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Motor/"/>
    </mc:Choice>
  </mc:AlternateContent>
  <xr:revisionPtr revIDLastSave="8282" documentId="13_ncr:1_{66F4BA50-C835-4130-807F-F90212425180}" xr6:coauthVersionLast="47" xr6:coauthVersionMax="47" xr10:uidLastSave="{9764FB6F-7D0A-434B-BD2B-7DB41A28B811}"/>
  <bookViews>
    <workbookView xWindow="28680" yWindow="-120" windowWidth="29040" windowHeight="15840" tabRatio="886" xr2:uid="{00000000-000D-0000-FFFF-FFFF00000000}"/>
  </bookViews>
  <sheets>
    <sheet name="Masterark" sheetId="4" r:id="rId1"/>
  </sheets>
  <definedNames>
    <definedName name="_xlnm._FilterDatabase" localSheetId="0" hidden="1">Masterark!#REF!</definedName>
    <definedName name="EUR" localSheetId="0">Masterark!#REF!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45" i="4" l="1"/>
  <c r="AS345" i="4"/>
  <c r="AS366" i="4"/>
  <c r="AS367" i="4"/>
  <c r="BM345" i="4"/>
  <c r="BM366" i="4"/>
  <c r="BM367" i="4"/>
  <c r="CG345" i="4"/>
  <c r="CG366" i="4"/>
  <c r="CG367" i="4"/>
  <c r="DA345" i="4"/>
  <c r="DU345" i="4"/>
  <c r="EO345" i="4"/>
  <c r="JI14" i="4"/>
  <c r="JI15" i="4"/>
  <c r="JI16" i="4"/>
  <c r="JI17" i="4"/>
  <c r="JI18" i="4"/>
  <c r="JI19" i="4"/>
  <c r="JI20" i="4"/>
  <c r="JI21" i="4"/>
  <c r="JI22" i="4"/>
  <c r="JI23" i="4"/>
  <c r="JI24" i="4"/>
  <c r="JI25" i="4"/>
  <c r="JI26" i="4"/>
  <c r="JI27" i="4"/>
  <c r="JI28" i="4"/>
  <c r="JI29" i="4"/>
  <c r="JI30" i="4"/>
  <c r="JI31" i="4"/>
  <c r="JI32" i="4"/>
  <c r="JI33" i="4"/>
  <c r="JI34" i="4"/>
  <c r="JI35" i="4"/>
  <c r="JI36" i="4"/>
  <c r="JI37" i="4"/>
  <c r="JI38" i="4"/>
  <c r="JI39" i="4"/>
  <c r="JI40" i="4"/>
  <c r="JI41" i="4"/>
  <c r="JI42" i="4"/>
  <c r="JI2" i="4"/>
  <c r="JI43" i="4"/>
  <c r="JI44" i="4"/>
  <c r="JI45" i="4"/>
  <c r="JI46" i="4"/>
  <c r="JI47" i="4"/>
  <c r="JI48" i="4"/>
  <c r="JI49" i="4"/>
  <c r="JI50" i="4"/>
  <c r="JI51" i="4"/>
  <c r="JI52" i="4"/>
  <c r="JI53" i="4"/>
  <c r="JI54" i="4"/>
  <c r="JI3" i="4"/>
  <c r="JI55" i="4"/>
  <c r="JI56" i="4"/>
  <c r="JI57" i="4"/>
  <c r="JI58" i="4"/>
  <c r="JI59" i="4"/>
  <c r="JI60" i="4"/>
  <c r="JI61" i="4"/>
  <c r="JI62" i="4"/>
  <c r="JI63" i="4"/>
  <c r="JI64" i="4"/>
  <c r="JI65" i="4"/>
  <c r="JI66" i="4"/>
  <c r="JI67" i="4"/>
  <c r="JI68" i="4"/>
  <c r="JI69" i="4"/>
  <c r="JI70" i="4"/>
  <c r="JI71" i="4"/>
  <c r="JI72" i="4"/>
  <c r="JI73" i="4"/>
  <c r="JI74" i="4"/>
  <c r="JI75" i="4"/>
  <c r="JI76" i="4"/>
  <c r="JI77" i="4"/>
  <c r="JI78" i="4"/>
  <c r="JI79" i="4"/>
  <c r="JI80" i="4"/>
  <c r="JI81" i="4"/>
  <c r="JI82" i="4"/>
  <c r="JI83" i="4"/>
  <c r="JI84" i="4"/>
  <c r="JI85" i="4"/>
  <c r="JI4" i="4"/>
  <c r="JI86" i="4"/>
  <c r="JI87" i="4"/>
  <c r="JI88" i="4"/>
  <c r="JI89" i="4"/>
  <c r="JI90" i="4"/>
  <c r="JI91" i="4"/>
  <c r="JI92" i="4"/>
  <c r="JI93" i="4"/>
  <c r="JI94" i="4"/>
  <c r="JI95" i="4"/>
  <c r="JI96" i="4"/>
  <c r="JI5" i="4"/>
  <c r="JI97" i="4"/>
  <c r="JI98" i="4"/>
  <c r="JI99" i="4"/>
  <c r="JI100" i="4"/>
  <c r="JI101" i="4"/>
  <c r="JI102" i="4"/>
  <c r="JI103" i="4"/>
  <c r="JI104" i="4"/>
  <c r="JI105" i="4"/>
  <c r="JI106" i="4"/>
  <c r="JI107" i="4"/>
  <c r="JI108" i="4"/>
  <c r="JI109" i="4"/>
  <c r="JI110" i="4"/>
  <c r="JI111" i="4"/>
  <c r="JI6" i="4"/>
  <c r="JI112" i="4"/>
  <c r="JI113" i="4"/>
  <c r="JI114" i="4"/>
  <c r="JI115" i="4"/>
  <c r="JI116" i="4"/>
  <c r="JI117" i="4"/>
  <c r="JI118" i="4"/>
  <c r="JI7" i="4"/>
  <c r="JI119" i="4"/>
  <c r="JI120" i="4"/>
  <c r="JI121" i="4"/>
  <c r="JI122" i="4"/>
  <c r="JI123" i="4"/>
  <c r="JI124" i="4"/>
  <c r="JI125" i="4"/>
  <c r="JI126" i="4"/>
  <c r="JI127" i="4"/>
  <c r="JI128" i="4"/>
  <c r="JI129" i="4"/>
  <c r="JI130" i="4"/>
  <c r="JI131" i="4"/>
  <c r="JI132" i="4"/>
  <c r="JI133" i="4"/>
  <c r="JI134" i="4"/>
  <c r="JI135" i="4"/>
  <c r="JI136" i="4"/>
  <c r="JI137" i="4"/>
  <c r="JI138" i="4"/>
  <c r="JI139" i="4"/>
  <c r="JI140" i="4"/>
  <c r="JI141" i="4"/>
  <c r="JI142" i="4"/>
  <c r="JI143" i="4"/>
  <c r="JI144" i="4"/>
  <c r="JI145" i="4"/>
  <c r="JI146" i="4"/>
  <c r="JI147" i="4"/>
  <c r="JI148" i="4"/>
  <c r="JI149" i="4"/>
  <c r="JI150" i="4"/>
  <c r="JI151" i="4"/>
  <c r="JI152" i="4"/>
  <c r="JI153" i="4"/>
  <c r="JI154" i="4"/>
  <c r="JI155" i="4"/>
  <c r="JI156" i="4"/>
  <c r="JI157" i="4"/>
  <c r="JI158" i="4"/>
  <c r="JI159" i="4"/>
  <c r="JI160" i="4"/>
  <c r="JI161" i="4"/>
  <c r="JI8" i="4"/>
  <c r="JI162" i="4"/>
  <c r="JI163" i="4"/>
  <c r="JI164" i="4"/>
  <c r="JI165" i="4"/>
  <c r="JI166" i="4"/>
  <c r="JI167" i="4"/>
  <c r="JI168" i="4"/>
  <c r="JI169" i="4"/>
  <c r="JI170" i="4"/>
  <c r="JI171" i="4"/>
  <c r="JI172" i="4"/>
  <c r="JI173" i="4"/>
  <c r="JI174" i="4"/>
  <c r="JI175" i="4"/>
  <c r="JI176" i="4"/>
  <c r="JI177" i="4"/>
  <c r="JI178" i="4"/>
  <c r="JI179" i="4"/>
  <c r="JI9" i="4"/>
  <c r="JI180" i="4"/>
  <c r="JI181" i="4"/>
  <c r="JI182" i="4"/>
  <c r="JI183" i="4"/>
  <c r="JI184" i="4"/>
  <c r="JI185" i="4"/>
  <c r="JI186" i="4"/>
  <c r="JI187" i="4"/>
  <c r="JI188" i="4"/>
  <c r="JI189" i="4"/>
  <c r="JI190" i="4"/>
  <c r="JI10" i="4"/>
  <c r="JI191" i="4"/>
  <c r="JI192" i="4"/>
  <c r="JI193" i="4"/>
  <c r="JI194" i="4"/>
  <c r="JI195" i="4"/>
  <c r="JI196" i="4"/>
  <c r="JI197" i="4"/>
  <c r="JI198" i="4"/>
  <c r="JI199" i="4"/>
  <c r="JI200" i="4"/>
  <c r="JI201" i="4"/>
  <c r="JI202" i="4"/>
  <c r="JI203" i="4"/>
  <c r="JI204" i="4"/>
  <c r="JI205" i="4"/>
  <c r="JI206" i="4"/>
  <c r="JI207" i="4"/>
  <c r="JI208" i="4"/>
  <c r="JI209" i="4"/>
  <c r="JI210" i="4"/>
  <c r="JI211" i="4"/>
  <c r="JI212" i="4"/>
  <c r="JI213" i="4"/>
  <c r="JI214" i="4"/>
  <c r="JI215" i="4"/>
  <c r="JI216" i="4"/>
  <c r="JI217" i="4"/>
  <c r="JI218" i="4"/>
  <c r="JI219" i="4"/>
  <c r="JI220" i="4"/>
  <c r="JI221" i="4"/>
  <c r="JI222" i="4"/>
  <c r="JI223" i="4"/>
  <c r="JI224" i="4"/>
  <c r="JI225" i="4"/>
  <c r="JI226" i="4"/>
  <c r="JI227" i="4"/>
  <c r="JI228" i="4"/>
  <c r="JI229" i="4"/>
  <c r="JI230" i="4"/>
  <c r="JI231" i="4"/>
  <c r="JI232" i="4"/>
  <c r="JI233" i="4"/>
  <c r="JI234" i="4"/>
  <c r="JI235" i="4"/>
  <c r="JI236" i="4"/>
  <c r="JI237" i="4"/>
  <c r="JI238" i="4"/>
  <c r="JI239" i="4"/>
  <c r="JI240" i="4"/>
  <c r="JI241" i="4"/>
  <c r="JI242" i="4"/>
  <c r="JI243" i="4"/>
  <c r="JI244" i="4"/>
  <c r="JI245" i="4"/>
  <c r="JI246" i="4"/>
  <c r="JI247" i="4"/>
  <c r="JI248" i="4"/>
  <c r="JI11" i="4"/>
  <c r="JI249" i="4"/>
  <c r="JI250" i="4"/>
  <c r="JI251" i="4"/>
  <c r="JI252" i="4"/>
  <c r="JI253" i="4"/>
  <c r="JI254" i="4"/>
  <c r="JI255" i="4"/>
  <c r="JI256" i="4"/>
  <c r="JI257" i="4"/>
  <c r="JI258" i="4"/>
  <c r="JI259" i="4"/>
  <c r="JI260" i="4"/>
  <c r="JI261" i="4"/>
  <c r="JI262" i="4"/>
  <c r="JI263" i="4"/>
  <c r="JI264" i="4"/>
  <c r="JI265" i="4"/>
  <c r="JI266" i="4"/>
  <c r="JI267" i="4"/>
  <c r="JI268" i="4"/>
  <c r="JI269" i="4"/>
  <c r="JI270" i="4"/>
  <c r="JI271" i="4"/>
  <c r="JI272" i="4"/>
  <c r="JI273" i="4"/>
  <c r="JI274" i="4"/>
  <c r="JI275" i="4"/>
  <c r="JI276" i="4"/>
  <c r="JI277" i="4"/>
  <c r="JI278" i="4"/>
  <c r="JI279" i="4"/>
  <c r="JI280" i="4"/>
  <c r="JI281" i="4"/>
  <c r="JI282" i="4"/>
  <c r="JI283" i="4"/>
  <c r="JI284" i="4"/>
  <c r="JI285" i="4"/>
  <c r="JI286" i="4"/>
  <c r="JI287" i="4"/>
  <c r="JI288" i="4"/>
  <c r="JI289" i="4"/>
  <c r="JI290" i="4"/>
  <c r="JI291" i="4"/>
  <c r="JI292" i="4"/>
  <c r="JI293" i="4"/>
  <c r="JI294" i="4"/>
  <c r="JI295" i="4"/>
  <c r="JI296" i="4"/>
  <c r="JI297" i="4"/>
  <c r="JI298" i="4"/>
  <c r="JI299" i="4"/>
  <c r="JI300" i="4"/>
  <c r="JI301" i="4"/>
  <c r="JI302" i="4"/>
  <c r="JI303" i="4"/>
  <c r="JI304" i="4"/>
  <c r="JI305" i="4"/>
  <c r="JI306" i="4"/>
  <c r="JI307" i="4"/>
  <c r="JI308" i="4"/>
  <c r="JI309" i="4"/>
  <c r="JI310" i="4"/>
  <c r="JI311" i="4"/>
  <c r="JI312" i="4"/>
  <c r="JI313" i="4"/>
  <c r="JI314" i="4"/>
  <c r="JI315" i="4"/>
  <c r="JI316" i="4"/>
  <c r="JI317" i="4"/>
  <c r="JI12" i="4"/>
  <c r="JI318" i="4"/>
  <c r="JI319" i="4"/>
  <c r="JI320" i="4"/>
  <c r="JI321" i="4"/>
  <c r="JI322" i="4"/>
  <c r="JI323" i="4"/>
  <c r="JI324" i="4"/>
  <c r="JI325" i="4"/>
  <c r="JI326" i="4"/>
  <c r="JI327" i="4"/>
  <c r="JI328" i="4"/>
  <c r="JI329" i="4"/>
  <c r="JI330" i="4"/>
  <c r="JI331" i="4"/>
  <c r="JI332" i="4"/>
  <c r="JI333" i="4"/>
  <c r="JI334" i="4"/>
  <c r="JI335" i="4"/>
  <c r="JI336" i="4"/>
  <c r="JI337" i="4"/>
  <c r="JI338" i="4"/>
  <c r="JI339" i="4"/>
  <c r="JI340" i="4"/>
  <c r="JI341" i="4"/>
  <c r="JI342" i="4"/>
  <c r="JI13" i="4"/>
  <c r="IO14" i="4"/>
  <c r="IO15" i="4"/>
  <c r="IO16" i="4"/>
  <c r="IO17" i="4"/>
  <c r="IO18" i="4"/>
  <c r="IO19" i="4"/>
  <c r="IO20" i="4"/>
  <c r="IO21" i="4"/>
  <c r="IO22" i="4"/>
  <c r="IO23" i="4"/>
  <c r="IO24" i="4"/>
  <c r="IO25" i="4"/>
  <c r="IO26" i="4"/>
  <c r="IO27" i="4"/>
  <c r="IO28" i="4"/>
  <c r="IO29" i="4"/>
  <c r="IO30" i="4"/>
  <c r="IO31" i="4"/>
  <c r="IO32" i="4"/>
  <c r="IO33" i="4"/>
  <c r="IO34" i="4"/>
  <c r="IO35" i="4"/>
  <c r="IO36" i="4"/>
  <c r="IO37" i="4"/>
  <c r="IO38" i="4"/>
  <c r="IO39" i="4"/>
  <c r="IO40" i="4"/>
  <c r="IO41" i="4"/>
  <c r="IO42" i="4"/>
  <c r="IO2" i="4"/>
  <c r="IO43" i="4"/>
  <c r="IO44" i="4"/>
  <c r="IO45" i="4"/>
  <c r="IO46" i="4"/>
  <c r="IO47" i="4"/>
  <c r="IO48" i="4"/>
  <c r="IO49" i="4"/>
  <c r="IO50" i="4"/>
  <c r="IO51" i="4"/>
  <c r="IO52" i="4"/>
  <c r="IO53" i="4"/>
  <c r="IO54" i="4"/>
  <c r="IO3" i="4"/>
  <c r="IO55" i="4"/>
  <c r="IO56" i="4"/>
  <c r="IO57" i="4"/>
  <c r="IO58" i="4"/>
  <c r="IO59" i="4"/>
  <c r="IO60" i="4"/>
  <c r="IO61" i="4"/>
  <c r="IO62" i="4"/>
  <c r="IO63" i="4"/>
  <c r="IO64" i="4"/>
  <c r="IO65" i="4"/>
  <c r="IO66" i="4"/>
  <c r="IO67" i="4"/>
  <c r="IO68" i="4"/>
  <c r="IO69" i="4"/>
  <c r="IO70" i="4"/>
  <c r="IO71" i="4"/>
  <c r="IO72" i="4"/>
  <c r="IO73" i="4"/>
  <c r="IO74" i="4"/>
  <c r="IO75" i="4"/>
  <c r="IO76" i="4"/>
  <c r="IO77" i="4"/>
  <c r="IO78" i="4"/>
  <c r="IO79" i="4"/>
  <c r="IO80" i="4"/>
  <c r="IO81" i="4"/>
  <c r="IO82" i="4"/>
  <c r="IO83" i="4"/>
  <c r="IO84" i="4"/>
  <c r="IO85" i="4"/>
  <c r="IO4" i="4"/>
  <c r="IO86" i="4"/>
  <c r="IO87" i="4"/>
  <c r="IO88" i="4"/>
  <c r="IO89" i="4"/>
  <c r="IO90" i="4"/>
  <c r="IO91" i="4"/>
  <c r="IO92" i="4"/>
  <c r="IO93" i="4"/>
  <c r="IO94" i="4"/>
  <c r="IO95" i="4"/>
  <c r="IO96" i="4"/>
  <c r="IO5" i="4"/>
  <c r="IO97" i="4"/>
  <c r="IO98" i="4"/>
  <c r="IO99" i="4"/>
  <c r="IO100" i="4"/>
  <c r="IO101" i="4"/>
  <c r="IO102" i="4"/>
  <c r="IO103" i="4"/>
  <c r="IO104" i="4"/>
  <c r="IO105" i="4"/>
  <c r="IO106" i="4"/>
  <c r="IO107" i="4"/>
  <c r="IO108" i="4"/>
  <c r="IO109" i="4"/>
  <c r="IO110" i="4"/>
  <c r="IO111" i="4"/>
  <c r="IO6" i="4"/>
  <c r="IO112" i="4"/>
  <c r="IO113" i="4"/>
  <c r="IO114" i="4"/>
  <c r="IO115" i="4"/>
  <c r="IO116" i="4"/>
  <c r="IO117" i="4"/>
  <c r="IO118" i="4"/>
  <c r="IO7" i="4"/>
  <c r="IO119" i="4"/>
  <c r="IO120" i="4"/>
  <c r="IO121" i="4"/>
  <c r="IO122" i="4"/>
  <c r="IO123" i="4"/>
  <c r="IO124" i="4"/>
  <c r="IO125" i="4"/>
  <c r="IO126" i="4"/>
  <c r="IO127" i="4"/>
  <c r="IO128" i="4"/>
  <c r="IO129" i="4"/>
  <c r="IO130" i="4"/>
  <c r="IO131" i="4"/>
  <c r="IO132" i="4"/>
  <c r="IO133" i="4"/>
  <c r="IO134" i="4"/>
  <c r="IO135" i="4"/>
  <c r="IO136" i="4"/>
  <c r="IO137" i="4"/>
  <c r="IO138" i="4"/>
  <c r="IO139" i="4"/>
  <c r="IO140" i="4"/>
  <c r="IO141" i="4"/>
  <c r="IO142" i="4"/>
  <c r="IO143" i="4"/>
  <c r="IO144" i="4"/>
  <c r="IO145" i="4"/>
  <c r="IO146" i="4"/>
  <c r="IO147" i="4"/>
  <c r="IO148" i="4"/>
  <c r="IO149" i="4"/>
  <c r="IO150" i="4"/>
  <c r="IO151" i="4"/>
  <c r="IO152" i="4"/>
  <c r="IO153" i="4"/>
  <c r="IO154" i="4"/>
  <c r="IO155" i="4"/>
  <c r="IO156" i="4"/>
  <c r="IO157" i="4"/>
  <c r="IO158" i="4"/>
  <c r="IO159" i="4"/>
  <c r="IO160" i="4"/>
  <c r="IO161" i="4"/>
  <c r="IO8" i="4"/>
  <c r="IO162" i="4"/>
  <c r="IO163" i="4"/>
  <c r="IO164" i="4"/>
  <c r="IO165" i="4"/>
  <c r="IO166" i="4"/>
  <c r="IO167" i="4"/>
  <c r="IO168" i="4"/>
  <c r="IO169" i="4"/>
  <c r="IO170" i="4"/>
  <c r="IO171" i="4"/>
  <c r="IO172" i="4"/>
  <c r="IO173" i="4"/>
  <c r="IO174" i="4"/>
  <c r="IO175" i="4"/>
  <c r="IO176" i="4"/>
  <c r="IO177" i="4"/>
  <c r="IO178" i="4"/>
  <c r="IO179" i="4"/>
  <c r="IO9" i="4"/>
  <c r="IO180" i="4"/>
  <c r="IO181" i="4"/>
  <c r="IO182" i="4"/>
  <c r="IO183" i="4"/>
  <c r="IO184" i="4"/>
  <c r="IO185" i="4"/>
  <c r="IO186" i="4"/>
  <c r="IO187" i="4"/>
  <c r="IO188" i="4"/>
  <c r="IO189" i="4"/>
  <c r="IO190" i="4"/>
  <c r="IO10" i="4"/>
  <c r="IO191" i="4"/>
  <c r="IO192" i="4"/>
  <c r="IO193" i="4"/>
  <c r="IO194" i="4"/>
  <c r="IO195" i="4"/>
  <c r="IO196" i="4"/>
  <c r="IO197" i="4"/>
  <c r="IO198" i="4"/>
  <c r="IO199" i="4"/>
  <c r="IO200" i="4"/>
  <c r="IO201" i="4"/>
  <c r="IO202" i="4"/>
  <c r="IO203" i="4"/>
  <c r="IO204" i="4"/>
  <c r="IO205" i="4"/>
  <c r="IO206" i="4"/>
  <c r="IO207" i="4"/>
  <c r="IO208" i="4"/>
  <c r="IO209" i="4"/>
  <c r="IO210" i="4"/>
  <c r="IO211" i="4"/>
  <c r="IO212" i="4"/>
  <c r="IO213" i="4"/>
  <c r="IO214" i="4"/>
  <c r="IO215" i="4"/>
  <c r="IO216" i="4"/>
  <c r="IO217" i="4"/>
  <c r="IO218" i="4"/>
  <c r="IO219" i="4"/>
  <c r="IO220" i="4"/>
  <c r="IO221" i="4"/>
  <c r="IO222" i="4"/>
  <c r="IO223" i="4"/>
  <c r="IO224" i="4"/>
  <c r="IO225" i="4"/>
  <c r="IO226" i="4"/>
  <c r="IO227" i="4"/>
  <c r="IO228" i="4"/>
  <c r="IO229" i="4"/>
  <c r="IO230" i="4"/>
  <c r="IO231" i="4"/>
  <c r="IO232" i="4"/>
  <c r="IO233" i="4"/>
  <c r="IO234" i="4"/>
  <c r="IO235" i="4"/>
  <c r="IO236" i="4"/>
  <c r="IO237" i="4"/>
  <c r="IO238" i="4"/>
  <c r="IO239" i="4"/>
  <c r="IO240" i="4"/>
  <c r="IO241" i="4"/>
  <c r="IO242" i="4"/>
  <c r="IO243" i="4"/>
  <c r="IO244" i="4"/>
  <c r="IO245" i="4"/>
  <c r="IO246" i="4"/>
  <c r="IO247" i="4"/>
  <c r="IO248" i="4"/>
  <c r="IO11" i="4"/>
  <c r="IO249" i="4"/>
  <c r="IO250" i="4"/>
  <c r="IO251" i="4"/>
  <c r="IO252" i="4"/>
  <c r="IO253" i="4"/>
  <c r="IO254" i="4"/>
  <c r="IO255" i="4"/>
  <c r="IO256" i="4"/>
  <c r="IO257" i="4"/>
  <c r="IO258" i="4"/>
  <c r="IO259" i="4"/>
  <c r="IO260" i="4"/>
  <c r="IO261" i="4"/>
  <c r="IO262" i="4"/>
  <c r="IO263" i="4"/>
  <c r="IO264" i="4"/>
  <c r="IO265" i="4"/>
  <c r="IO266" i="4"/>
  <c r="IO267" i="4"/>
  <c r="IO268" i="4"/>
  <c r="IO269" i="4"/>
  <c r="IO270" i="4"/>
  <c r="IO271" i="4"/>
  <c r="IO272" i="4"/>
  <c r="IO273" i="4"/>
  <c r="IO274" i="4"/>
  <c r="IO275" i="4"/>
  <c r="IO276" i="4"/>
  <c r="IO277" i="4"/>
  <c r="IO278" i="4"/>
  <c r="IO279" i="4"/>
  <c r="IO280" i="4"/>
  <c r="IO281" i="4"/>
  <c r="IO282" i="4"/>
  <c r="IO283" i="4"/>
  <c r="IO284" i="4"/>
  <c r="IO285" i="4"/>
  <c r="IO286" i="4"/>
  <c r="IO287" i="4"/>
  <c r="IO288" i="4"/>
  <c r="IO289" i="4"/>
  <c r="IO290" i="4"/>
  <c r="IO291" i="4"/>
  <c r="IO292" i="4"/>
  <c r="IO293" i="4"/>
  <c r="IO294" i="4"/>
  <c r="IO295" i="4"/>
  <c r="IO296" i="4"/>
  <c r="IO297" i="4"/>
  <c r="IO298" i="4"/>
  <c r="IO299" i="4"/>
  <c r="IO300" i="4"/>
  <c r="IO301" i="4"/>
  <c r="IO302" i="4"/>
  <c r="IO303" i="4"/>
  <c r="IO304" i="4"/>
  <c r="IO305" i="4"/>
  <c r="IO306" i="4"/>
  <c r="IO307" i="4"/>
  <c r="IO308" i="4"/>
  <c r="IO309" i="4"/>
  <c r="IO310" i="4"/>
  <c r="IO311" i="4"/>
  <c r="IO312" i="4"/>
  <c r="IO313" i="4"/>
  <c r="IO314" i="4"/>
  <c r="IO315" i="4"/>
  <c r="IO316" i="4"/>
  <c r="IO317" i="4"/>
  <c r="IO12" i="4"/>
  <c r="IO318" i="4"/>
  <c r="IO319" i="4"/>
  <c r="IO320" i="4"/>
  <c r="IO321" i="4"/>
  <c r="IO322" i="4"/>
  <c r="IO323" i="4"/>
  <c r="IO324" i="4"/>
  <c r="IO325" i="4"/>
  <c r="IO326" i="4"/>
  <c r="IO327" i="4"/>
  <c r="IO328" i="4"/>
  <c r="IO329" i="4"/>
  <c r="IO330" i="4"/>
  <c r="IO331" i="4"/>
  <c r="IO332" i="4"/>
  <c r="IO333" i="4"/>
  <c r="IO334" i="4"/>
  <c r="IO335" i="4"/>
  <c r="IO336" i="4"/>
  <c r="IO337" i="4"/>
  <c r="IO338" i="4"/>
  <c r="IO339" i="4"/>
  <c r="IO340" i="4"/>
  <c r="IO341" i="4"/>
  <c r="IO342" i="4"/>
  <c r="IO13" i="4"/>
  <c r="FO14" i="4"/>
  <c r="FO15" i="4"/>
  <c r="FO16" i="4"/>
  <c r="FO17" i="4"/>
  <c r="FO18" i="4"/>
  <c r="FO19" i="4"/>
  <c r="FO20" i="4"/>
  <c r="FO21" i="4"/>
  <c r="FO22" i="4"/>
  <c r="FO23" i="4"/>
  <c r="FO24" i="4"/>
  <c r="FO25" i="4"/>
  <c r="FO26" i="4"/>
  <c r="FO27" i="4"/>
  <c r="FO28" i="4"/>
  <c r="FO29" i="4"/>
  <c r="FO30" i="4"/>
  <c r="FO31" i="4"/>
  <c r="FO32" i="4"/>
  <c r="FO33" i="4"/>
  <c r="FO34" i="4"/>
  <c r="FO35" i="4"/>
  <c r="FO36" i="4"/>
  <c r="FO37" i="4"/>
  <c r="FO38" i="4"/>
  <c r="FO39" i="4"/>
  <c r="FO40" i="4"/>
  <c r="FO41" i="4"/>
  <c r="FO42" i="4"/>
  <c r="FO2" i="4"/>
  <c r="FO43" i="4"/>
  <c r="FO44" i="4"/>
  <c r="FO45" i="4"/>
  <c r="FO46" i="4"/>
  <c r="FO47" i="4"/>
  <c r="FO48" i="4"/>
  <c r="FO49" i="4"/>
  <c r="FO50" i="4"/>
  <c r="FO51" i="4"/>
  <c r="FO52" i="4"/>
  <c r="FO53" i="4"/>
  <c r="FO54" i="4"/>
  <c r="FO3" i="4"/>
  <c r="FO55" i="4"/>
  <c r="FO56" i="4"/>
  <c r="FO57" i="4"/>
  <c r="FO58" i="4"/>
  <c r="FO59" i="4"/>
  <c r="FO60" i="4"/>
  <c r="FO61" i="4"/>
  <c r="FO62" i="4"/>
  <c r="FO63" i="4"/>
  <c r="FO64" i="4"/>
  <c r="FO65" i="4"/>
  <c r="FO66" i="4"/>
  <c r="FO67" i="4"/>
  <c r="FO68" i="4"/>
  <c r="FO69" i="4"/>
  <c r="FO70" i="4"/>
  <c r="FO71" i="4"/>
  <c r="FO72" i="4"/>
  <c r="FO73" i="4"/>
  <c r="FO74" i="4"/>
  <c r="FO75" i="4"/>
  <c r="FO76" i="4"/>
  <c r="FO77" i="4"/>
  <c r="FO78" i="4"/>
  <c r="FO79" i="4"/>
  <c r="FO80" i="4"/>
  <c r="FO81" i="4"/>
  <c r="FO82" i="4"/>
  <c r="FO83" i="4"/>
  <c r="FO84" i="4"/>
  <c r="FO85" i="4"/>
  <c r="FO4" i="4"/>
  <c r="FO86" i="4"/>
  <c r="FO87" i="4"/>
  <c r="FO88" i="4"/>
  <c r="FO89" i="4"/>
  <c r="FO90" i="4"/>
  <c r="FO91" i="4"/>
  <c r="FO92" i="4"/>
  <c r="FO93" i="4"/>
  <c r="FO94" i="4"/>
  <c r="FO95" i="4"/>
  <c r="FO96" i="4"/>
  <c r="FO5" i="4"/>
  <c r="FO97" i="4"/>
  <c r="FO98" i="4"/>
  <c r="FO99" i="4"/>
  <c r="FO100" i="4"/>
  <c r="FO101" i="4"/>
  <c r="FO102" i="4"/>
  <c r="FO103" i="4"/>
  <c r="FO104" i="4"/>
  <c r="FO105" i="4"/>
  <c r="FO106" i="4"/>
  <c r="FO107" i="4"/>
  <c r="FO108" i="4"/>
  <c r="FO109" i="4"/>
  <c r="FO110" i="4"/>
  <c r="FO111" i="4"/>
  <c r="FO6" i="4"/>
  <c r="FO112" i="4"/>
  <c r="FO113" i="4"/>
  <c r="FO114" i="4"/>
  <c r="FO115" i="4"/>
  <c r="FO116" i="4"/>
  <c r="FO117" i="4"/>
  <c r="FO118" i="4"/>
  <c r="FO7" i="4"/>
  <c r="FO119" i="4"/>
  <c r="FO120" i="4"/>
  <c r="FO121" i="4"/>
  <c r="FO122" i="4"/>
  <c r="FO123" i="4"/>
  <c r="FO124" i="4"/>
  <c r="FO125" i="4"/>
  <c r="FO126" i="4"/>
  <c r="FO127" i="4"/>
  <c r="FO128" i="4"/>
  <c r="FO129" i="4"/>
  <c r="FO130" i="4"/>
  <c r="FO131" i="4"/>
  <c r="FO132" i="4"/>
  <c r="FO133" i="4"/>
  <c r="FO134" i="4"/>
  <c r="FO135" i="4"/>
  <c r="FO136" i="4"/>
  <c r="FO137" i="4"/>
  <c r="FO138" i="4"/>
  <c r="FO139" i="4"/>
  <c r="FO140" i="4"/>
  <c r="FO141" i="4"/>
  <c r="FO142" i="4"/>
  <c r="FO143" i="4"/>
  <c r="FO144" i="4"/>
  <c r="FO145" i="4"/>
  <c r="FO146" i="4"/>
  <c r="FO147" i="4"/>
  <c r="FO148" i="4"/>
  <c r="FO149" i="4"/>
  <c r="FO150" i="4"/>
  <c r="FO151" i="4"/>
  <c r="FO152" i="4"/>
  <c r="FO153" i="4"/>
  <c r="FO154" i="4"/>
  <c r="FO155" i="4"/>
  <c r="FO156" i="4"/>
  <c r="FO157" i="4"/>
  <c r="FO158" i="4"/>
  <c r="FO159" i="4"/>
  <c r="FO160" i="4"/>
  <c r="FO161" i="4"/>
  <c r="FO8" i="4"/>
  <c r="FO162" i="4"/>
  <c r="FO163" i="4"/>
  <c r="FO164" i="4"/>
  <c r="FO165" i="4"/>
  <c r="FO166" i="4"/>
  <c r="FO167" i="4"/>
  <c r="FO168" i="4"/>
  <c r="FO169" i="4"/>
  <c r="FO170" i="4"/>
  <c r="FO171" i="4"/>
  <c r="FO172" i="4"/>
  <c r="FO173" i="4"/>
  <c r="FO174" i="4"/>
  <c r="FO175" i="4"/>
  <c r="FO176" i="4"/>
  <c r="FO177" i="4"/>
  <c r="FO178" i="4"/>
  <c r="FO179" i="4"/>
  <c r="FO9" i="4"/>
  <c r="FO180" i="4"/>
  <c r="FO181" i="4"/>
  <c r="FO182" i="4"/>
  <c r="FO183" i="4"/>
  <c r="FO184" i="4"/>
  <c r="FO185" i="4"/>
  <c r="FO186" i="4"/>
  <c r="FO187" i="4"/>
  <c r="FO188" i="4"/>
  <c r="FO189" i="4"/>
  <c r="FO190" i="4"/>
  <c r="FO10" i="4"/>
  <c r="FO191" i="4"/>
  <c r="FO192" i="4"/>
  <c r="FO193" i="4"/>
  <c r="FO194" i="4"/>
  <c r="FO195" i="4"/>
  <c r="FO196" i="4"/>
  <c r="FO197" i="4"/>
  <c r="FO198" i="4"/>
  <c r="FO199" i="4"/>
  <c r="FO200" i="4"/>
  <c r="FO201" i="4"/>
  <c r="FO202" i="4"/>
  <c r="FO203" i="4"/>
  <c r="FO204" i="4"/>
  <c r="FO205" i="4"/>
  <c r="FO206" i="4"/>
  <c r="FO207" i="4"/>
  <c r="FO208" i="4"/>
  <c r="FO209" i="4"/>
  <c r="FO210" i="4"/>
  <c r="FO211" i="4"/>
  <c r="FO212" i="4"/>
  <c r="FO213" i="4"/>
  <c r="FO214" i="4"/>
  <c r="FO215" i="4"/>
  <c r="FO216" i="4"/>
  <c r="FO217" i="4"/>
  <c r="FO218" i="4"/>
  <c r="FO219" i="4"/>
  <c r="FO220" i="4"/>
  <c r="FO221" i="4"/>
  <c r="FO222" i="4"/>
  <c r="FO223" i="4"/>
  <c r="FO224" i="4"/>
  <c r="FO225" i="4"/>
  <c r="FO226" i="4"/>
  <c r="FO227" i="4"/>
  <c r="FO228" i="4"/>
  <c r="FO229" i="4"/>
  <c r="FO230" i="4"/>
  <c r="FO231" i="4"/>
  <c r="FO232" i="4"/>
  <c r="FO233" i="4"/>
  <c r="FO234" i="4"/>
  <c r="FO235" i="4"/>
  <c r="FO236" i="4"/>
  <c r="FO237" i="4"/>
  <c r="FO238" i="4"/>
  <c r="FO239" i="4"/>
  <c r="FO240" i="4"/>
  <c r="FO241" i="4"/>
  <c r="FO242" i="4"/>
  <c r="FO243" i="4"/>
  <c r="FO244" i="4"/>
  <c r="FO245" i="4"/>
  <c r="FO246" i="4"/>
  <c r="FO247" i="4"/>
  <c r="FO248" i="4"/>
  <c r="FO11" i="4"/>
  <c r="FO249" i="4"/>
  <c r="FO250" i="4"/>
  <c r="FO251" i="4"/>
  <c r="FO252" i="4"/>
  <c r="FO253" i="4"/>
  <c r="FO254" i="4"/>
  <c r="FO255" i="4"/>
  <c r="FO256" i="4"/>
  <c r="FO257" i="4"/>
  <c r="FO258" i="4"/>
  <c r="FO259" i="4"/>
  <c r="FO260" i="4"/>
  <c r="FO261" i="4"/>
  <c r="FO262" i="4"/>
  <c r="FO263" i="4"/>
  <c r="FO264" i="4"/>
  <c r="FO265" i="4"/>
  <c r="FO266" i="4"/>
  <c r="FO267" i="4"/>
  <c r="FO268" i="4"/>
  <c r="FO269" i="4"/>
  <c r="FO270" i="4"/>
  <c r="FO271" i="4"/>
  <c r="FO272" i="4"/>
  <c r="FO273" i="4"/>
  <c r="FO274" i="4"/>
  <c r="FO275" i="4"/>
  <c r="FO276" i="4"/>
  <c r="FO277" i="4"/>
  <c r="FO278" i="4"/>
  <c r="FO279" i="4"/>
  <c r="FO280" i="4"/>
  <c r="FO281" i="4"/>
  <c r="FO282" i="4"/>
  <c r="FO283" i="4"/>
  <c r="FO284" i="4"/>
  <c r="FO285" i="4"/>
  <c r="FO286" i="4"/>
  <c r="FO287" i="4"/>
  <c r="FO288" i="4"/>
  <c r="FO289" i="4"/>
  <c r="FO290" i="4"/>
  <c r="FO291" i="4"/>
  <c r="FO292" i="4"/>
  <c r="FO293" i="4"/>
  <c r="FO294" i="4"/>
  <c r="FO295" i="4"/>
  <c r="FO296" i="4"/>
  <c r="FO297" i="4"/>
  <c r="FO298" i="4"/>
  <c r="FO299" i="4"/>
  <c r="FO300" i="4"/>
  <c r="FO301" i="4"/>
  <c r="FO302" i="4"/>
  <c r="FO303" i="4"/>
  <c r="FO304" i="4"/>
  <c r="FO305" i="4"/>
  <c r="FO306" i="4"/>
  <c r="FO307" i="4"/>
  <c r="FO308" i="4"/>
  <c r="FO309" i="4"/>
  <c r="FO310" i="4"/>
  <c r="FO311" i="4"/>
  <c r="FO312" i="4"/>
  <c r="FO313" i="4"/>
  <c r="FO314" i="4"/>
  <c r="FO315" i="4"/>
  <c r="FO316" i="4"/>
  <c r="FO317" i="4"/>
  <c r="FO12" i="4"/>
  <c r="FO318" i="4"/>
  <c r="FO319" i="4"/>
  <c r="FO320" i="4"/>
  <c r="FO321" i="4"/>
  <c r="FO322" i="4"/>
  <c r="FO323" i="4"/>
  <c r="FO324" i="4"/>
  <c r="FO325" i="4"/>
  <c r="FO326" i="4"/>
  <c r="FO327" i="4"/>
  <c r="FO328" i="4"/>
  <c r="FO329" i="4"/>
  <c r="FO330" i="4"/>
  <c r="FO331" i="4"/>
  <c r="FO332" i="4"/>
  <c r="FO333" i="4"/>
  <c r="FO334" i="4"/>
  <c r="FO335" i="4"/>
  <c r="FO336" i="4"/>
  <c r="FO337" i="4"/>
  <c r="FO338" i="4"/>
  <c r="FO339" i="4"/>
  <c r="FO340" i="4"/>
  <c r="FO341" i="4"/>
  <c r="FO342" i="4"/>
  <c r="FO13" i="4"/>
  <c r="GI14" i="4"/>
  <c r="GI15" i="4"/>
  <c r="GI16" i="4"/>
  <c r="GI17" i="4"/>
  <c r="GI18" i="4"/>
  <c r="GI19" i="4"/>
  <c r="GI20" i="4"/>
  <c r="GI21" i="4"/>
  <c r="GI22" i="4"/>
  <c r="GI23" i="4"/>
  <c r="GI24" i="4"/>
  <c r="GI25" i="4"/>
  <c r="GI26" i="4"/>
  <c r="GI27" i="4"/>
  <c r="GI28" i="4"/>
  <c r="GI29" i="4"/>
  <c r="GI30" i="4"/>
  <c r="GI31" i="4"/>
  <c r="GI32" i="4"/>
  <c r="GI33" i="4"/>
  <c r="GI34" i="4"/>
  <c r="GI35" i="4"/>
  <c r="GI36" i="4"/>
  <c r="GI37" i="4"/>
  <c r="GI38" i="4"/>
  <c r="GI39" i="4"/>
  <c r="GI40" i="4"/>
  <c r="GI41" i="4"/>
  <c r="GI42" i="4"/>
  <c r="GI2" i="4"/>
  <c r="GI43" i="4"/>
  <c r="GI44" i="4"/>
  <c r="GI45" i="4"/>
  <c r="GI46" i="4"/>
  <c r="GI47" i="4"/>
  <c r="GI48" i="4"/>
  <c r="GI49" i="4"/>
  <c r="GI50" i="4"/>
  <c r="GI51" i="4"/>
  <c r="GI52" i="4"/>
  <c r="GI53" i="4"/>
  <c r="GI54" i="4"/>
  <c r="GI3" i="4"/>
  <c r="GI55" i="4"/>
  <c r="GI56" i="4"/>
  <c r="GI57" i="4"/>
  <c r="GI58" i="4"/>
  <c r="GI59" i="4"/>
  <c r="GI60" i="4"/>
  <c r="GI61" i="4"/>
  <c r="GI62" i="4"/>
  <c r="GI63" i="4"/>
  <c r="GI64" i="4"/>
  <c r="GI65" i="4"/>
  <c r="GI66" i="4"/>
  <c r="GI67" i="4"/>
  <c r="GI68" i="4"/>
  <c r="GI69" i="4"/>
  <c r="GI70" i="4"/>
  <c r="GI71" i="4"/>
  <c r="GI72" i="4"/>
  <c r="GI73" i="4"/>
  <c r="GI74" i="4"/>
  <c r="GI75" i="4"/>
  <c r="GI76" i="4"/>
  <c r="GI77" i="4"/>
  <c r="GI78" i="4"/>
  <c r="GI79" i="4"/>
  <c r="GI80" i="4"/>
  <c r="GI81" i="4"/>
  <c r="GI82" i="4"/>
  <c r="GI83" i="4"/>
  <c r="GI84" i="4"/>
  <c r="GI85" i="4"/>
  <c r="GI4" i="4"/>
  <c r="GI86" i="4"/>
  <c r="GI87" i="4"/>
  <c r="GI88" i="4"/>
  <c r="GI89" i="4"/>
  <c r="GI90" i="4"/>
  <c r="GI91" i="4"/>
  <c r="GI92" i="4"/>
  <c r="GI93" i="4"/>
  <c r="GI94" i="4"/>
  <c r="GI95" i="4"/>
  <c r="GI96" i="4"/>
  <c r="GI5" i="4"/>
  <c r="GI97" i="4"/>
  <c r="GI98" i="4"/>
  <c r="GI99" i="4"/>
  <c r="GI100" i="4"/>
  <c r="GI101" i="4"/>
  <c r="GI102" i="4"/>
  <c r="GI103" i="4"/>
  <c r="GI104" i="4"/>
  <c r="GI105" i="4"/>
  <c r="GI106" i="4"/>
  <c r="GI107" i="4"/>
  <c r="GI108" i="4"/>
  <c r="GI109" i="4"/>
  <c r="GI110" i="4"/>
  <c r="GI111" i="4"/>
  <c r="GI6" i="4"/>
  <c r="GI112" i="4"/>
  <c r="GI113" i="4"/>
  <c r="GI114" i="4"/>
  <c r="GI115" i="4"/>
  <c r="GI116" i="4"/>
  <c r="GI117" i="4"/>
  <c r="GI118" i="4"/>
  <c r="GI7" i="4"/>
  <c r="GI119" i="4"/>
  <c r="GI120" i="4"/>
  <c r="GI121" i="4"/>
  <c r="GI122" i="4"/>
  <c r="GI123" i="4"/>
  <c r="GI124" i="4"/>
  <c r="GI125" i="4"/>
  <c r="GI126" i="4"/>
  <c r="GI127" i="4"/>
  <c r="GI128" i="4"/>
  <c r="GI129" i="4"/>
  <c r="GI130" i="4"/>
  <c r="GI131" i="4"/>
  <c r="GI132" i="4"/>
  <c r="GI133" i="4"/>
  <c r="GI134" i="4"/>
  <c r="GI135" i="4"/>
  <c r="GI136" i="4"/>
  <c r="GI137" i="4"/>
  <c r="GI138" i="4"/>
  <c r="GI139" i="4"/>
  <c r="GI140" i="4"/>
  <c r="GI141" i="4"/>
  <c r="GI142" i="4"/>
  <c r="GI143" i="4"/>
  <c r="GI144" i="4"/>
  <c r="GI145" i="4"/>
  <c r="GI146" i="4"/>
  <c r="GI147" i="4"/>
  <c r="GI148" i="4"/>
  <c r="GI149" i="4"/>
  <c r="GI150" i="4"/>
  <c r="GI151" i="4"/>
  <c r="GI152" i="4"/>
  <c r="GI153" i="4"/>
  <c r="GI154" i="4"/>
  <c r="GI155" i="4"/>
  <c r="GI156" i="4"/>
  <c r="GI157" i="4"/>
  <c r="GI158" i="4"/>
  <c r="GI159" i="4"/>
  <c r="GI160" i="4"/>
  <c r="GI161" i="4"/>
  <c r="GI8" i="4"/>
  <c r="GI162" i="4"/>
  <c r="GI163" i="4"/>
  <c r="GI164" i="4"/>
  <c r="GI165" i="4"/>
  <c r="GI166" i="4"/>
  <c r="GI167" i="4"/>
  <c r="GI168" i="4"/>
  <c r="GI169" i="4"/>
  <c r="GI170" i="4"/>
  <c r="GI171" i="4"/>
  <c r="GI172" i="4"/>
  <c r="GI173" i="4"/>
  <c r="GI174" i="4"/>
  <c r="GI175" i="4"/>
  <c r="GI176" i="4"/>
  <c r="GI177" i="4"/>
  <c r="GI178" i="4"/>
  <c r="GI179" i="4"/>
  <c r="GI9" i="4"/>
  <c r="GI180" i="4"/>
  <c r="GI181" i="4"/>
  <c r="GI182" i="4"/>
  <c r="GI183" i="4"/>
  <c r="GI184" i="4"/>
  <c r="GI185" i="4"/>
  <c r="GI186" i="4"/>
  <c r="GI187" i="4"/>
  <c r="GI188" i="4"/>
  <c r="GI189" i="4"/>
  <c r="GI190" i="4"/>
  <c r="GI10" i="4"/>
  <c r="GI191" i="4"/>
  <c r="GI192" i="4"/>
  <c r="GI193" i="4"/>
  <c r="GI194" i="4"/>
  <c r="GI195" i="4"/>
  <c r="GI196" i="4"/>
  <c r="GI197" i="4"/>
  <c r="GI198" i="4"/>
  <c r="GI199" i="4"/>
  <c r="GI200" i="4"/>
  <c r="GI201" i="4"/>
  <c r="GI202" i="4"/>
  <c r="GI203" i="4"/>
  <c r="GI204" i="4"/>
  <c r="GI205" i="4"/>
  <c r="GI206" i="4"/>
  <c r="GI207" i="4"/>
  <c r="GI208" i="4"/>
  <c r="GI209" i="4"/>
  <c r="GI210" i="4"/>
  <c r="GI211" i="4"/>
  <c r="GI212" i="4"/>
  <c r="GI213" i="4"/>
  <c r="GI214" i="4"/>
  <c r="GI215" i="4"/>
  <c r="GI216" i="4"/>
  <c r="GI217" i="4"/>
  <c r="GI218" i="4"/>
  <c r="GI219" i="4"/>
  <c r="GI220" i="4"/>
  <c r="GI221" i="4"/>
  <c r="GI222" i="4"/>
  <c r="GI223" i="4"/>
  <c r="GI224" i="4"/>
  <c r="GI225" i="4"/>
  <c r="GI226" i="4"/>
  <c r="GI227" i="4"/>
  <c r="GI228" i="4"/>
  <c r="GI229" i="4"/>
  <c r="GI230" i="4"/>
  <c r="GI231" i="4"/>
  <c r="GI232" i="4"/>
  <c r="GI233" i="4"/>
  <c r="GI234" i="4"/>
  <c r="GI235" i="4"/>
  <c r="GI236" i="4"/>
  <c r="GI237" i="4"/>
  <c r="GI238" i="4"/>
  <c r="GI239" i="4"/>
  <c r="GI240" i="4"/>
  <c r="GI241" i="4"/>
  <c r="GI242" i="4"/>
  <c r="GI243" i="4"/>
  <c r="GI244" i="4"/>
  <c r="GI245" i="4"/>
  <c r="GI246" i="4"/>
  <c r="GI247" i="4"/>
  <c r="GI248" i="4"/>
  <c r="GI11" i="4"/>
  <c r="GI249" i="4"/>
  <c r="GI250" i="4"/>
  <c r="GI251" i="4"/>
  <c r="GI252" i="4"/>
  <c r="GI253" i="4"/>
  <c r="GI254" i="4"/>
  <c r="GI255" i="4"/>
  <c r="GI256" i="4"/>
  <c r="GI257" i="4"/>
  <c r="GI258" i="4"/>
  <c r="GI259" i="4"/>
  <c r="GI260" i="4"/>
  <c r="GI261" i="4"/>
  <c r="GI262" i="4"/>
  <c r="GI263" i="4"/>
  <c r="GI264" i="4"/>
  <c r="GI265" i="4"/>
  <c r="GI266" i="4"/>
  <c r="GI267" i="4"/>
  <c r="GI268" i="4"/>
  <c r="GI269" i="4"/>
  <c r="GI270" i="4"/>
  <c r="GI271" i="4"/>
  <c r="GI272" i="4"/>
  <c r="GI273" i="4"/>
  <c r="GI274" i="4"/>
  <c r="GI275" i="4"/>
  <c r="GI276" i="4"/>
  <c r="GI277" i="4"/>
  <c r="GI278" i="4"/>
  <c r="GI279" i="4"/>
  <c r="GI280" i="4"/>
  <c r="GI281" i="4"/>
  <c r="GI282" i="4"/>
  <c r="GI283" i="4"/>
  <c r="GI284" i="4"/>
  <c r="GI285" i="4"/>
  <c r="GI286" i="4"/>
  <c r="GI287" i="4"/>
  <c r="GI288" i="4"/>
  <c r="GI289" i="4"/>
  <c r="GI290" i="4"/>
  <c r="GI291" i="4"/>
  <c r="GI292" i="4"/>
  <c r="GI293" i="4"/>
  <c r="GI294" i="4"/>
  <c r="GI295" i="4"/>
  <c r="GI296" i="4"/>
  <c r="GI297" i="4"/>
  <c r="GI298" i="4"/>
  <c r="GI299" i="4"/>
  <c r="GI300" i="4"/>
  <c r="GI301" i="4"/>
  <c r="GI302" i="4"/>
  <c r="GI303" i="4"/>
  <c r="GI304" i="4"/>
  <c r="GI305" i="4"/>
  <c r="GI306" i="4"/>
  <c r="GI307" i="4"/>
  <c r="GI308" i="4"/>
  <c r="GI309" i="4"/>
  <c r="GI310" i="4"/>
  <c r="GI311" i="4"/>
  <c r="GI312" i="4"/>
  <c r="GI313" i="4"/>
  <c r="GI314" i="4"/>
  <c r="GI315" i="4"/>
  <c r="GI316" i="4"/>
  <c r="GI317" i="4"/>
  <c r="GI12" i="4"/>
  <c r="GI318" i="4"/>
  <c r="GI319" i="4"/>
  <c r="GI320" i="4"/>
  <c r="GI321" i="4"/>
  <c r="GI322" i="4"/>
  <c r="GI323" i="4"/>
  <c r="GI324" i="4"/>
  <c r="GI325" i="4"/>
  <c r="GI326" i="4"/>
  <c r="GI327" i="4"/>
  <c r="GI328" i="4"/>
  <c r="GI329" i="4"/>
  <c r="GI330" i="4"/>
  <c r="GI331" i="4"/>
  <c r="GI332" i="4"/>
  <c r="GI333" i="4"/>
  <c r="GI334" i="4"/>
  <c r="GI335" i="4"/>
  <c r="GI336" i="4"/>
  <c r="GI337" i="4"/>
  <c r="GI338" i="4"/>
  <c r="GI339" i="4"/>
  <c r="GI340" i="4"/>
  <c r="GI341" i="4"/>
  <c r="GI342" i="4"/>
  <c r="GI13" i="4"/>
  <c r="HB14" i="4"/>
  <c r="HB15" i="4"/>
  <c r="HB16" i="4"/>
  <c r="HB17" i="4"/>
  <c r="HB18" i="4"/>
  <c r="HB19" i="4"/>
  <c r="HB20" i="4"/>
  <c r="HB21" i="4"/>
  <c r="HB22" i="4"/>
  <c r="HB23" i="4"/>
  <c r="HB24" i="4"/>
  <c r="HB25" i="4"/>
  <c r="HB26" i="4"/>
  <c r="HB27" i="4"/>
  <c r="HB28" i="4"/>
  <c r="HB29" i="4"/>
  <c r="HB30" i="4"/>
  <c r="HB31" i="4"/>
  <c r="HB32" i="4"/>
  <c r="HB33" i="4"/>
  <c r="HB34" i="4"/>
  <c r="HB35" i="4"/>
  <c r="HB36" i="4"/>
  <c r="HB37" i="4"/>
  <c r="HB38" i="4"/>
  <c r="HB39" i="4"/>
  <c r="HB40" i="4"/>
  <c r="HB41" i="4"/>
  <c r="HB42" i="4"/>
  <c r="HB2" i="4"/>
  <c r="HB43" i="4"/>
  <c r="HB44" i="4"/>
  <c r="HB45" i="4"/>
  <c r="HB46" i="4"/>
  <c r="HB47" i="4"/>
  <c r="HB48" i="4"/>
  <c r="HB49" i="4"/>
  <c r="HB50" i="4"/>
  <c r="HB51" i="4"/>
  <c r="HB52" i="4"/>
  <c r="HB53" i="4"/>
  <c r="HB54" i="4"/>
  <c r="HB3" i="4"/>
  <c r="HB55" i="4"/>
  <c r="HB56" i="4"/>
  <c r="HB57" i="4"/>
  <c r="HB58" i="4"/>
  <c r="HB59" i="4"/>
  <c r="HB60" i="4"/>
  <c r="HB61" i="4"/>
  <c r="HB62" i="4"/>
  <c r="HB63" i="4"/>
  <c r="HB64" i="4"/>
  <c r="HB65" i="4"/>
  <c r="HB66" i="4"/>
  <c r="HB67" i="4"/>
  <c r="HB68" i="4"/>
  <c r="HB69" i="4"/>
  <c r="HB70" i="4"/>
  <c r="HB71" i="4"/>
  <c r="HB72" i="4"/>
  <c r="HB73" i="4"/>
  <c r="HB74" i="4"/>
  <c r="HB75" i="4"/>
  <c r="HB76" i="4"/>
  <c r="HB77" i="4"/>
  <c r="HB78" i="4"/>
  <c r="HB79" i="4"/>
  <c r="HB80" i="4"/>
  <c r="HB81" i="4"/>
  <c r="HB82" i="4"/>
  <c r="HB83" i="4"/>
  <c r="HB84" i="4"/>
  <c r="HB85" i="4"/>
  <c r="HB4" i="4"/>
  <c r="HB86" i="4"/>
  <c r="HB87" i="4"/>
  <c r="HB88" i="4"/>
  <c r="HB89" i="4"/>
  <c r="HB90" i="4"/>
  <c r="HB91" i="4"/>
  <c r="HB92" i="4"/>
  <c r="HB93" i="4"/>
  <c r="HB94" i="4"/>
  <c r="HB95" i="4"/>
  <c r="HB96" i="4"/>
  <c r="HB5" i="4"/>
  <c r="HB97" i="4"/>
  <c r="HB98" i="4"/>
  <c r="HB99" i="4"/>
  <c r="HB100" i="4"/>
  <c r="HB101" i="4"/>
  <c r="HB102" i="4"/>
  <c r="HB103" i="4"/>
  <c r="HB104" i="4"/>
  <c r="HB105" i="4"/>
  <c r="HB106" i="4"/>
  <c r="HB107" i="4"/>
  <c r="HB108" i="4"/>
  <c r="HB109" i="4"/>
  <c r="HB110" i="4"/>
  <c r="HB111" i="4"/>
  <c r="HB6" i="4"/>
  <c r="HB112" i="4"/>
  <c r="HB113" i="4"/>
  <c r="HB114" i="4"/>
  <c r="HB115" i="4"/>
  <c r="HB116" i="4"/>
  <c r="HB117" i="4"/>
  <c r="HB118" i="4"/>
  <c r="HB7" i="4"/>
  <c r="HB119" i="4"/>
  <c r="HB120" i="4"/>
  <c r="HB121" i="4"/>
  <c r="HB122" i="4"/>
  <c r="HB123" i="4"/>
  <c r="HB124" i="4"/>
  <c r="HB125" i="4"/>
  <c r="HB126" i="4"/>
  <c r="HB127" i="4"/>
  <c r="HB128" i="4"/>
  <c r="HB129" i="4"/>
  <c r="HB130" i="4"/>
  <c r="HB131" i="4"/>
  <c r="HB132" i="4"/>
  <c r="HB133" i="4"/>
  <c r="HB134" i="4"/>
  <c r="HB135" i="4"/>
  <c r="HB136" i="4"/>
  <c r="HB137" i="4"/>
  <c r="HB138" i="4"/>
  <c r="HB139" i="4"/>
  <c r="HB140" i="4"/>
  <c r="HB141" i="4"/>
  <c r="HB142" i="4"/>
  <c r="HB143" i="4"/>
  <c r="HB144" i="4"/>
  <c r="HB145" i="4"/>
  <c r="HB146" i="4"/>
  <c r="HB147" i="4"/>
  <c r="HB148" i="4"/>
  <c r="HB149" i="4"/>
  <c r="HB150" i="4"/>
  <c r="HB151" i="4"/>
  <c r="HB152" i="4"/>
  <c r="HB153" i="4"/>
  <c r="HB154" i="4"/>
  <c r="HB155" i="4"/>
  <c r="HB156" i="4"/>
  <c r="HB157" i="4"/>
  <c r="HB158" i="4"/>
  <c r="HB159" i="4"/>
  <c r="HB160" i="4"/>
  <c r="HB161" i="4"/>
  <c r="HB8" i="4"/>
  <c r="HB162" i="4"/>
  <c r="HB163" i="4"/>
  <c r="HB164" i="4"/>
  <c r="HB165" i="4"/>
  <c r="HB166" i="4"/>
  <c r="HB167" i="4"/>
  <c r="HB168" i="4"/>
  <c r="HB169" i="4"/>
  <c r="HB170" i="4"/>
  <c r="HB171" i="4"/>
  <c r="HB172" i="4"/>
  <c r="HB173" i="4"/>
  <c r="HB174" i="4"/>
  <c r="HB175" i="4"/>
  <c r="HB176" i="4"/>
  <c r="HB177" i="4"/>
  <c r="HB178" i="4"/>
  <c r="HB179" i="4"/>
  <c r="HB9" i="4"/>
  <c r="HB180" i="4"/>
  <c r="HB181" i="4"/>
  <c r="HB182" i="4"/>
  <c r="HB183" i="4"/>
  <c r="HB184" i="4"/>
  <c r="HB185" i="4"/>
  <c r="HB186" i="4"/>
  <c r="HB187" i="4"/>
  <c r="HB188" i="4"/>
  <c r="HB189" i="4"/>
  <c r="HB190" i="4"/>
  <c r="HB10" i="4"/>
  <c r="HB191" i="4"/>
  <c r="HB192" i="4"/>
  <c r="HB193" i="4"/>
  <c r="HB194" i="4"/>
  <c r="HB195" i="4"/>
  <c r="HB196" i="4"/>
  <c r="HB197" i="4"/>
  <c r="HB198" i="4"/>
  <c r="HB199" i="4"/>
  <c r="HB200" i="4"/>
  <c r="HB201" i="4"/>
  <c r="HB202" i="4"/>
  <c r="HB203" i="4"/>
  <c r="HB204" i="4"/>
  <c r="HB205" i="4"/>
  <c r="HB206" i="4"/>
  <c r="HB207" i="4"/>
  <c r="HB208" i="4"/>
  <c r="HB209" i="4"/>
  <c r="HB210" i="4"/>
  <c r="HB211" i="4"/>
  <c r="HB212" i="4"/>
  <c r="HB213" i="4"/>
  <c r="HB214" i="4"/>
  <c r="HB215" i="4"/>
  <c r="HB216" i="4"/>
  <c r="HB217" i="4"/>
  <c r="HB218" i="4"/>
  <c r="HB219" i="4"/>
  <c r="HB220" i="4"/>
  <c r="HB221" i="4"/>
  <c r="HB222" i="4"/>
  <c r="HB223" i="4"/>
  <c r="HB224" i="4"/>
  <c r="HB225" i="4"/>
  <c r="HB226" i="4"/>
  <c r="HB227" i="4"/>
  <c r="HB228" i="4"/>
  <c r="HB229" i="4"/>
  <c r="HB230" i="4"/>
  <c r="HB231" i="4"/>
  <c r="HB232" i="4"/>
  <c r="HB233" i="4"/>
  <c r="HB234" i="4"/>
  <c r="HB235" i="4"/>
  <c r="HB236" i="4"/>
  <c r="HB237" i="4"/>
  <c r="HB238" i="4"/>
  <c r="HB239" i="4"/>
  <c r="HB240" i="4"/>
  <c r="HB241" i="4"/>
  <c r="HB242" i="4"/>
  <c r="HB243" i="4"/>
  <c r="HB244" i="4"/>
  <c r="HB245" i="4"/>
  <c r="HB246" i="4"/>
  <c r="HB247" i="4"/>
  <c r="HB248" i="4"/>
  <c r="HB11" i="4"/>
  <c r="HB249" i="4"/>
  <c r="HB250" i="4"/>
  <c r="HB251" i="4"/>
  <c r="HB252" i="4"/>
  <c r="HB253" i="4"/>
  <c r="HB254" i="4"/>
  <c r="HB255" i="4"/>
  <c r="HB256" i="4"/>
  <c r="HB257" i="4"/>
  <c r="HB258" i="4"/>
  <c r="HB259" i="4"/>
  <c r="HB260" i="4"/>
  <c r="HB261" i="4"/>
  <c r="HB262" i="4"/>
  <c r="HB263" i="4"/>
  <c r="HB264" i="4"/>
  <c r="HB265" i="4"/>
  <c r="HB266" i="4"/>
  <c r="HB267" i="4"/>
  <c r="HB268" i="4"/>
  <c r="HB269" i="4"/>
  <c r="HB270" i="4"/>
  <c r="HB271" i="4"/>
  <c r="HB272" i="4"/>
  <c r="HB273" i="4"/>
  <c r="HB274" i="4"/>
  <c r="HB275" i="4"/>
  <c r="HB276" i="4"/>
  <c r="HB277" i="4"/>
  <c r="HB278" i="4"/>
  <c r="HB279" i="4"/>
  <c r="HB280" i="4"/>
  <c r="HB281" i="4"/>
  <c r="HB282" i="4"/>
  <c r="HB283" i="4"/>
  <c r="HB284" i="4"/>
  <c r="HB285" i="4"/>
  <c r="HB286" i="4"/>
  <c r="HB287" i="4"/>
  <c r="HB288" i="4"/>
  <c r="HB289" i="4"/>
  <c r="HB290" i="4"/>
  <c r="HB291" i="4"/>
  <c r="HB292" i="4"/>
  <c r="HB293" i="4"/>
  <c r="HB294" i="4"/>
  <c r="HB295" i="4"/>
  <c r="HB296" i="4"/>
  <c r="HB297" i="4"/>
  <c r="HB298" i="4"/>
  <c r="HB299" i="4"/>
  <c r="HB300" i="4"/>
  <c r="HB301" i="4"/>
  <c r="HB302" i="4"/>
  <c r="HB303" i="4"/>
  <c r="HB304" i="4"/>
  <c r="HB305" i="4"/>
  <c r="HB306" i="4"/>
  <c r="HB307" i="4"/>
  <c r="HB308" i="4"/>
  <c r="HB309" i="4"/>
  <c r="HB310" i="4"/>
  <c r="HB311" i="4"/>
  <c r="HB312" i="4"/>
  <c r="HB313" i="4"/>
  <c r="HB314" i="4"/>
  <c r="HB315" i="4"/>
  <c r="HB316" i="4"/>
  <c r="HB317" i="4"/>
  <c r="HB12" i="4"/>
  <c r="HB318" i="4"/>
  <c r="HB319" i="4"/>
  <c r="HB320" i="4"/>
  <c r="HB321" i="4"/>
  <c r="HB322" i="4"/>
  <c r="HB323" i="4"/>
  <c r="HB324" i="4"/>
  <c r="HB325" i="4"/>
  <c r="HB326" i="4"/>
  <c r="HB327" i="4"/>
  <c r="HB328" i="4"/>
  <c r="HB329" i="4"/>
  <c r="HB330" i="4"/>
  <c r="HB331" i="4"/>
  <c r="HB332" i="4"/>
  <c r="HB333" i="4"/>
  <c r="HB334" i="4"/>
  <c r="HB335" i="4"/>
  <c r="HB336" i="4"/>
  <c r="HB337" i="4"/>
  <c r="HB338" i="4"/>
  <c r="HB339" i="4"/>
  <c r="HB340" i="4"/>
  <c r="HB341" i="4"/>
  <c r="HB342" i="4"/>
  <c r="HB13" i="4"/>
  <c r="HU14" i="4"/>
  <c r="HU15" i="4"/>
  <c r="HU16" i="4"/>
  <c r="HU17" i="4"/>
  <c r="HU18" i="4"/>
  <c r="HU19" i="4"/>
  <c r="HU20" i="4"/>
  <c r="HU21" i="4"/>
  <c r="HU22" i="4"/>
  <c r="HU23" i="4"/>
  <c r="HU24" i="4"/>
  <c r="HU25" i="4"/>
  <c r="HU26" i="4"/>
  <c r="HU27" i="4"/>
  <c r="HU28" i="4"/>
  <c r="HU29" i="4"/>
  <c r="HU30" i="4"/>
  <c r="HU31" i="4"/>
  <c r="HU32" i="4"/>
  <c r="HU33" i="4"/>
  <c r="HU34" i="4"/>
  <c r="HU35" i="4"/>
  <c r="HU36" i="4"/>
  <c r="HU37" i="4"/>
  <c r="HU38" i="4"/>
  <c r="HU39" i="4"/>
  <c r="HU40" i="4"/>
  <c r="HU41" i="4"/>
  <c r="HU42" i="4"/>
  <c r="HU2" i="4"/>
  <c r="HU43" i="4"/>
  <c r="HU44" i="4"/>
  <c r="HU45" i="4"/>
  <c r="HU46" i="4"/>
  <c r="HU47" i="4"/>
  <c r="HU48" i="4"/>
  <c r="HU49" i="4"/>
  <c r="HU50" i="4"/>
  <c r="HU51" i="4"/>
  <c r="HU52" i="4"/>
  <c r="HU53" i="4"/>
  <c r="HU54" i="4"/>
  <c r="HU3" i="4"/>
  <c r="HU55" i="4"/>
  <c r="HU56" i="4"/>
  <c r="HU57" i="4"/>
  <c r="HU58" i="4"/>
  <c r="HU59" i="4"/>
  <c r="HU60" i="4"/>
  <c r="HU61" i="4"/>
  <c r="HU62" i="4"/>
  <c r="HU63" i="4"/>
  <c r="HU64" i="4"/>
  <c r="HU65" i="4"/>
  <c r="HU66" i="4"/>
  <c r="HU67" i="4"/>
  <c r="HU68" i="4"/>
  <c r="HU69" i="4"/>
  <c r="HU70" i="4"/>
  <c r="HU71" i="4"/>
  <c r="HU72" i="4"/>
  <c r="HU73" i="4"/>
  <c r="HU74" i="4"/>
  <c r="HU75" i="4"/>
  <c r="HU76" i="4"/>
  <c r="HU77" i="4"/>
  <c r="HU78" i="4"/>
  <c r="HU79" i="4"/>
  <c r="HU80" i="4"/>
  <c r="HU81" i="4"/>
  <c r="HU82" i="4"/>
  <c r="HU83" i="4"/>
  <c r="HU84" i="4"/>
  <c r="HU85" i="4"/>
  <c r="HU4" i="4"/>
  <c r="HU86" i="4"/>
  <c r="HU87" i="4"/>
  <c r="HU88" i="4"/>
  <c r="HU89" i="4"/>
  <c r="HU90" i="4"/>
  <c r="HU91" i="4"/>
  <c r="HU92" i="4"/>
  <c r="HU93" i="4"/>
  <c r="HU94" i="4"/>
  <c r="HU95" i="4"/>
  <c r="HU96" i="4"/>
  <c r="HU5" i="4"/>
  <c r="HU97" i="4"/>
  <c r="HU98" i="4"/>
  <c r="HU99" i="4"/>
  <c r="HU100" i="4"/>
  <c r="HU101" i="4"/>
  <c r="HU102" i="4"/>
  <c r="HU103" i="4"/>
  <c r="HU104" i="4"/>
  <c r="HU105" i="4"/>
  <c r="HU106" i="4"/>
  <c r="HU107" i="4"/>
  <c r="HU108" i="4"/>
  <c r="HU109" i="4"/>
  <c r="HU110" i="4"/>
  <c r="HU111" i="4"/>
  <c r="HU6" i="4"/>
  <c r="HU112" i="4"/>
  <c r="HU113" i="4"/>
  <c r="HU114" i="4"/>
  <c r="HU115" i="4"/>
  <c r="HU116" i="4"/>
  <c r="HU117" i="4"/>
  <c r="HU118" i="4"/>
  <c r="HU7" i="4"/>
  <c r="HU119" i="4"/>
  <c r="HU120" i="4"/>
  <c r="HU121" i="4"/>
  <c r="HU122" i="4"/>
  <c r="HU123" i="4"/>
  <c r="HU124" i="4"/>
  <c r="HU125" i="4"/>
  <c r="HU126" i="4"/>
  <c r="HU127" i="4"/>
  <c r="HU128" i="4"/>
  <c r="HU129" i="4"/>
  <c r="HU130" i="4"/>
  <c r="HU131" i="4"/>
  <c r="HU132" i="4"/>
  <c r="HU133" i="4"/>
  <c r="HU134" i="4"/>
  <c r="HU135" i="4"/>
  <c r="HU136" i="4"/>
  <c r="HU137" i="4"/>
  <c r="HU138" i="4"/>
  <c r="HU139" i="4"/>
  <c r="HU140" i="4"/>
  <c r="HU141" i="4"/>
  <c r="HU142" i="4"/>
  <c r="HU143" i="4"/>
  <c r="HU144" i="4"/>
  <c r="HU145" i="4"/>
  <c r="HU146" i="4"/>
  <c r="HU147" i="4"/>
  <c r="HU148" i="4"/>
  <c r="HU149" i="4"/>
  <c r="HU150" i="4"/>
  <c r="HU151" i="4"/>
  <c r="HU152" i="4"/>
  <c r="HU153" i="4"/>
  <c r="HU154" i="4"/>
  <c r="HU155" i="4"/>
  <c r="HU156" i="4"/>
  <c r="HU157" i="4"/>
  <c r="HU158" i="4"/>
  <c r="HU159" i="4"/>
  <c r="HU160" i="4"/>
  <c r="HU161" i="4"/>
  <c r="HU8" i="4"/>
  <c r="HU162" i="4"/>
  <c r="HU163" i="4"/>
  <c r="HU164" i="4"/>
  <c r="HU165" i="4"/>
  <c r="HU166" i="4"/>
  <c r="HU167" i="4"/>
  <c r="HU168" i="4"/>
  <c r="HU169" i="4"/>
  <c r="HU170" i="4"/>
  <c r="HU171" i="4"/>
  <c r="HU172" i="4"/>
  <c r="HU173" i="4"/>
  <c r="HU174" i="4"/>
  <c r="HU175" i="4"/>
  <c r="HU176" i="4"/>
  <c r="HU177" i="4"/>
  <c r="HU178" i="4"/>
  <c r="HU179" i="4"/>
  <c r="HU9" i="4"/>
  <c r="HU180" i="4"/>
  <c r="HU181" i="4"/>
  <c r="HU182" i="4"/>
  <c r="HU183" i="4"/>
  <c r="HU184" i="4"/>
  <c r="HU185" i="4"/>
  <c r="HU186" i="4"/>
  <c r="HU187" i="4"/>
  <c r="HU188" i="4"/>
  <c r="HU189" i="4"/>
  <c r="HU190" i="4"/>
  <c r="HU10" i="4"/>
  <c r="HU191" i="4"/>
  <c r="HU192" i="4"/>
  <c r="HU193" i="4"/>
  <c r="HU194" i="4"/>
  <c r="HU195" i="4"/>
  <c r="HU196" i="4"/>
  <c r="HU197" i="4"/>
  <c r="HU198" i="4"/>
  <c r="HU199" i="4"/>
  <c r="HU200" i="4"/>
  <c r="HU201" i="4"/>
  <c r="HU202" i="4"/>
  <c r="HU203" i="4"/>
  <c r="HU204" i="4"/>
  <c r="HU205" i="4"/>
  <c r="HU206" i="4"/>
  <c r="HU207" i="4"/>
  <c r="HU208" i="4"/>
  <c r="HU209" i="4"/>
  <c r="HU210" i="4"/>
  <c r="HU211" i="4"/>
  <c r="HU212" i="4"/>
  <c r="HU213" i="4"/>
  <c r="HU214" i="4"/>
  <c r="HU215" i="4"/>
  <c r="HU216" i="4"/>
  <c r="HU217" i="4"/>
  <c r="HU218" i="4"/>
  <c r="HU219" i="4"/>
  <c r="HU220" i="4"/>
  <c r="HU221" i="4"/>
  <c r="HU222" i="4"/>
  <c r="HU223" i="4"/>
  <c r="HU224" i="4"/>
  <c r="HU225" i="4"/>
  <c r="HU226" i="4"/>
  <c r="HU227" i="4"/>
  <c r="HU228" i="4"/>
  <c r="HU229" i="4"/>
  <c r="HU230" i="4"/>
  <c r="HU231" i="4"/>
  <c r="HU232" i="4"/>
  <c r="HU233" i="4"/>
  <c r="HU234" i="4"/>
  <c r="HU235" i="4"/>
  <c r="HU236" i="4"/>
  <c r="HU237" i="4"/>
  <c r="HU238" i="4"/>
  <c r="HU239" i="4"/>
  <c r="HU240" i="4"/>
  <c r="HU241" i="4"/>
  <c r="HU242" i="4"/>
  <c r="HU243" i="4"/>
  <c r="HU244" i="4"/>
  <c r="HU245" i="4"/>
  <c r="HU246" i="4"/>
  <c r="HU247" i="4"/>
  <c r="HU248" i="4"/>
  <c r="HU11" i="4"/>
  <c r="HU249" i="4"/>
  <c r="HU250" i="4"/>
  <c r="HU251" i="4"/>
  <c r="HU252" i="4"/>
  <c r="HU253" i="4"/>
  <c r="HU254" i="4"/>
  <c r="HU255" i="4"/>
  <c r="HU256" i="4"/>
  <c r="HU257" i="4"/>
  <c r="HU258" i="4"/>
  <c r="HU259" i="4"/>
  <c r="HU260" i="4"/>
  <c r="HU261" i="4"/>
  <c r="HU262" i="4"/>
  <c r="HU263" i="4"/>
  <c r="HU264" i="4"/>
  <c r="HU265" i="4"/>
  <c r="HU266" i="4"/>
  <c r="HU267" i="4"/>
  <c r="HU268" i="4"/>
  <c r="HU269" i="4"/>
  <c r="HU270" i="4"/>
  <c r="HU271" i="4"/>
  <c r="HU272" i="4"/>
  <c r="HU273" i="4"/>
  <c r="HU274" i="4"/>
  <c r="HU275" i="4"/>
  <c r="HU276" i="4"/>
  <c r="HU277" i="4"/>
  <c r="HU278" i="4"/>
  <c r="HU279" i="4"/>
  <c r="HU280" i="4"/>
  <c r="HU281" i="4"/>
  <c r="HU282" i="4"/>
  <c r="HU283" i="4"/>
  <c r="HU284" i="4"/>
  <c r="HU285" i="4"/>
  <c r="HU286" i="4"/>
  <c r="HU287" i="4"/>
  <c r="HU288" i="4"/>
  <c r="HU289" i="4"/>
  <c r="HU290" i="4"/>
  <c r="HU291" i="4"/>
  <c r="HU292" i="4"/>
  <c r="HU293" i="4"/>
  <c r="HU294" i="4"/>
  <c r="HU295" i="4"/>
  <c r="HU296" i="4"/>
  <c r="HU297" i="4"/>
  <c r="HU298" i="4"/>
  <c r="HU299" i="4"/>
  <c r="HU300" i="4"/>
  <c r="HU301" i="4"/>
  <c r="HU302" i="4"/>
  <c r="HU303" i="4"/>
  <c r="HU304" i="4"/>
  <c r="HU305" i="4"/>
  <c r="HU306" i="4"/>
  <c r="HU307" i="4"/>
  <c r="HU308" i="4"/>
  <c r="HU309" i="4"/>
  <c r="HU310" i="4"/>
  <c r="HU311" i="4"/>
  <c r="HU312" i="4"/>
  <c r="HU313" i="4"/>
  <c r="HU314" i="4"/>
  <c r="HU315" i="4"/>
  <c r="HU316" i="4"/>
  <c r="HU317" i="4"/>
  <c r="HU12" i="4"/>
  <c r="HU318" i="4"/>
  <c r="HU319" i="4"/>
  <c r="HU320" i="4"/>
  <c r="HU321" i="4"/>
  <c r="HU322" i="4"/>
  <c r="HU323" i="4"/>
  <c r="HU324" i="4"/>
  <c r="HU325" i="4"/>
  <c r="HU326" i="4"/>
  <c r="HU327" i="4"/>
  <c r="HU328" i="4"/>
  <c r="HU329" i="4"/>
  <c r="HU330" i="4"/>
  <c r="HU331" i="4"/>
  <c r="HU332" i="4"/>
  <c r="HU333" i="4"/>
  <c r="HU334" i="4"/>
  <c r="HU335" i="4"/>
  <c r="HU336" i="4"/>
  <c r="HU337" i="4"/>
  <c r="HU338" i="4"/>
  <c r="HU339" i="4"/>
  <c r="HU340" i="4"/>
  <c r="HU341" i="4"/>
  <c r="HU342" i="4"/>
  <c r="HU13" i="4"/>
  <c r="EL14" i="4"/>
  <c r="EL15" i="4"/>
  <c r="EL16" i="4"/>
  <c r="EL17" i="4"/>
  <c r="EL18" i="4"/>
  <c r="EL19" i="4"/>
  <c r="EL20" i="4"/>
  <c r="EL21" i="4"/>
  <c r="EL22" i="4"/>
  <c r="EL23" i="4"/>
  <c r="EL24" i="4"/>
  <c r="EL25" i="4"/>
  <c r="EL26" i="4"/>
  <c r="EL27" i="4"/>
  <c r="EL28" i="4"/>
  <c r="EL29" i="4"/>
  <c r="EL30" i="4"/>
  <c r="EL31" i="4"/>
  <c r="EL32" i="4"/>
  <c r="EL33" i="4"/>
  <c r="EL34" i="4"/>
  <c r="EL35" i="4"/>
  <c r="EL36" i="4"/>
  <c r="EL37" i="4"/>
  <c r="EL38" i="4"/>
  <c r="EL39" i="4"/>
  <c r="EL40" i="4"/>
  <c r="EL41" i="4"/>
  <c r="EL42" i="4"/>
  <c r="EL2" i="4"/>
  <c r="EL43" i="4"/>
  <c r="EL44" i="4"/>
  <c r="EL45" i="4"/>
  <c r="EL46" i="4"/>
  <c r="EL47" i="4"/>
  <c r="EL48" i="4"/>
  <c r="EL49" i="4"/>
  <c r="EL50" i="4"/>
  <c r="EL51" i="4"/>
  <c r="EL52" i="4"/>
  <c r="EL53" i="4"/>
  <c r="EL54" i="4"/>
  <c r="EL3" i="4"/>
  <c r="EL55" i="4"/>
  <c r="EL56" i="4"/>
  <c r="EL57" i="4"/>
  <c r="EL58" i="4"/>
  <c r="EL59" i="4"/>
  <c r="EL60" i="4"/>
  <c r="EL61" i="4"/>
  <c r="EL62" i="4"/>
  <c r="EL63" i="4"/>
  <c r="EL64" i="4"/>
  <c r="EL65" i="4"/>
  <c r="EL66" i="4"/>
  <c r="EL67" i="4"/>
  <c r="EL68" i="4"/>
  <c r="EL69" i="4"/>
  <c r="EL70" i="4"/>
  <c r="EL71" i="4"/>
  <c r="EL72" i="4"/>
  <c r="EL73" i="4"/>
  <c r="EL74" i="4"/>
  <c r="EL75" i="4"/>
  <c r="EL76" i="4"/>
  <c r="EL77" i="4"/>
  <c r="EL78" i="4"/>
  <c r="EL79" i="4"/>
  <c r="EL80" i="4"/>
  <c r="EL81" i="4"/>
  <c r="EL82" i="4"/>
  <c r="EL83" i="4"/>
  <c r="EL84" i="4"/>
  <c r="EL85" i="4"/>
  <c r="EL4" i="4"/>
  <c r="EL86" i="4"/>
  <c r="EL87" i="4"/>
  <c r="EL88" i="4"/>
  <c r="EL89" i="4"/>
  <c r="EL90" i="4"/>
  <c r="EL91" i="4"/>
  <c r="EL92" i="4"/>
  <c r="EL93" i="4"/>
  <c r="EL94" i="4"/>
  <c r="EL95" i="4"/>
  <c r="EL96" i="4"/>
  <c r="EL5" i="4"/>
  <c r="EL97" i="4"/>
  <c r="EL98" i="4"/>
  <c r="EL99" i="4"/>
  <c r="EL100" i="4"/>
  <c r="EL101" i="4"/>
  <c r="EL102" i="4"/>
  <c r="EL103" i="4"/>
  <c r="EL104" i="4"/>
  <c r="EL105" i="4"/>
  <c r="EL106" i="4"/>
  <c r="EL107" i="4"/>
  <c r="EL108" i="4"/>
  <c r="EL109" i="4"/>
  <c r="EL110" i="4"/>
  <c r="EL111" i="4"/>
  <c r="EL6" i="4"/>
  <c r="EL112" i="4"/>
  <c r="EL113" i="4"/>
  <c r="EL114" i="4"/>
  <c r="EL115" i="4"/>
  <c r="EL116" i="4"/>
  <c r="EL117" i="4"/>
  <c r="EL118" i="4"/>
  <c r="EL7" i="4"/>
  <c r="EL119" i="4"/>
  <c r="EL120" i="4"/>
  <c r="EL121" i="4"/>
  <c r="EL122" i="4"/>
  <c r="EL123" i="4"/>
  <c r="EL124" i="4"/>
  <c r="EL125" i="4"/>
  <c r="EL126" i="4"/>
  <c r="EL127" i="4"/>
  <c r="EL128" i="4"/>
  <c r="EL129" i="4"/>
  <c r="EL130" i="4"/>
  <c r="EL131" i="4"/>
  <c r="EL132" i="4"/>
  <c r="EL133" i="4"/>
  <c r="EL134" i="4"/>
  <c r="EL135" i="4"/>
  <c r="EL136" i="4"/>
  <c r="EL137" i="4"/>
  <c r="EL138" i="4"/>
  <c r="EL139" i="4"/>
  <c r="EL140" i="4"/>
  <c r="EL141" i="4"/>
  <c r="EL142" i="4"/>
  <c r="EL143" i="4"/>
  <c r="EL144" i="4"/>
  <c r="EL145" i="4"/>
  <c r="EL146" i="4"/>
  <c r="EL147" i="4"/>
  <c r="EL148" i="4"/>
  <c r="EL149" i="4"/>
  <c r="EL150" i="4"/>
  <c r="EL151" i="4"/>
  <c r="EL152" i="4"/>
  <c r="EL153" i="4"/>
  <c r="EL154" i="4"/>
  <c r="EL155" i="4"/>
  <c r="EL156" i="4"/>
  <c r="EL157" i="4"/>
  <c r="EL158" i="4"/>
  <c r="EL159" i="4"/>
  <c r="EL160" i="4"/>
  <c r="EL161" i="4"/>
  <c r="EL8" i="4"/>
  <c r="EL162" i="4"/>
  <c r="EL163" i="4"/>
  <c r="EL164" i="4"/>
  <c r="EL165" i="4"/>
  <c r="EL166" i="4"/>
  <c r="EL167" i="4"/>
  <c r="EL168" i="4"/>
  <c r="EL169" i="4"/>
  <c r="EL170" i="4"/>
  <c r="EL171" i="4"/>
  <c r="EL172" i="4"/>
  <c r="EL173" i="4"/>
  <c r="EL174" i="4"/>
  <c r="EL175" i="4"/>
  <c r="EL176" i="4"/>
  <c r="EL177" i="4"/>
  <c r="EL178" i="4"/>
  <c r="EL179" i="4"/>
  <c r="EL9" i="4"/>
  <c r="EL180" i="4"/>
  <c r="EL181" i="4"/>
  <c r="EL182" i="4"/>
  <c r="EL183" i="4"/>
  <c r="EL184" i="4"/>
  <c r="EL185" i="4"/>
  <c r="EL186" i="4"/>
  <c r="EL187" i="4"/>
  <c r="EL188" i="4"/>
  <c r="EL189" i="4"/>
  <c r="EL190" i="4"/>
  <c r="EL10" i="4"/>
  <c r="EL191" i="4"/>
  <c r="EL192" i="4"/>
  <c r="EL193" i="4"/>
  <c r="EL194" i="4"/>
  <c r="EL195" i="4"/>
  <c r="EL196" i="4"/>
  <c r="EL197" i="4"/>
  <c r="EL198" i="4"/>
  <c r="EL199" i="4"/>
  <c r="EL200" i="4"/>
  <c r="EL201" i="4"/>
  <c r="EL202" i="4"/>
  <c r="EL203" i="4"/>
  <c r="EL204" i="4"/>
  <c r="EL205" i="4"/>
  <c r="EL206" i="4"/>
  <c r="EL207" i="4"/>
  <c r="EL208" i="4"/>
  <c r="EL209" i="4"/>
  <c r="EL210" i="4"/>
  <c r="EL211" i="4"/>
  <c r="EL212" i="4"/>
  <c r="EL213" i="4"/>
  <c r="EL214" i="4"/>
  <c r="EL215" i="4"/>
  <c r="EL216" i="4"/>
  <c r="EL217" i="4"/>
  <c r="EL218" i="4"/>
  <c r="EL219" i="4"/>
  <c r="EL220" i="4"/>
  <c r="EL221" i="4"/>
  <c r="EL222" i="4"/>
  <c r="EL223" i="4"/>
  <c r="EL224" i="4"/>
  <c r="EL225" i="4"/>
  <c r="EL226" i="4"/>
  <c r="EL227" i="4"/>
  <c r="EL228" i="4"/>
  <c r="EL229" i="4"/>
  <c r="EL230" i="4"/>
  <c r="EL231" i="4"/>
  <c r="EL232" i="4"/>
  <c r="EL233" i="4"/>
  <c r="EL234" i="4"/>
  <c r="EL235" i="4"/>
  <c r="EL236" i="4"/>
  <c r="EL237" i="4"/>
  <c r="EL238" i="4"/>
  <c r="EL239" i="4"/>
  <c r="EL240" i="4"/>
  <c r="EL241" i="4"/>
  <c r="EL242" i="4"/>
  <c r="EL243" i="4"/>
  <c r="EL244" i="4"/>
  <c r="EL245" i="4"/>
  <c r="EL246" i="4"/>
  <c r="EL247" i="4"/>
  <c r="EL248" i="4"/>
  <c r="EL11" i="4"/>
  <c r="EL249" i="4"/>
  <c r="EL250" i="4"/>
  <c r="EL251" i="4"/>
  <c r="EL252" i="4"/>
  <c r="EL253" i="4"/>
  <c r="EL254" i="4"/>
  <c r="EL255" i="4"/>
  <c r="EL256" i="4"/>
  <c r="EL257" i="4"/>
  <c r="EL258" i="4"/>
  <c r="EL259" i="4"/>
  <c r="EL260" i="4"/>
  <c r="EL261" i="4"/>
  <c r="EL262" i="4"/>
  <c r="EL263" i="4"/>
  <c r="EL264" i="4"/>
  <c r="EL265" i="4"/>
  <c r="EL266" i="4"/>
  <c r="EL267" i="4"/>
  <c r="EL268" i="4"/>
  <c r="EL269" i="4"/>
  <c r="EL270" i="4"/>
  <c r="EL271" i="4"/>
  <c r="EL272" i="4"/>
  <c r="EL273" i="4"/>
  <c r="EL274" i="4"/>
  <c r="EL275" i="4"/>
  <c r="EL276" i="4"/>
  <c r="EL277" i="4"/>
  <c r="EL278" i="4"/>
  <c r="EL279" i="4"/>
  <c r="EL280" i="4"/>
  <c r="EL281" i="4"/>
  <c r="EL282" i="4"/>
  <c r="EL283" i="4"/>
  <c r="EL284" i="4"/>
  <c r="EL285" i="4"/>
  <c r="EL286" i="4"/>
  <c r="EL287" i="4"/>
  <c r="EL288" i="4"/>
  <c r="EL289" i="4"/>
  <c r="EL290" i="4"/>
  <c r="EL291" i="4"/>
  <c r="EL292" i="4"/>
  <c r="EL293" i="4"/>
  <c r="EL294" i="4"/>
  <c r="EL295" i="4"/>
  <c r="EL296" i="4"/>
  <c r="EL297" i="4"/>
  <c r="EL298" i="4"/>
  <c r="EL299" i="4"/>
  <c r="EL300" i="4"/>
  <c r="EL301" i="4"/>
  <c r="EL302" i="4"/>
  <c r="EL303" i="4"/>
  <c r="EL304" i="4"/>
  <c r="EL305" i="4"/>
  <c r="EL306" i="4"/>
  <c r="EL307" i="4"/>
  <c r="EL308" i="4"/>
  <c r="EL309" i="4"/>
  <c r="EL310" i="4"/>
  <c r="EL311" i="4"/>
  <c r="EL312" i="4"/>
  <c r="EL313" i="4"/>
  <c r="EL314" i="4"/>
  <c r="EL315" i="4"/>
  <c r="EL316" i="4"/>
  <c r="EL317" i="4"/>
  <c r="EL12" i="4"/>
  <c r="EL318" i="4"/>
  <c r="EL319" i="4"/>
  <c r="EL320" i="4"/>
  <c r="EL321" i="4"/>
  <c r="EL322" i="4"/>
  <c r="EL323" i="4"/>
  <c r="EL324" i="4"/>
  <c r="EL325" i="4"/>
  <c r="EL326" i="4"/>
  <c r="EL327" i="4"/>
  <c r="EL328" i="4"/>
  <c r="EL329" i="4"/>
  <c r="EL330" i="4"/>
  <c r="EL331" i="4"/>
  <c r="EL332" i="4"/>
  <c r="EL333" i="4"/>
  <c r="EL334" i="4"/>
  <c r="EL335" i="4"/>
  <c r="EL336" i="4"/>
  <c r="EL337" i="4"/>
  <c r="EL338" i="4"/>
  <c r="EL339" i="4"/>
  <c r="EL340" i="4"/>
  <c r="EL341" i="4"/>
  <c r="EL342" i="4"/>
  <c r="EL13" i="4"/>
  <c r="EF14" i="4"/>
  <c r="EF15" i="4"/>
  <c r="EF16" i="4"/>
  <c r="EF17" i="4"/>
  <c r="EF18" i="4"/>
  <c r="EF19" i="4"/>
  <c r="EF20" i="4"/>
  <c r="EF21" i="4"/>
  <c r="EF22" i="4"/>
  <c r="EF23" i="4"/>
  <c r="EF24" i="4"/>
  <c r="EF25" i="4"/>
  <c r="EF26" i="4"/>
  <c r="EF27" i="4"/>
  <c r="EF28" i="4"/>
  <c r="EF29" i="4"/>
  <c r="EF30" i="4"/>
  <c r="EF31" i="4"/>
  <c r="EF32" i="4"/>
  <c r="EF33" i="4"/>
  <c r="EF34" i="4"/>
  <c r="EF35" i="4"/>
  <c r="EF36" i="4"/>
  <c r="EF37" i="4"/>
  <c r="EF38" i="4"/>
  <c r="EF39" i="4"/>
  <c r="EF40" i="4"/>
  <c r="EF41" i="4"/>
  <c r="EF42" i="4"/>
  <c r="EF2" i="4"/>
  <c r="EF43" i="4"/>
  <c r="EF44" i="4"/>
  <c r="EF45" i="4"/>
  <c r="EF46" i="4"/>
  <c r="EF47" i="4"/>
  <c r="EF48" i="4"/>
  <c r="EF49" i="4"/>
  <c r="EF50" i="4"/>
  <c r="EF51" i="4"/>
  <c r="EF52" i="4"/>
  <c r="EF53" i="4"/>
  <c r="EF54" i="4"/>
  <c r="EF3" i="4"/>
  <c r="EF55" i="4"/>
  <c r="EF56" i="4"/>
  <c r="EF57" i="4"/>
  <c r="EF58" i="4"/>
  <c r="EF59" i="4"/>
  <c r="EF60" i="4"/>
  <c r="EF61" i="4"/>
  <c r="EF62" i="4"/>
  <c r="EF63" i="4"/>
  <c r="EF64" i="4"/>
  <c r="EF65" i="4"/>
  <c r="EF66" i="4"/>
  <c r="EF67" i="4"/>
  <c r="EF68" i="4"/>
  <c r="EF69" i="4"/>
  <c r="EF70" i="4"/>
  <c r="EF71" i="4"/>
  <c r="EF72" i="4"/>
  <c r="EF73" i="4"/>
  <c r="EF74" i="4"/>
  <c r="EF75" i="4"/>
  <c r="EF76" i="4"/>
  <c r="EF77" i="4"/>
  <c r="EF78" i="4"/>
  <c r="EF79" i="4"/>
  <c r="EF80" i="4"/>
  <c r="EF81" i="4"/>
  <c r="EF82" i="4"/>
  <c r="EF83" i="4"/>
  <c r="EF84" i="4"/>
  <c r="EF85" i="4"/>
  <c r="EF4" i="4"/>
  <c r="EF86" i="4"/>
  <c r="EF87" i="4"/>
  <c r="EF88" i="4"/>
  <c r="EF89" i="4"/>
  <c r="EF90" i="4"/>
  <c r="EF91" i="4"/>
  <c r="EF92" i="4"/>
  <c r="EF93" i="4"/>
  <c r="EF94" i="4"/>
  <c r="EF95" i="4"/>
  <c r="EF96" i="4"/>
  <c r="EF5" i="4"/>
  <c r="EF97" i="4"/>
  <c r="EF98" i="4"/>
  <c r="EF99" i="4"/>
  <c r="EF100" i="4"/>
  <c r="EF101" i="4"/>
  <c r="EF102" i="4"/>
  <c r="EF103" i="4"/>
  <c r="EF104" i="4"/>
  <c r="EF105" i="4"/>
  <c r="EF106" i="4"/>
  <c r="EF107" i="4"/>
  <c r="EF108" i="4"/>
  <c r="EF109" i="4"/>
  <c r="EF110" i="4"/>
  <c r="EF111" i="4"/>
  <c r="EF6" i="4"/>
  <c r="EF112" i="4"/>
  <c r="EF113" i="4"/>
  <c r="EF114" i="4"/>
  <c r="EF115" i="4"/>
  <c r="EF116" i="4"/>
  <c r="EF117" i="4"/>
  <c r="EF118" i="4"/>
  <c r="EF7" i="4"/>
  <c r="EF119" i="4"/>
  <c r="EF120" i="4"/>
  <c r="EF121" i="4"/>
  <c r="EF122" i="4"/>
  <c r="EF123" i="4"/>
  <c r="EF124" i="4"/>
  <c r="EF125" i="4"/>
  <c r="EF126" i="4"/>
  <c r="EF127" i="4"/>
  <c r="EF128" i="4"/>
  <c r="EF129" i="4"/>
  <c r="EF130" i="4"/>
  <c r="EF131" i="4"/>
  <c r="EF132" i="4"/>
  <c r="EF133" i="4"/>
  <c r="EF134" i="4"/>
  <c r="EF135" i="4"/>
  <c r="EF136" i="4"/>
  <c r="EF137" i="4"/>
  <c r="EF138" i="4"/>
  <c r="EF139" i="4"/>
  <c r="EF140" i="4"/>
  <c r="EF141" i="4"/>
  <c r="EF142" i="4"/>
  <c r="EF143" i="4"/>
  <c r="EF144" i="4"/>
  <c r="EF145" i="4"/>
  <c r="EF146" i="4"/>
  <c r="EF147" i="4"/>
  <c r="EF148" i="4"/>
  <c r="EF149" i="4"/>
  <c r="EF150" i="4"/>
  <c r="EF151" i="4"/>
  <c r="EF152" i="4"/>
  <c r="EF153" i="4"/>
  <c r="EF154" i="4"/>
  <c r="EF155" i="4"/>
  <c r="EF156" i="4"/>
  <c r="EF157" i="4"/>
  <c r="EF158" i="4"/>
  <c r="EF159" i="4"/>
  <c r="EF160" i="4"/>
  <c r="EF161" i="4"/>
  <c r="EF8" i="4"/>
  <c r="EF162" i="4"/>
  <c r="EF163" i="4"/>
  <c r="EF164" i="4"/>
  <c r="EF165" i="4"/>
  <c r="EF166" i="4"/>
  <c r="EF167" i="4"/>
  <c r="EF168" i="4"/>
  <c r="EF169" i="4"/>
  <c r="EF170" i="4"/>
  <c r="EF171" i="4"/>
  <c r="EF172" i="4"/>
  <c r="EF173" i="4"/>
  <c r="EF174" i="4"/>
  <c r="EF175" i="4"/>
  <c r="EF176" i="4"/>
  <c r="EF177" i="4"/>
  <c r="EF178" i="4"/>
  <c r="EF179" i="4"/>
  <c r="EF9" i="4"/>
  <c r="EF180" i="4"/>
  <c r="EF181" i="4"/>
  <c r="EF182" i="4"/>
  <c r="EF183" i="4"/>
  <c r="EF184" i="4"/>
  <c r="EF185" i="4"/>
  <c r="EF186" i="4"/>
  <c r="EF187" i="4"/>
  <c r="EF188" i="4"/>
  <c r="EF189" i="4"/>
  <c r="EF190" i="4"/>
  <c r="EF10" i="4"/>
  <c r="EF191" i="4"/>
  <c r="EF192" i="4"/>
  <c r="EF193" i="4"/>
  <c r="EF194" i="4"/>
  <c r="EF195" i="4"/>
  <c r="EF196" i="4"/>
  <c r="EF197" i="4"/>
  <c r="EF198" i="4"/>
  <c r="EF199" i="4"/>
  <c r="EF200" i="4"/>
  <c r="EF201" i="4"/>
  <c r="EF202" i="4"/>
  <c r="EF203" i="4"/>
  <c r="EF204" i="4"/>
  <c r="EF205" i="4"/>
  <c r="EF206" i="4"/>
  <c r="EF207" i="4"/>
  <c r="EF208" i="4"/>
  <c r="EF209" i="4"/>
  <c r="EF210" i="4"/>
  <c r="EF211" i="4"/>
  <c r="EF212" i="4"/>
  <c r="EF213" i="4"/>
  <c r="EF214" i="4"/>
  <c r="EF215" i="4"/>
  <c r="EF216" i="4"/>
  <c r="EF217" i="4"/>
  <c r="EF218" i="4"/>
  <c r="EF219" i="4"/>
  <c r="EF220" i="4"/>
  <c r="EF221" i="4"/>
  <c r="EF222" i="4"/>
  <c r="EF223" i="4"/>
  <c r="EF224" i="4"/>
  <c r="EF225" i="4"/>
  <c r="EF226" i="4"/>
  <c r="EF227" i="4"/>
  <c r="EF228" i="4"/>
  <c r="EF229" i="4"/>
  <c r="EF230" i="4"/>
  <c r="EF231" i="4"/>
  <c r="EF232" i="4"/>
  <c r="EF233" i="4"/>
  <c r="EF234" i="4"/>
  <c r="EF235" i="4"/>
  <c r="EF236" i="4"/>
  <c r="EF237" i="4"/>
  <c r="EF238" i="4"/>
  <c r="EF239" i="4"/>
  <c r="EF240" i="4"/>
  <c r="EF241" i="4"/>
  <c r="EF242" i="4"/>
  <c r="EF243" i="4"/>
  <c r="EF244" i="4"/>
  <c r="EF245" i="4"/>
  <c r="EF246" i="4"/>
  <c r="EF247" i="4"/>
  <c r="EF248" i="4"/>
  <c r="EF11" i="4"/>
  <c r="EF249" i="4"/>
  <c r="EF250" i="4"/>
  <c r="EF251" i="4"/>
  <c r="EF252" i="4"/>
  <c r="EF253" i="4"/>
  <c r="EF254" i="4"/>
  <c r="EF255" i="4"/>
  <c r="EF256" i="4"/>
  <c r="EF257" i="4"/>
  <c r="EF258" i="4"/>
  <c r="EF259" i="4"/>
  <c r="EF260" i="4"/>
  <c r="EF261" i="4"/>
  <c r="EF262" i="4"/>
  <c r="EF263" i="4"/>
  <c r="EF264" i="4"/>
  <c r="EF265" i="4"/>
  <c r="EF266" i="4"/>
  <c r="EF267" i="4"/>
  <c r="EF268" i="4"/>
  <c r="EF269" i="4"/>
  <c r="EF270" i="4"/>
  <c r="EF271" i="4"/>
  <c r="EF272" i="4"/>
  <c r="EF273" i="4"/>
  <c r="EF274" i="4"/>
  <c r="EF275" i="4"/>
  <c r="EF276" i="4"/>
  <c r="EF277" i="4"/>
  <c r="EF278" i="4"/>
  <c r="EF279" i="4"/>
  <c r="EF280" i="4"/>
  <c r="EF281" i="4"/>
  <c r="EF282" i="4"/>
  <c r="EF283" i="4"/>
  <c r="EF284" i="4"/>
  <c r="EF285" i="4"/>
  <c r="EF286" i="4"/>
  <c r="EF287" i="4"/>
  <c r="EF288" i="4"/>
  <c r="EF289" i="4"/>
  <c r="EF290" i="4"/>
  <c r="EF291" i="4"/>
  <c r="EF292" i="4"/>
  <c r="EF293" i="4"/>
  <c r="EF294" i="4"/>
  <c r="EF295" i="4"/>
  <c r="EF296" i="4"/>
  <c r="EF297" i="4"/>
  <c r="EF298" i="4"/>
  <c r="EF299" i="4"/>
  <c r="EF300" i="4"/>
  <c r="EF301" i="4"/>
  <c r="EF302" i="4"/>
  <c r="EF303" i="4"/>
  <c r="EF304" i="4"/>
  <c r="EF305" i="4"/>
  <c r="EF306" i="4"/>
  <c r="EF307" i="4"/>
  <c r="EF308" i="4"/>
  <c r="EF309" i="4"/>
  <c r="EF310" i="4"/>
  <c r="EF311" i="4"/>
  <c r="EF312" i="4"/>
  <c r="EF313" i="4"/>
  <c r="EF314" i="4"/>
  <c r="EF315" i="4"/>
  <c r="EF316" i="4"/>
  <c r="EF317" i="4"/>
  <c r="EF12" i="4"/>
  <c r="EF318" i="4"/>
  <c r="EF319" i="4"/>
  <c r="EF320" i="4"/>
  <c r="EF321" i="4"/>
  <c r="EF322" i="4"/>
  <c r="EF323" i="4"/>
  <c r="EF324" i="4"/>
  <c r="EF325" i="4"/>
  <c r="EF326" i="4"/>
  <c r="EF327" i="4"/>
  <c r="EF328" i="4"/>
  <c r="EF329" i="4"/>
  <c r="EF330" i="4"/>
  <c r="EF331" i="4"/>
  <c r="EF332" i="4"/>
  <c r="EF333" i="4"/>
  <c r="EF334" i="4"/>
  <c r="EF335" i="4"/>
  <c r="EF336" i="4"/>
  <c r="EF337" i="4"/>
  <c r="EF338" i="4"/>
  <c r="EF339" i="4"/>
  <c r="EF340" i="4"/>
  <c r="EF341" i="4"/>
  <c r="EF342" i="4"/>
  <c r="EF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3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83" i="4"/>
  <c r="DL84" i="4"/>
  <c r="DL85" i="4"/>
  <c r="DL4" i="4"/>
  <c r="DL86" i="4"/>
  <c r="DL87" i="4"/>
  <c r="DL88" i="4"/>
  <c r="DL89" i="4"/>
  <c r="DL90" i="4"/>
  <c r="DL91" i="4"/>
  <c r="DL92" i="4"/>
  <c r="DL93" i="4"/>
  <c r="DL94" i="4"/>
  <c r="DL95" i="4"/>
  <c r="DL96" i="4"/>
  <c r="DL5" i="4"/>
  <c r="DL97" i="4"/>
  <c r="DL98" i="4"/>
  <c r="DL99" i="4"/>
  <c r="DL100" i="4"/>
  <c r="DL101" i="4"/>
  <c r="DL102" i="4"/>
  <c r="DL103" i="4"/>
  <c r="DL104" i="4"/>
  <c r="DL105" i="4"/>
  <c r="DL106" i="4"/>
  <c r="DL107" i="4"/>
  <c r="DL108" i="4"/>
  <c r="DL109" i="4"/>
  <c r="DL110" i="4"/>
  <c r="DL111" i="4"/>
  <c r="DL6" i="4"/>
  <c r="DL112" i="4"/>
  <c r="DL113" i="4"/>
  <c r="DL114" i="4"/>
  <c r="DL115" i="4"/>
  <c r="DL116" i="4"/>
  <c r="DL117" i="4"/>
  <c r="DL118" i="4"/>
  <c r="DL7" i="4"/>
  <c r="DL119" i="4"/>
  <c r="DL120" i="4"/>
  <c r="DL121" i="4"/>
  <c r="DL122" i="4"/>
  <c r="DL123" i="4"/>
  <c r="DL124" i="4"/>
  <c r="DL125" i="4"/>
  <c r="DL126" i="4"/>
  <c r="DL127" i="4"/>
  <c r="DL128" i="4"/>
  <c r="DL129" i="4"/>
  <c r="DL130" i="4"/>
  <c r="DL131" i="4"/>
  <c r="DL132" i="4"/>
  <c r="DL133" i="4"/>
  <c r="DL134" i="4"/>
  <c r="DL135" i="4"/>
  <c r="DL136" i="4"/>
  <c r="DL137" i="4"/>
  <c r="DL138" i="4"/>
  <c r="DL139" i="4"/>
  <c r="DL140" i="4"/>
  <c r="DL141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154" i="4"/>
  <c r="DL155" i="4"/>
  <c r="DL156" i="4"/>
  <c r="DL157" i="4"/>
  <c r="DL158" i="4"/>
  <c r="DL159" i="4"/>
  <c r="DL160" i="4"/>
  <c r="DL161" i="4"/>
  <c r="DL8" i="4"/>
  <c r="DL162" i="4"/>
  <c r="DL163" i="4"/>
  <c r="DL164" i="4"/>
  <c r="DL165" i="4"/>
  <c r="DL166" i="4"/>
  <c r="DL167" i="4"/>
  <c r="DL168" i="4"/>
  <c r="DL169" i="4"/>
  <c r="DL170" i="4"/>
  <c r="DL171" i="4"/>
  <c r="DL172" i="4"/>
  <c r="DL173" i="4"/>
  <c r="DL174" i="4"/>
  <c r="DL175" i="4"/>
  <c r="DL176" i="4"/>
  <c r="DL177" i="4"/>
  <c r="DL178" i="4"/>
  <c r="DL179" i="4"/>
  <c r="DL9" i="4"/>
  <c r="DL180" i="4"/>
  <c r="DL181" i="4"/>
  <c r="DL182" i="4"/>
  <c r="DL183" i="4"/>
  <c r="DL184" i="4"/>
  <c r="DL185" i="4"/>
  <c r="DL186" i="4"/>
  <c r="DL187" i="4"/>
  <c r="DL188" i="4"/>
  <c r="DL189" i="4"/>
  <c r="DL190" i="4"/>
  <c r="DL10" i="4"/>
  <c r="DL191" i="4"/>
  <c r="DL192" i="4"/>
  <c r="DL193" i="4"/>
  <c r="DL194" i="4"/>
  <c r="DL195" i="4"/>
  <c r="DL196" i="4"/>
  <c r="DL197" i="4"/>
  <c r="DL198" i="4"/>
  <c r="DL199" i="4"/>
  <c r="DL200" i="4"/>
  <c r="DL201" i="4"/>
  <c r="DL202" i="4"/>
  <c r="DL203" i="4"/>
  <c r="DL204" i="4"/>
  <c r="DL205" i="4"/>
  <c r="DL206" i="4"/>
  <c r="DL207" i="4"/>
  <c r="DL208" i="4"/>
  <c r="DL209" i="4"/>
  <c r="DL210" i="4"/>
  <c r="DL211" i="4"/>
  <c r="DL212" i="4"/>
  <c r="DL213" i="4"/>
  <c r="DL214" i="4"/>
  <c r="DL215" i="4"/>
  <c r="DL216" i="4"/>
  <c r="DL217" i="4"/>
  <c r="DL218" i="4"/>
  <c r="DL219" i="4"/>
  <c r="DL220" i="4"/>
  <c r="DL221" i="4"/>
  <c r="DL222" i="4"/>
  <c r="DL223" i="4"/>
  <c r="DL224" i="4"/>
  <c r="DL225" i="4"/>
  <c r="DL226" i="4"/>
  <c r="DL227" i="4"/>
  <c r="DL228" i="4"/>
  <c r="DL229" i="4"/>
  <c r="DL230" i="4"/>
  <c r="DL231" i="4"/>
  <c r="DL232" i="4"/>
  <c r="DL233" i="4"/>
  <c r="DL234" i="4"/>
  <c r="DL235" i="4"/>
  <c r="DL236" i="4"/>
  <c r="DL237" i="4"/>
  <c r="DL238" i="4"/>
  <c r="DL239" i="4"/>
  <c r="DL240" i="4"/>
  <c r="DL241" i="4"/>
  <c r="DL242" i="4"/>
  <c r="DL243" i="4"/>
  <c r="DL244" i="4"/>
  <c r="DL245" i="4"/>
  <c r="DL246" i="4"/>
  <c r="DL247" i="4"/>
  <c r="DL248" i="4"/>
  <c r="DL11" i="4"/>
  <c r="DL249" i="4"/>
  <c r="DL250" i="4"/>
  <c r="DL251" i="4"/>
  <c r="DL252" i="4"/>
  <c r="DL253" i="4"/>
  <c r="DL254" i="4"/>
  <c r="DL255" i="4"/>
  <c r="DL256" i="4"/>
  <c r="DL257" i="4"/>
  <c r="DL258" i="4"/>
  <c r="DL259" i="4"/>
  <c r="DL260" i="4"/>
  <c r="DL261" i="4"/>
  <c r="DL262" i="4"/>
  <c r="DL263" i="4"/>
  <c r="DL264" i="4"/>
  <c r="DL265" i="4"/>
  <c r="DL266" i="4"/>
  <c r="DL267" i="4"/>
  <c r="DL268" i="4"/>
  <c r="DL269" i="4"/>
  <c r="DL270" i="4"/>
  <c r="DL271" i="4"/>
  <c r="DL272" i="4"/>
  <c r="DL273" i="4"/>
  <c r="DL274" i="4"/>
  <c r="DL275" i="4"/>
  <c r="DL276" i="4"/>
  <c r="DL277" i="4"/>
  <c r="DL278" i="4"/>
  <c r="DL279" i="4"/>
  <c r="DL280" i="4"/>
  <c r="DL281" i="4"/>
  <c r="DL282" i="4"/>
  <c r="DL283" i="4"/>
  <c r="DL284" i="4"/>
  <c r="DL285" i="4"/>
  <c r="DL286" i="4"/>
  <c r="DL287" i="4"/>
  <c r="DL288" i="4"/>
  <c r="DL289" i="4"/>
  <c r="DL290" i="4"/>
  <c r="DL291" i="4"/>
  <c r="DL292" i="4"/>
  <c r="DL293" i="4"/>
  <c r="DL294" i="4"/>
  <c r="DL295" i="4"/>
  <c r="DL296" i="4"/>
  <c r="DL297" i="4"/>
  <c r="DL298" i="4"/>
  <c r="DL299" i="4"/>
  <c r="DL300" i="4"/>
  <c r="DL301" i="4"/>
  <c r="DL302" i="4"/>
  <c r="DL303" i="4"/>
  <c r="DL304" i="4"/>
  <c r="DL305" i="4"/>
  <c r="DL306" i="4"/>
  <c r="DL307" i="4"/>
  <c r="DL308" i="4"/>
  <c r="DL309" i="4"/>
  <c r="DL310" i="4"/>
  <c r="DL311" i="4"/>
  <c r="DL312" i="4"/>
  <c r="DL313" i="4"/>
  <c r="DL314" i="4"/>
  <c r="DL315" i="4"/>
  <c r="DL316" i="4"/>
  <c r="DL317" i="4"/>
  <c r="DL12" i="4"/>
  <c r="DL318" i="4"/>
  <c r="DL319" i="4"/>
  <c r="DL320" i="4"/>
  <c r="DL321" i="4"/>
  <c r="DL322" i="4"/>
  <c r="DL323" i="4"/>
  <c r="DL324" i="4"/>
  <c r="DL325" i="4"/>
  <c r="DL326" i="4"/>
  <c r="DL327" i="4"/>
  <c r="DL328" i="4"/>
  <c r="DL329" i="4"/>
  <c r="DL330" i="4"/>
  <c r="DL331" i="4"/>
  <c r="DL332" i="4"/>
  <c r="DL333" i="4"/>
  <c r="DL334" i="4"/>
  <c r="DL335" i="4"/>
  <c r="DL336" i="4"/>
  <c r="DL337" i="4"/>
  <c r="DL338" i="4"/>
  <c r="DL339" i="4"/>
  <c r="DL340" i="4"/>
  <c r="DL341" i="4"/>
  <c r="DL342" i="4"/>
  <c r="DL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3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75" i="4"/>
  <c r="DR76" i="4"/>
  <c r="DR77" i="4"/>
  <c r="DR78" i="4"/>
  <c r="DR79" i="4"/>
  <c r="DR80" i="4"/>
  <c r="DR81" i="4"/>
  <c r="DR82" i="4"/>
  <c r="DR83" i="4"/>
  <c r="DR84" i="4"/>
  <c r="DR85" i="4"/>
  <c r="DR4" i="4"/>
  <c r="DR86" i="4"/>
  <c r="DR87" i="4"/>
  <c r="DR88" i="4"/>
  <c r="DR89" i="4"/>
  <c r="DR90" i="4"/>
  <c r="DR91" i="4"/>
  <c r="DR92" i="4"/>
  <c r="DR93" i="4"/>
  <c r="DR94" i="4"/>
  <c r="DR95" i="4"/>
  <c r="DR96" i="4"/>
  <c r="DR5" i="4"/>
  <c r="DR97" i="4"/>
  <c r="DR98" i="4"/>
  <c r="DR99" i="4"/>
  <c r="DR100" i="4"/>
  <c r="DR101" i="4"/>
  <c r="DR102" i="4"/>
  <c r="DR103" i="4"/>
  <c r="DR104" i="4"/>
  <c r="DR105" i="4"/>
  <c r="DR106" i="4"/>
  <c r="DR107" i="4"/>
  <c r="DR108" i="4"/>
  <c r="DR109" i="4"/>
  <c r="DR110" i="4"/>
  <c r="DR111" i="4"/>
  <c r="DR6" i="4"/>
  <c r="DR112" i="4"/>
  <c r="DR113" i="4"/>
  <c r="DR114" i="4"/>
  <c r="DR115" i="4"/>
  <c r="DR116" i="4"/>
  <c r="DR117" i="4"/>
  <c r="DR118" i="4"/>
  <c r="DR7" i="4"/>
  <c r="DR119" i="4"/>
  <c r="DR120" i="4"/>
  <c r="DR121" i="4"/>
  <c r="DR122" i="4"/>
  <c r="DR123" i="4"/>
  <c r="DR124" i="4"/>
  <c r="DR125" i="4"/>
  <c r="DR126" i="4"/>
  <c r="DR127" i="4"/>
  <c r="DR128" i="4"/>
  <c r="DR129" i="4"/>
  <c r="DR130" i="4"/>
  <c r="DR131" i="4"/>
  <c r="DR132" i="4"/>
  <c r="DR133" i="4"/>
  <c r="DR134" i="4"/>
  <c r="DR135" i="4"/>
  <c r="DR136" i="4"/>
  <c r="DR137" i="4"/>
  <c r="DR138" i="4"/>
  <c r="DR139" i="4"/>
  <c r="DR140" i="4"/>
  <c r="DR141" i="4"/>
  <c r="DR142" i="4"/>
  <c r="DR143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R156" i="4"/>
  <c r="DR157" i="4"/>
  <c r="DR158" i="4"/>
  <c r="DR159" i="4"/>
  <c r="DR160" i="4"/>
  <c r="DR161" i="4"/>
  <c r="DR8" i="4"/>
  <c r="DR162" i="4"/>
  <c r="DR163" i="4"/>
  <c r="DR164" i="4"/>
  <c r="DR165" i="4"/>
  <c r="DR166" i="4"/>
  <c r="DR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R9" i="4"/>
  <c r="DR180" i="4"/>
  <c r="DR181" i="4"/>
  <c r="DR182" i="4"/>
  <c r="DR183" i="4"/>
  <c r="DR184" i="4"/>
  <c r="DR185" i="4"/>
  <c r="DR186" i="4"/>
  <c r="DR187" i="4"/>
  <c r="DR188" i="4"/>
  <c r="DR189" i="4"/>
  <c r="DR190" i="4"/>
  <c r="DR10" i="4"/>
  <c r="DR191" i="4"/>
  <c r="DR192" i="4"/>
  <c r="DR193" i="4"/>
  <c r="DR194" i="4"/>
  <c r="DR195" i="4"/>
  <c r="DR196" i="4"/>
  <c r="DR197" i="4"/>
  <c r="DR198" i="4"/>
  <c r="DR199" i="4"/>
  <c r="DR200" i="4"/>
  <c r="DR201" i="4"/>
  <c r="DR202" i="4"/>
  <c r="DR203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R240" i="4"/>
  <c r="DR241" i="4"/>
  <c r="DR242" i="4"/>
  <c r="DR243" i="4"/>
  <c r="DR244" i="4"/>
  <c r="DR245" i="4"/>
  <c r="DR246" i="4"/>
  <c r="DR247" i="4"/>
  <c r="DR248" i="4"/>
  <c r="DR11" i="4"/>
  <c r="DR249" i="4"/>
  <c r="DR250" i="4"/>
  <c r="DR251" i="4"/>
  <c r="DR252" i="4"/>
  <c r="DR253" i="4"/>
  <c r="DR254" i="4"/>
  <c r="DR255" i="4"/>
  <c r="DR256" i="4"/>
  <c r="DR257" i="4"/>
  <c r="DR258" i="4"/>
  <c r="DR259" i="4"/>
  <c r="DR260" i="4"/>
  <c r="DR261" i="4"/>
  <c r="DR262" i="4"/>
  <c r="DR263" i="4"/>
  <c r="DR264" i="4"/>
  <c r="DR265" i="4"/>
  <c r="DR266" i="4"/>
  <c r="DR267" i="4"/>
  <c r="DR268" i="4"/>
  <c r="DR269" i="4"/>
  <c r="DR270" i="4"/>
  <c r="DR271" i="4"/>
  <c r="DR272" i="4"/>
  <c r="DR273" i="4"/>
  <c r="DR274" i="4"/>
  <c r="DR275" i="4"/>
  <c r="DR276" i="4"/>
  <c r="DR277" i="4"/>
  <c r="DR278" i="4"/>
  <c r="DR279" i="4"/>
  <c r="DR280" i="4"/>
  <c r="DR281" i="4"/>
  <c r="DR282" i="4"/>
  <c r="DR283" i="4"/>
  <c r="DR284" i="4"/>
  <c r="DR285" i="4"/>
  <c r="DR286" i="4"/>
  <c r="DR287" i="4"/>
  <c r="DR288" i="4"/>
  <c r="DR289" i="4"/>
  <c r="DR290" i="4"/>
  <c r="DR291" i="4"/>
  <c r="DR292" i="4"/>
  <c r="DR293" i="4"/>
  <c r="DR294" i="4"/>
  <c r="DR295" i="4"/>
  <c r="DR296" i="4"/>
  <c r="DR297" i="4"/>
  <c r="DR298" i="4"/>
  <c r="DR299" i="4"/>
  <c r="DR300" i="4"/>
  <c r="DR301" i="4"/>
  <c r="DR302" i="4"/>
  <c r="DR303" i="4"/>
  <c r="DR304" i="4"/>
  <c r="DR305" i="4"/>
  <c r="DR306" i="4"/>
  <c r="DR307" i="4"/>
  <c r="DR308" i="4"/>
  <c r="DR309" i="4"/>
  <c r="DR310" i="4"/>
  <c r="DR311" i="4"/>
  <c r="DR312" i="4"/>
  <c r="DR313" i="4"/>
  <c r="DR314" i="4"/>
  <c r="DR315" i="4"/>
  <c r="DR316" i="4"/>
  <c r="DR317" i="4"/>
  <c r="DR12" i="4"/>
  <c r="DR318" i="4"/>
  <c r="DR319" i="4"/>
  <c r="DR320" i="4"/>
  <c r="DR321" i="4"/>
  <c r="DR322" i="4"/>
  <c r="DR323" i="4"/>
  <c r="DR324" i="4"/>
  <c r="DR325" i="4"/>
  <c r="DR326" i="4"/>
  <c r="DR327" i="4"/>
  <c r="DR328" i="4"/>
  <c r="DR329" i="4"/>
  <c r="DR330" i="4"/>
  <c r="DR331" i="4"/>
  <c r="DR332" i="4"/>
  <c r="DR333" i="4"/>
  <c r="DR334" i="4"/>
  <c r="DR335" i="4"/>
  <c r="DR336" i="4"/>
  <c r="DR337" i="4"/>
  <c r="DR338" i="4"/>
  <c r="DR339" i="4"/>
  <c r="DR340" i="4"/>
  <c r="DR341" i="4"/>
  <c r="DR342" i="4"/>
  <c r="D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3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4" i="4"/>
  <c r="CR86" i="4"/>
  <c r="CR87" i="4"/>
  <c r="CR88" i="4"/>
  <c r="CR89" i="4"/>
  <c r="CR90" i="4"/>
  <c r="CR91" i="4"/>
  <c r="CR92" i="4"/>
  <c r="CR93" i="4"/>
  <c r="CR94" i="4"/>
  <c r="CR95" i="4"/>
  <c r="CR96" i="4"/>
  <c r="CR5" i="4"/>
  <c r="CR97" i="4"/>
  <c r="CR98" i="4"/>
  <c r="CR99" i="4"/>
  <c r="CR100" i="4"/>
  <c r="CR101" i="4"/>
  <c r="CR102" i="4"/>
  <c r="CR103" i="4"/>
  <c r="CR104" i="4"/>
  <c r="CR105" i="4"/>
  <c r="CR106" i="4"/>
  <c r="CR107" i="4"/>
  <c r="CR108" i="4"/>
  <c r="CR109" i="4"/>
  <c r="CR110" i="4"/>
  <c r="CR111" i="4"/>
  <c r="CR6" i="4"/>
  <c r="CR112" i="4"/>
  <c r="CR113" i="4"/>
  <c r="CR114" i="4"/>
  <c r="CR115" i="4"/>
  <c r="CR116" i="4"/>
  <c r="CR117" i="4"/>
  <c r="CR118" i="4"/>
  <c r="CR7" i="4"/>
  <c r="CR119" i="4"/>
  <c r="CR120" i="4"/>
  <c r="CR121" i="4"/>
  <c r="CR122" i="4"/>
  <c r="CR123" i="4"/>
  <c r="CR124" i="4"/>
  <c r="CR125" i="4"/>
  <c r="CR126" i="4"/>
  <c r="CR127" i="4"/>
  <c r="CR128" i="4"/>
  <c r="CR129" i="4"/>
  <c r="CR130" i="4"/>
  <c r="CR131" i="4"/>
  <c r="CR132" i="4"/>
  <c r="CR133" i="4"/>
  <c r="CR134" i="4"/>
  <c r="CR135" i="4"/>
  <c r="CR136" i="4"/>
  <c r="CR137" i="4"/>
  <c r="CR138" i="4"/>
  <c r="CR139" i="4"/>
  <c r="CR140" i="4"/>
  <c r="CR141" i="4"/>
  <c r="CR142" i="4"/>
  <c r="CR143" i="4"/>
  <c r="CR144" i="4"/>
  <c r="CR145" i="4"/>
  <c r="CR146" i="4"/>
  <c r="CR147" i="4"/>
  <c r="CR148" i="4"/>
  <c r="CR149" i="4"/>
  <c r="CR150" i="4"/>
  <c r="CR151" i="4"/>
  <c r="CR152" i="4"/>
  <c r="CR153" i="4"/>
  <c r="CR154" i="4"/>
  <c r="CR155" i="4"/>
  <c r="CR156" i="4"/>
  <c r="CR157" i="4"/>
  <c r="CR158" i="4"/>
  <c r="CR159" i="4"/>
  <c r="CR160" i="4"/>
  <c r="CR161" i="4"/>
  <c r="CR8" i="4"/>
  <c r="CR162" i="4"/>
  <c r="CR163" i="4"/>
  <c r="CR164" i="4"/>
  <c r="CR165" i="4"/>
  <c r="CR166" i="4"/>
  <c r="CR167" i="4"/>
  <c r="CR168" i="4"/>
  <c r="CR169" i="4"/>
  <c r="CR170" i="4"/>
  <c r="CR171" i="4"/>
  <c r="CR172" i="4"/>
  <c r="CR173" i="4"/>
  <c r="CR174" i="4"/>
  <c r="CR175" i="4"/>
  <c r="CR176" i="4"/>
  <c r="CR177" i="4"/>
  <c r="CR178" i="4"/>
  <c r="CR179" i="4"/>
  <c r="CR9" i="4"/>
  <c r="CR180" i="4"/>
  <c r="CR181" i="4"/>
  <c r="CR182" i="4"/>
  <c r="CR183" i="4"/>
  <c r="CR184" i="4"/>
  <c r="CR185" i="4"/>
  <c r="CR186" i="4"/>
  <c r="CR187" i="4"/>
  <c r="CR188" i="4"/>
  <c r="CR189" i="4"/>
  <c r="CR190" i="4"/>
  <c r="CR10" i="4"/>
  <c r="CR191" i="4"/>
  <c r="CR192" i="4"/>
  <c r="CR193" i="4"/>
  <c r="CR194" i="4"/>
  <c r="CR195" i="4"/>
  <c r="CR196" i="4"/>
  <c r="CR197" i="4"/>
  <c r="CR198" i="4"/>
  <c r="CR199" i="4"/>
  <c r="CR200" i="4"/>
  <c r="CR201" i="4"/>
  <c r="CR202" i="4"/>
  <c r="CR203" i="4"/>
  <c r="CR204" i="4"/>
  <c r="CR205" i="4"/>
  <c r="CR206" i="4"/>
  <c r="CR207" i="4"/>
  <c r="CR208" i="4"/>
  <c r="CR209" i="4"/>
  <c r="CR210" i="4"/>
  <c r="CR211" i="4"/>
  <c r="CR212" i="4"/>
  <c r="CR213" i="4"/>
  <c r="CR214" i="4"/>
  <c r="CR215" i="4"/>
  <c r="CR216" i="4"/>
  <c r="CR217" i="4"/>
  <c r="CR218" i="4"/>
  <c r="CR219" i="4"/>
  <c r="CR220" i="4"/>
  <c r="CR221" i="4"/>
  <c r="CR222" i="4"/>
  <c r="CR223" i="4"/>
  <c r="CR224" i="4"/>
  <c r="CR225" i="4"/>
  <c r="CR226" i="4"/>
  <c r="CR227" i="4"/>
  <c r="CR228" i="4"/>
  <c r="CR229" i="4"/>
  <c r="CR230" i="4"/>
  <c r="CR231" i="4"/>
  <c r="CR232" i="4"/>
  <c r="CR233" i="4"/>
  <c r="CR234" i="4"/>
  <c r="CR235" i="4"/>
  <c r="CR236" i="4"/>
  <c r="CR237" i="4"/>
  <c r="CR238" i="4"/>
  <c r="CR239" i="4"/>
  <c r="CR240" i="4"/>
  <c r="CR241" i="4"/>
  <c r="CR242" i="4"/>
  <c r="CR243" i="4"/>
  <c r="CR244" i="4"/>
  <c r="CR245" i="4"/>
  <c r="CR246" i="4"/>
  <c r="CR247" i="4"/>
  <c r="CR248" i="4"/>
  <c r="CR11" i="4"/>
  <c r="CR249" i="4"/>
  <c r="CR250" i="4"/>
  <c r="CR251" i="4"/>
  <c r="CR252" i="4"/>
  <c r="CR253" i="4"/>
  <c r="CR254" i="4"/>
  <c r="CR255" i="4"/>
  <c r="CR256" i="4"/>
  <c r="CR257" i="4"/>
  <c r="CR258" i="4"/>
  <c r="CR259" i="4"/>
  <c r="CR260" i="4"/>
  <c r="CR261" i="4"/>
  <c r="CR262" i="4"/>
  <c r="CR263" i="4"/>
  <c r="CR264" i="4"/>
  <c r="CR265" i="4"/>
  <c r="CR266" i="4"/>
  <c r="CR267" i="4"/>
  <c r="CR268" i="4"/>
  <c r="CR269" i="4"/>
  <c r="CR270" i="4"/>
  <c r="CR271" i="4"/>
  <c r="CR272" i="4"/>
  <c r="CR273" i="4"/>
  <c r="CR274" i="4"/>
  <c r="CR275" i="4"/>
  <c r="CR276" i="4"/>
  <c r="CR277" i="4"/>
  <c r="CR278" i="4"/>
  <c r="CR279" i="4"/>
  <c r="CR280" i="4"/>
  <c r="CR281" i="4"/>
  <c r="CR282" i="4"/>
  <c r="CR283" i="4"/>
  <c r="CR284" i="4"/>
  <c r="CR285" i="4"/>
  <c r="CR286" i="4"/>
  <c r="CR287" i="4"/>
  <c r="CR288" i="4"/>
  <c r="CR289" i="4"/>
  <c r="CR290" i="4"/>
  <c r="CR291" i="4"/>
  <c r="CR292" i="4"/>
  <c r="CR293" i="4"/>
  <c r="CR294" i="4"/>
  <c r="CR295" i="4"/>
  <c r="CR296" i="4"/>
  <c r="CR297" i="4"/>
  <c r="CR298" i="4"/>
  <c r="CR299" i="4"/>
  <c r="CR300" i="4"/>
  <c r="CR301" i="4"/>
  <c r="CR302" i="4"/>
  <c r="CR303" i="4"/>
  <c r="CR304" i="4"/>
  <c r="CR305" i="4"/>
  <c r="CR306" i="4"/>
  <c r="CR307" i="4"/>
  <c r="CR308" i="4"/>
  <c r="CR309" i="4"/>
  <c r="CR310" i="4"/>
  <c r="CR311" i="4"/>
  <c r="CR312" i="4"/>
  <c r="CR313" i="4"/>
  <c r="CR314" i="4"/>
  <c r="CR315" i="4"/>
  <c r="CR316" i="4"/>
  <c r="CR317" i="4"/>
  <c r="CR12" i="4"/>
  <c r="CR318" i="4"/>
  <c r="CR319" i="4"/>
  <c r="CR320" i="4"/>
  <c r="CR321" i="4"/>
  <c r="CR322" i="4"/>
  <c r="CR323" i="4"/>
  <c r="CR324" i="4"/>
  <c r="CR325" i="4"/>
  <c r="CR326" i="4"/>
  <c r="CR327" i="4"/>
  <c r="CR328" i="4"/>
  <c r="CR329" i="4"/>
  <c r="CR330" i="4"/>
  <c r="CR331" i="4"/>
  <c r="CR332" i="4"/>
  <c r="CR333" i="4"/>
  <c r="CR334" i="4"/>
  <c r="CR335" i="4"/>
  <c r="CR336" i="4"/>
  <c r="CR337" i="4"/>
  <c r="CR338" i="4"/>
  <c r="CR339" i="4"/>
  <c r="CR340" i="4"/>
  <c r="CR341" i="4"/>
  <c r="CR342" i="4"/>
  <c r="CR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3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4" i="4"/>
  <c r="CX86" i="4"/>
  <c r="CX87" i="4"/>
  <c r="CX88" i="4"/>
  <c r="CX89" i="4"/>
  <c r="CX90" i="4"/>
  <c r="CX91" i="4"/>
  <c r="CX92" i="4"/>
  <c r="CX93" i="4"/>
  <c r="CX94" i="4"/>
  <c r="CX95" i="4"/>
  <c r="CX96" i="4"/>
  <c r="CX5" i="4"/>
  <c r="CX97" i="4"/>
  <c r="CX98" i="4"/>
  <c r="CX99" i="4"/>
  <c r="CX100" i="4"/>
  <c r="CX101" i="4"/>
  <c r="CX102" i="4"/>
  <c r="CX103" i="4"/>
  <c r="CX104" i="4"/>
  <c r="CX105" i="4"/>
  <c r="CX106" i="4"/>
  <c r="CX107" i="4"/>
  <c r="CX108" i="4"/>
  <c r="CX109" i="4"/>
  <c r="CX110" i="4"/>
  <c r="CX111" i="4"/>
  <c r="CX6" i="4"/>
  <c r="CX112" i="4"/>
  <c r="CX113" i="4"/>
  <c r="CX114" i="4"/>
  <c r="CX115" i="4"/>
  <c r="CX116" i="4"/>
  <c r="CX117" i="4"/>
  <c r="CX118" i="4"/>
  <c r="CX7" i="4"/>
  <c r="CX119" i="4"/>
  <c r="CX120" i="4"/>
  <c r="CX121" i="4"/>
  <c r="CX122" i="4"/>
  <c r="CX123" i="4"/>
  <c r="CX124" i="4"/>
  <c r="CX125" i="4"/>
  <c r="CX126" i="4"/>
  <c r="CX127" i="4"/>
  <c r="CX128" i="4"/>
  <c r="CX129" i="4"/>
  <c r="CX130" i="4"/>
  <c r="CX131" i="4"/>
  <c r="CX132" i="4"/>
  <c r="CX133" i="4"/>
  <c r="CX134" i="4"/>
  <c r="CX135" i="4"/>
  <c r="CX136" i="4"/>
  <c r="CX137" i="4"/>
  <c r="CX138" i="4"/>
  <c r="CX139" i="4"/>
  <c r="CX140" i="4"/>
  <c r="CX141" i="4"/>
  <c r="CX142" i="4"/>
  <c r="CX143" i="4"/>
  <c r="CX144" i="4"/>
  <c r="CX145" i="4"/>
  <c r="CX146" i="4"/>
  <c r="CX147" i="4"/>
  <c r="CX148" i="4"/>
  <c r="CX149" i="4"/>
  <c r="CX150" i="4"/>
  <c r="CX151" i="4"/>
  <c r="CX152" i="4"/>
  <c r="CX153" i="4"/>
  <c r="CX154" i="4"/>
  <c r="CX155" i="4"/>
  <c r="CX156" i="4"/>
  <c r="CX157" i="4"/>
  <c r="CX158" i="4"/>
  <c r="CX159" i="4"/>
  <c r="CX160" i="4"/>
  <c r="CX161" i="4"/>
  <c r="CX8" i="4"/>
  <c r="CX162" i="4"/>
  <c r="CX163" i="4"/>
  <c r="CX164" i="4"/>
  <c r="CX165" i="4"/>
  <c r="CX166" i="4"/>
  <c r="CX167" i="4"/>
  <c r="CX168" i="4"/>
  <c r="CX169" i="4"/>
  <c r="CX170" i="4"/>
  <c r="CX171" i="4"/>
  <c r="CX172" i="4"/>
  <c r="CX173" i="4"/>
  <c r="CX174" i="4"/>
  <c r="CX175" i="4"/>
  <c r="CX176" i="4"/>
  <c r="CX177" i="4"/>
  <c r="CX178" i="4"/>
  <c r="CX179" i="4"/>
  <c r="CX9" i="4"/>
  <c r="CX180" i="4"/>
  <c r="CX181" i="4"/>
  <c r="CX182" i="4"/>
  <c r="CX183" i="4"/>
  <c r="CX184" i="4"/>
  <c r="CX185" i="4"/>
  <c r="CX186" i="4"/>
  <c r="CX187" i="4"/>
  <c r="CX188" i="4"/>
  <c r="CX189" i="4"/>
  <c r="CX190" i="4"/>
  <c r="CX10" i="4"/>
  <c r="CX191" i="4"/>
  <c r="CX192" i="4"/>
  <c r="CX193" i="4"/>
  <c r="CX194" i="4"/>
  <c r="CX195" i="4"/>
  <c r="CX196" i="4"/>
  <c r="CX197" i="4"/>
  <c r="CX198" i="4"/>
  <c r="CX199" i="4"/>
  <c r="CX200" i="4"/>
  <c r="CX201" i="4"/>
  <c r="CX202" i="4"/>
  <c r="CX203" i="4"/>
  <c r="CX204" i="4"/>
  <c r="CX205" i="4"/>
  <c r="CX206" i="4"/>
  <c r="CX207" i="4"/>
  <c r="CX208" i="4"/>
  <c r="CX209" i="4"/>
  <c r="CX210" i="4"/>
  <c r="CX211" i="4"/>
  <c r="CX212" i="4"/>
  <c r="CX213" i="4"/>
  <c r="CX214" i="4"/>
  <c r="CX215" i="4"/>
  <c r="CX216" i="4"/>
  <c r="CX217" i="4"/>
  <c r="CX218" i="4"/>
  <c r="CX219" i="4"/>
  <c r="CX220" i="4"/>
  <c r="CX221" i="4"/>
  <c r="CX222" i="4"/>
  <c r="CX223" i="4"/>
  <c r="CX224" i="4"/>
  <c r="CX225" i="4"/>
  <c r="CX226" i="4"/>
  <c r="CX227" i="4"/>
  <c r="CX228" i="4"/>
  <c r="CX229" i="4"/>
  <c r="CX230" i="4"/>
  <c r="CX231" i="4"/>
  <c r="CX232" i="4"/>
  <c r="CX233" i="4"/>
  <c r="CX234" i="4"/>
  <c r="CX235" i="4"/>
  <c r="CX236" i="4"/>
  <c r="CX237" i="4"/>
  <c r="CX238" i="4"/>
  <c r="CX239" i="4"/>
  <c r="CX240" i="4"/>
  <c r="CX241" i="4"/>
  <c r="CX242" i="4"/>
  <c r="CX243" i="4"/>
  <c r="CX244" i="4"/>
  <c r="CX245" i="4"/>
  <c r="CX246" i="4"/>
  <c r="CX247" i="4"/>
  <c r="CX248" i="4"/>
  <c r="CX11" i="4"/>
  <c r="CX249" i="4"/>
  <c r="CX250" i="4"/>
  <c r="CX251" i="4"/>
  <c r="CX252" i="4"/>
  <c r="CX253" i="4"/>
  <c r="CX254" i="4"/>
  <c r="CX255" i="4"/>
  <c r="CX256" i="4"/>
  <c r="CX257" i="4"/>
  <c r="CX258" i="4"/>
  <c r="CX259" i="4"/>
  <c r="CX260" i="4"/>
  <c r="CX261" i="4"/>
  <c r="CX262" i="4"/>
  <c r="CX263" i="4"/>
  <c r="CX264" i="4"/>
  <c r="CX265" i="4"/>
  <c r="CX266" i="4"/>
  <c r="CX267" i="4"/>
  <c r="CX268" i="4"/>
  <c r="CX269" i="4"/>
  <c r="CX270" i="4"/>
  <c r="CX271" i="4"/>
  <c r="CX272" i="4"/>
  <c r="CX273" i="4"/>
  <c r="CX274" i="4"/>
  <c r="CX275" i="4"/>
  <c r="CX276" i="4"/>
  <c r="CX277" i="4"/>
  <c r="CX278" i="4"/>
  <c r="CX279" i="4"/>
  <c r="CX280" i="4"/>
  <c r="CX281" i="4"/>
  <c r="CX282" i="4"/>
  <c r="CX283" i="4"/>
  <c r="CX284" i="4"/>
  <c r="CX285" i="4"/>
  <c r="CX286" i="4"/>
  <c r="CX287" i="4"/>
  <c r="CX288" i="4"/>
  <c r="CX289" i="4"/>
  <c r="CX290" i="4"/>
  <c r="CX291" i="4"/>
  <c r="CX292" i="4"/>
  <c r="CX293" i="4"/>
  <c r="CX294" i="4"/>
  <c r="CX295" i="4"/>
  <c r="CX296" i="4"/>
  <c r="CX297" i="4"/>
  <c r="CX298" i="4"/>
  <c r="CX299" i="4"/>
  <c r="CX300" i="4"/>
  <c r="CX301" i="4"/>
  <c r="CX302" i="4"/>
  <c r="CX303" i="4"/>
  <c r="CX304" i="4"/>
  <c r="CX305" i="4"/>
  <c r="CX306" i="4"/>
  <c r="CX307" i="4"/>
  <c r="CX308" i="4"/>
  <c r="CX309" i="4"/>
  <c r="CX310" i="4"/>
  <c r="CX311" i="4"/>
  <c r="CX312" i="4"/>
  <c r="CX313" i="4"/>
  <c r="CX314" i="4"/>
  <c r="CX315" i="4"/>
  <c r="CX316" i="4"/>
  <c r="CX317" i="4"/>
  <c r="CX12" i="4"/>
  <c r="CX318" i="4"/>
  <c r="CX319" i="4"/>
  <c r="CX320" i="4"/>
  <c r="CX321" i="4"/>
  <c r="CX322" i="4"/>
  <c r="CX323" i="4"/>
  <c r="CX324" i="4"/>
  <c r="CX325" i="4"/>
  <c r="CX326" i="4"/>
  <c r="CX327" i="4"/>
  <c r="CX328" i="4"/>
  <c r="CX329" i="4"/>
  <c r="CX330" i="4"/>
  <c r="CX331" i="4"/>
  <c r="CX332" i="4"/>
  <c r="CX333" i="4"/>
  <c r="CX334" i="4"/>
  <c r="CX335" i="4"/>
  <c r="CX336" i="4"/>
  <c r="CX337" i="4"/>
  <c r="CX338" i="4"/>
  <c r="CX339" i="4"/>
  <c r="CX340" i="4"/>
  <c r="CX341" i="4"/>
  <c r="CX342" i="4"/>
  <c r="CX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3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4" i="4"/>
  <c r="CD86" i="4"/>
  <c r="CD87" i="4"/>
  <c r="CD88" i="4"/>
  <c r="CD89" i="4"/>
  <c r="CD90" i="4"/>
  <c r="CD91" i="4"/>
  <c r="CD92" i="4"/>
  <c r="CD93" i="4"/>
  <c r="CD94" i="4"/>
  <c r="CD95" i="4"/>
  <c r="CD96" i="4"/>
  <c r="CD5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6" i="4"/>
  <c r="CD112" i="4"/>
  <c r="CD113" i="4"/>
  <c r="CD114" i="4"/>
  <c r="CD115" i="4"/>
  <c r="CD116" i="4"/>
  <c r="CD117" i="4"/>
  <c r="CD118" i="4"/>
  <c r="CD7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8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9" i="4"/>
  <c r="CD180" i="4"/>
  <c r="CD181" i="4"/>
  <c r="CD182" i="4"/>
  <c r="CD183" i="4"/>
  <c r="CD184" i="4"/>
  <c r="CD185" i="4"/>
  <c r="CD186" i="4"/>
  <c r="CD187" i="4"/>
  <c r="CD188" i="4"/>
  <c r="CD189" i="4"/>
  <c r="CD190" i="4"/>
  <c r="CD1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11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291" i="4"/>
  <c r="CD292" i="4"/>
  <c r="CD293" i="4"/>
  <c r="CD294" i="4"/>
  <c r="CD295" i="4"/>
  <c r="CD296" i="4"/>
  <c r="CD297" i="4"/>
  <c r="CD298" i="4"/>
  <c r="CD299" i="4"/>
  <c r="CD300" i="4"/>
  <c r="CD301" i="4"/>
  <c r="CD302" i="4"/>
  <c r="CD303" i="4"/>
  <c r="CD304" i="4"/>
  <c r="CD305" i="4"/>
  <c r="CD306" i="4"/>
  <c r="CD307" i="4"/>
  <c r="CD308" i="4"/>
  <c r="CD309" i="4"/>
  <c r="CD310" i="4"/>
  <c r="CD311" i="4"/>
  <c r="CD312" i="4"/>
  <c r="CD313" i="4"/>
  <c r="CD314" i="4"/>
  <c r="CD315" i="4"/>
  <c r="CD316" i="4"/>
  <c r="CD317" i="4"/>
  <c r="CD12" i="4"/>
  <c r="CD318" i="4"/>
  <c r="CD319" i="4"/>
  <c r="CD320" i="4"/>
  <c r="CD321" i="4"/>
  <c r="CD322" i="4"/>
  <c r="CD323" i="4"/>
  <c r="CD324" i="4"/>
  <c r="CD325" i="4"/>
  <c r="CD326" i="4"/>
  <c r="CD327" i="4"/>
  <c r="CD328" i="4"/>
  <c r="CD329" i="4"/>
  <c r="CD330" i="4"/>
  <c r="CD331" i="4"/>
  <c r="CD332" i="4"/>
  <c r="CD333" i="4"/>
  <c r="CD334" i="4"/>
  <c r="CD335" i="4"/>
  <c r="CD336" i="4"/>
  <c r="CD337" i="4"/>
  <c r="CD338" i="4"/>
  <c r="CD339" i="4"/>
  <c r="CD340" i="4"/>
  <c r="CD341" i="4"/>
  <c r="CD342" i="4"/>
  <c r="CD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3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4" i="4"/>
  <c r="BX86" i="4"/>
  <c r="BX87" i="4"/>
  <c r="BX88" i="4"/>
  <c r="BX89" i="4"/>
  <c r="BX90" i="4"/>
  <c r="BX91" i="4"/>
  <c r="BX92" i="4"/>
  <c r="BX93" i="4"/>
  <c r="BX94" i="4"/>
  <c r="BX95" i="4"/>
  <c r="BX96" i="4"/>
  <c r="BX5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6" i="4"/>
  <c r="BX112" i="4"/>
  <c r="BX113" i="4"/>
  <c r="BX114" i="4"/>
  <c r="BX115" i="4"/>
  <c r="BX116" i="4"/>
  <c r="BX117" i="4"/>
  <c r="BX118" i="4"/>
  <c r="BX7" i="4"/>
  <c r="BX119" i="4"/>
  <c r="BX120" i="4"/>
  <c r="BX121" i="4"/>
  <c r="BX122" i="4"/>
  <c r="BX123" i="4"/>
  <c r="BX124" i="4"/>
  <c r="BX125" i="4"/>
  <c r="BX126" i="4"/>
  <c r="BX127" i="4"/>
  <c r="BX128" i="4"/>
  <c r="BX129" i="4"/>
  <c r="BX130" i="4"/>
  <c r="BX131" i="4"/>
  <c r="BX132" i="4"/>
  <c r="BX133" i="4"/>
  <c r="BX134" i="4"/>
  <c r="BX135" i="4"/>
  <c r="BX136" i="4"/>
  <c r="BX137" i="4"/>
  <c r="BX138" i="4"/>
  <c r="BX139" i="4"/>
  <c r="BX140" i="4"/>
  <c r="BX141" i="4"/>
  <c r="BX142" i="4"/>
  <c r="BX143" i="4"/>
  <c r="BX144" i="4"/>
  <c r="BX145" i="4"/>
  <c r="BX146" i="4"/>
  <c r="BX147" i="4"/>
  <c r="BX148" i="4"/>
  <c r="BX149" i="4"/>
  <c r="BX150" i="4"/>
  <c r="BX151" i="4"/>
  <c r="BX152" i="4"/>
  <c r="BX153" i="4"/>
  <c r="BX154" i="4"/>
  <c r="BX155" i="4"/>
  <c r="BX156" i="4"/>
  <c r="BX157" i="4"/>
  <c r="BX158" i="4"/>
  <c r="BX159" i="4"/>
  <c r="BX160" i="4"/>
  <c r="BX161" i="4"/>
  <c r="BX8" i="4"/>
  <c r="BX162" i="4"/>
  <c r="BX163" i="4"/>
  <c r="BX164" i="4"/>
  <c r="BX165" i="4"/>
  <c r="BX166" i="4"/>
  <c r="BX167" i="4"/>
  <c r="BX168" i="4"/>
  <c r="BX169" i="4"/>
  <c r="BX170" i="4"/>
  <c r="BX171" i="4"/>
  <c r="BX172" i="4"/>
  <c r="BX173" i="4"/>
  <c r="BX174" i="4"/>
  <c r="BX175" i="4"/>
  <c r="BX176" i="4"/>
  <c r="BX177" i="4"/>
  <c r="BX178" i="4"/>
  <c r="BX179" i="4"/>
  <c r="BX9" i="4"/>
  <c r="BX180" i="4"/>
  <c r="BX181" i="4"/>
  <c r="BX182" i="4"/>
  <c r="BX183" i="4"/>
  <c r="BX184" i="4"/>
  <c r="BX185" i="4"/>
  <c r="BX186" i="4"/>
  <c r="BX187" i="4"/>
  <c r="BX188" i="4"/>
  <c r="BX189" i="4"/>
  <c r="BX190" i="4"/>
  <c r="BX10" i="4"/>
  <c r="BX191" i="4"/>
  <c r="BX192" i="4"/>
  <c r="BX193" i="4"/>
  <c r="BX194" i="4"/>
  <c r="BX195" i="4"/>
  <c r="BX196" i="4"/>
  <c r="BX197" i="4"/>
  <c r="BX198" i="4"/>
  <c r="BX199" i="4"/>
  <c r="BX200" i="4"/>
  <c r="BX201" i="4"/>
  <c r="BX202" i="4"/>
  <c r="BX203" i="4"/>
  <c r="BX204" i="4"/>
  <c r="BX205" i="4"/>
  <c r="BX206" i="4"/>
  <c r="BX207" i="4"/>
  <c r="BX208" i="4"/>
  <c r="BX209" i="4"/>
  <c r="BX210" i="4"/>
  <c r="BX211" i="4"/>
  <c r="BX212" i="4"/>
  <c r="BX213" i="4"/>
  <c r="BX214" i="4"/>
  <c r="BX215" i="4"/>
  <c r="BX216" i="4"/>
  <c r="BX217" i="4"/>
  <c r="BX218" i="4"/>
  <c r="BX219" i="4"/>
  <c r="BX220" i="4"/>
  <c r="BX221" i="4"/>
  <c r="BX222" i="4"/>
  <c r="BX223" i="4"/>
  <c r="BX224" i="4"/>
  <c r="BX225" i="4"/>
  <c r="BX226" i="4"/>
  <c r="BX227" i="4"/>
  <c r="BX228" i="4"/>
  <c r="BX229" i="4"/>
  <c r="BX230" i="4"/>
  <c r="BX231" i="4"/>
  <c r="BX232" i="4"/>
  <c r="BX233" i="4"/>
  <c r="BX234" i="4"/>
  <c r="BX235" i="4"/>
  <c r="BX236" i="4"/>
  <c r="BX237" i="4"/>
  <c r="BX238" i="4"/>
  <c r="BX239" i="4"/>
  <c r="BX240" i="4"/>
  <c r="BX241" i="4"/>
  <c r="BX242" i="4"/>
  <c r="BX243" i="4"/>
  <c r="BX244" i="4"/>
  <c r="BX245" i="4"/>
  <c r="BX246" i="4"/>
  <c r="BX247" i="4"/>
  <c r="BX248" i="4"/>
  <c r="BX11" i="4"/>
  <c r="BX249" i="4"/>
  <c r="BX250" i="4"/>
  <c r="BX251" i="4"/>
  <c r="BX252" i="4"/>
  <c r="BX253" i="4"/>
  <c r="BX254" i="4"/>
  <c r="BX255" i="4"/>
  <c r="BX256" i="4"/>
  <c r="BX257" i="4"/>
  <c r="BX258" i="4"/>
  <c r="BX259" i="4"/>
  <c r="BX260" i="4"/>
  <c r="BX261" i="4"/>
  <c r="BX262" i="4"/>
  <c r="BX263" i="4"/>
  <c r="BX264" i="4"/>
  <c r="BX265" i="4"/>
  <c r="BX266" i="4"/>
  <c r="BX267" i="4"/>
  <c r="BX268" i="4"/>
  <c r="BX269" i="4"/>
  <c r="BX270" i="4"/>
  <c r="BX271" i="4"/>
  <c r="BX272" i="4"/>
  <c r="BX273" i="4"/>
  <c r="BX274" i="4"/>
  <c r="BX275" i="4"/>
  <c r="BX276" i="4"/>
  <c r="BX277" i="4"/>
  <c r="BX278" i="4"/>
  <c r="BX279" i="4"/>
  <c r="BX280" i="4"/>
  <c r="BX281" i="4"/>
  <c r="BX282" i="4"/>
  <c r="BX283" i="4"/>
  <c r="BX284" i="4"/>
  <c r="BX285" i="4"/>
  <c r="BX286" i="4"/>
  <c r="BX287" i="4"/>
  <c r="BX288" i="4"/>
  <c r="BX289" i="4"/>
  <c r="BX290" i="4"/>
  <c r="BX291" i="4"/>
  <c r="BX292" i="4"/>
  <c r="BX293" i="4"/>
  <c r="BX294" i="4"/>
  <c r="BX295" i="4"/>
  <c r="BX296" i="4"/>
  <c r="BX297" i="4"/>
  <c r="BX298" i="4"/>
  <c r="BX299" i="4"/>
  <c r="BX300" i="4"/>
  <c r="BX301" i="4"/>
  <c r="BX302" i="4"/>
  <c r="BX303" i="4"/>
  <c r="BX304" i="4"/>
  <c r="BX305" i="4"/>
  <c r="BX306" i="4"/>
  <c r="BX307" i="4"/>
  <c r="BX308" i="4"/>
  <c r="BX309" i="4"/>
  <c r="BX310" i="4"/>
  <c r="BX311" i="4"/>
  <c r="BX312" i="4"/>
  <c r="BX313" i="4"/>
  <c r="BX314" i="4"/>
  <c r="BX315" i="4"/>
  <c r="BX316" i="4"/>
  <c r="BX317" i="4"/>
  <c r="BX12" i="4"/>
  <c r="BX318" i="4"/>
  <c r="BX319" i="4"/>
  <c r="BX320" i="4"/>
  <c r="BX321" i="4"/>
  <c r="BX322" i="4"/>
  <c r="BX323" i="4"/>
  <c r="BX324" i="4"/>
  <c r="BX325" i="4"/>
  <c r="BX326" i="4"/>
  <c r="BX327" i="4"/>
  <c r="BX328" i="4"/>
  <c r="BX329" i="4"/>
  <c r="BX330" i="4"/>
  <c r="BX331" i="4"/>
  <c r="BX332" i="4"/>
  <c r="BX333" i="4"/>
  <c r="BX334" i="4"/>
  <c r="BX335" i="4"/>
  <c r="BX336" i="4"/>
  <c r="BX337" i="4"/>
  <c r="BX338" i="4"/>
  <c r="BX339" i="4"/>
  <c r="BX340" i="4"/>
  <c r="BX341" i="4"/>
  <c r="BX342" i="4"/>
  <c r="BX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3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4" i="4"/>
  <c r="BD86" i="4"/>
  <c r="BD87" i="4"/>
  <c r="BD88" i="4"/>
  <c r="BD89" i="4"/>
  <c r="BD90" i="4"/>
  <c r="BD91" i="4"/>
  <c r="BD92" i="4"/>
  <c r="BD93" i="4"/>
  <c r="BD94" i="4"/>
  <c r="BD95" i="4"/>
  <c r="BD96" i="4"/>
  <c r="BD5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6" i="4"/>
  <c r="BD112" i="4"/>
  <c r="BD113" i="4"/>
  <c r="BD114" i="4"/>
  <c r="BD115" i="4"/>
  <c r="BD116" i="4"/>
  <c r="BD117" i="4"/>
  <c r="BD118" i="4"/>
  <c r="BD7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8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9" i="4"/>
  <c r="BD180" i="4"/>
  <c r="BD181" i="4"/>
  <c r="BD182" i="4"/>
  <c r="BD183" i="4"/>
  <c r="BD184" i="4"/>
  <c r="BD185" i="4"/>
  <c r="BD186" i="4"/>
  <c r="BD187" i="4"/>
  <c r="BD188" i="4"/>
  <c r="BD189" i="4"/>
  <c r="BD190" i="4"/>
  <c r="BD1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11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84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5" i="4"/>
  <c r="BD306" i="4"/>
  <c r="BD307" i="4"/>
  <c r="BD308" i="4"/>
  <c r="BD309" i="4"/>
  <c r="BD310" i="4"/>
  <c r="BD311" i="4"/>
  <c r="BD312" i="4"/>
  <c r="BD313" i="4"/>
  <c r="BD314" i="4"/>
  <c r="BD315" i="4"/>
  <c r="BD316" i="4"/>
  <c r="BD317" i="4"/>
  <c r="BD12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338" i="4"/>
  <c r="BD339" i="4"/>
  <c r="BD340" i="4"/>
  <c r="BD341" i="4"/>
  <c r="BD342" i="4"/>
  <c r="BD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3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4" i="4"/>
  <c r="BJ86" i="4"/>
  <c r="BJ87" i="4"/>
  <c r="BJ88" i="4"/>
  <c r="BJ89" i="4"/>
  <c r="BJ90" i="4"/>
  <c r="BJ91" i="4"/>
  <c r="BJ92" i="4"/>
  <c r="BJ93" i="4"/>
  <c r="BJ94" i="4"/>
  <c r="BJ95" i="4"/>
  <c r="BJ96" i="4"/>
  <c r="BJ5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6" i="4"/>
  <c r="BJ112" i="4"/>
  <c r="BJ113" i="4"/>
  <c r="BJ114" i="4"/>
  <c r="BJ115" i="4"/>
  <c r="BJ116" i="4"/>
  <c r="BJ117" i="4"/>
  <c r="BJ118" i="4"/>
  <c r="BJ7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8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9" i="4"/>
  <c r="BJ180" i="4"/>
  <c r="BJ181" i="4"/>
  <c r="BJ182" i="4"/>
  <c r="BJ183" i="4"/>
  <c r="BJ184" i="4"/>
  <c r="BJ185" i="4"/>
  <c r="BJ186" i="4"/>
  <c r="BJ187" i="4"/>
  <c r="BJ188" i="4"/>
  <c r="BJ189" i="4"/>
  <c r="BJ190" i="4"/>
  <c r="BJ1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11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3" i="4"/>
  <c r="BJ284" i="4"/>
  <c r="BJ285" i="4"/>
  <c r="BJ286" i="4"/>
  <c r="BJ287" i="4"/>
  <c r="BJ288" i="4"/>
  <c r="BJ289" i="4"/>
  <c r="BJ290" i="4"/>
  <c r="BJ291" i="4"/>
  <c r="BJ292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306" i="4"/>
  <c r="BJ307" i="4"/>
  <c r="BJ308" i="4"/>
  <c r="BJ309" i="4"/>
  <c r="BJ310" i="4"/>
  <c r="BJ311" i="4"/>
  <c r="BJ312" i="4"/>
  <c r="BJ313" i="4"/>
  <c r="BJ314" i="4"/>
  <c r="BJ315" i="4"/>
  <c r="BJ316" i="4"/>
  <c r="BJ317" i="4"/>
  <c r="BJ12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30" i="4"/>
  <c r="BJ331" i="4"/>
  <c r="BJ332" i="4"/>
  <c r="BJ333" i="4"/>
  <c r="BJ334" i="4"/>
  <c r="BJ335" i="4"/>
  <c r="BJ336" i="4"/>
  <c r="BJ337" i="4"/>
  <c r="BJ338" i="4"/>
  <c r="BJ339" i="4"/>
  <c r="BJ340" i="4"/>
  <c r="BJ341" i="4"/>
  <c r="BJ342" i="4"/>
  <c r="BJ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3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4" i="4"/>
  <c r="AP86" i="4"/>
  <c r="AP87" i="4"/>
  <c r="AP88" i="4"/>
  <c r="AP89" i="4"/>
  <c r="AP90" i="4"/>
  <c r="AP91" i="4"/>
  <c r="AP92" i="4"/>
  <c r="AP93" i="4"/>
  <c r="AP94" i="4"/>
  <c r="AP95" i="4"/>
  <c r="AP96" i="4"/>
  <c r="AP5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6" i="4"/>
  <c r="AP112" i="4"/>
  <c r="AP113" i="4"/>
  <c r="AP114" i="4"/>
  <c r="AP115" i="4"/>
  <c r="AP116" i="4"/>
  <c r="AP117" i="4"/>
  <c r="AP118" i="4"/>
  <c r="AP7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8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9" i="4"/>
  <c r="AP180" i="4"/>
  <c r="AP181" i="4"/>
  <c r="AP182" i="4"/>
  <c r="AP183" i="4"/>
  <c r="AP184" i="4"/>
  <c r="AP185" i="4"/>
  <c r="AP186" i="4"/>
  <c r="AP187" i="4"/>
  <c r="AP188" i="4"/>
  <c r="AP189" i="4"/>
  <c r="AP190" i="4"/>
  <c r="AP1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11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12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2" i="4"/>
  <c r="P43" i="4"/>
  <c r="P44" i="4"/>
  <c r="P45" i="4"/>
  <c r="P46" i="4"/>
  <c r="P47" i="4"/>
  <c r="P48" i="4"/>
  <c r="P49" i="4"/>
  <c r="P50" i="4"/>
  <c r="P51" i="4"/>
  <c r="P52" i="4"/>
  <c r="P53" i="4"/>
  <c r="P54" i="4"/>
  <c r="P3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4" i="4"/>
  <c r="P86" i="4"/>
  <c r="P87" i="4"/>
  <c r="P88" i="4"/>
  <c r="P89" i="4"/>
  <c r="P90" i="4"/>
  <c r="P91" i="4"/>
  <c r="P92" i="4"/>
  <c r="P93" i="4"/>
  <c r="P94" i="4"/>
  <c r="P95" i="4"/>
  <c r="P96" i="4"/>
  <c r="P5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6" i="4"/>
  <c r="P112" i="4"/>
  <c r="P113" i="4"/>
  <c r="P114" i="4"/>
  <c r="P115" i="4"/>
  <c r="P116" i="4"/>
  <c r="P117" i="4"/>
  <c r="P118" i="4"/>
  <c r="P7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9" i="4"/>
  <c r="P180" i="4"/>
  <c r="P181" i="4"/>
  <c r="P182" i="4"/>
  <c r="P183" i="4"/>
  <c r="P184" i="4"/>
  <c r="P185" i="4"/>
  <c r="P186" i="4"/>
  <c r="P187" i="4"/>
  <c r="P188" i="4"/>
  <c r="P189" i="4"/>
  <c r="P190" i="4"/>
  <c r="P1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11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12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13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2" i="4"/>
  <c r="V43" i="4"/>
  <c r="V44" i="4"/>
  <c r="V45" i="4"/>
  <c r="V46" i="4"/>
  <c r="V47" i="4"/>
  <c r="V48" i="4"/>
  <c r="V49" i="4"/>
  <c r="V50" i="4"/>
  <c r="V51" i="4"/>
  <c r="V52" i="4"/>
  <c r="V53" i="4"/>
  <c r="V54" i="4"/>
  <c r="V3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4" i="4"/>
  <c r="V86" i="4"/>
  <c r="V87" i="4"/>
  <c r="V88" i="4"/>
  <c r="V89" i="4"/>
  <c r="V90" i="4"/>
  <c r="V91" i="4"/>
  <c r="V92" i="4"/>
  <c r="V93" i="4"/>
  <c r="V94" i="4"/>
  <c r="V95" i="4"/>
  <c r="V96" i="4"/>
  <c r="V5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6" i="4"/>
  <c r="V112" i="4"/>
  <c r="V113" i="4"/>
  <c r="V114" i="4"/>
  <c r="V115" i="4"/>
  <c r="V116" i="4"/>
  <c r="V117" i="4"/>
  <c r="V118" i="4"/>
  <c r="V7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8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9" i="4"/>
  <c r="V180" i="4"/>
  <c r="V181" i="4"/>
  <c r="V182" i="4"/>
  <c r="V183" i="4"/>
  <c r="V184" i="4"/>
  <c r="V185" i="4"/>
  <c r="V186" i="4"/>
  <c r="V187" i="4"/>
  <c r="V188" i="4"/>
  <c r="V189" i="4"/>
  <c r="V190" i="4"/>
  <c r="V1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11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12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13" i="4"/>
  <c r="V14" i="4"/>
  <c r="W314" i="4"/>
  <c r="BM369" i="4" l="1"/>
  <c r="JI348" i="4"/>
  <c r="AS369" i="4"/>
  <c r="AS368" i="4" s="1"/>
  <c r="DU358" i="4"/>
  <c r="IO348" i="4"/>
  <c r="BM358" i="4"/>
  <c r="EO354" i="4"/>
  <c r="BM354" i="4"/>
  <c r="FO348" i="4"/>
  <c r="HB348" i="4"/>
  <c r="CG354" i="4"/>
  <c r="DU354" i="4"/>
  <c r="GI348" i="4"/>
  <c r="DA354" i="4"/>
  <c r="Y354" i="4"/>
  <c r="HU348" i="4"/>
  <c r="BM356" i="4"/>
  <c r="DU356" i="4"/>
  <c r="BM355" i="4"/>
  <c r="DU355" i="4"/>
  <c r="CG358" i="4"/>
  <c r="CG356" i="4"/>
  <c r="EO358" i="4"/>
  <c r="CG355" i="4"/>
  <c r="Y358" i="4"/>
  <c r="EO356" i="4"/>
  <c r="Y356" i="4"/>
  <c r="EO355" i="4"/>
  <c r="DA358" i="4"/>
  <c r="Y355" i="4"/>
  <c r="DA356" i="4"/>
  <c r="DA355" i="4"/>
  <c r="BM368" i="4"/>
  <c r="CG369" i="4"/>
  <c r="CG368" i="4" s="1"/>
  <c r="EP345" i="4"/>
  <c r="EO346" i="4" s="1"/>
  <c r="DV345" i="4"/>
  <c r="DU346" i="4" s="1"/>
  <c r="DB345" i="4"/>
  <c r="DA347" i="4" s="1"/>
  <c r="CH345" i="4"/>
  <c r="CG347" i="4" s="1"/>
  <c r="CK345" i="4"/>
  <c r="BN345" i="4"/>
  <c r="BM346" i="4" s="1"/>
  <c r="BQ345" i="4"/>
  <c r="AT345" i="4"/>
  <c r="AS346" i="4" s="1"/>
  <c r="BC345" i="4"/>
  <c r="BB345" i="4"/>
  <c r="BA345" i="4"/>
  <c r="AZ345" i="4"/>
  <c r="AY345" i="4"/>
  <c r="AX345" i="4"/>
  <c r="AW345" i="4"/>
  <c r="AU345" i="4"/>
  <c r="Z345" i="4"/>
  <c r="Y346" i="4" s="1"/>
  <c r="Q7" i="4"/>
  <c r="R7" i="4"/>
  <c r="S7" i="4"/>
  <c r="T7" i="4"/>
  <c r="U7" i="4"/>
  <c r="W7" i="4"/>
  <c r="X7" i="4"/>
  <c r="AK7" i="4"/>
  <c r="AL7" i="4"/>
  <c r="AM7" i="4"/>
  <c r="AN7" i="4"/>
  <c r="AO7" i="4"/>
  <c r="AQ7" i="4"/>
  <c r="AR7" i="4"/>
  <c r="AJ7" i="4" s="1"/>
  <c r="BE7" i="4"/>
  <c r="BF7" i="4"/>
  <c r="BG7" i="4"/>
  <c r="BH7" i="4"/>
  <c r="BI7" i="4"/>
  <c r="BK7" i="4"/>
  <c r="BL7" i="4"/>
  <c r="BY7" i="4"/>
  <c r="BZ7" i="4"/>
  <c r="CA7" i="4"/>
  <c r="CB7" i="4"/>
  <c r="CC7" i="4"/>
  <c r="CE7" i="4"/>
  <c r="CF7" i="4"/>
  <c r="CS7" i="4"/>
  <c r="CT7" i="4"/>
  <c r="CU7" i="4"/>
  <c r="CV7" i="4"/>
  <c r="CW7" i="4"/>
  <c r="CY7" i="4"/>
  <c r="CZ7" i="4"/>
  <c r="DM7" i="4"/>
  <c r="DN7" i="4"/>
  <c r="DO7" i="4"/>
  <c r="DP7" i="4"/>
  <c r="DQ7" i="4"/>
  <c r="DS7" i="4"/>
  <c r="DT7" i="4"/>
  <c r="EG7" i="4"/>
  <c r="EH7" i="4"/>
  <c r="EI7" i="4"/>
  <c r="EJ7" i="4"/>
  <c r="EK7" i="4"/>
  <c r="EM7" i="4"/>
  <c r="EN7" i="4"/>
  <c r="FP7" i="4"/>
  <c r="FQ7" i="4"/>
  <c r="FR7" i="4"/>
  <c r="FS7" i="4"/>
  <c r="FT7" i="4"/>
  <c r="FU7" i="4"/>
  <c r="FV7" i="4"/>
  <c r="FW7" i="4"/>
  <c r="FX7" i="4"/>
  <c r="FY7" i="4"/>
  <c r="GJ7" i="4"/>
  <c r="GK7" i="4"/>
  <c r="GL7" i="4"/>
  <c r="GM7" i="4"/>
  <c r="GN7" i="4"/>
  <c r="GO7" i="4"/>
  <c r="GP7" i="4"/>
  <c r="GQ7" i="4"/>
  <c r="GR7" i="4"/>
  <c r="HC7" i="4"/>
  <c r="HD7" i="4"/>
  <c r="HE7" i="4"/>
  <c r="HF7" i="4"/>
  <c r="HG7" i="4"/>
  <c r="HH7" i="4"/>
  <c r="HI7" i="4"/>
  <c r="HJ7" i="4"/>
  <c r="HK7" i="4"/>
  <c r="HV7" i="4"/>
  <c r="HR7" i="4" s="1"/>
  <c r="HW7" i="4"/>
  <c r="HX7" i="4"/>
  <c r="HY7" i="4"/>
  <c r="HZ7" i="4"/>
  <c r="IA7" i="4"/>
  <c r="IB7" i="4"/>
  <c r="IC7" i="4"/>
  <c r="ID7" i="4"/>
  <c r="IE7" i="4"/>
  <c r="IP7" i="4"/>
  <c r="IF7" i="4" s="1"/>
  <c r="IQ7" i="4"/>
  <c r="IR7" i="4"/>
  <c r="IS7" i="4"/>
  <c r="IT7" i="4"/>
  <c r="IU7" i="4"/>
  <c r="IV7" i="4"/>
  <c r="IW7" i="4"/>
  <c r="IX7" i="4"/>
  <c r="IY7" i="4"/>
  <c r="JJ7" i="4"/>
  <c r="JF7" i="4" s="1"/>
  <c r="JK7" i="4"/>
  <c r="JL7" i="4"/>
  <c r="JM7" i="4"/>
  <c r="JN7" i="4"/>
  <c r="JO7" i="4"/>
  <c r="JP7" i="4"/>
  <c r="JQ7" i="4"/>
  <c r="JR7" i="4"/>
  <c r="JS7" i="4"/>
  <c r="AT367" i="4"/>
  <c r="AT366" i="4"/>
  <c r="BN367" i="4"/>
  <c r="BN366" i="4"/>
  <c r="CH367" i="4"/>
  <c r="CH366" i="4"/>
  <c r="EZ355" i="4"/>
  <c r="EZ360" i="4"/>
  <c r="EZ357" i="4"/>
  <c r="EZ354" i="4"/>
  <c r="EZ358" i="4"/>
  <c r="EZ356" i="4"/>
  <c r="EZ362" i="4"/>
  <c r="EZ361" i="4"/>
  <c r="EZ359" i="4"/>
  <c r="EZ353" i="4"/>
  <c r="EQ345" i="4"/>
  <c r="DW345" i="4"/>
  <c r="DC345" i="4"/>
  <c r="CI345" i="4"/>
  <c r="BO345" i="4"/>
  <c r="ER345" i="4"/>
  <c r="DX345" i="4"/>
  <c r="DD345" i="4"/>
  <c r="BP345" i="4"/>
  <c r="Q342" i="4"/>
  <c r="R342" i="4"/>
  <c r="S342" i="4"/>
  <c r="T342" i="4"/>
  <c r="U342" i="4"/>
  <c r="W342" i="4"/>
  <c r="X342" i="4"/>
  <c r="AQ342" i="4"/>
  <c r="AR342" i="4"/>
  <c r="AJ342" i="4" s="1"/>
  <c r="BL342" i="4"/>
  <c r="CF342" i="4"/>
  <c r="CZ342" i="4"/>
  <c r="DT342" i="4"/>
  <c r="FP342" i="4"/>
  <c r="FQ342" i="4"/>
  <c r="FR342" i="4"/>
  <c r="FS342" i="4"/>
  <c r="FT342" i="4"/>
  <c r="FU342" i="4"/>
  <c r="FV342" i="4"/>
  <c r="FW342" i="4"/>
  <c r="FX342" i="4"/>
  <c r="FY342" i="4"/>
  <c r="GJ342" i="4"/>
  <c r="GK342" i="4"/>
  <c r="GL342" i="4"/>
  <c r="GM342" i="4"/>
  <c r="GN342" i="4"/>
  <c r="GO342" i="4"/>
  <c r="GP342" i="4"/>
  <c r="GQ342" i="4"/>
  <c r="GR342" i="4"/>
  <c r="HC342" i="4"/>
  <c r="HD342" i="4"/>
  <c r="HE342" i="4"/>
  <c r="HF342" i="4"/>
  <c r="HG342" i="4"/>
  <c r="HH342" i="4"/>
  <c r="HI342" i="4"/>
  <c r="HJ342" i="4"/>
  <c r="HK342" i="4"/>
  <c r="HV342" i="4"/>
  <c r="HR342" i="4" s="1"/>
  <c r="HW342" i="4"/>
  <c r="HX342" i="4"/>
  <c r="HY342" i="4"/>
  <c r="HZ342" i="4"/>
  <c r="IA342" i="4"/>
  <c r="IB342" i="4"/>
  <c r="IC342" i="4"/>
  <c r="ID342" i="4"/>
  <c r="IE342" i="4"/>
  <c r="IP342" i="4"/>
  <c r="IF342" i="4" s="1"/>
  <c r="IQ342" i="4"/>
  <c r="IR342" i="4"/>
  <c r="IS342" i="4"/>
  <c r="IT342" i="4"/>
  <c r="IU342" i="4"/>
  <c r="IV342" i="4"/>
  <c r="IW342" i="4"/>
  <c r="IX342" i="4"/>
  <c r="IY342" i="4"/>
  <c r="JJ342" i="4"/>
  <c r="JF342" i="4" s="1"/>
  <c r="JK342" i="4"/>
  <c r="JL342" i="4"/>
  <c r="JM342" i="4"/>
  <c r="JN342" i="4"/>
  <c r="JO342" i="4"/>
  <c r="JP342" i="4"/>
  <c r="JQ342" i="4"/>
  <c r="JR342" i="4"/>
  <c r="JS342" i="4"/>
  <c r="EN157" i="4"/>
  <c r="EM157" i="4"/>
  <c r="DS157" i="4"/>
  <c r="CY157" i="4"/>
  <c r="CE157" i="4"/>
  <c r="BK157" i="4"/>
  <c r="AQ157" i="4"/>
  <c r="Q157" i="4"/>
  <c r="R157" i="4"/>
  <c r="S157" i="4"/>
  <c r="T157" i="4"/>
  <c r="U157" i="4"/>
  <c r="W157" i="4"/>
  <c r="X157" i="4"/>
  <c r="AK157" i="4"/>
  <c r="AL157" i="4"/>
  <c r="AM157" i="4"/>
  <c r="AN157" i="4"/>
  <c r="AO157" i="4"/>
  <c r="AR157" i="4"/>
  <c r="AJ157" i="4" s="1"/>
  <c r="BE157" i="4"/>
  <c r="BF157" i="4"/>
  <c r="BG157" i="4"/>
  <c r="BH157" i="4"/>
  <c r="BI157" i="4"/>
  <c r="BL157" i="4"/>
  <c r="BY157" i="4"/>
  <c r="BZ157" i="4"/>
  <c r="CA157" i="4"/>
  <c r="CB157" i="4"/>
  <c r="CC157" i="4"/>
  <c r="CF157" i="4"/>
  <c r="CS157" i="4"/>
  <c r="CT157" i="4"/>
  <c r="CU157" i="4"/>
  <c r="CV157" i="4"/>
  <c r="CW157" i="4"/>
  <c r="CZ157" i="4"/>
  <c r="DM157" i="4"/>
  <c r="DN157" i="4"/>
  <c r="DO157" i="4"/>
  <c r="DP157" i="4"/>
  <c r="DQ157" i="4"/>
  <c r="DT157" i="4"/>
  <c r="EG157" i="4"/>
  <c r="EH157" i="4"/>
  <c r="EI157" i="4"/>
  <c r="EJ157" i="4"/>
  <c r="EK157" i="4"/>
  <c r="FP157" i="4"/>
  <c r="FQ157" i="4"/>
  <c r="FR157" i="4"/>
  <c r="FS157" i="4"/>
  <c r="FT157" i="4"/>
  <c r="FU157" i="4"/>
  <c r="FV157" i="4"/>
  <c r="FW157" i="4"/>
  <c r="FX157" i="4"/>
  <c r="FY157" i="4"/>
  <c r="GJ157" i="4"/>
  <c r="GK157" i="4"/>
  <c r="GL157" i="4"/>
  <c r="GM157" i="4"/>
  <c r="GN157" i="4"/>
  <c r="GO157" i="4"/>
  <c r="GP157" i="4"/>
  <c r="GQ157" i="4"/>
  <c r="GR157" i="4"/>
  <c r="HC157" i="4"/>
  <c r="HD157" i="4"/>
  <c r="HE157" i="4"/>
  <c r="HF157" i="4"/>
  <c r="HG157" i="4"/>
  <c r="HH157" i="4"/>
  <c r="HI157" i="4"/>
  <c r="HJ157" i="4"/>
  <c r="HK157" i="4"/>
  <c r="HV157" i="4"/>
  <c r="HR157" i="4" s="1"/>
  <c r="HW157" i="4"/>
  <c r="HX157" i="4"/>
  <c r="HY157" i="4"/>
  <c r="HZ157" i="4"/>
  <c r="IA157" i="4"/>
  <c r="IB157" i="4"/>
  <c r="IC157" i="4"/>
  <c r="ID157" i="4"/>
  <c r="IE157" i="4"/>
  <c r="IP157" i="4"/>
  <c r="IL157" i="4" s="1"/>
  <c r="IQ157" i="4"/>
  <c r="IR157" i="4"/>
  <c r="IS157" i="4"/>
  <c r="IT157" i="4"/>
  <c r="IU157" i="4"/>
  <c r="IV157" i="4"/>
  <c r="IW157" i="4"/>
  <c r="IX157" i="4"/>
  <c r="IY157" i="4"/>
  <c r="JJ157" i="4"/>
  <c r="JF157" i="4" s="1"/>
  <c r="JK157" i="4"/>
  <c r="JL157" i="4"/>
  <c r="JM157" i="4"/>
  <c r="JN157" i="4"/>
  <c r="JO157" i="4"/>
  <c r="JP157" i="4"/>
  <c r="JQ157" i="4"/>
  <c r="JR157" i="4"/>
  <c r="JS157" i="4"/>
  <c r="EM186" i="4"/>
  <c r="DS186" i="4"/>
  <c r="CY186" i="4"/>
  <c r="CE186" i="4"/>
  <c r="AR186" i="4"/>
  <c r="AJ186" i="4" s="1"/>
  <c r="AQ186" i="4"/>
  <c r="Q186" i="4"/>
  <c r="R186" i="4"/>
  <c r="S186" i="4"/>
  <c r="T186" i="4"/>
  <c r="U186" i="4"/>
  <c r="W186" i="4"/>
  <c r="X186" i="4"/>
  <c r="AK186" i="4"/>
  <c r="AL186" i="4"/>
  <c r="AM186" i="4"/>
  <c r="AN186" i="4"/>
  <c r="AO186" i="4"/>
  <c r="BE186" i="4"/>
  <c r="BF186" i="4"/>
  <c r="BG186" i="4"/>
  <c r="BH186" i="4"/>
  <c r="BI186" i="4"/>
  <c r="BK186" i="4"/>
  <c r="BL186" i="4"/>
  <c r="BY186" i="4"/>
  <c r="BZ186" i="4"/>
  <c r="CA186" i="4"/>
  <c r="CB186" i="4"/>
  <c r="CC186" i="4"/>
  <c r="CF186" i="4"/>
  <c r="CS186" i="4"/>
  <c r="CT186" i="4"/>
  <c r="CU186" i="4"/>
  <c r="CV186" i="4"/>
  <c r="CW186" i="4"/>
  <c r="CZ186" i="4"/>
  <c r="DM186" i="4"/>
  <c r="DN186" i="4"/>
  <c r="DO186" i="4"/>
  <c r="DP186" i="4"/>
  <c r="DQ186" i="4"/>
  <c r="DT186" i="4"/>
  <c r="EG186" i="4"/>
  <c r="EH186" i="4"/>
  <c r="EI186" i="4"/>
  <c r="EJ186" i="4"/>
  <c r="EK186" i="4"/>
  <c r="EN186" i="4"/>
  <c r="FP186" i="4"/>
  <c r="FQ186" i="4"/>
  <c r="FR186" i="4"/>
  <c r="FS186" i="4"/>
  <c r="FT186" i="4"/>
  <c r="FU186" i="4"/>
  <c r="FV186" i="4"/>
  <c r="FW186" i="4"/>
  <c r="FX186" i="4"/>
  <c r="FY186" i="4"/>
  <c r="GJ186" i="4"/>
  <c r="GK186" i="4"/>
  <c r="GL186" i="4"/>
  <c r="GM186" i="4"/>
  <c r="GN186" i="4"/>
  <c r="GO186" i="4"/>
  <c r="GP186" i="4"/>
  <c r="GQ186" i="4"/>
  <c r="GR186" i="4"/>
  <c r="HC186" i="4"/>
  <c r="HD186" i="4"/>
  <c r="HE186" i="4"/>
  <c r="HF186" i="4"/>
  <c r="HG186" i="4"/>
  <c r="HH186" i="4"/>
  <c r="HI186" i="4"/>
  <c r="HJ186" i="4"/>
  <c r="HK186" i="4"/>
  <c r="HV186" i="4"/>
  <c r="HR186" i="4" s="1"/>
  <c r="HW186" i="4"/>
  <c r="HX186" i="4"/>
  <c r="HY186" i="4"/>
  <c r="HZ186" i="4"/>
  <c r="IA186" i="4"/>
  <c r="IB186" i="4"/>
  <c r="IC186" i="4"/>
  <c r="ID186" i="4"/>
  <c r="IE186" i="4"/>
  <c r="IP186" i="4"/>
  <c r="IL186" i="4" s="1"/>
  <c r="IQ186" i="4"/>
  <c r="IR186" i="4"/>
  <c r="IS186" i="4"/>
  <c r="IT186" i="4"/>
  <c r="IU186" i="4"/>
  <c r="IV186" i="4"/>
  <c r="IW186" i="4"/>
  <c r="IX186" i="4"/>
  <c r="IY186" i="4"/>
  <c r="JJ186" i="4"/>
  <c r="JF186" i="4" s="1"/>
  <c r="JK186" i="4"/>
  <c r="JL186" i="4"/>
  <c r="JM186" i="4"/>
  <c r="JN186" i="4"/>
  <c r="JO186" i="4"/>
  <c r="JP186" i="4"/>
  <c r="JQ186" i="4"/>
  <c r="JR186" i="4"/>
  <c r="JS186" i="4"/>
  <c r="AX367" i="4"/>
  <c r="AW367" i="4"/>
  <c r="AV367" i="4"/>
  <c r="AU367" i="4"/>
  <c r="AX366" i="4"/>
  <c r="AW366" i="4"/>
  <c r="AV366" i="4"/>
  <c r="AU366" i="4"/>
  <c r="BR367" i="4"/>
  <c r="BQ367" i="4"/>
  <c r="BP367" i="4"/>
  <c r="BO367" i="4"/>
  <c r="BR366" i="4"/>
  <c r="BQ366" i="4"/>
  <c r="BP366" i="4"/>
  <c r="BO366" i="4"/>
  <c r="CI367" i="4"/>
  <c r="CJ367" i="4"/>
  <c r="CK367" i="4"/>
  <c r="CL367" i="4"/>
  <c r="CI366" i="4"/>
  <c r="CJ366" i="4"/>
  <c r="CK366" i="4"/>
  <c r="CL366" i="4"/>
  <c r="Y360" i="4" l="1"/>
  <c r="DA357" i="4"/>
  <c r="DA359" i="4" s="1"/>
  <c r="CG360" i="4"/>
  <c r="Y347" i="4"/>
  <c r="EO347" i="4"/>
  <c r="IZ7" i="4"/>
  <c r="AS347" i="4"/>
  <c r="BM360" i="4"/>
  <c r="CG346" i="4"/>
  <c r="DA346" i="4"/>
  <c r="DU357" i="4"/>
  <c r="DU359" i="4" s="1"/>
  <c r="DU347" i="4"/>
  <c r="IZ157" i="4"/>
  <c r="BM347" i="4"/>
  <c r="IZ186" i="4"/>
  <c r="Y357" i="4"/>
  <c r="Y359" i="4" s="1"/>
  <c r="EO357" i="4"/>
  <c r="EO359" i="4" s="1"/>
  <c r="DA360" i="4"/>
  <c r="CG357" i="4"/>
  <c r="CG359" i="4" s="1"/>
  <c r="IZ342" i="4"/>
  <c r="EO360" i="4"/>
  <c r="BM357" i="4"/>
  <c r="BM359" i="4" s="1"/>
  <c r="DU360" i="4"/>
  <c r="IF157" i="4"/>
  <c r="IF186" i="4"/>
  <c r="IL7" i="4"/>
  <c r="IL342" i="4"/>
  <c r="HL7" i="4"/>
  <c r="HL186" i="4"/>
  <c r="HL342" i="4"/>
  <c r="HL157" i="4"/>
  <c r="GY342" i="4"/>
  <c r="GS342" i="4"/>
  <c r="GY186" i="4"/>
  <c r="GS186" i="4"/>
  <c r="GY7" i="4"/>
  <c r="GS7" i="4"/>
  <c r="GY157" i="4"/>
  <c r="GS157" i="4"/>
  <c r="GF7" i="4"/>
  <c r="FZ7" i="4"/>
  <c r="GF342" i="4"/>
  <c r="FZ342" i="4"/>
  <c r="GF157" i="4"/>
  <c r="FZ157" i="4"/>
  <c r="GF186" i="4"/>
  <c r="FZ186" i="4"/>
  <c r="FL342" i="4"/>
  <c r="FF342" i="4"/>
  <c r="FL7" i="4"/>
  <c r="FF7" i="4"/>
  <c r="FL157" i="4"/>
  <c r="FF157" i="4"/>
  <c r="FL186" i="4"/>
  <c r="FF186" i="4"/>
  <c r="AX346" i="4"/>
  <c r="AW346" i="4"/>
  <c r="BA347" i="4"/>
  <c r="AT346" i="4"/>
  <c r="BN347" i="4"/>
  <c r="CH347" i="4"/>
  <c r="DB347" i="4"/>
  <c r="DV347" i="4"/>
  <c r="BA346" i="4"/>
  <c r="EP347" i="4"/>
  <c r="DV346" i="4"/>
  <c r="DB346" i="4"/>
  <c r="CH346" i="4"/>
  <c r="AY346" i="4"/>
  <c r="AT347" i="4"/>
  <c r="EP346" i="4"/>
  <c r="AZ346" i="4"/>
  <c r="BB347" i="4"/>
  <c r="BN346" i="4"/>
  <c r="BB346" i="4"/>
  <c r="AW347" i="4"/>
  <c r="AX347" i="4"/>
  <c r="AY347" i="4"/>
  <c r="AZ347" i="4"/>
  <c r="GH7" i="4"/>
  <c r="HT7" i="4"/>
  <c r="GD7" i="4"/>
  <c r="FI7" i="4"/>
  <c r="II7" i="4"/>
  <c r="HP7" i="4"/>
  <c r="GU7" i="4"/>
  <c r="JC7" i="4"/>
  <c r="IK7" i="4"/>
  <c r="IG7" i="4"/>
  <c r="GB7" i="4"/>
  <c r="FK7" i="4"/>
  <c r="FG7" i="4"/>
  <c r="HN7" i="4"/>
  <c r="GW7" i="4"/>
  <c r="JE7" i="4"/>
  <c r="JB7" i="4"/>
  <c r="IJ7" i="4"/>
  <c r="IM7" i="4"/>
  <c r="GX7" i="4"/>
  <c r="GT7" i="4"/>
  <c r="FH7" i="4"/>
  <c r="HA7" i="4"/>
  <c r="JD7" i="4"/>
  <c r="HQ7" i="4"/>
  <c r="HM7" i="4"/>
  <c r="GE7" i="4"/>
  <c r="GA7" i="4"/>
  <c r="FJ7" i="4"/>
  <c r="JA7" i="4"/>
  <c r="IH7" i="4"/>
  <c r="HO7" i="4"/>
  <c r="GV7" i="4"/>
  <c r="GC7" i="4"/>
  <c r="HS7" i="4"/>
  <c r="GZ7" i="4"/>
  <c r="GG7" i="4"/>
  <c r="FN7" i="4"/>
  <c r="JH7" i="4"/>
  <c r="FM7" i="4"/>
  <c r="JG7" i="4"/>
  <c r="IN7" i="4"/>
  <c r="GW342" i="4"/>
  <c r="GD342" i="4"/>
  <c r="IM342" i="4"/>
  <c r="JE342" i="4"/>
  <c r="II342" i="4"/>
  <c r="HO342" i="4"/>
  <c r="IK342" i="4"/>
  <c r="GX342" i="4"/>
  <c r="HA342" i="4"/>
  <c r="GZ342" i="4"/>
  <c r="JH342" i="4"/>
  <c r="IJ342" i="4"/>
  <c r="HS342" i="4"/>
  <c r="GE342" i="4"/>
  <c r="GC342" i="4"/>
  <c r="JC342" i="4"/>
  <c r="JB342" i="4"/>
  <c r="GT342" i="4"/>
  <c r="GH342" i="4"/>
  <c r="JA342" i="4"/>
  <c r="HQ342" i="4"/>
  <c r="GG342" i="4"/>
  <c r="IH342" i="4"/>
  <c r="HP342" i="4"/>
  <c r="JD342" i="4"/>
  <c r="HT342" i="4"/>
  <c r="GV342" i="4"/>
  <c r="IG342" i="4"/>
  <c r="HN342" i="4"/>
  <c r="GU342" i="4"/>
  <c r="GB342" i="4"/>
  <c r="GA342" i="4"/>
  <c r="JG342" i="4"/>
  <c r="IN342" i="4"/>
  <c r="HM342" i="4"/>
  <c r="JB157" i="4"/>
  <c r="JD186" i="4"/>
  <c r="IK157" i="4"/>
  <c r="IN157" i="4"/>
  <c r="JB186" i="4"/>
  <c r="IG157" i="4"/>
  <c r="FJ157" i="4"/>
  <c r="FI157" i="4"/>
  <c r="FG157" i="4"/>
  <c r="HN157" i="4"/>
  <c r="HM157" i="4"/>
  <c r="JA157" i="4"/>
  <c r="GU157" i="4"/>
  <c r="IM157" i="4"/>
  <c r="FH157" i="4"/>
  <c r="GX157" i="4"/>
  <c r="GD157" i="4"/>
  <c r="FM186" i="4"/>
  <c r="JH157" i="4"/>
  <c r="GC157" i="4"/>
  <c r="GW157" i="4"/>
  <c r="GH157" i="4"/>
  <c r="FM157" i="4"/>
  <c r="JE186" i="4"/>
  <c r="JE157" i="4"/>
  <c r="GV157" i="4"/>
  <c r="JD157" i="4"/>
  <c r="IJ157" i="4"/>
  <c r="HP157" i="4"/>
  <c r="GE157" i="4"/>
  <c r="FK157" i="4"/>
  <c r="JC157" i="4"/>
  <c r="II157" i="4"/>
  <c r="HA157" i="4"/>
  <c r="GA157" i="4"/>
  <c r="IH157" i="4"/>
  <c r="HO157" i="4"/>
  <c r="GZ157" i="4"/>
  <c r="GG157" i="4"/>
  <c r="FN157" i="4"/>
  <c r="GB157" i="4"/>
  <c r="FG186" i="4"/>
  <c r="HS157" i="4"/>
  <c r="FN186" i="4"/>
  <c r="GT157" i="4"/>
  <c r="GA186" i="4"/>
  <c r="FH186" i="4"/>
  <c r="HT157" i="4"/>
  <c r="HQ157" i="4"/>
  <c r="JG157" i="4"/>
  <c r="HM186" i="4"/>
  <c r="JA186" i="4"/>
  <c r="FI186" i="4"/>
  <c r="IK186" i="4"/>
  <c r="GE186" i="4"/>
  <c r="GX186" i="4"/>
  <c r="FK186" i="4"/>
  <c r="FJ186" i="4"/>
  <c r="HQ186" i="4"/>
  <c r="HP186" i="4"/>
  <c r="HO186" i="4"/>
  <c r="GD186" i="4"/>
  <c r="GC186" i="4"/>
  <c r="IJ186" i="4"/>
  <c r="GW186" i="4"/>
  <c r="II186" i="4"/>
  <c r="JH186" i="4"/>
  <c r="JG186" i="4"/>
  <c r="HS186" i="4"/>
  <c r="HT186" i="4"/>
  <c r="HN186" i="4"/>
  <c r="JC186" i="4"/>
  <c r="GG186" i="4"/>
  <c r="GV186" i="4"/>
  <c r="HA186" i="4"/>
  <c r="IH186" i="4"/>
  <c r="IG186" i="4"/>
  <c r="IN186" i="4"/>
  <c r="GZ186" i="4"/>
  <c r="IM186" i="4"/>
  <c r="GH186" i="4"/>
  <c r="GU186" i="4"/>
  <c r="GT186" i="4"/>
  <c r="GB186" i="4"/>
  <c r="AV369" i="4"/>
  <c r="AV368" i="4" s="1"/>
  <c r="BO369" i="4"/>
  <c r="BO368" i="4" s="1"/>
  <c r="AU369" i="4"/>
  <c r="AU368" i="4" s="1"/>
  <c r="BP369" i="4"/>
  <c r="BP368" i="4" s="1"/>
  <c r="AT369" i="4"/>
  <c r="AT368" i="4" s="1"/>
  <c r="BR369" i="4"/>
  <c r="BR368" i="4" s="1"/>
  <c r="AW369" i="4"/>
  <c r="AW368" i="4" s="1"/>
  <c r="CI369" i="4"/>
  <c r="CI368" i="4" s="1"/>
  <c r="CJ369" i="4"/>
  <c r="CJ368" i="4" s="1"/>
  <c r="BN369" i="4"/>
  <c r="BN368" i="4" s="1"/>
  <c r="AX369" i="4"/>
  <c r="AX368" i="4" s="1"/>
  <c r="BQ369" i="4"/>
  <c r="BQ368" i="4" s="1"/>
  <c r="CL369" i="4"/>
  <c r="CL368" i="4" s="1"/>
  <c r="CK369" i="4"/>
  <c r="CK368" i="4" s="1"/>
  <c r="CH369" i="4"/>
  <c r="CH368" i="4" s="1"/>
  <c r="JJ306" i="4"/>
  <c r="JJ274" i="4"/>
  <c r="JJ187" i="4"/>
  <c r="JJ215" i="4"/>
  <c r="JJ145" i="4"/>
  <c r="JJ304" i="4"/>
  <c r="JJ92" i="4"/>
  <c r="JJ102" i="4"/>
  <c r="JJ38" i="4"/>
  <c r="JJ259" i="4"/>
  <c r="JJ299" i="4"/>
  <c r="JJ300" i="4"/>
  <c r="JJ217" i="4"/>
  <c r="JJ73" i="4"/>
  <c r="JJ34" i="4"/>
  <c r="JJ123" i="4"/>
  <c r="JJ41" i="4"/>
  <c r="JJ62" i="4"/>
  <c r="JJ318" i="4"/>
  <c r="JJ115" i="4"/>
  <c r="JJ131" i="4"/>
  <c r="JJ85" i="4"/>
  <c r="JJ209" i="4"/>
  <c r="JJ319" i="4"/>
  <c r="JJ272" i="4"/>
  <c r="JJ63" i="4"/>
  <c r="JJ317" i="4"/>
  <c r="JJ79" i="4"/>
  <c r="JJ198" i="4"/>
  <c r="JJ189" i="4"/>
  <c r="JJ147" i="4"/>
  <c r="JJ230" i="4"/>
  <c r="JJ320" i="4"/>
  <c r="JJ218" i="4"/>
  <c r="JJ195" i="4"/>
  <c r="JJ172" i="4"/>
  <c r="JJ281" i="4"/>
  <c r="JJ101" i="4"/>
  <c r="JJ302" i="4"/>
  <c r="JJ153" i="4"/>
  <c r="JJ21" i="4"/>
  <c r="JJ22" i="4"/>
  <c r="JJ321" i="4"/>
  <c r="JJ295" i="4"/>
  <c r="JJ293" i="4"/>
  <c r="JJ322" i="4"/>
  <c r="JJ323" i="4"/>
  <c r="JJ61" i="4"/>
  <c r="JJ201" i="4"/>
  <c r="JJ158" i="4"/>
  <c r="JJ273" i="4"/>
  <c r="JJ96" i="4"/>
  <c r="JJ162" i="4"/>
  <c r="JJ245" i="4"/>
  <c r="JJ305" i="4"/>
  <c r="JJ97" i="4"/>
  <c r="JJ65" i="4"/>
  <c r="JJ275" i="4"/>
  <c r="JJ216" i="4"/>
  <c r="JJ214" i="4"/>
  <c r="JJ105" i="4"/>
  <c r="JJ188" i="4"/>
  <c r="JJ297" i="4"/>
  <c r="JJ106" i="4"/>
  <c r="JJ108" i="4"/>
  <c r="JJ199" i="4"/>
  <c r="JJ258" i="4"/>
  <c r="JJ254" i="4"/>
  <c r="JJ247" i="4"/>
  <c r="JJ116" i="4"/>
  <c r="JJ87" i="4"/>
  <c r="JJ202" i="4"/>
  <c r="JJ76" i="4"/>
  <c r="JJ261" i="4"/>
  <c r="JJ109" i="4"/>
  <c r="JJ26" i="4"/>
  <c r="JJ68" i="4"/>
  <c r="JJ113" i="4"/>
  <c r="JJ141" i="4"/>
  <c r="JJ40" i="4"/>
  <c r="JJ287" i="4"/>
  <c r="JJ70" i="4"/>
  <c r="JJ301" i="4"/>
  <c r="JJ283" i="4"/>
  <c r="JJ324" i="4"/>
  <c r="JJ4" i="4"/>
  <c r="JJ263" i="4"/>
  <c r="JJ124" i="4"/>
  <c r="JJ125" i="4"/>
  <c r="JJ246" i="4"/>
  <c r="JJ94" i="4"/>
  <c r="JJ119" i="4"/>
  <c r="JJ184" i="4"/>
  <c r="JJ159" i="4"/>
  <c r="JJ66" i="4"/>
  <c r="JJ260" i="4"/>
  <c r="JJ48" i="4"/>
  <c r="JJ52" i="4"/>
  <c r="JJ117" i="4"/>
  <c r="JJ151" i="4"/>
  <c r="JJ148" i="4"/>
  <c r="JJ126" i="4"/>
  <c r="JJ325" i="4"/>
  <c r="JJ326" i="4"/>
  <c r="JJ132" i="4"/>
  <c r="JJ80" i="4"/>
  <c r="JJ236" i="4"/>
  <c r="JJ223" i="4"/>
  <c r="JJ88" i="4"/>
  <c r="JJ122" i="4"/>
  <c r="JJ160" i="4"/>
  <c r="JJ185" i="4"/>
  <c r="JJ180" i="4"/>
  <c r="JJ327" i="4"/>
  <c r="JJ252" i="4"/>
  <c r="JJ142" i="4"/>
  <c r="JJ225" i="4"/>
  <c r="JJ18" i="4"/>
  <c r="JJ219" i="4"/>
  <c r="JJ220" i="4"/>
  <c r="JJ77" i="4"/>
  <c r="JJ93" i="4"/>
  <c r="JJ154" i="4"/>
  <c r="JJ120" i="4"/>
  <c r="JJ86" i="4"/>
  <c r="JJ67" i="4"/>
  <c r="JJ129" i="4"/>
  <c r="JJ107" i="4"/>
  <c r="JJ95" i="4"/>
  <c r="JJ110" i="4"/>
  <c r="JJ211" i="4"/>
  <c r="JJ173" i="4"/>
  <c r="JJ328" i="4"/>
  <c r="JJ71" i="4"/>
  <c r="JJ23" i="4"/>
  <c r="JJ57" i="4"/>
  <c r="JJ133" i="4"/>
  <c r="JJ169" i="4"/>
  <c r="JJ98" i="4"/>
  <c r="JJ29" i="4"/>
  <c r="JJ177" i="4"/>
  <c r="JJ284" i="4"/>
  <c r="JJ237" i="4"/>
  <c r="JJ155" i="4"/>
  <c r="JJ206" i="4"/>
  <c r="JJ228" i="4"/>
  <c r="JJ226" i="4"/>
  <c r="JJ267" i="4"/>
  <c r="JJ200" i="4"/>
  <c r="JJ268" i="4"/>
  <c r="JJ207" i="4"/>
  <c r="JJ271" i="4"/>
  <c r="JJ127" i="4"/>
  <c r="JJ166" i="4"/>
  <c r="JJ303" i="4"/>
  <c r="JJ329" i="4"/>
  <c r="JJ289" i="4"/>
  <c r="JJ150" i="4"/>
  <c r="JJ257" i="4"/>
  <c r="JJ6" i="4"/>
  <c r="JJ221" i="4"/>
  <c r="JJ163" i="4"/>
  <c r="JJ330" i="4"/>
  <c r="JJ46" i="4"/>
  <c r="JJ165" i="4"/>
  <c r="JJ161" i="4"/>
  <c r="JJ15" i="4"/>
  <c r="JJ331" i="4"/>
  <c r="JJ308" i="4"/>
  <c r="JJ84" i="4"/>
  <c r="JJ33" i="4"/>
  <c r="JJ242" i="4"/>
  <c r="JJ49" i="4"/>
  <c r="JJ238" i="4"/>
  <c r="JJ140" i="4"/>
  <c r="JJ167" i="4"/>
  <c r="JJ256" i="4"/>
  <c r="JJ17" i="4"/>
  <c r="JJ60" i="4"/>
  <c r="JJ156" i="4"/>
  <c r="JJ130" i="4"/>
  <c r="JJ2" i="4"/>
  <c r="JJ174" i="4"/>
  <c r="JJ35" i="4"/>
  <c r="JJ294" i="4"/>
  <c r="JJ249" i="4"/>
  <c r="JJ269" i="4"/>
  <c r="JJ266" i="4"/>
  <c r="JJ168" i="4"/>
  <c r="JJ134" i="4"/>
  <c r="JJ103" i="4"/>
  <c r="JJ99" i="4"/>
  <c r="JJ43" i="4"/>
  <c r="JJ64" i="4"/>
  <c r="JJ298" i="4"/>
  <c r="JJ181" i="4"/>
  <c r="JJ197" i="4"/>
  <c r="JJ285" i="4"/>
  <c r="JJ212" i="4"/>
  <c r="JJ213" i="4"/>
  <c r="JJ178" i="4"/>
  <c r="JJ83" i="4"/>
  <c r="JJ118" i="4"/>
  <c r="JJ194" i="4"/>
  <c r="JJ292" i="4"/>
  <c r="JJ224" i="4"/>
  <c r="JJ135" i="4"/>
  <c r="JJ279" i="4"/>
  <c r="JJ332" i="4"/>
  <c r="JJ53" i="4"/>
  <c r="JJ31" i="4"/>
  <c r="JJ20" i="4"/>
  <c r="JJ69" i="4"/>
  <c r="JJ8" i="4"/>
  <c r="JJ112" i="4"/>
  <c r="JJ290" i="4"/>
  <c r="JJ3" i="4"/>
  <c r="JJ149" i="4"/>
  <c r="JJ231" i="4"/>
  <c r="JJ277" i="4"/>
  <c r="JJ196" i="4"/>
  <c r="JJ227" i="4"/>
  <c r="JJ240" i="4"/>
  <c r="JJ191" i="4"/>
  <c r="JJ12" i="4"/>
  <c r="JJ50" i="4"/>
  <c r="JJ24" i="4"/>
  <c r="JJ164" i="4"/>
  <c r="JJ75" i="4"/>
  <c r="JJ19" i="4"/>
  <c r="JJ10" i="4"/>
  <c r="JJ222" i="4"/>
  <c r="JJ28" i="4"/>
  <c r="JJ333" i="4"/>
  <c r="JJ42" i="4"/>
  <c r="JJ334" i="4"/>
  <c r="JJ55" i="4"/>
  <c r="JJ9" i="4"/>
  <c r="JJ74" i="4"/>
  <c r="JJ27" i="4"/>
  <c r="JJ288" i="4"/>
  <c r="JJ278" i="4"/>
  <c r="JJ276" i="4"/>
  <c r="JJ192" i="4"/>
  <c r="JJ91" i="4"/>
  <c r="JJ296" i="4"/>
  <c r="JJ243" i="4"/>
  <c r="JJ203" i="4"/>
  <c r="JJ312" i="4"/>
  <c r="JJ136" i="4"/>
  <c r="JJ144" i="4"/>
  <c r="JJ89" i="4"/>
  <c r="JJ210" i="4"/>
  <c r="JJ32" i="4"/>
  <c r="JJ45" i="4"/>
  <c r="JJ81" i="4"/>
  <c r="JJ335" i="4"/>
  <c r="JJ78" i="4"/>
  <c r="JJ282" i="4"/>
  <c r="JJ152" i="4"/>
  <c r="JJ336" i="4"/>
  <c r="JJ182" i="4"/>
  <c r="JJ291" i="4"/>
  <c r="JJ244" i="4"/>
  <c r="JJ264" i="4"/>
  <c r="JJ337" i="4"/>
  <c r="JJ54" i="4"/>
  <c r="JJ59" i="4"/>
  <c r="JJ250" i="4"/>
  <c r="JJ310" i="4"/>
  <c r="JJ251" i="4"/>
  <c r="JJ146" i="4"/>
  <c r="JJ204" i="4"/>
  <c r="JJ82" i="4"/>
  <c r="JJ5" i="4"/>
  <c r="JJ248" i="4"/>
  <c r="JJ111" i="4"/>
  <c r="JJ280" i="4"/>
  <c r="JJ183" i="4"/>
  <c r="JJ175" i="4"/>
  <c r="JJ39" i="4"/>
  <c r="JJ13" i="4"/>
  <c r="JJ14" i="4"/>
  <c r="JJ16" i="4"/>
  <c r="JJ253" i="4"/>
  <c r="JJ139" i="4"/>
  <c r="JJ311" i="4"/>
  <c r="JJ104" i="4"/>
  <c r="JJ190" i="4"/>
  <c r="JJ315" i="4"/>
  <c r="JJ233" i="4"/>
  <c r="JJ234" i="4"/>
  <c r="JJ255" i="4"/>
  <c r="JJ235" i="4"/>
  <c r="JJ338" i="4"/>
  <c r="JJ56" i="4"/>
  <c r="JJ72" i="4"/>
  <c r="JJ143" i="4"/>
  <c r="JJ193" i="4"/>
  <c r="JJ36" i="4"/>
  <c r="JJ205" i="4"/>
  <c r="JJ58" i="4"/>
  <c r="JJ208" i="4"/>
  <c r="JJ339" i="4"/>
  <c r="JJ44" i="4"/>
  <c r="JJ137" i="4"/>
  <c r="JJ25" i="4"/>
  <c r="JJ307" i="4"/>
  <c r="JJ241" i="4"/>
  <c r="JJ170" i="4"/>
  <c r="JJ171" i="4"/>
  <c r="JJ313" i="4"/>
  <c r="JJ270" i="4"/>
  <c r="JJ47" i="4"/>
  <c r="JJ11" i="4"/>
  <c r="JJ309" i="4"/>
  <c r="JJ340" i="4"/>
  <c r="JJ229" i="4"/>
  <c r="JJ30" i="4"/>
  <c r="JJ239" i="4"/>
  <c r="JJ138" i="4"/>
  <c r="JJ232" i="4"/>
  <c r="JJ100" i="4"/>
  <c r="JJ128" i="4"/>
  <c r="JJ121" i="4"/>
  <c r="JJ37" i="4"/>
  <c r="JJ265" i="4"/>
  <c r="JJ114" i="4"/>
  <c r="JJ179" i="4"/>
  <c r="JJ341" i="4"/>
  <c r="JJ51" i="4"/>
  <c r="JJ176" i="4"/>
  <c r="JJ314" i="4"/>
  <c r="JJ316" i="4"/>
  <c r="JJ286" i="4"/>
  <c r="JJ262" i="4"/>
  <c r="JJ90" i="4"/>
  <c r="IP306" i="4"/>
  <c r="IP274" i="4"/>
  <c r="IP187" i="4"/>
  <c r="IP215" i="4"/>
  <c r="IP145" i="4"/>
  <c r="IP304" i="4"/>
  <c r="IP92" i="4"/>
  <c r="IP102" i="4"/>
  <c r="IP38" i="4"/>
  <c r="IP259" i="4"/>
  <c r="IP299" i="4"/>
  <c r="IP300" i="4"/>
  <c r="IP217" i="4"/>
  <c r="IP73" i="4"/>
  <c r="IP34" i="4"/>
  <c r="IP123" i="4"/>
  <c r="IP41" i="4"/>
  <c r="IP62" i="4"/>
  <c r="IP318" i="4"/>
  <c r="IP115" i="4"/>
  <c r="IP131" i="4"/>
  <c r="IP85" i="4"/>
  <c r="IP209" i="4"/>
  <c r="IP319" i="4"/>
  <c r="IP272" i="4"/>
  <c r="IP63" i="4"/>
  <c r="IP317" i="4"/>
  <c r="IP79" i="4"/>
  <c r="IP198" i="4"/>
  <c r="IP189" i="4"/>
  <c r="IP147" i="4"/>
  <c r="IP230" i="4"/>
  <c r="IP320" i="4"/>
  <c r="IP218" i="4"/>
  <c r="IP195" i="4"/>
  <c r="IP172" i="4"/>
  <c r="IP281" i="4"/>
  <c r="IP101" i="4"/>
  <c r="IP302" i="4"/>
  <c r="IP153" i="4"/>
  <c r="IP21" i="4"/>
  <c r="IP22" i="4"/>
  <c r="IP321" i="4"/>
  <c r="IP295" i="4"/>
  <c r="IP293" i="4"/>
  <c r="IP322" i="4"/>
  <c r="IP323" i="4"/>
  <c r="IP61" i="4"/>
  <c r="IP201" i="4"/>
  <c r="IP158" i="4"/>
  <c r="IP273" i="4"/>
  <c r="IP96" i="4"/>
  <c r="IP162" i="4"/>
  <c r="IP245" i="4"/>
  <c r="IP305" i="4"/>
  <c r="IP97" i="4"/>
  <c r="IP65" i="4"/>
  <c r="IP275" i="4"/>
  <c r="IP216" i="4"/>
  <c r="IP214" i="4"/>
  <c r="IP105" i="4"/>
  <c r="IP188" i="4"/>
  <c r="IP297" i="4"/>
  <c r="IP106" i="4"/>
  <c r="IP108" i="4"/>
  <c r="IP199" i="4"/>
  <c r="IP258" i="4"/>
  <c r="IP254" i="4"/>
  <c r="IP247" i="4"/>
  <c r="IP116" i="4"/>
  <c r="IP87" i="4"/>
  <c r="IP202" i="4"/>
  <c r="IP76" i="4"/>
  <c r="IP261" i="4"/>
  <c r="IP109" i="4"/>
  <c r="IP26" i="4"/>
  <c r="IP68" i="4"/>
  <c r="IP113" i="4"/>
  <c r="IP141" i="4"/>
  <c r="IP40" i="4"/>
  <c r="IP287" i="4"/>
  <c r="IP70" i="4"/>
  <c r="IP301" i="4"/>
  <c r="IP283" i="4"/>
  <c r="IP324" i="4"/>
  <c r="IP4" i="4"/>
  <c r="IP263" i="4"/>
  <c r="IP124" i="4"/>
  <c r="IP125" i="4"/>
  <c r="IP246" i="4"/>
  <c r="IP94" i="4"/>
  <c r="IP119" i="4"/>
  <c r="IP184" i="4"/>
  <c r="IP159" i="4"/>
  <c r="IP66" i="4"/>
  <c r="IP260" i="4"/>
  <c r="IP48" i="4"/>
  <c r="IP52" i="4"/>
  <c r="IP117" i="4"/>
  <c r="IP151" i="4"/>
  <c r="IP148" i="4"/>
  <c r="IP126" i="4"/>
  <c r="IP325" i="4"/>
  <c r="IP326" i="4"/>
  <c r="IP132" i="4"/>
  <c r="IP80" i="4"/>
  <c r="IP236" i="4"/>
  <c r="IP223" i="4"/>
  <c r="IP88" i="4"/>
  <c r="IP122" i="4"/>
  <c r="IP160" i="4"/>
  <c r="IP185" i="4"/>
  <c r="IP180" i="4"/>
  <c r="IP327" i="4"/>
  <c r="IP252" i="4"/>
  <c r="IP142" i="4"/>
  <c r="IP225" i="4"/>
  <c r="IP18" i="4"/>
  <c r="IP219" i="4"/>
  <c r="IP220" i="4"/>
  <c r="IP77" i="4"/>
  <c r="IP93" i="4"/>
  <c r="IP154" i="4"/>
  <c r="IP120" i="4"/>
  <c r="IP86" i="4"/>
  <c r="IP67" i="4"/>
  <c r="IP129" i="4"/>
  <c r="IP107" i="4"/>
  <c r="IP95" i="4"/>
  <c r="IP110" i="4"/>
  <c r="IP211" i="4"/>
  <c r="IP173" i="4"/>
  <c r="IP328" i="4"/>
  <c r="IP71" i="4"/>
  <c r="IP23" i="4"/>
  <c r="IP57" i="4"/>
  <c r="IP133" i="4"/>
  <c r="IP169" i="4"/>
  <c r="IP98" i="4"/>
  <c r="IP29" i="4"/>
  <c r="IP177" i="4"/>
  <c r="IP284" i="4"/>
  <c r="IP237" i="4"/>
  <c r="IP155" i="4"/>
  <c r="IP206" i="4"/>
  <c r="IP228" i="4"/>
  <c r="IP226" i="4"/>
  <c r="IP267" i="4"/>
  <c r="IP200" i="4"/>
  <c r="IP268" i="4"/>
  <c r="IP207" i="4"/>
  <c r="IP271" i="4"/>
  <c r="IP127" i="4"/>
  <c r="IP166" i="4"/>
  <c r="IP303" i="4"/>
  <c r="IP329" i="4"/>
  <c r="IP289" i="4"/>
  <c r="IP150" i="4"/>
  <c r="IP257" i="4"/>
  <c r="IP6" i="4"/>
  <c r="IP221" i="4"/>
  <c r="IP163" i="4"/>
  <c r="IP330" i="4"/>
  <c r="IP46" i="4"/>
  <c r="IP165" i="4"/>
  <c r="IP161" i="4"/>
  <c r="IP15" i="4"/>
  <c r="IP331" i="4"/>
  <c r="IP308" i="4"/>
  <c r="IP84" i="4"/>
  <c r="IP33" i="4"/>
  <c r="IP242" i="4"/>
  <c r="IP49" i="4"/>
  <c r="IP238" i="4"/>
  <c r="IP140" i="4"/>
  <c r="IP167" i="4"/>
  <c r="IP256" i="4"/>
  <c r="IP17" i="4"/>
  <c r="IP60" i="4"/>
  <c r="IP156" i="4"/>
  <c r="IP130" i="4"/>
  <c r="IP2" i="4"/>
  <c r="IP174" i="4"/>
  <c r="IP35" i="4"/>
  <c r="IP294" i="4"/>
  <c r="IP249" i="4"/>
  <c r="IP269" i="4"/>
  <c r="IP266" i="4"/>
  <c r="IP168" i="4"/>
  <c r="IP134" i="4"/>
  <c r="IP103" i="4"/>
  <c r="IP99" i="4"/>
  <c r="IP43" i="4"/>
  <c r="IP64" i="4"/>
  <c r="IP298" i="4"/>
  <c r="IP181" i="4"/>
  <c r="IP197" i="4"/>
  <c r="IP285" i="4"/>
  <c r="IP212" i="4"/>
  <c r="IP213" i="4"/>
  <c r="IP178" i="4"/>
  <c r="IP83" i="4"/>
  <c r="IP118" i="4"/>
  <c r="IP194" i="4"/>
  <c r="IP292" i="4"/>
  <c r="IP224" i="4"/>
  <c r="IP135" i="4"/>
  <c r="IP279" i="4"/>
  <c r="IP332" i="4"/>
  <c r="IP53" i="4"/>
  <c r="IP31" i="4"/>
  <c r="IP20" i="4"/>
  <c r="IP69" i="4"/>
  <c r="IP8" i="4"/>
  <c r="IP112" i="4"/>
  <c r="IP290" i="4"/>
  <c r="IP3" i="4"/>
  <c r="IP149" i="4"/>
  <c r="IP231" i="4"/>
  <c r="IP277" i="4"/>
  <c r="IP196" i="4"/>
  <c r="IP227" i="4"/>
  <c r="IP240" i="4"/>
  <c r="IP191" i="4"/>
  <c r="IP12" i="4"/>
  <c r="IP50" i="4"/>
  <c r="IP24" i="4"/>
  <c r="IP164" i="4"/>
  <c r="IP75" i="4"/>
  <c r="IP19" i="4"/>
  <c r="IP10" i="4"/>
  <c r="IP222" i="4"/>
  <c r="IP28" i="4"/>
  <c r="IP333" i="4"/>
  <c r="IP42" i="4"/>
  <c r="IP334" i="4"/>
  <c r="IP55" i="4"/>
  <c r="IP9" i="4"/>
  <c r="IP74" i="4"/>
  <c r="IP27" i="4"/>
  <c r="IP288" i="4"/>
  <c r="IP278" i="4"/>
  <c r="IP276" i="4"/>
  <c r="IP192" i="4"/>
  <c r="IP91" i="4"/>
  <c r="IP296" i="4"/>
  <c r="IP243" i="4"/>
  <c r="IP203" i="4"/>
  <c r="IP312" i="4"/>
  <c r="IP136" i="4"/>
  <c r="IP144" i="4"/>
  <c r="IP89" i="4"/>
  <c r="IP210" i="4"/>
  <c r="IP32" i="4"/>
  <c r="IP45" i="4"/>
  <c r="IP81" i="4"/>
  <c r="IP335" i="4"/>
  <c r="IP78" i="4"/>
  <c r="IP282" i="4"/>
  <c r="IP152" i="4"/>
  <c r="IP336" i="4"/>
  <c r="IP182" i="4"/>
  <c r="IP291" i="4"/>
  <c r="IP244" i="4"/>
  <c r="IP264" i="4"/>
  <c r="IP337" i="4"/>
  <c r="IP54" i="4"/>
  <c r="IP59" i="4"/>
  <c r="IP250" i="4"/>
  <c r="IP310" i="4"/>
  <c r="IP251" i="4"/>
  <c r="IP146" i="4"/>
  <c r="IP204" i="4"/>
  <c r="IP82" i="4"/>
  <c r="IP5" i="4"/>
  <c r="IP248" i="4"/>
  <c r="IP111" i="4"/>
  <c r="IP280" i="4"/>
  <c r="IP183" i="4"/>
  <c r="IP175" i="4"/>
  <c r="IP39" i="4"/>
  <c r="IP13" i="4"/>
  <c r="IP14" i="4"/>
  <c r="IP16" i="4"/>
  <c r="IP253" i="4"/>
  <c r="IP139" i="4"/>
  <c r="IP311" i="4"/>
  <c r="IP104" i="4"/>
  <c r="IP190" i="4"/>
  <c r="IP315" i="4"/>
  <c r="IP233" i="4"/>
  <c r="IP234" i="4"/>
  <c r="IP255" i="4"/>
  <c r="IP235" i="4"/>
  <c r="IP338" i="4"/>
  <c r="IP56" i="4"/>
  <c r="IP72" i="4"/>
  <c r="IP143" i="4"/>
  <c r="IP193" i="4"/>
  <c r="IP36" i="4"/>
  <c r="IP205" i="4"/>
  <c r="IP58" i="4"/>
  <c r="IP208" i="4"/>
  <c r="IP339" i="4"/>
  <c r="IP44" i="4"/>
  <c r="IP137" i="4"/>
  <c r="IP25" i="4"/>
  <c r="IP307" i="4"/>
  <c r="IP241" i="4"/>
  <c r="IP170" i="4"/>
  <c r="IP171" i="4"/>
  <c r="IP313" i="4"/>
  <c r="IP270" i="4"/>
  <c r="IP47" i="4"/>
  <c r="IP11" i="4"/>
  <c r="IP309" i="4"/>
  <c r="IP340" i="4"/>
  <c r="IP229" i="4"/>
  <c r="IP30" i="4"/>
  <c r="IP239" i="4"/>
  <c r="IP138" i="4"/>
  <c r="IP232" i="4"/>
  <c r="IP100" i="4"/>
  <c r="IP128" i="4"/>
  <c r="IP121" i="4"/>
  <c r="IP37" i="4"/>
  <c r="IP265" i="4"/>
  <c r="IP114" i="4"/>
  <c r="IP179" i="4"/>
  <c r="IP341" i="4"/>
  <c r="IP51" i="4"/>
  <c r="IP176" i="4"/>
  <c r="IP314" i="4"/>
  <c r="IP316" i="4"/>
  <c r="IP286" i="4"/>
  <c r="IP262" i="4"/>
  <c r="IP90" i="4"/>
  <c r="HV306" i="4"/>
  <c r="HV274" i="4"/>
  <c r="HV187" i="4"/>
  <c r="HV215" i="4"/>
  <c r="HV145" i="4"/>
  <c r="HV304" i="4"/>
  <c r="HV92" i="4"/>
  <c r="HV102" i="4"/>
  <c r="HV38" i="4"/>
  <c r="HV259" i="4"/>
  <c r="HV299" i="4"/>
  <c r="HV300" i="4"/>
  <c r="HV217" i="4"/>
  <c r="HV73" i="4"/>
  <c r="HV34" i="4"/>
  <c r="HV123" i="4"/>
  <c r="HV41" i="4"/>
  <c r="HV62" i="4"/>
  <c r="HV318" i="4"/>
  <c r="HV115" i="4"/>
  <c r="HV131" i="4"/>
  <c r="HV85" i="4"/>
  <c r="HV209" i="4"/>
  <c r="HV319" i="4"/>
  <c r="HV272" i="4"/>
  <c r="HV63" i="4"/>
  <c r="HV317" i="4"/>
  <c r="HV79" i="4"/>
  <c r="HV198" i="4"/>
  <c r="HV189" i="4"/>
  <c r="HV147" i="4"/>
  <c r="HV230" i="4"/>
  <c r="HV320" i="4"/>
  <c r="HV218" i="4"/>
  <c r="HV195" i="4"/>
  <c r="HV172" i="4"/>
  <c r="HV281" i="4"/>
  <c r="HV101" i="4"/>
  <c r="HV302" i="4"/>
  <c r="HV153" i="4"/>
  <c r="HV21" i="4"/>
  <c r="HV22" i="4"/>
  <c r="HV321" i="4"/>
  <c r="HV295" i="4"/>
  <c r="HV293" i="4"/>
  <c r="HV322" i="4"/>
  <c r="HV323" i="4"/>
  <c r="HV61" i="4"/>
  <c r="HV201" i="4"/>
  <c r="HV158" i="4"/>
  <c r="HV273" i="4"/>
  <c r="HV96" i="4"/>
  <c r="HV162" i="4"/>
  <c r="HV245" i="4"/>
  <c r="HV305" i="4"/>
  <c r="HV97" i="4"/>
  <c r="HV65" i="4"/>
  <c r="HV275" i="4"/>
  <c r="HV216" i="4"/>
  <c r="HV214" i="4"/>
  <c r="HV105" i="4"/>
  <c r="HV188" i="4"/>
  <c r="HV297" i="4"/>
  <c r="HV106" i="4"/>
  <c r="HV108" i="4"/>
  <c r="HV199" i="4"/>
  <c r="HV258" i="4"/>
  <c r="HV254" i="4"/>
  <c r="HV247" i="4"/>
  <c r="HV116" i="4"/>
  <c r="HV87" i="4"/>
  <c r="HV202" i="4"/>
  <c r="HV76" i="4"/>
  <c r="HV261" i="4"/>
  <c r="HV109" i="4"/>
  <c r="HV26" i="4"/>
  <c r="HV68" i="4"/>
  <c r="HV113" i="4"/>
  <c r="HV141" i="4"/>
  <c r="HV40" i="4"/>
  <c r="HV287" i="4"/>
  <c r="HV70" i="4"/>
  <c r="HV301" i="4"/>
  <c r="HV283" i="4"/>
  <c r="HV324" i="4"/>
  <c r="HV4" i="4"/>
  <c r="HV263" i="4"/>
  <c r="HV124" i="4"/>
  <c r="HV125" i="4"/>
  <c r="HV246" i="4"/>
  <c r="HV94" i="4"/>
  <c r="HV119" i="4"/>
  <c r="HV184" i="4"/>
  <c r="HV159" i="4"/>
  <c r="HV66" i="4"/>
  <c r="HV260" i="4"/>
  <c r="HV48" i="4"/>
  <c r="HV52" i="4"/>
  <c r="HV117" i="4"/>
  <c r="HV151" i="4"/>
  <c r="HV148" i="4"/>
  <c r="HV126" i="4"/>
  <c r="HV325" i="4"/>
  <c r="HV326" i="4"/>
  <c r="HV132" i="4"/>
  <c r="HV80" i="4"/>
  <c r="HV236" i="4"/>
  <c r="HV223" i="4"/>
  <c r="HV88" i="4"/>
  <c r="HV122" i="4"/>
  <c r="HV160" i="4"/>
  <c r="HV185" i="4"/>
  <c r="HV180" i="4"/>
  <c r="HV327" i="4"/>
  <c r="HV252" i="4"/>
  <c r="HV142" i="4"/>
  <c r="HV225" i="4"/>
  <c r="HV18" i="4"/>
  <c r="HV219" i="4"/>
  <c r="HV220" i="4"/>
  <c r="HV77" i="4"/>
  <c r="HV93" i="4"/>
  <c r="HV154" i="4"/>
  <c r="HV120" i="4"/>
  <c r="HV86" i="4"/>
  <c r="HV67" i="4"/>
  <c r="HV129" i="4"/>
  <c r="HV107" i="4"/>
  <c r="HV95" i="4"/>
  <c r="HV110" i="4"/>
  <c r="HV211" i="4"/>
  <c r="HV173" i="4"/>
  <c r="HV328" i="4"/>
  <c r="HV71" i="4"/>
  <c r="HV23" i="4"/>
  <c r="HV57" i="4"/>
  <c r="HV133" i="4"/>
  <c r="HV169" i="4"/>
  <c r="HV98" i="4"/>
  <c r="HV29" i="4"/>
  <c r="HV177" i="4"/>
  <c r="HV284" i="4"/>
  <c r="HV237" i="4"/>
  <c r="HV155" i="4"/>
  <c r="HV206" i="4"/>
  <c r="HV228" i="4"/>
  <c r="HV226" i="4"/>
  <c r="HV267" i="4"/>
  <c r="HV200" i="4"/>
  <c r="HV268" i="4"/>
  <c r="HV207" i="4"/>
  <c r="HV271" i="4"/>
  <c r="HV127" i="4"/>
  <c r="HV166" i="4"/>
  <c r="HV303" i="4"/>
  <c r="HV329" i="4"/>
  <c r="HV289" i="4"/>
  <c r="HV150" i="4"/>
  <c r="HV257" i="4"/>
  <c r="HV6" i="4"/>
  <c r="HV221" i="4"/>
  <c r="HV163" i="4"/>
  <c r="HV330" i="4"/>
  <c r="HV46" i="4"/>
  <c r="HV165" i="4"/>
  <c r="HV161" i="4"/>
  <c r="HV15" i="4"/>
  <c r="HV331" i="4"/>
  <c r="HV308" i="4"/>
  <c r="HV84" i="4"/>
  <c r="HV33" i="4"/>
  <c r="HV242" i="4"/>
  <c r="HV49" i="4"/>
  <c r="HV238" i="4"/>
  <c r="HV140" i="4"/>
  <c r="HV167" i="4"/>
  <c r="HV256" i="4"/>
  <c r="HV17" i="4"/>
  <c r="HV60" i="4"/>
  <c r="HV156" i="4"/>
  <c r="HV130" i="4"/>
  <c r="HV2" i="4"/>
  <c r="HV174" i="4"/>
  <c r="HV35" i="4"/>
  <c r="HV294" i="4"/>
  <c r="HV249" i="4"/>
  <c r="HV269" i="4"/>
  <c r="HV266" i="4"/>
  <c r="HV168" i="4"/>
  <c r="HV134" i="4"/>
  <c r="HV103" i="4"/>
  <c r="HV99" i="4"/>
  <c r="HV43" i="4"/>
  <c r="HV64" i="4"/>
  <c r="HV298" i="4"/>
  <c r="HV181" i="4"/>
  <c r="HV197" i="4"/>
  <c r="HV285" i="4"/>
  <c r="HV212" i="4"/>
  <c r="HV213" i="4"/>
  <c r="HV178" i="4"/>
  <c r="HV83" i="4"/>
  <c r="HV118" i="4"/>
  <c r="HV194" i="4"/>
  <c r="HV292" i="4"/>
  <c r="HV224" i="4"/>
  <c r="HV135" i="4"/>
  <c r="HV279" i="4"/>
  <c r="HV332" i="4"/>
  <c r="HV53" i="4"/>
  <c r="HV31" i="4"/>
  <c r="HV20" i="4"/>
  <c r="HV69" i="4"/>
  <c r="HV8" i="4"/>
  <c r="HV112" i="4"/>
  <c r="HV290" i="4"/>
  <c r="HV3" i="4"/>
  <c r="HV149" i="4"/>
  <c r="HV231" i="4"/>
  <c r="HV277" i="4"/>
  <c r="HV196" i="4"/>
  <c r="HV227" i="4"/>
  <c r="HV240" i="4"/>
  <c r="HV191" i="4"/>
  <c r="HV12" i="4"/>
  <c r="HV50" i="4"/>
  <c r="HV24" i="4"/>
  <c r="HV164" i="4"/>
  <c r="HV75" i="4"/>
  <c r="HV19" i="4"/>
  <c r="HV10" i="4"/>
  <c r="HV222" i="4"/>
  <c r="HV28" i="4"/>
  <c r="HV333" i="4"/>
  <c r="HV42" i="4"/>
  <c r="HV334" i="4"/>
  <c r="HV55" i="4"/>
  <c r="HV9" i="4"/>
  <c r="HV74" i="4"/>
  <c r="HV27" i="4"/>
  <c r="HV288" i="4"/>
  <c r="HV278" i="4"/>
  <c r="HV276" i="4"/>
  <c r="HV192" i="4"/>
  <c r="HV91" i="4"/>
  <c r="HV296" i="4"/>
  <c r="HV243" i="4"/>
  <c r="HV203" i="4"/>
  <c r="HV312" i="4"/>
  <c r="HV136" i="4"/>
  <c r="HV144" i="4"/>
  <c r="HV89" i="4"/>
  <c r="HV210" i="4"/>
  <c r="HV32" i="4"/>
  <c r="HV45" i="4"/>
  <c r="HV81" i="4"/>
  <c r="HV335" i="4"/>
  <c r="HV78" i="4"/>
  <c r="HV282" i="4"/>
  <c r="HV152" i="4"/>
  <c r="HV336" i="4"/>
  <c r="HV182" i="4"/>
  <c r="HV291" i="4"/>
  <c r="HV244" i="4"/>
  <c r="HV264" i="4"/>
  <c r="HV337" i="4"/>
  <c r="HV54" i="4"/>
  <c r="HV59" i="4"/>
  <c r="HV250" i="4"/>
  <c r="HV310" i="4"/>
  <c r="HV251" i="4"/>
  <c r="HV146" i="4"/>
  <c r="HV204" i="4"/>
  <c r="HV82" i="4"/>
  <c r="HV5" i="4"/>
  <c r="HV248" i="4"/>
  <c r="HV111" i="4"/>
  <c r="HV280" i="4"/>
  <c r="HV183" i="4"/>
  <c r="HV175" i="4"/>
  <c r="HV39" i="4"/>
  <c r="HV13" i="4"/>
  <c r="HV14" i="4"/>
  <c r="HV16" i="4"/>
  <c r="HV253" i="4"/>
  <c r="HV139" i="4"/>
  <c r="HV311" i="4"/>
  <c r="HV104" i="4"/>
  <c r="HV190" i="4"/>
  <c r="HV315" i="4"/>
  <c r="HV233" i="4"/>
  <c r="HV234" i="4"/>
  <c r="HV255" i="4"/>
  <c r="HV235" i="4"/>
  <c r="HV338" i="4"/>
  <c r="HV56" i="4"/>
  <c r="HV72" i="4"/>
  <c r="HV143" i="4"/>
  <c r="HV193" i="4"/>
  <c r="HV36" i="4"/>
  <c r="HV205" i="4"/>
  <c r="HV58" i="4"/>
  <c r="HV208" i="4"/>
  <c r="HV339" i="4"/>
  <c r="HV44" i="4"/>
  <c r="HV137" i="4"/>
  <c r="HV25" i="4"/>
  <c r="HV307" i="4"/>
  <c r="HV241" i="4"/>
  <c r="HV170" i="4"/>
  <c r="HV171" i="4"/>
  <c r="HV313" i="4"/>
  <c r="HV270" i="4"/>
  <c r="HV47" i="4"/>
  <c r="HV11" i="4"/>
  <c r="HV309" i="4"/>
  <c r="HV340" i="4"/>
  <c r="HV229" i="4"/>
  <c r="HV30" i="4"/>
  <c r="HV239" i="4"/>
  <c r="HV138" i="4"/>
  <c r="HV232" i="4"/>
  <c r="HV100" i="4"/>
  <c r="HV128" i="4"/>
  <c r="HV121" i="4"/>
  <c r="HV37" i="4"/>
  <c r="HV265" i="4"/>
  <c r="HV114" i="4"/>
  <c r="HV179" i="4"/>
  <c r="HV341" i="4"/>
  <c r="HV51" i="4"/>
  <c r="HV176" i="4"/>
  <c r="HV314" i="4"/>
  <c r="HV316" i="4"/>
  <c r="HV286" i="4"/>
  <c r="HV262" i="4"/>
  <c r="HV90" i="4"/>
  <c r="HC306" i="4"/>
  <c r="HC274" i="4"/>
  <c r="HC187" i="4"/>
  <c r="HC215" i="4"/>
  <c r="HC145" i="4"/>
  <c r="HC304" i="4"/>
  <c r="HC92" i="4"/>
  <c r="HC102" i="4"/>
  <c r="HC38" i="4"/>
  <c r="HC259" i="4"/>
  <c r="HC299" i="4"/>
  <c r="HC300" i="4"/>
  <c r="HC217" i="4"/>
  <c r="HC73" i="4"/>
  <c r="HC34" i="4"/>
  <c r="HC123" i="4"/>
  <c r="HC41" i="4"/>
  <c r="HC62" i="4"/>
  <c r="HC318" i="4"/>
  <c r="HC115" i="4"/>
  <c r="HC131" i="4"/>
  <c r="HC85" i="4"/>
  <c r="HC209" i="4"/>
  <c r="HC319" i="4"/>
  <c r="HC272" i="4"/>
  <c r="HC63" i="4"/>
  <c r="HC317" i="4"/>
  <c r="HC79" i="4"/>
  <c r="HC198" i="4"/>
  <c r="HC189" i="4"/>
  <c r="HC147" i="4"/>
  <c r="HC230" i="4"/>
  <c r="HC320" i="4"/>
  <c r="HC218" i="4"/>
  <c r="HC195" i="4"/>
  <c r="HC172" i="4"/>
  <c r="HC281" i="4"/>
  <c r="HC101" i="4"/>
  <c r="HC302" i="4"/>
  <c r="HC153" i="4"/>
  <c r="HC21" i="4"/>
  <c r="HC22" i="4"/>
  <c r="HC321" i="4"/>
  <c r="HC295" i="4"/>
  <c r="HC293" i="4"/>
  <c r="HC322" i="4"/>
  <c r="HC323" i="4"/>
  <c r="HC61" i="4"/>
  <c r="HC201" i="4"/>
  <c r="HC158" i="4"/>
  <c r="HC273" i="4"/>
  <c r="HC96" i="4"/>
  <c r="HC162" i="4"/>
  <c r="HC245" i="4"/>
  <c r="HC305" i="4"/>
  <c r="HC97" i="4"/>
  <c r="HC65" i="4"/>
  <c r="HC275" i="4"/>
  <c r="HC216" i="4"/>
  <c r="HC214" i="4"/>
  <c r="HC105" i="4"/>
  <c r="HC188" i="4"/>
  <c r="HC297" i="4"/>
  <c r="HC106" i="4"/>
  <c r="HC108" i="4"/>
  <c r="HC199" i="4"/>
  <c r="HC258" i="4"/>
  <c r="HC254" i="4"/>
  <c r="HC247" i="4"/>
  <c r="HC116" i="4"/>
  <c r="HC87" i="4"/>
  <c r="HC202" i="4"/>
  <c r="HC76" i="4"/>
  <c r="HC261" i="4"/>
  <c r="HC109" i="4"/>
  <c r="HC26" i="4"/>
  <c r="HC68" i="4"/>
  <c r="HC113" i="4"/>
  <c r="HC141" i="4"/>
  <c r="HC40" i="4"/>
  <c r="HC287" i="4"/>
  <c r="HC70" i="4"/>
  <c r="HC301" i="4"/>
  <c r="HC283" i="4"/>
  <c r="HC324" i="4"/>
  <c r="HC4" i="4"/>
  <c r="HC263" i="4"/>
  <c r="HC124" i="4"/>
  <c r="HC125" i="4"/>
  <c r="HC246" i="4"/>
  <c r="HC94" i="4"/>
  <c r="HC119" i="4"/>
  <c r="HC184" i="4"/>
  <c r="HC159" i="4"/>
  <c r="HC66" i="4"/>
  <c r="HC260" i="4"/>
  <c r="HC48" i="4"/>
  <c r="HC52" i="4"/>
  <c r="HC117" i="4"/>
  <c r="HC151" i="4"/>
  <c r="HC148" i="4"/>
  <c r="HC126" i="4"/>
  <c r="HC325" i="4"/>
  <c r="HC326" i="4"/>
  <c r="HC132" i="4"/>
  <c r="HC80" i="4"/>
  <c r="HC236" i="4"/>
  <c r="HC223" i="4"/>
  <c r="HC88" i="4"/>
  <c r="HC122" i="4"/>
  <c r="HC160" i="4"/>
  <c r="HC185" i="4"/>
  <c r="HC180" i="4"/>
  <c r="HC327" i="4"/>
  <c r="HC252" i="4"/>
  <c r="HC142" i="4"/>
  <c r="HC225" i="4"/>
  <c r="HC18" i="4"/>
  <c r="HC219" i="4"/>
  <c r="HC220" i="4"/>
  <c r="HC77" i="4"/>
  <c r="HC93" i="4"/>
  <c r="HC154" i="4"/>
  <c r="HC120" i="4"/>
  <c r="HC86" i="4"/>
  <c r="HC67" i="4"/>
  <c r="HC129" i="4"/>
  <c r="HC107" i="4"/>
  <c r="HC95" i="4"/>
  <c r="HC110" i="4"/>
  <c r="HC211" i="4"/>
  <c r="HC173" i="4"/>
  <c r="HC328" i="4"/>
  <c r="HC71" i="4"/>
  <c r="HC23" i="4"/>
  <c r="HC57" i="4"/>
  <c r="HC133" i="4"/>
  <c r="HC169" i="4"/>
  <c r="HC98" i="4"/>
  <c r="HC29" i="4"/>
  <c r="HC177" i="4"/>
  <c r="HC284" i="4"/>
  <c r="HC237" i="4"/>
  <c r="HC155" i="4"/>
  <c r="HC206" i="4"/>
  <c r="HC228" i="4"/>
  <c r="HC226" i="4"/>
  <c r="HC267" i="4"/>
  <c r="HC200" i="4"/>
  <c r="HC268" i="4"/>
  <c r="HC207" i="4"/>
  <c r="HC271" i="4"/>
  <c r="HC127" i="4"/>
  <c r="HC166" i="4"/>
  <c r="HC303" i="4"/>
  <c r="HC329" i="4"/>
  <c r="HC289" i="4"/>
  <c r="HC150" i="4"/>
  <c r="HC257" i="4"/>
  <c r="HC6" i="4"/>
  <c r="HC221" i="4"/>
  <c r="HC163" i="4"/>
  <c r="HC330" i="4"/>
  <c r="HC46" i="4"/>
  <c r="HC165" i="4"/>
  <c r="HC161" i="4"/>
  <c r="HC15" i="4"/>
  <c r="HC331" i="4"/>
  <c r="HC308" i="4"/>
  <c r="HC84" i="4"/>
  <c r="HC33" i="4"/>
  <c r="HC242" i="4"/>
  <c r="HC49" i="4"/>
  <c r="HC238" i="4"/>
  <c r="HC140" i="4"/>
  <c r="HC167" i="4"/>
  <c r="HC256" i="4"/>
  <c r="HC17" i="4"/>
  <c r="HC60" i="4"/>
  <c r="HC156" i="4"/>
  <c r="HC130" i="4"/>
  <c r="HC2" i="4"/>
  <c r="HC174" i="4"/>
  <c r="HC35" i="4"/>
  <c r="HC294" i="4"/>
  <c r="HC249" i="4"/>
  <c r="HC269" i="4"/>
  <c r="HC266" i="4"/>
  <c r="HC168" i="4"/>
  <c r="HC134" i="4"/>
  <c r="HC103" i="4"/>
  <c r="HC99" i="4"/>
  <c r="HC43" i="4"/>
  <c r="HC64" i="4"/>
  <c r="HC298" i="4"/>
  <c r="HC181" i="4"/>
  <c r="HC197" i="4"/>
  <c r="HC285" i="4"/>
  <c r="HC212" i="4"/>
  <c r="HC213" i="4"/>
  <c r="HC178" i="4"/>
  <c r="HC83" i="4"/>
  <c r="HC118" i="4"/>
  <c r="HC194" i="4"/>
  <c r="HC292" i="4"/>
  <c r="HC224" i="4"/>
  <c r="HC135" i="4"/>
  <c r="HC279" i="4"/>
  <c r="HC332" i="4"/>
  <c r="HC53" i="4"/>
  <c r="HC31" i="4"/>
  <c r="HC20" i="4"/>
  <c r="HC69" i="4"/>
  <c r="HC8" i="4"/>
  <c r="HC112" i="4"/>
  <c r="HC290" i="4"/>
  <c r="HC3" i="4"/>
  <c r="HC149" i="4"/>
  <c r="HC231" i="4"/>
  <c r="HC277" i="4"/>
  <c r="HC196" i="4"/>
  <c r="HC227" i="4"/>
  <c r="HC240" i="4"/>
  <c r="HC191" i="4"/>
  <c r="HC12" i="4"/>
  <c r="HC50" i="4"/>
  <c r="HC24" i="4"/>
  <c r="HC164" i="4"/>
  <c r="HC75" i="4"/>
  <c r="HC19" i="4"/>
  <c r="HC10" i="4"/>
  <c r="HC222" i="4"/>
  <c r="HC28" i="4"/>
  <c r="HC333" i="4"/>
  <c r="HC42" i="4"/>
  <c r="HC334" i="4"/>
  <c r="HC55" i="4"/>
  <c r="HC9" i="4"/>
  <c r="HC74" i="4"/>
  <c r="HC27" i="4"/>
  <c r="HC288" i="4"/>
  <c r="HC278" i="4"/>
  <c r="HC276" i="4"/>
  <c r="HC192" i="4"/>
  <c r="HC91" i="4"/>
  <c r="HC296" i="4"/>
  <c r="HC243" i="4"/>
  <c r="HC203" i="4"/>
  <c r="HC312" i="4"/>
  <c r="HC136" i="4"/>
  <c r="HC144" i="4"/>
  <c r="HC89" i="4"/>
  <c r="HC210" i="4"/>
  <c r="HC32" i="4"/>
  <c r="HC45" i="4"/>
  <c r="HC81" i="4"/>
  <c r="HC335" i="4"/>
  <c r="HC78" i="4"/>
  <c r="HC282" i="4"/>
  <c r="HC152" i="4"/>
  <c r="HC336" i="4"/>
  <c r="HC182" i="4"/>
  <c r="HC291" i="4"/>
  <c r="HC244" i="4"/>
  <c r="HC264" i="4"/>
  <c r="HC337" i="4"/>
  <c r="HC54" i="4"/>
  <c r="HC59" i="4"/>
  <c r="HC250" i="4"/>
  <c r="HC310" i="4"/>
  <c r="HC251" i="4"/>
  <c r="HC146" i="4"/>
  <c r="HC204" i="4"/>
  <c r="HC82" i="4"/>
  <c r="HC5" i="4"/>
  <c r="HC248" i="4"/>
  <c r="HC111" i="4"/>
  <c r="HC280" i="4"/>
  <c r="HC183" i="4"/>
  <c r="HC175" i="4"/>
  <c r="HC39" i="4"/>
  <c r="HC13" i="4"/>
  <c r="HC14" i="4"/>
  <c r="HC16" i="4"/>
  <c r="HC253" i="4"/>
  <c r="HC139" i="4"/>
  <c r="HC311" i="4"/>
  <c r="HC104" i="4"/>
  <c r="HC190" i="4"/>
  <c r="HC315" i="4"/>
  <c r="HC233" i="4"/>
  <c r="HC234" i="4"/>
  <c r="HC255" i="4"/>
  <c r="HC235" i="4"/>
  <c r="HC338" i="4"/>
  <c r="HC56" i="4"/>
  <c r="HC72" i="4"/>
  <c r="HC143" i="4"/>
  <c r="HC193" i="4"/>
  <c r="HC36" i="4"/>
  <c r="HC205" i="4"/>
  <c r="HC58" i="4"/>
  <c r="HC208" i="4"/>
  <c r="HC339" i="4"/>
  <c r="HC44" i="4"/>
  <c r="HC137" i="4"/>
  <c r="HC25" i="4"/>
  <c r="HC307" i="4"/>
  <c r="HC241" i="4"/>
  <c r="HC170" i="4"/>
  <c r="HC171" i="4"/>
  <c r="HC313" i="4"/>
  <c r="HC270" i="4"/>
  <c r="HC47" i="4"/>
  <c r="HC11" i="4"/>
  <c r="HC309" i="4"/>
  <c r="HC340" i="4"/>
  <c r="HC229" i="4"/>
  <c r="HC30" i="4"/>
  <c r="HC239" i="4"/>
  <c r="HC138" i="4"/>
  <c r="HC232" i="4"/>
  <c r="HC100" i="4"/>
  <c r="HC128" i="4"/>
  <c r="HC121" i="4"/>
  <c r="HC37" i="4"/>
  <c r="HC265" i="4"/>
  <c r="HC114" i="4"/>
  <c r="HC179" i="4"/>
  <c r="HC341" i="4"/>
  <c r="HC51" i="4"/>
  <c r="HC176" i="4"/>
  <c r="HC314" i="4"/>
  <c r="HC316" i="4"/>
  <c r="HC286" i="4"/>
  <c r="HC262" i="4"/>
  <c r="HC90" i="4"/>
  <c r="GJ306" i="4"/>
  <c r="GJ274" i="4"/>
  <c r="GJ187" i="4"/>
  <c r="GJ215" i="4"/>
  <c r="GJ145" i="4"/>
  <c r="GJ304" i="4"/>
  <c r="GJ92" i="4"/>
  <c r="GJ102" i="4"/>
  <c r="GJ38" i="4"/>
  <c r="GJ259" i="4"/>
  <c r="GJ299" i="4"/>
  <c r="GJ300" i="4"/>
  <c r="GJ217" i="4"/>
  <c r="GJ73" i="4"/>
  <c r="GJ34" i="4"/>
  <c r="GJ123" i="4"/>
  <c r="GJ41" i="4"/>
  <c r="GJ62" i="4"/>
  <c r="GJ318" i="4"/>
  <c r="GJ115" i="4"/>
  <c r="GJ131" i="4"/>
  <c r="GJ85" i="4"/>
  <c r="GJ209" i="4"/>
  <c r="GJ319" i="4"/>
  <c r="GJ272" i="4"/>
  <c r="GJ63" i="4"/>
  <c r="GJ317" i="4"/>
  <c r="GJ79" i="4"/>
  <c r="GJ198" i="4"/>
  <c r="GJ189" i="4"/>
  <c r="GJ147" i="4"/>
  <c r="GJ230" i="4"/>
  <c r="GJ320" i="4"/>
  <c r="GJ218" i="4"/>
  <c r="GJ195" i="4"/>
  <c r="GJ172" i="4"/>
  <c r="GJ281" i="4"/>
  <c r="GJ101" i="4"/>
  <c r="GJ302" i="4"/>
  <c r="GJ153" i="4"/>
  <c r="GJ21" i="4"/>
  <c r="GJ22" i="4"/>
  <c r="GJ321" i="4"/>
  <c r="GJ295" i="4"/>
  <c r="GJ293" i="4"/>
  <c r="GJ322" i="4"/>
  <c r="GJ323" i="4"/>
  <c r="GJ61" i="4"/>
  <c r="GJ201" i="4"/>
  <c r="GJ158" i="4"/>
  <c r="GJ273" i="4"/>
  <c r="GJ96" i="4"/>
  <c r="GJ162" i="4"/>
  <c r="GJ245" i="4"/>
  <c r="GJ305" i="4"/>
  <c r="GJ97" i="4"/>
  <c r="GJ65" i="4"/>
  <c r="GJ275" i="4"/>
  <c r="GJ216" i="4"/>
  <c r="GJ214" i="4"/>
  <c r="GJ105" i="4"/>
  <c r="GJ188" i="4"/>
  <c r="GJ297" i="4"/>
  <c r="GJ106" i="4"/>
  <c r="GJ108" i="4"/>
  <c r="GJ199" i="4"/>
  <c r="GJ258" i="4"/>
  <c r="GJ254" i="4"/>
  <c r="GJ247" i="4"/>
  <c r="GJ116" i="4"/>
  <c r="GJ87" i="4"/>
  <c r="GJ202" i="4"/>
  <c r="GJ76" i="4"/>
  <c r="GJ261" i="4"/>
  <c r="GJ109" i="4"/>
  <c r="GJ26" i="4"/>
  <c r="GJ68" i="4"/>
  <c r="GJ113" i="4"/>
  <c r="GJ141" i="4"/>
  <c r="GJ40" i="4"/>
  <c r="GJ287" i="4"/>
  <c r="GJ70" i="4"/>
  <c r="GJ301" i="4"/>
  <c r="GJ283" i="4"/>
  <c r="GJ324" i="4"/>
  <c r="GJ4" i="4"/>
  <c r="GJ263" i="4"/>
  <c r="GJ124" i="4"/>
  <c r="GJ125" i="4"/>
  <c r="GJ246" i="4"/>
  <c r="GJ94" i="4"/>
  <c r="GJ119" i="4"/>
  <c r="GJ184" i="4"/>
  <c r="GJ159" i="4"/>
  <c r="GJ66" i="4"/>
  <c r="GJ260" i="4"/>
  <c r="GJ48" i="4"/>
  <c r="GJ52" i="4"/>
  <c r="GJ117" i="4"/>
  <c r="GJ151" i="4"/>
  <c r="GJ148" i="4"/>
  <c r="GJ126" i="4"/>
  <c r="GJ325" i="4"/>
  <c r="GJ326" i="4"/>
  <c r="GJ132" i="4"/>
  <c r="GJ80" i="4"/>
  <c r="GJ236" i="4"/>
  <c r="GJ223" i="4"/>
  <c r="GJ88" i="4"/>
  <c r="GJ122" i="4"/>
  <c r="GJ160" i="4"/>
  <c r="GJ185" i="4"/>
  <c r="GJ180" i="4"/>
  <c r="GJ327" i="4"/>
  <c r="GJ252" i="4"/>
  <c r="GJ142" i="4"/>
  <c r="GJ225" i="4"/>
  <c r="GJ18" i="4"/>
  <c r="GJ219" i="4"/>
  <c r="GJ220" i="4"/>
  <c r="GJ77" i="4"/>
  <c r="GJ93" i="4"/>
  <c r="GJ154" i="4"/>
  <c r="GJ120" i="4"/>
  <c r="GJ86" i="4"/>
  <c r="GJ67" i="4"/>
  <c r="GJ129" i="4"/>
  <c r="GJ107" i="4"/>
  <c r="GJ95" i="4"/>
  <c r="GJ110" i="4"/>
  <c r="GJ211" i="4"/>
  <c r="GJ173" i="4"/>
  <c r="GJ328" i="4"/>
  <c r="GJ71" i="4"/>
  <c r="GJ23" i="4"/>
  <c r="GJ57" i="4"/>
  <c r="GJ133" i="4"/>
  <c r="GJ169" i="4"/>
  <c r="GJ98" i="4"/>
  <c r="GJ29" i="4"/>
  <c r="GJ177" i="4"/>
  <c r="GJ284" i="4"/>
  <c r="GJ237" i="4"/>
  <c r="GJ155" i="4"/>
  <c r="GJ206" i="4"/>
  <c r="GJ228" i="4"/>
  <c r="GJ226" i="4"/>
  <c r="GJ267" i="4"/>
  <c r="GJ200" i="4"/>
  <c r="GJ268" i="4"/>
  <c r="GJ207" i="4"/>
  <c r="GJ271" i="4"/>
  <c r="GJ127" i="4"/>
  <c r="GJ166" i="4"/>
  <c r="GJ303" i="4"/>
  <c r="GJ329" i="4"/>
  <c r="GJ289" i="4"/>
  <c r="GJ150" i="4"/>
  <c r="GJ257" i="4"/>
  <c r="GJ6" i="4"/>
  <c r="GJ221" i="4"/>
  <c r="GJ163" i="4"/>
  <c r="GJ330" i="4"/>
  <c r="GJ46" i="4"/>
  <c r="GJ165" i="4"/>
  <c r="GJ161" i="4"/>
  <c r="GJ15" i="4"/>
  <c r="GJ331" i="4"/>
  <c r="GJ308" i="4"/>
  <c r="GJ84" i="4"/>
  <c r="GJ33" i="4"/>
  <c r="GJ242" i="4"/>
  <c r="GJ49" i="4"/>
  <c r="GJ238" i="4"/>
  <c r="GJ140" i="4"/>
  <c r="GJ167" i="4"/>
  <c r="GJ256" i="4"/>
  <c r="GJ17" i="4"/>
  <c r="GJ60" i="4"/>
  <c r="GJ156" i="4"/>
  <c r="GJ130" i="4"/>
  <c r="GJ2" i="4"/>
  <c r="GJ174" i="4"/>
  <c r="GJ35" i="4"/>
  <c r="GJ294" i="4"/>
  <c r="GJ249" i="4"/>
  <c r="GJ269" i="4"/>
  <c r="GJ266" i="4"/>
  <c r="GJ168" i="4"/>
  <c r="GJ134" i="4"/>
  <c r="GJ103" i="4"/>
  <c r="GJ99" i="4"/>
  <c r="GJ43" i="4"/>
  <c r="GJ64" i="4"/>
  <c r="GJ298" i="4"/>
  <c r="GJ181" i="4"/>
  <c r="GJ197" i="4"/>
  <c r="GJ285" i="4"/>
  <c r="GJ212" i="4"/>
  <c r="GJ213" i="4"/>
  <c r="GJ178" i="4"/>
  <c r="GJ83" i="4"/>
  <c r="GJ118" i="4"/>
  <c r="GJ194" i="4"/>
  <c r="GJ292" i="4"/>
  <c r="GJ224" i="4"/>
  <c r="GJ135" i="4"/>
  <c r="GJ279" i="4"/>
  <c r="GJ332" i="4"/>
  <c r="GJ53" i="4"/>
  <c r="GJ31" i="4"/>
  <c r="GJ20" i="4"/>
  <c r="GJ69" i="4"/>
  <c r="GJ8" i="4"/>
  <c r="GJ112" i="4"/>
  <c r="GJ290" i="4"/>
  <c r="GJ3" i="4"/>
  <c r="GJ149" i="4"/>
  <c r="GJ231" i="4"/>
  <c r="GJ277" i="4"/>
  <c r="GJ196" i="4"/>
  <c r="GJ227" i="4"/>
  <c r="GJ240" i="4"/>
  <c r="GJ191" i="4"/>
  <c r="GJ12" i="4"/>
  <c r="GJ50" i="4"/>
  <c r="GJ24" i="4"/>
  <c r="GJ164" i="4"/>
  <c r="GJ75" i="4"/>
  <c r="GJ19" i="4"/>
  <c r="GJ10" i="4"/>
  <c r="GJ222" i="4"/>
  <c r="GJ28" i="4"/>
  <c r="GJ333" i="4"/>
  <c r="GJ42" i="4"/>
  <c r="GJ334" i="4"/>
  <c r="GJ55" i="4"/>
  <c r="GJ9" i="4"/>
  <c r="GJ74" i="4"/>
  <c r="GJ27" i="4"/>
  <c r="GJ288" i="4"/>
  <c r="GJ278" i="4"/>
  <c r="GJ276" i="4"/>
  <c r="GJ192" i="4"/>
  <c r="GJ91" i="4"/>
  <c r="GJ296" i="4"/>
  <c r="GJ243" i="4"/>
  <c r="GJ203" i="4"/>
  <c r="GJ312" i="4"/>
  <c r="GJ136" i="4"/>
  <c r="GJ144" i="4"/>
  <c r="GJ89" i="4"/>
  <c r="GJ210" i="4"/>
  <c r="GJ32" i="4"/>
  <c r="GJ45" i="4"/>
  <c r="GJ81" i="4"/>
  <c r="GJ335" i="4"/>
  <c r="GJ78" i="4"/>
  <c r="GJ282" i="4"/>
  <c r="GJ152" i="4"/>
  <c r="GJ336" i="4"/>
  <c r="GJ182" i="4"/>
  <c r="GJ291" i="4"/>
  <c r="GJ244" i="4"/>
  <c r="GJ264" i="4"/>
  <c r="GJ337" i="4"/>
  <c r="GJ54" i="4"/>
  <c r="GJ59" i="4"/>
  <c r="GJ250" i="4"/>
  <c r="GJ310" i="4"/>
  <c r="GJ251" i="4"/>
  <c r="GJ146" i="4"/>
  <c r="GJ204" i="4"/>
  <c r="GJ82" i="4"/>
  <c r="GJ5" i="4"/>
  <c r="GJ248" i="4"/>
  <c r="GJ111" i="4"/>
  <c r="GJ280" i="4"/>
  <c r="GJ183" i="4"/>
  <c r="GJ175" i="4"/>
  <c r="GJ39" i="4"/>
  <c r="GJ13" i="4"/>
  <c r="GJ14" i="4"/>
  <c r="GJ16" i="4"/>
  <c r="GJ253" i="4"/>
  <c r="GJ139" i="4"/>
  <c r="GJ311" i="4"/>
  <c r="GJ104" i="4"/>
  <c r="GJ190" i="4"/>
  <c r="GJ315" i="4"/>
  <c r="GJ233" i="4"/>
  <c r="GJ234" i="4"/>
  <c r="GJ255" i="4"/>
  <c r="GJ235" i="4"/>
  <c r="GJ338" i="4"/>
  <c r="GJ56" i="4"/>
  <c r="GJ72" i="4"/>
  <c r="GJ143" i="4"/>
  <c r="GJ193" i="4"/>
  <c r="GJ36" i="4"/>
  <c r="GJ205" i="4"/>
  <c r="GJ58" i="4"/>
  <c r="GJ208" i="4"/>
  <c r="GJ339" i="4"/>
  <c r="GJ44" i="4"/>
  <c r="GJ137" i="4"/>
  <c r="GJ25" i="4"/>
  <c r="GJ307" i="4"/>
  <c r="GJ241" i="4"/>
  <c r="GJ170" i="4"/>
  <c r="GJ171" i="4"/>
  <c r="GJ313" i="4"/>
  <c r="GJ270" i="4"/>
  <c r="GJ47" i="4"/>
  <c r="GJ11" i="4"/>
  <c r="GJ309" i="4"/>
  <c r="GJ340" i="4"/>
  <c r="GJ229" i="4"/>
  <c r="GJ30" i="4"/>
  <c r="GJ239" i="4"/>
  <c r="GJ138" i="4"/>
  <c r="GJ232" i="4"/>
  <c r="GJ100" i="4"/>
  <c r="GJ128" i="4"/>
  <c r="GJ121" i="4"/>
  <c r="GJ37" i="4"/>
  <c r="GJ265" i="4"/>
  <c r="GJ114" i="4"/>
  <c r="GJ179" i="4"/>
  <c r="GJ341" i="4"/>
  <c r="GJ51" i="4"/>
  <c r="GJ176" i="4"/>
  <c r="GJ314" i="4"/>
  <c r="GJ316" i="4"/>
  <c r="GJ286" i="4"/>
  <c r="GJ262" i="4"/>
  <c r="GJ90" i="4"/>
  <c r="FP306" i="4"/>
  <c r="FP274" i="4"/>
  <c r="FP187" i="4"/>
  <c r="FP215" i="4"/>
  <c r="FP145" i="4"/>
  <c r="FP304" i="4"/>
  <c r="FP92" i="4"/>
  <c r="FP102" i="4"/>
  <c r="FP38" i="4"/>
  <c r="FP259" i="4"/>
  <c r="FP299" i="4"/>
  <c r="FP300" i="4"/>
  <c r="FP217" i="4"/>
  <c r="FP73" i="4"/>
  <c r="FP34" i="4"/>
  <c r="FP123" i="4"/>
  <c r="FP41" i="4"/>
  <c r="FP62" i="4"/>
  <c r="FP318" i="4"/>
  <c r="FP115" i="4"/>
  <c r="FP131" i="4"/>
  <c r="FP85" i="4"/>
  <c r="FP209" i="4"/>
  <c r="FP319" i="4"/>
  <c r="FP272" i="4"/>
  <c r="FP63" i="4"/>
  <c r="FP317" i="4"/>
  <c r="FP79" i="4"/>
  <c r="FP198" i="4"/>
  <c r="FP189" i="4"/>
  <c r="FP147" i="4"/>
  <c r="FP230" i="4"/>
  <c r="FP320" i="4"/>
  <c r="FP218" i="4"/>
  <c r="FP195" i="4"/>
  <c r="FP172" i="4"/>
  <c r="FP281" i="4"/>
  <c r="FP101" i="4"/>
  <c r="FP302" i="4"/>
  <c r="FP153" i="4"/>
  <c r="FP21" i="4"/>
  <c r="FP22" i="4"/>
  <c r="FP321" i="4"/>
  <c r="FP295" i="4"/>
  <c r="FP293" i="4"/>
  <c r="FP322" i="4"/>
  <c r="FP323" i="4"/>
  <c r="FP61" i="4"/>
  <c r="FP201" i="4"/>
  <c r="FP158" i="4"/>
  <c r="FP273" i="4"/>
  <c r="FP96" i="4"/>
  <c r="FP162" i="4"/>
  <c r="FP245" i="4"/>
  <c r="FP305" i="4"/>
  <c r="FP97" i="4"/>
  <c r="FP65" i="4"/>
  <c r="FP275" i="4"/>
  <c r="FP216" i="4"/>
  <c r="FP214" i="4"/>
  <c r="FP105" i="4"/>
  <c r="FP188" i="4"/>
  <c r="FP297" i="4"/>
  <c r="FP106" i="4"/>
  <c r="FP108" i="4"/>
  <c r="FP199" i="4"/>
  <c r="FP258" i="4"/>
  <c r="FP254" i="4"/>
  <c r="FP247" i="4"/>
  <c r="FP116" i="4"/>
  <c r="FP87" i="4"/>
  <c r="FP202" i="4"/>
  <c r="FP76" i="4"/>
  <c r="FP261" i="4"/>
  <c r="FP109" i="4"/>
  <c r="FP26" i="4"/>
  <c r="FP68" i="4"/>
  <c r="FP113" i="4"/>
  <c r="FP141" i="4"/>
  <c r="FP40" i="4"/>
  <c r="FP287" i="4"/>
  <c r="FP70" i="4"/>
  <c r="FP301" i="4"/>
  <c r="FP283" i="4"/>
  <c r="FP324" i="4"/>
  <c r="FP4" i="4"/>
  <c r="FP263" i="4"/>
  <c r="FP124" i="4"/>
  <c r="FP125" i="4"/>
  <c r="FP246" i="4"/>
  <c r="FP94" i="4"/>
  <c r="FP119" i="4"/>
  <c r="FP184" i="4"/>
  <c r="FP159" i="4"/>
  <c r="FP66" i="4"/>
  <c r="FP260" i="4"/>
  <c r="FP48" i="4"/>
  <c r="FP52" i="4"/>
  <c r="FP117" i="4"/>
  <c r="FP151" i="4"/>
  <c r="FP148" i="4"/>
  <c r="FP126" i="4"/>
  <c r="FP325" i="4"/>
  <c r="FP326" i="4"/>
  <c r="FP132" i="4"/>
  <c r="FP80" i="4"/>
  <c r="FP236" i="4"/>
  <c r="FP223" i="4"/>
  <c r="FP88" i="4"/>
  <c r="FP122" i="4"/>
  <c r="FP160" i="4"/>
  <c r="FP185" i="4"/>
  <c r="FP180" i="4"/>
  <c r="FP327" i="4"/>
  <c r="FP252" i="4"/>
  <c r="FP142" i="4"/>
  <c r="FP225" i="4"/>
  <c r="FP18" i="4"/>
  <c r="FP219" i="4"/>
  <c r="FP220" i="4"/>
  <c r="FP77" i="4"/>
  <c r="FP93" i="4"/>
  <c r="FP154" i="4"/>
  <c r="FP120" i="4"/>
  <c r="FP86" i="4"/>
  <c r="FP67" i="4"/>
  <c r="FP129" i="4"/>
  <c r="FP107" i="4"/>
  <c r="FP95" i="4"/>
  <c r="FP110" i="4"/>
  <c r="FP211" i="4"/>
  <c r="FP173" i="4"/>
  <c r="FP328" i="4"/>
  <c r="FP71" i="4"/>
  <c r="FP23" i="4"/>
  <c r="FP57" i="4"/>
  <c r="FP133" i="4"/>
  <c r="FP169" i="4"/>
  <c r="FP98" i="4"/>
  <c r="FP29" i="4"/>
  <c r="FP177" i="4"/>
  <c r="FP284" i="4"/>
  <c r="FP237" i="4"/>
  <c r="FP155" i="4"/>
  <c r="FP206" i="4"/>
  <c r="FP228" i="4"/>
  <c r="FP226" i="4"/>
  <c r="FP267" i="4"/>
  <c r="FP200" i="4"/>
  <c r="FP268" i="4"/>
  <c r="FP207" i="4"/>
  <c r="FP271" i="4"/>
  <c r="FP127" i="4"/>
  <c r="FP166" i="4"/>
  <c r="FP303" i="4"/>
  <c r="FP329" i="4"/>
  <c r="FP289" i="4"/>
  <c r="FP150" i="4"/>
  <c r="FP257" i="4"/>
  <c r="FP6" i="4"/>
  <c r="FP221" i="4"/>
  <c r="FP163" i="4"/>
  <c r="FP330" i="4"/>
  <c r="FP46" i="4"/>
  <c r="FP165" i="4"/>
  <c r="FP161" i="4"/>
  <c r="FP15" i="4"/>
  <c r="FP331" i="4"/>
  <c r="FP308" i="4"/>
  <c r="FP84" i="4"/>
  <c r="FP33" i="4"/>
  <c r="FP242" i="4"/>
  <c r="FP49" i="4"/>
  <c r="FP238" i="4"/>
  <c r="FP140" i="4"/>
  <c r="FP167" i="4"/>
  <c r="FP256" i="4"/>
  <c r="FP17" i="4"/>
  <c r="FP60" i="4"/>
  <c r="FP156" i="4"/>
  <c r="FP130" i="4"/>
  <c r="FP2" i="4"/>
  <c r="FP174" i="4"/>
  <c r="FP35" i="4"/>
  <c r="FP294" i="4"/>
  <c r="FP249" i="4"/>
  <c r="FP269" i="4"/>
  <c r="FP266" i="4"/>
  <c r="FP168" i="4"/>
  <c r="FP134" i="4"/>
  <c r="FP103" i="4"/>
  <c r="FP99" i="4"/>
  <c r="FP43" i="4"/>
  <c r="FP64" i="4"/>
  <c r="FP298" i="4"/>
  <c r="FP181" i="4"/>
  <c r="FP197" i="4"/>
  <c r="FP285" i="4"/>
  <c r="FP212" i="4"/>
  <c r="FP213" i="4"/>
  <c r="FP178" i="4"/>
  <c r="FP83" i="4"/>
  <c r="FP118" i="4"/>
  <c r="FP194" i="4"/>
  <c r="FP292" i="4"/>
  <c r="FP224" i="4"/>
  <c r="FP135" i="4"/>
  <c r="FP279" i="4"/>
  <c r="FP332" i="4"/>
  <c r="FP53" i="4"/>
  <c r="FP31" i="4"/>
  <c r="FP20" i="4"/>
  <c r="FP69" i="4"/>
  <c r="FP8" i="4"/>
  <c r="FP112" i="4"/>
  <c r="FP290" i="4"/>
  <c r="FP3" i="4"/>
  <c r="FP149" i="4"/>
  <c r="FP231" i="4"/>
  <c r="FP277" i="4"/>
  <c r="FP196" i="4"/>
  <c r="FP227" i="4"/>
  <c r="FP240" i="4"/>
  <c r="FP191" i="4"/>
  <c r="FP12" i="4"/>
  <c r="FP50" i="4"/>
  <c r="FP24" i="4"/>
  <c r="FP164" i="4"/>
  <c r="FP75" i="4"/>
  <c r="FP19" i="4"/>
  <c r="FP10" i="4"/>
  <c r="FP222" i="4"/>
  <c r="FP28" i="4"/>
  <c r="FP333" i="4"/>
  <c r="FP42" i="4"/>
  <c r="FP334" i="4"/>
  <c r="FP55" i="4"/>
  <c r="FP9" i="4"/>
  <c r="FP74" i="4"/>
  <c r="FP27" i="4"/>
  <c r="FP288" i="4"/>
  <c r="FP278" i="4"/>
  <c r="FP276" i="4"/>
  <c r="FP192" i="4"/>
  <c r="FP91" i="4"/>
  <c r="FP296" i="4"/>
  <c r="FP243" i="4"/>
  <c r="FP203" i="4"/>
  <c r="FP312" i="4"/>
  <c r="FP136" i="4"/>
  <c r="FP144" i="4"/>
  <c r="FP89" i="4"/>
  <c r="FP210" i="4"/>
  <c r="FP32" i="4"/>
  <c r="FP45" i="4"/>
  <c r="FP81" i="4"/>
  <c r="FP335" i="4"/>
  <c r="FP78" i="4"/>
  <c r="FP282" i="4"/>
  <c r="FP152" i="4"/>
  <c r="FP336" i="4"/>
  <c r="FP182" i="4"/>
  <c r="FP291" i="4"/>
  <c r="FP244" i="4"/>
  <c r="FP264" i="4"/>
  <c r="FP337" i="4"/>
  <c r="FP54" i="4"/>
  <c r="FP59" i="4"/>
  <c r="FP250" i="4"/>
  <c r="FP310" i="4"/>
  <c r="FP251" i="4"/>
  <c r="FP146" i="4"/>
  <c r="FP204" i="4"/>
  <c r="FP82" i="4"/>
  <c r="FP5" i="4"/>
  <c r="FP248" i="4"/>
  <c r="FP111" i="4"/>
  <c r="FP280" i="4"/>
  <c r="FP183" i="4"/>
  <c r="FP175" i="4"/>
  <c r="FP39" i="4"/>
  <c r="FP13" i="4"/>
  <c r="FP14" i="4"/>
  <c r="FP16" i="4"/>
  <c r="FP253" i="4"/>
  <c r="FP139" i="4"/>
  <c r="FP311" i="4"/>
  <c r="FP104" i="4"/>
  <c r="FP190" i="4"/>
  <c r="FP315" i="4"/>
  <c r="FP233" i="4"/>
  <c r="FP234" i="4"/>
  <c r="FP255" i="4"/>
  <c r="FP235" i="4"/>
  <c r="FP338" i="4"/>
  <c r="FP56" i="4"/>
  <c r="FP72" i="4"/>
  <c r="FP143" i="4"/>
  <c r="FP193" i="4"/>
  <c r="FP36" i="4"/>
  <c r="FP205" i="4"/>
  <c r="FP58" i="4"/>
  <c r="FP208" i="4"/>
  <c r="FP339" i="4"/>
  <c r="FP44" i="4"/>
  <c r="FP137" i="4"/>
  <c r="FP25" i="4"/>
  <c r="FP307" i="4"/>
  <c r="FP241" i="4"/>
  <c r="FP170" i="4"/>
  <c r="FP171" i="4"/>
  <c r="FP313" i="4"/>
  <c r="FP270" i="4"/>
  <c r="FP47" i="4"/>
  <c r="FP11" i="4"/>
  <c r="FP309" i="4"/>
  <c r="FP340" i="4"/>
  <c r="FP229" i="4"/>
  <c r="FP30" i="4"/>
  <c r="FP239" i="4"/>
  <c r="FP138" i="4"/>
  <c r="FP232" i="4"/>
  <c r="FP100" i="4"/>
  <c r="FP128" i="4"/>
  <c r="FP121" i="4"/>
  <c r="FP37" i="4"/>
  <c r="FP265" i="4"/>
  <c r="FP114" i="4"/>
  <c r="FP179" i="4"/>
  <c r="FP341" i="4"/>
  <c r="FP51" i="4"/>
  <c r="FP176" i="4"/>
  <c r="FP314" i="4"/>
  <c r="FP316" i="4"/>
  <c r="FP286" i="4"/>
  <c r="FP262" i="4"/>
  <c r="FP90" i="4"/>
  <c r="EG102" i="4"/>
  <c r="EG306" i="4"/>
  <c r="EG274" i="4"/>
  <c r="EG187" i="4"/>
  <c r="EG215" i="4"/>
  <c r="EG145" i="4"/>
  <c r="EG304" i="4"/>
  <c r="EG92" i="4"/>
  <c r="EG38" i="4"/>
  <c r="EG259" i="4"/>
  <c r="EG299" i="4"/>
  <c r="EG300" i="4"/>
  <c r="EG217" i="4"/>
  <c r="EG73" i="4"/>
  <c r="EG34" i="4"/>
  <c r="EG123" i="4"/>
  <c r="EG41" i="4"/>
  <c r="EG62" i="4"/>
  <c r="EG318" i="4"/>
  <c r="EG115" i="4"/>
  <c r="EG131" i="4"/>
  <c r="EG85" i="4"/>
  <c r="EG209" i="4"/>
  <c r="EG319" i="4"/>
  <c r="EG272" i="4"/>
  <c r="EG63" i="4"/>
  <c r="EG317" i="4"/>
  <c r="EG79" i="4"/>
  <c r="EG198" i="4"/>
  <c r="EG189" i="4"/>
  <c r="EG147" i="4"/>
  <c r="EG230" i="4"/>
  <c r="EG320" i="4"/>
  <c r="EG218" i="4"/>
  <c r="EG195" i="4"/>
  <c r="EG172" i="4"/>
  <c r="EG281" i="4"/>
  <c r="EG101" i="4"/>
  <c r="EG302" i="4"/>
  <c r="EG153" i="4"/>
  <c r="EG21" i="4"/>
  <c r="EG22" i="4"/>
  <c r="EG321" i="4"/>
  <c r="EG295" i="4"/>
  <c r="EG293" i="4"/>
  <c r="EG322" i="4"/>
  <c r="EG323" i="4"/>
  <c r="EG61" i="4"/>
  <c r="EG201" i="4"/>
  <c r="EG158" i="4"/>
  <c r="EG273" i="4"/>
  <c r="EG96" i="4"/>
  <c r="EG162" i="4"/>
  <c r="EG245" i="4"/>
  <c r="EG305" i="4"/>
  <c r="EG97" i="4"/>
  <c r="EG65" i="4"/>
  <c r="EG275" i="4"/>
  <c r="EG216" i="4"/>
  <c r="EG214" i="4"/>
  <c r="EG105" i="4"/>
  <c r="EG188" i="4"/>
  <c r="EG297" i="4"/>
  <c r="EG106" i="4"/>
  <c r="EG108" i="4"/>
  <c r="EG199" i="4"/>
  <c r="EG258" i="4"/>
  <c r="EG254" i="4"/>
  <c r="EG247" i="4"/>
  <c r="EG116" i="4"/>
  <c r="EG87" i="4"/>
  <c r="EG202" i="4"/>
  <c r="EG76" i="4"/>
  <c r="EG261" i="4"/>
  <c r="EG109" i="4"/>
  <c r="EG26" i="4"/>
  <c r="EG68" i="4"/>
  <c r="EG113" i="4"/>
  <c r="EG141" i="4"/>
  <c r="EG40" i="4"/>
  <c r="EG287" i="4"/>
  <c r="EG70" i="4"/>
  <c r="EG301" i="4"/>
  <c r="EG283" i="4"/>
  <c r="EG324" i="4"/>
  <c r="EG4" i="4"/>
  <c r="EG263" i="4"/>
  <c r="EG124" i="4"/>
  <c r="EG125" i="4"/>
  <c r="EG246" i="4"/>
  <c r="EG94" i="4"/>
  <c r="EG119" i="4"/>
  <c r="EG184" i="4"/>
  <c r="EG159" i="4"/>
  <c r="EG66" i="4"/>
  <c r="EG260" i="4"/>
  <c r="EG48" i="4"/>
  <c r="EG52" i="4"/>
  <c r="EG117" i="4"/>
  <c r="EG151" i="4"/>
  <c r="EG148" i="4"/>
  <c r="EG126" i="4"/>
  <c r="EG325" i="4"/>
  <c r="EG326" i="4"/>
  <c r="EG132" i="4"/>
  <c r="EG80" i="4"/>
  <c r="EG236" i="4"/>
  <c r="EG223" i="4"/>
  <c r="EG88" i="4"/>
  <c r="EG122" i="4"/>
  <c r="EG160" i="4"/>
  <c r="EG185" i="4"/>
  <c r="EG180" i="4"/>
  <c r="EG327" i="4"/>
  <c r="EG252" i="4"/>
  <c r="EG142" i="4"/>
  <c r="EG225" i="4"/>
  <c r="EG18" i="4"/>
  <c r="EG219" i="4"/>
  <c r="EG220" i="4"/>
  <c r="EG77" i="4"/>
  <c r="EG93" i="4"/>
  <c r="EG154" i="4"/>
  <c r="EG120" i="4"/>
  <c r="EG86" i="4"/>
  <c r="EG67" i="4"/>
  <c r="EG129" i="4"/>
  <c r="EG107" i="4"/>
  <c r="EG95" i="4"/>
  <c r="EG110" i="4"/>
  <c r="EG211" i="4"/>
  <c r="EG173" i="4"/>
  <c r="EG328" i="4"/>
  <c r="EG71" i="4"/>
  <c r="EG23" i="4"/>
  <c r="EG57" i="4"/>
  <c r="EG133" i="4"/>
  <c r="EG169" i="4"/>
  <c r="EG98" i="4"/>
  <c r="EG29" i="4"/>
  <c r="EG177" i="4"/>
  <c r="EG284" i="4"/>
  <c r="EG237" i="4"/>
  <c r="EG155" i="4"/>
  <c r="EG206" i="4"/>
  <c r="EG228" i="4"/>
  <c r="EG226" i="4"/>
  <c r="EG267" i="4"/>
  <c r="EG200" i="4"/>
  <c r="EG268" i="4"/>
  <c r="EG207" i="4"/>
  <c r="EG271" i="4"/>
  <c r="EG127" i="4"/>
  <c r="EG166" i="4"/>
  <c r="EG303" i="4"/>
  <c r="EG329" i="4"/>
  <c r="EG289" i="4"/>
  <c r="EG150" i="4"/>
  <c r="EG257" i="4"/>
  <c r="EG6" i="4"/>
  <c r="EG221" i="4"/>
  <c r="EG163" i="4"/>
  <c r="EG330" i="4"/>
  <c r="EG46" i="4"/>
  <c r="EG165" i="4"/>
  <c r="EG161" i="4"/>
  <c r="EG15" i="4"/>
  <c r="EG331" i="4"/>
  <c r="EG308" i="4"/>
  <c r="EG84" i="4"/>
  <c r="EG33" i="4"/>
  <c r="EG242" i="4"/>
  <c r="EG49" i="4"/>
  <c r="EG238" i="4"/>
  <c r="EG140" i="4"/>
  <c r="EG167" i="4"/>
  <c r="EG256" i="4"/>
  <c r="EG17" i="4"/>
  <c r="EG60" i="4"/>
  <c r="EG156" i="4"/>
  <c r="EG130" i="4"/>
  <c r="EG2" i="4"/>
  <c r="EG174" i="4"/>
  <c r="EG35" i="4"/>
  <c r="EG294" i="4"/>
  <c r="EG249" i="4"/>
  <c r="EG269" i="4"/>
  <c r="EG266" i="4"/>
  <c r="EG168" i="4"/>
  <c r="EG134" i="4"/>
  <c r="EG103" i="4"/>
  <c r="EG99" i="4"/>
  <c r="EG43" i="4"/>
  <c r="EG64" i="4"/>
  <c r="EG298" i="4"/>
  <c r="EG181" i="4"/>
  <c r="EG197" i="4"/>
  <c r="EG285" i="4"/>
  <c r="EG212" i="4"/>
  <c r="EG213" i="4"/>
  <c r="EG178" i="4"/>
  <c r="EG83" i="4"/>
  <c r="EG118" i="4"/>
  <c r="EG194" i="4"/>
  <c r="EG292" i="4"/>
  <c r="EG224" i="4"/>
  <c r="EG135" i="4"/>
  <c r="EG279" i="4"/>
  <c r="EG332" i="4"/>
  <c r="EG53" i="4"/>
  <c r="EG31" i="4"/>
  <c r="EG20" i="4"/>
  <c r="EG69" i="4"/>
  <c r="EG8" i="4"/>
  <c r="EG112" i="4"/>
  <c r="EG290" i="4"/>
  <c r="EG3" i="4"/>
  <c r="EG149" i="4"/>
  <c r="EG231" i="4"/>
  <c r="EG277" i="4"/>
  <c r="EG196" i="4"/>
  <c r="EG227" i="4"/>
  <c r="EG240" i="4"/>
  <c r="EG191" i="4"/>
  <c r="EG12" i="4"/>
  <c r="EG50" i="4"/>
  <c r="EG24" i="4"/>
  <c r="EG164" i="4"/>
  <c r="EG75" i="4"/>
  <c r="EG19" i="4"/>
  <c r="EG10" i="4"/>
  <c r="EG222" i="4"/>
  <c r="EG28" i="4"/>
  <c r="EG333" i="4"/>
  <c r="EG42" i="4"/>
  <c r="EG334" i="4"/>
  <c r="EG55" i="4"/>
  <c r="EG9" i="4"/>
  <c r="EG74" i="4"/>
  <c r="EG27" i="4"/>
  <c r="EG288" i="4"/>
  <c r="EG278" i="4"/>
  <c r="EG276" i="4"/>
  <c r="EG192" i="4"/>
  <c r="EG91" i="4"/>
  <c r="EG296" i="4"/>
  <c r="EG243" i="4"/>
  <c r="EG203" i="4"/>
  <c r="EG312" i="4"/>
  <c r="EG136" i="4"/>
  <c r="EG144" i="4"/>
  <c r="EG89" i="4"/>
  <c r="EG210" i="4"/>
  <c r="EG32" i="4"/>
  <c r="EG45" i="4"/>
  <c r="EG81" i="4"/>
  <c r="EG335" i="4"/>
  <c r="EG78" i="4"/>
  <c r="EG282" i="4"/>
  <c r="EG152" i="4"/>
  <c r="EG336" i="4"/>
  <c r="EG182" i="4"/>
  <c r="EG291" i="4"/>
  <c r="EG244" i="4"/>
  <c r="EG264" i="4"/>
  <c r="EG337" i="4"/>
  <c r="EG54" i="4"/>
  <c r="EG59" i="4"/>
  <c r="EG250" i="4"/>
  <c r="EG310" i="4"/>
  <c r="EG251" i="4"/>
  <c r="EG146" i="4"/>
  <c r="EG204" i="4"/>
  <c r="EG82" i="4"/>
  <c r="EG5" i="4"/>
  <c r="EG248" i="4"/>
  <c r="EG111" i="4"/>
  <c r="EG280" i="4"/>
  <c r="EG183" i="4"/>
  <c r="EG175" i="4"/>
  <c r="EG39" i="4"/>
  <c r="EG13" i="4"/>
  <c r="EG14" i="4"/>
  <c r="EG16" i="4"/>
  <c r="EG253" i="4"/>
  <c r="EG139" i="4"/>
  <c r="EG311" i="4"/>
  <c r="EG104" i="4"/>
  <c r="EG190" i="4"/>
  <c r="EG315" i="4"/>
  <c r="EG233" i="4"/>
  <c r="EG234" i="4"/>
  <c r="EG255" i="4"/>
  <c r="EG235" i="4"/>
  <c r="EG338" i="4"/>
  <c r="EG56" i="4"/>
  <c r="EG72" i="4"/>
  <c r="EG143" i="4"/>
  <c r="EG193" i="4"/>
  <c r="EG36" i="4"/>
  <c r="EG205" i="4"/>
  <c r="EG58" i="4"/>
  <c r="EG208" i="4"/>
  <c r="EG339" i="4"/>
  <c r="EG44" i="4"/>
  <c r="EG137" i="4"/>
  <c r="EG25" i="4"/>
  <c r="EG307" i="4"/>
  <c r="EG241" i="4"/>
  <c r="EG170" i="4"/>
  <c r="EG171" i="4"/>
  <c r="EG313" i="4"/>
  <c r="EG270" i="4"/>
  <c r="EG47" i="4"/>
  <c r="EG11" i="4"/>
  <c r="EG309" i="4"/>
  <c r="EG340" i="4"/>
  <c r="EG229" i="4"/>
  <c r="EG30" i="4"/>
  <c r="EG239" i="4"/>
  <c r="EG138" i="4"/>
  <c r="EG232" i="4"/>
  <c r="EG100" i="4"/>
  <c r="EG128" i="4"/>
  <c r="EG121" i="4"/>
  <c r="EG37" i="4"/>
  <c r="EG265" i="4"/>
  <c r="EG114" i="4"/>
  <c r="EG179" i="4"/>
  <c r="EG341" i="4"/>
  <c r="EG51" i="4"/>
  <c r="EG176" i="4"/>
  <c r="EG314" i="4"/>
  <c r="EG316" i="4"/>
  <c r="EG286" i="4"/>
  <c r="EG262" i="4"/>
  <c r="EG90" i="4"/>
  <c r="EM306" i="4"/>
  <c r="EM274" i="4"/>
  <c r="EM187" i="4"/>
  <c r="EM215" i="4"/>
  <c r="EM145" i="4"/>
  <c r="EM304" i="4"/>
  <c r="EM92" i="4"/>
  <c r="EM102" i="4"/>
  <c r="EM38" i="4"/>
  <c r="EM259" i="4"/>
  <c r="EM299" i="4"/>
  <c r="EM300" i="4"/>
  <c r="EM217" i="4"/>
  <c r="EM73" i="4"/>
  <c r="EM34" i="4"/>
  <c r="EM123" i="4"/>
  <c r="EM41" i="4"/>
  <c r="EM62" i="4"/>
  <c r="EM318" i="4"/>
  <c r="EM115" i="4"/>
  <c r="EM131" i="4"/>
  <c r="EM85" i="4"/>
  <c r="EM209" i="4"/>
  <c r="EM319" i="4"/>
  <c r="EM272" i="4"/>
  <c r="EM63" i="4"/>
  <c r="EM317" i="4"/>
  <c r="EM79" i="4"/>
  <c r="EM198" i="4"/>
  <c r="EM189" i="4"/>
  <c r="EM147" i="4"/>
  <c r="EM230" i="4"/>
  <c r="EM320" i="4"/>
  <c r="EM218" i="4"/>
  <c r="EM195" i="4"/>
  <c r="EM172" i="4"/>
  <c r="EM281" i="4"/>
  <c r="EM101" i="4"/>
  <c r="EM302" i="4"/>
  <c r="EM153" i="4"/>
  <c r="EM21" i="4"/>
  <c r="EM22" i="4"/>
  <c r="EM321" i="4"/>
  <c r="EM295" i="4"/>
  <c r="EM293" i="4"/>
  <c r="EM322" i="4"/>
  <c r="EM323" i="4"/>
  <c r="EM61" i="4"/>
  <c r="EM201" i="4"/>
  <c r="EM158" i="4"/>
  <c r="EM273" i="4"/>
  <c r="EM96" i="4"/>
  <c r="EM162" i="4"/>
  <c r="EM245" i="4"/>
  <c r="EM305" i="4"/>
  <c r="EM97" i="4"/>
  <c r="EM65" i="4"/>
  <c r="EM275" i="4"/>
  <c r="EM216" i="4"/>
  <c r="EM214" i="4"/>
  <c r="EM105" i="4"/>
  <c r="EM188" i="4"/>
  <c r="EM297" i="4"/>
  <c r="EM106" i="4"/>
  <c r="EM108" i="4"/>
  <c r="EM199" i="4"/>
  <c r="EM258" i="4"/>
  <c r="EM254" i="4"/>
  <c r="EM247" i="4"/>
  <c r="EM116" i="4"/>
  <c r="EM87" i="4"/>
  <c r="EM202" i="4"/>
  <c r="EM76" i="4"/>
  <c r="EM261" i="4"/>
  <c r="EM109" i="4"/>
  <c r="EM26" i="4"/>
  <c r="EM68" i="4"/>
  <c r="EM113" i="4"/>
  <c r="EM141" i="4"/>
  <c r="EM40" i="4"/>
  <c r="EM287" i="4"/>
  <c r="EM70" i="4"/>
  <c r="EM301" i="4"/>
  <c r="EM283" i="4"/>
  <c r="EM324" i="4"/>
  <c r="EM4" i="4"/>
  <c r="EM263" i="4"/>
  <c r="EM124" i="4"/>
  <c r="EM125" i="4"/>
  <c r="EM246" i="4"/>
  <c r="EM94" i="4"/>
  <c r="EM119" i="4"/>
  <c r="EM184" i="4"/>
  <c r="EM159" i="4"/>
  <c r="EM66" i="4"/>
  <c r="EM260" i="4"/>
  <c r="EM48" i="4"/>
  <c r="EM52" i="4"/>
  <c r="EM117" i="4"/>
  <c r="EM151" i="4"/>
  <c r="EM148" i="4"/>
  <c r="EM126" i="4"/>
  <c r="EM325" i="4"/>
  <c r="EM326" i="4"/>
  <c r="EM132" i="4"/>
  <c r="EM80" i="4"/>
  <c r="EM236" i="4"/>
  <c r="EM223" i="4"/>
  <c r="EM88" i="4"/>
  <c r="EM122" i="4"/>
  <c r="EM160" i="4"/>
  <c r="EM185" i="4"/>
  <c r="EM180" i="4"/>
  <c r="EM327" i="4"/>
  <c r="EM252" i="4"/>
  <c r="EM142" i="4"/>
  <c r="EM225" i="4"/>
  <c r="EM18" i="4"/>
  <c r="EM219" i="4"/>
  <c r="EM220" i="4"/>
  <c r="EM77" i="4"/>
  <c r="EM93" i="4"/>
  <c r="EM154" i="4"/>
  <c r="EM120" i="4"/>
  <c r="EM86" i="4"/>
  <c r="EM67" i="4"/>
  <c r="EM129" i="4"/>
  <c r="EM107" i="4"/>
  <c r="EM95" i="4"/>
  <c r="EM110" i="4"/>
  <c r="EM211" i="4"/>
  <c r="EM173" i="4"/>
  <c r="EM328" i="4"/>
  <c r="EM71" i="4"/>
  <c r="EM23" i="4"/>
  <c r="EM57" i="4"/>
  <c r="EM133" i="4"/>
  <c r="EM169" i="4"/>
  <c r="EM98" i="4"/>
  <c r="EM29" i="4"/>
  <c r="EM177" i="4"/>
  <c r="EM284" i="4"/>
  <c r="EM237" i="4"/>
  <c r="EM155" i="4"/>
  <c r="EM206" i="4"/>
  <c r="EM228" i="4"/>
  <c r="EM226" i="4"/>
  <c r="EM267" i="4"/>
  <c r="EM200" i="4"/>
  <c r="EM268" i="4"/>
  <c r="EM207" i="4"/>
  <c r="EM271" i="4"/>
  <c r="EM127" i="4"/>
  <c r="EM166" i="4"/>
  <c r="EM303" i="4"/>
  <c r="EM329" i="4"/>
  <c r="EM289" i="4"/>
  <c r="EM150" i="4"/>
  <c r="EM257" i="4"/>
  <c r="EM6" i="4"/>
  <c r="EM221" i="4"/>
  <c r="EM163" i="4"/>
  <c r="EM330" i="4"/>
  <c r="EM46" i="4"/>
  <c r="EM165" i="4"/>
  <c r="EM161" i="4"/>
  <c r="EM15" i="4"/>
  <c r="EM331" i="4"/>
  <c r="EM308" i="4"/>
  <c r="EM84" i="4"/>
  <c r="EM33" i="4"/>
  <c r="EM242" i="4"/>
  <c r="EM49" i="4"/>
  <c r="EM238" i="4"/>
  <c r="EM140" i="4"/>
  <c r="EM167" i="4"/>
  <c r="EM256" i="4"/>
  <c r="EM17" i="4"/>
  <c r="EM60" i="4"/>
  <c r="EM156" i="4"/>
  <c r="EM130" i="4"/>
  <c r="EM2" i="4"/>
  <c r="EM174" i="4"/>
  <c r="EM35" i="4"/>
  <c r="EM294" i="4"/>
  <c r="EM249" i="4"/>
  <c r="EM269" i="4"/>
  <c r="EM266" i="4"/>
  <c r="EM168" i="4"/>
  <c r="EM134" i="4"/>
  <c r="EM103" i="4"/>
  <c r="EM99" i="4"/>
  <c r="EM43" i="4"/>
  <c r="EM64" i="4"/>
  <c r="EM298" i="4"/>
  <c r="EM181" i="4"/>
  <c r="EM197" i="4"/>
  <c r="EM285" i="4"/>
  <c r="EM212" i="4"/>
  <c r="EM213" i="4"/>
  <c r="EM178" i="4"/>
  <c r="EM83" i="4"/>
  <c r="EM118" i="4"/>
  <c r="EM194" i="4"/>
  <c r="EM292" i="4"/>
  <c r="EM224" i="4"/>
  <c r="EM135" i="4"/>
  <c r="EM279" i="4"/>
  <c r="EM332" i="4"/>
  <c r="EM53" i="4"/>
  <c r="EM31" i="4"/>
  <c r="EM20" i="4"/>
  <c r="EM69" i="4"/>
  <c r="EM8" i="4"/>
  <c r="EM112" i="4"/>
  <c r="EM290" i="4"/>
  <c r="EM3" i="4"/>
  <c r="EM149" i="4"/>
  <c r="EM231" i="4"/>
  <c r="EM277" i="4"/>
  <c r="EM196" i="4"/>
  <c r="EM227" i="4"/>
  <c r="EM240" i="4"/>
  <c r="EM191" i="4"/>
  <c r="EM12" i="4"/>
  <c r="EM50" i="4"/>
  <c r="EM24" i="4"/>
  <c r="EM164" i="4"/>
  <c r="EM75" i="4"/>
  <c r="EM19" i="4"/>
  <c r="EM10" i="4"/>
  <c r="EM222" i="4"/>
  <c r="EM28" i="4"/>
  <c r="EM333" i="4"/>
  <c r="EM42" i="4"/>
  <c r="EM334" i="4"/>
  <c r="EM55" i="4"/>
  <c r="EM9" i="4"/>
  <c r="EM74" i="4"/>
  <c r="EM27" i="4"/>
  <c r="EM288" i="4"/>
  <c r="EM278" i="4"/>
  <c r="EM276" i="4"/>
  <c r="EM192" i="4"/>
  <c r="EM91" i="4"/>
  <c r="EM296" i="4"/>
  <c r="EM243" i="4"/>
  <c r="EM203" i="4"/>
  <c r="EM312" i="4"/>
  <c r="EM136" i="4"/>
  <c r="EM144" i="4"/>
  <c r="EM89" i="4"/>
  <c r="EM210" i="4"/>
  <c r="EM32" i="4"/>
  <c r="EM45" i="4"/>
  <c r="EM81" i="4"/>
  <c r="EM335" i="4"/>
  <c r="EM78" i="4"/>
  <c r="EM282" i="4"/>
  <c r="EM152" i="4"/>
  <c r="EM336" i="4"/>
  <c r="EM182" i="4"/>
  <c r="EM291" i="4"/>
  <c r="EM244" i="4"/>
  <c r="EM264" i="4"/>
  <c r="EM337" i="4"/>
  <c r="EM54" i="4"/>
  <c r="EM59" i="4"/>
  <c r="EM250" i="4"/>
  <c r="EM310" i="4"/>
  <c r="EM251" i="4"/>
  <c r="EM146" i="4"/>
  <c r="EM204" i="4"/>
  <c r="EM82" i="4"/>
  <c r="EM5" i="4"/>
  <c r="EM248" i="4"/>
  <c r="EM111" i="4"/>
  <c r="EM280" i="4"/>
  <c r="EM183" i="4"/>
  <c r="EM175" i="4"/>
  <c r="EM39" i="4"/>
  <c r="EM13" i="4"/>
  <c r="EM14" i="4"/>
  <c r="EM16" i="4"/>
  <c r="EM253" i="4"/>
  <c r="EM139" i="4"/>
  <c r="EM311" i="4"/>
  <c r="EM104" i="4"/>
  <c r="EM190" i="4"/>
  <c r="EM315" i="4"/>
  <c r="EM233" i="4"/>
  <c r="EM234" i="4"/>
  <c r="EM255" i="4"/>
  <c r="EM235" i="4"/>
  <c r="EM338" i="4"/>
  <c r="EM56" i="4"/>
  <c r="EM72" i="4"/>
  <c r="EM143" i="4"/>
  <c r="EM193" i="4"/>
  <c r="EM36" i="4"/>
  <c r="EM205" i="4"/>
  <c r="EM58" i="4"/>
  <c r="EM208" i="4"/>
  <c r="EM339" i="4"/>
  <c r="EM44" i="4"/>
  <c r="EM137" i="4"/>
  <c r="EM25" i="4"/>
  <c r="EM307" i="4"/>
  <c r="EM241" i="4"/>
  <c r="EM170" i="4"/>
  <c r="EM171" i="4"/>
  <c r="EM313" i="4"/>
  <c r="EM270" i="4"/>
  <c r="EM47" i="4"/>
  <c r="EM11" i="4"/>
  <c r="EM309" i="4"/>
  <c r="EM340" i="4"/>
  <c r="EM229" i="4"/>
  <c r="EM30" i="4"/>
  <c r="EM239" i="4"/>
  <c r="EM138" i="4"/>
  <c r="EM232" i="4"/>
  <c r="EM100" i="4"/>
  <c r="EM128" i="4"/>
  <c r="EM121" i="4"/>
  <c r="EM37" i="4"/>
  <c r="EM265" i="4"/>
  <c r="EM114" i="4"/>
  <c r="EM179" i="4"/>
  <c r="EM341" i="4"/>
  <c r="EM51" i="4"/>
  <c r="EM176" i="4"/>
  <c r="EM314" i="4"/>
  <c r="EM316" i="4"/>
  <c r="EM286" i="4"/>
  <c r="EM262" i="4"/>
  <c r="EM90" i="4"/>
  <c r="DM145" i="4"/>
  <c r="DM306" i="4"/>
  <c r="DM274" i="4"/>
  <c r="DM187" i="4"/>
  <c r="DM215" i="4"/>
  <c r="DM304" i="4"/>
  <c r="DM92" i="4"/>
  <c r="DM102" i="4"/>
  <c r="DM38" i="4"/>
  <c r="DM259" i="4"/>
  <c r="DM299" i="4"/>
  <c r="DM300" i="4"/>
  <c r="DM217" i="4"/>
  <c r="DM73" i="4"/>
  <c r="DM34" i="4"/>
  <c r="DM123" i="4"/>
  <c r="DM41" i="4"/>
  <c r="DM62" i="4"/>
  <c r="DM318" i="4"/>
  <c r="DM115" i="4"/>
  <c r="DM131" i="4"/>
  <c r="DM85" i="4"/>
  <c r="DM209" i="4"/>
  <c r="DM319" i="4"/>
  <c r="DM272" i="4"/>
  <c r="DM63" i="4"/>
  <c r="DM317" i="4"/>
  <c r="DM79" i="4"/>
  <c r="DM198" i="4"/>
  <c r="DM189" i="4"/>
  <c r="DM147" i="4"/>
  <c r="DM230" i="4"/>
  <c r="DM320" i="4"/>
  <c r="DM218" i="4"/>
  <c r="DM195" i="4"/>
  <c r="DM172" i="4"/>
  <c r="DM281" i="4"/>
  <c r="DM101" i="4"/>
  <c r="DM302" i="4"/>
  <c r="DM153" i="4"/>
  <c r="DM21" i="4"/>
  <c r="DM22" i="4"/>
  <c r="DM321" i="4"/>
  <c r="DM295" i="4"/>
  <c r="DM293" i="4"/>
  <c r="DM322" i="4"/>
  <c r="DM323" i="4"/>
  <c r="DM61" i="4"/>
  <c r="DM201" i="4"/>
  <c r="DM158" i="4"/>
  <c r="DM273" i="4"/>
  <c r="DM96" i="4"/>
  <c r="DM162" i="4"/>
  <c r="DM245" i="4"/>
  <c r="DM305" i="4"/>
  <c r="DM97" i="4"/>
  <c r="DM65" i="4"/>
  <c r="DM275" i="4"/>
  <c r="DM216" i="4"/>
  <c r="DM214" i="4"/>
  <c r="DM105" i="4"/>
  <c r="DM188" i="4"/>
  <c r="DM297" i="4"/>
  <c r="DM106" i="4"/>
  <c r="DM108" i="4"/>
  <c r="DM199" i="4"/>
  <c r="DM258" i="4"/>
  <c r="DM254" i="4"/>
  <c r="DM247" i="4"/>
  <c r="DM116" i="4"/>
  <c r="DM87" i="4"/>
  <c r="DM202" i="4"/>
  <c r="DM76" i="4"/>
  <c r="DM261" i="4"/>
  <c r="DM109" i="4"/>
  <c r="DM26" i="4"/>
  <c r="DM68" i="4"/>
  <c r="DM113" i="4"/>
  <c r="DM141" i="4"/>
  <c r="DM40" i="4"/>
  <c r="DM287" i="4"/>
  <c r="DM70" i="4"/>
  <c r="DM301" i="4"/>
  <c r="DM283" i="4"/>
  <c r="DM324" i="4"/>
  <c r="DM4" i="4"/>
  <c r="DM263" i="4"/>
  <c r="DM124" i="4"/>
  <c r="DM125" i="4"/>
  <c r="DM246" i="4"/>
  <c r="DM94" i="4"/>
  <c r="DM119" i="4"/>
  <c r="DM184" i="4"/>
  <c r="DM159" i="4"/>
  <c r="DM66" i="4"/>
  <c r="DM260" i="4"/>
  <c r="DM48" i="4"/>
  <c r="DM52" i="4"/>
  <c r="DM117" i="4"/>
  <c r="DM151" i="4"/>
  <c r="DM148" i="4"/>
  <c r="DM126" i="4"/>
  <c r="DM325" i="4"/>
  <c r="DM326" i="4"/>
  <c r="DM132" i="4"/>
  <c r="DM80" i="4"/>
  <c r="DM236" i="4"/>
  <c r="DM223" i="4"/>
  <c r="DM88" i="4"/>
  <c r="DM122" i="4"/>
  <c r="DM160" i="4"/>
  <c r="DM185" i="4"/>
  <c r="DM180" i="4"/>
  <c r="DM327" i="4"/>
  <c r="DM252" i="4"/>
  <c r="DM142" i="4"/>
  <c r="DM225" i="4"/>
  <c r="DM18" i="4"/>
  <c r="DM219" i="4"/>
  <c r="DM220" i="4"/>
  <c r="DM77" i="4"/>
  <c r="DM93" i="4"/>
  <c r="DM154" i="4"/>
  <c r="DM120" i="4"/>
  <c r="DM86" i="4"/>
  <c r="DM67" i="4"/>
  <c r="DM129" i="4"/>
  <c r="DM107" i="4"/>
  <c r="DM95" i="4"/>
  <c r="DM110" i="4"/>
  <c r="DM211" i="4"/>
  <c r="DM173" i="4"/>
  <c r="DM328" i="4"/>
  <c r="DM71" i="4"/>
  <c r="DM23" i="4"/>
  <c r="DM57" i="4"/>
  <c r="DM133" i="4"/>
  <c r="DM169" i="4"/>
  <c r="DM98" i="4"/>
  <c r="DM29" i="4"/>
  <c r="DM177" i="4"/>
  <c r="DM284" i="4"/>
  <c r="DM237" i="4"/>
  <c r="DM155" i="4"/>
  <c r="DM206" i="4"/>
  <c r="DM228" i="4"/>
  <c r="DM226" i="4"/>
  <c r="DM267" i="4"/>
  <c r="DM200" i="4"/>
  <c r="DM268" i="4"/>
  <c r="DM207" i="4"/>
  <c r="DM271" i="4"/>
  <c r="DM127" i="4"/>
  <c r="DM166" i="4"/>
  <c r="DM303" i="4"/>
  <c r="DM329" i="4"/>
  <c r="DM289" i="4"/>
  <c r="DM150" i="4"/>
  <c r="DM257" i="4"/>
  <c r="DM6" i="4"/>
  <c r="DM221" i="4"/>
  <c r="DM163" i="4"/>
  <c r="DM330" i="4"/>
  <c r="DM46" i="4"/>
  <c r="DM165" i="4"/>
  <c r="DM161" i="4"/>
  <c r="DM15" i="4"/>
  <c r="DM331" i="4"/>
  <c r="DM308" i="4"/>
  <c r="DM84" i="4"/>
  <c r="DM33" i="4"/>
  <c r="DM242" i="4"/>
  <c r="DM49" i="4"/>
  <c r="DM238" i="4"/>
  <c r="DM140" i="4"/>
  <c r="DM167" i="4"/>
  <c r="DM256" i="4"/>
  <c r="DM17" i="4"/>
  <c r="DM60" i="4"/>
  <c r="DM156" i="4"/>
  <c r="DM130" i="4"/>
  <c r="DM2" i="4"/>
  <c r="DM174" i="4"/>
  <c r="DM35" i="4"/>
  <c r="DM294" i="4"/>
  <c r="DM249" i="4"/>
  <c r="DM269" i="4"/>
  <c r="DM266" i="4"/>
  <c r="DM168" i="4"/>
  <c r="DM134" i="4"/>
  <c r="DM103" i="4"/>
  <c r="DM99" i="4"/>
  <c r="DM43" i="4"/>
  <c r="DM64" i="4"/>
  <c r="DM298" i="4"/>
  <c r="DM181" i="4"/>
  <c r="DM197" i="4"/>
  <c r="DM285" i="4"/>
  <c r="DM212" i="4"/>
  <c r="DM213" i="4"/>
  <c r="DM178" i="4"/>
  <c r="DM83" i="4"/>
  <c r="DM118" i="4"/>
  <c r="DM194" i="4"/>
  <c r="DM292" i="4"/>
  <c r="DM224" i="4"/>
  <c r="DM135" i="4"/>
  <c r="DM279" i="4"/>
  <c r="DM332" i="4"/>
  <c r="DM53" i="4"/>
  <c r="DM31" i="4"/>
  <c r="DM20" i="4"/>
  <c r="DM69" i="4"/>
  <c r="DM8" i="4"/>
  <c r="DM112" i="4"/>
  <c r="DM290" i="4"/>
  <c r="DM3" i="4"/>
  <c r="DM149" i="4"/>
  <c r="DM231" i="4"/>
  <c r="DM277" i="4"/>
  <c r="DM196" i="4"/>
  <c r="DM227" i="4"/>
  <c r="DM240" i="4"/>
  <c r="DM191" i="4"/>
  <c r="DM12" i="4"/>
  <c r="DM50" i="4"/>
  <c r="DM24" i="4"/>
  <c r="DM164" i="4"/>
  <c r="DM75" i="4"/>
  <c r="DM19" i="4"/>
  <c r="DM10" i="4"/>
  <c r="DM222" i="4"/>
  <c r="DM28" i="4"/>
  <c r="DM333" i="4"/>
  <c r="DM42" i="4"/>
  <c r="DM334" i="4"/>
  <c r="DM55" i="4"/>
  <c r="DM9" i="4"/>
  <c r="DM74" i="4"/>
  <c r="DM27" i="4"/>
  <c r="DM288" i="4"/>
  <c r="DM278" i="4"/>
  <c r="DM276" i="4"/>
  <c r="DM192" i="4"/>
  <c r="DM91" i="4"/>
  <c r="DM296" i="4"/>
  <c r="DM243" i="4"/>
  <c r="DM203" i="4"/>
  <c r="DM312" i="4"/>
  <c r="DM136" i="4"/>
  <c r="DM144" i="4"/>
  <c r="DM89" i="4"/>
  <c r="DM210" i="4"/>
  <c r="DM32" i="4"/>
  <c r="DM45" i="4"/>
  <c r="DM81" i="4"/>
  <c r="DM335" i="4"/>
  <c r="DM78" i="4"/>
  <c r="DM282" i="4"/>
  <c r="DM152" i="4"/>
  <c r="DM336" i="4"/>
  <c r="DM182" i="4"/>
  <c r="DM291" i="4"/>
  <c r="DM244" i="4"/>
  <c r="DM264" i="4"/>
  <c r="DM337" i="4"/>
  <c r="DM54" i="4"/>
  <c r="DM59" i="4"/>
  <c r="DM250" i="4"/>
  <c r="DM310" i="4"/>
  <c r="DM251" i="4"/>
  <c r="DM146" i="4"/>
  <c r="DM204" i="4"/>
  <c r="DM82" i="4"/>
  <c r="DM5" i="4"/>
  <c r="DM248" i="4"/>
  <c r="DM111" i="4"/>
  <c r="DM280" i="4"/>
  <c r="DM183" i="4"/>
  <c r="DM175" i="4"/>
  <c r="DM39" i="4"/>
  <c r="DM13" i="4"/>
  <c r="DM14" i="4"/>
  <c r="DM16" i="4"/>
  <c r="DM253" i="4"/>
  <c r="DM139" i="4"/>
  <c r="DM311" i="4"/>
  <c r="DM104" i="4"/>
  <c r="DM190" i="4"/>
  <c r="DM315" i="4"/>
  <c r="DM233" i="4"/>
  <c r="DM234" i="4"/>
  <c r="DM255" i="4"/>
  <c r="DM235" i="4"/>
  <c r="DM338" i="4"/>
  <c r="DM56" i="4"/>
  <c r="DM72" i="4"/>
  <c r="DM143" i="4"/>
  <c r="DM193" i="4"/>
  <c r="DM36" i="4"/>
  <c r="DM205" i="4"/>
  <c r="DM58" i="4"/>
  <c r="DM208" i="4"/>
  <c r="DM339" i="4"/>
  <c r="DM44" i="4"/>
  <c r="DM137" i="4"/>
  <c r="DM25" i="4"/>
  <c r="DM307" i="4"/>
  <c r="DM241" i="4"/>
  <c r="DM170" i="4"/>
  <c r="DM171" i="4"/>
  <c r="DM313" i="4"/>
  <c r="DM270" i="4"/>
  <c r="DM47" i="4"/>
  <c r="DM11" i="4"/>
  <c r="DM309" i="4"/>
  <c r="DM340" i="4"/>
  <c r="DM229" i="4"/>
  <c r="DM30" i="4"/>
  <c r="DM239" i="4"/>
  <c r="DM138" i="4"/>
  <c r="DM232" i="4"/>
  <c r="DM100" i="4"/>
  <c r="DM128" i="4"/>
  <c r="DM121" i="4"/>
  <c r="DM37" i="4"/>
  <c r="DM265" i="4"/>
  <c r="DM114" i="4"/>
  <c r="DM179" i="4"/>
  <c r="DM341" i="4"/>
  <c r="DM51" i="4"/>
  <c r="DM176" i="4"/>
  <c r="DM314" i="4"/>
  <c r="DM316" i="4"/>
  <c r="DM286" i="4"/>
  <c r="DM262" i="4"/>
  <c r="DM90" i="4"/>
  <c r="DS306" i="4"/>
  <c r="DS274" i="4"/>
  <c r="DS187" i="4"/>
  <c r="DS215" i="4"/>
  <c r="DS145" i="4"/>
  <c r="DS304" i="4"/>
  <c r="DS92" i="4"/>
  <c r="DS102" i="4"/>
  <c r="DS38" i="4"/>
  <c r="DS259" i="4"/>
  <c r="DS299" i="4"/>
  <c r="DS300" i="4"/>
  <c r="DS217" i="4"/>
  <c r="DS73" i="4"/>
  <c r="DS34" i="4"/>
  <c r="DS123" i="4"/>
  <c r="DS41" i="4"/>
  <c r="DS62" i="4"/>
  <c r="DS318" i="4"/>
  <c r="DS115" i="4"/>
  <c r="DS131" i="4"/>
  <c r="DS85" i="4"/>
  <c r="DS209" i="4"/>
  <c r="DS319" i="4"/>
  <c r="DS272" i="4"/>
  <c r="DS63" i="4"/>
  <c r="DS317" i="4"/>
  <c r="DS79" i="4"/>
  <c r="DS198" i="4"/>
  <c r="DS189" i="4"/>
  <c r="DS147" i="4"/>
  <c r="DS230" i="4"/>
  <c r="DS320" i="4"/>
  <c r="DS218" i="4"/>
  <c r="DS195" i="4"/>
  <c r="DS172" i="4"/>
  <c r="DS281" i="4"/>
  <c r="DS101" i="4"/>
  <c r="DS302" i="4"/>
  <c r="DS153" i="4"/>
  <c r="DS21" i="4"/>
  <c r="DS22" i="4"/>
  <c r="DS321" i="4"/>
  <c r="DS295" i="4"/>
  <c r="DS293" i="4"/>
  <c r="DS322" i="4"/>
  <c r="DS323" i="4"/>
  <c r="DS61" i="4"/>
  <c r="DS201" i="4"/>
  <c r="DS158" i="4"/>
  <c r="DS273" i="4"/>
  <c r="DS96" i="4"/>
  <c r="DS162" i="4"/>
  <c r="DS245" i="4"/>
  <c r="DS305" i="4"/>
  <c r="DS97" i="4"/>
  <c r="DS65" i="4"/>
  <c r="DS275" i="4"/>
  <c r="DS216" i="4"/>
  <c r="DS214" i="4"/>
  <c r="DS105" i="4"/>
  <c r="DS188" i="4"/>
  <c r="DS297" i="4"/>
  <c r="DS106" i="4"/>
  <c r="DS108" i="4"/>
  <c r="DS199" i="4"/>
  <c r="DS258" i="4"/>
  <c r="DS254" i="4"/>
  <c r="DS247" i="4"/>
  <c r="DS116" i="4"/>
  <c r="DS87" i="4"/>
  <c r="DS202" i="4"/>
  <c r="DS76" i="4"/>
  <c r="DS261" i="4"/>
  <c r="DS109" i="4"/>
  <c r="DS26" i="4"/>
  <c r="DS68" i="4"/>
  <c r="DS113" i="4"/>
  <c r="DS141" i="4"/>
  <c r="DS40" i="4"/>
  <c r="DS287" i="4"/>
  <c r="DS70" i="4"/>
  <c r="DS301" i="4"/>
  <c r="DS283" i="4"/>
  <c r="DS324" i="4"/>
  <c r="DS4" i="4"/>
  <c r="DS263" i="4"/>
  <c r="DS124" i="4"/>
  <c r="DS125" i="4"/>
  <c r="DS246" i="4"/>
  <c r="DS94" i="4"/>
  <c r="DS119" i="4"/>
  <c r="DS184" i="4"/>
  <c r="DS159" i="4"/>
  <c r="DS66" i="4"/>
  <c r="DS260" i="4"/>
  <c r="DS48" i="4"/>
  <c r="DS52" i="4"/>
  <c r="DS117" i="4"/>
  <c r="DS151" i="4"/>
  <c r="DS148" i="4"/>
  <c r="DS126" i="4"/>
  <c r="DS325" i="4"/>
  <c r="DS326" i="4"/>
  <c r="DS132" i="4"/>
  <c r="DS80" i="4"/>
  <c r="DS236" i="4"/>
  <c r="DS223" i="4"/>
  <c r="DS88" i="4"/>
  <c r="DS122" i="4"/>
  <c r="DS160" i="4"/>
  <c r="DS185" i="4"/>
  <c r="DS180" i="4"/>
  <c r="DS327" i="4"/>
  <c r="DS252" i="4"/>
  <c r="DS142" i="4"/>
  <c r="DS225" i="4"/>
  <c r="DS18" i="4"/>
  <c r="DS219" i="4"/>
  <c r="DS220" i="4"/>
  <c r="DS77" i="4"/>
  <c r="DS93" i="4"/>
  <c r="DS154" i="4"/>
  <c r="DS120" i="4"/>
  <c r="DS86" i="4"/>
  <c r="DS67" i="4"/>
  <c r="DS129" i="4"/>
  <c r="DS107" i="4"/>
  <c r="DS95" i="4"/>
  <c r="DS110" i="4"/>
  <c r="DS211" i="4"/>
  <c r="DS173" i="4"/>
  <c r="DS328" i="4"/>
  <c r="DS71" i="4"/>
  <c r="DS23" i="4"/>
  <c r="DS57" i="4"/>
  <c r="DS133" i="4"/>
  <c r="DS169" i="4"/>
  <c r="DS98" i="4"/>
  <c r="DS29" i="4"/>
  <c r="DS177" i="4"/>
  <c r="DS284" i="4"/>
  <c r="DS237" i="4"/>
  <c r="DS155" i="4"/>
  <c r="DS206" i="4"/>
  <c r="DS228" i="4"/>
  <c r="DS226" i="4"/>
  <c r="DS267" i="4"/>
  <c r="DS200" i="4"/>
  <c r="DS268" i="4"/>
  <c r="DS207" i="4"/>
  <c r="DS271" i="4"/>
  <c r="DS127" i="4"/>
  <c r="DS166" i="4"/>
  <c r="DS303" i="4"/>
  <c r="DS329" i="4"/>
  <c r="DS289" i="4"/>
  <c r="DS150" i="4"/>
  <c r="DS257" i="4"/>
  <c r="DS6" i="4"/>
  <c r="DS221" i="4"/>
  <c r="DS163" i="4"/>
  <c r="DS330" i="4"/>
  <c r="DS46" i="4"/>
  <c r="DS165" i="4"/>
  <c r="DS161" i="4"/>
  <c r="DS15" i="4"/>
  <c r="DS331" i="4"/>
  <c r="DS308" i="4"/>
  <c r="DS84" i="4"/>
  <c r="DS33" i="4"/>
  <c r="DS242" i="4"/>
  <c r="DS49" i="4"/>
  <c r="DS238" i="4"/>
  <c r="DS140" i="4"/>
  <c r="DS167" i="4"/>
  <c r="DS256" i="4"/>
  <c r="DS17" i="4"/>
  <c r="DS60" i="4"/>
  <c r="DS156" i="4"/>
  <c r="DS130" i="4"/>
  <c r="DS2" i="4"/>
  <c r="DS174" i="4"/>
  <c r="DS35" i="4"/>
  <c r="DS294" i="4"/>
  <c r="DS249" i="4"/>
  <c r="DS269" i="4"/>
  <c r="DS266" i="4"/>
  <c r="DS168" i="4"/>
  <c r="DS134" i="4"/>
  <c r="DS103" i="4"/>
  <c r="DS99" i="4"/>
  <c r="DS43" i="4"/>
  <c r="DS64" i="4"/>
  <c r="DS298" i="4"/>
  <c r="DS181" i="4"/>
  <c r="DS197" i="4"/>
  <c r="DS285" i="4"/>
  <c r="DS212" i="4"/>
  <c r="DS213" i="4"/>
  <c r="DS178" i="4"/>
  <c r="DS83" i="4"/>
  <c r="DS118" i="4"/>
  <c r="DS194" i="4"/>
  <c r="DS292" i="4"/>
  <c r="DS224" i="4"/>
  <c r="DS135" i="4"/>
  <c r="DS279" i="4"/>
  <c r="DS332" i="4"/>
  <c r="DS53" i="4"/>
  <c r="DS31" i="4"/>
  <c r="DS20" i="4"/>
  <c r="DS69" i="4"/>
  <c r="DS8" i="4"/>
  <c r="DS112" i="4"/>
  <c r="DS290" i="4"/>
  <c r="DS3" i="4"/>
  <c r="DS149" i="4"/>
  <c r="DS231" i="4"/>
  <c r="DS277" i="4"/>
  <c r="DS196" i="4"/>
  <c r="DS227" i="4"/>
  <c r="DS240" i="4"/>
  <c r="DS191" i="4"/>
  <c r="DS12" i="4"/>
  <c r="DS50" i="4"/>
  <c r="DS24" i="4"/>
  <c r="DS164" i="4"/>
  <c r="DS75" i="4"/>
  <c r="DS19" i="4"/>
  <c r="DS10" i="4"/>
  <c r="DS222" i="4"/>
  <c r="DS28" i="4"/>
  <c r="DS333" i="4"/>
  <c r="DS42" i="4"/>
  <c r="DS334" i="4"/>
  <c r="DS55" i="4"/>
  <c r="DS9" i="4"/>
  <c r="DS74" i="4"/>
  <c r="DS27" i="4"/>
  <c r="DS288" i="4"/>
  <c r="DS278" i="4"/>
  <c r="DS276" i="4"/>
  <c r="DS192" i="4"/>
  <c r="DS91" i="4"/>
  <c r="DS296" i="4"/>
  <c r="DS243" i="4"/>
  <c r="DS203" i="4"/>
  <c r="DS312" i="4"/>
  <c r="DS136" i="4"/>
  <c r="DS144" i="4"/>
  <c r="DS89" i="4"/>
  <c r="DS210" i="4"/>
  <c r="DS32" i="4"/>
  <c r="DS45" i="4"/>
  <c r="DS81" i="4"/>
  <c r="DS335" i="4"/>
  <c r="DS78" i="4"/>
  <c r="DS282" i="4"/>
  <c r="DS152" i="4"/>
  <c r="DS336" i="4"/>
  <c r="DS182" i="4"/>
  <c r="DS291" i="4"/>
  <c r="DS244" i="4"/>
  <c r="DS264" i="4"/>
  <c r="DS337" i="4"/>
  <c r="DS54" i="4"/>
  <c r="DS59" i="4"/>
  <c r="DS250" i="4"/>
  <c r="DS310" i="4"/>
  <c r="DS251" i="4"/>
  <c r="DS146" i="4"/>
  <c r="DS204" i="4"/>
  <c r="DS82" i="4"/>
  <c r="DS5" i="4"/>
  <c r="DS248" i="4"/>
  <c r="DS111" i="4"/>
  <c r="DS280" i="4"/>
  <c r="DS183" i="4"/>
  <c r="DS175" i="4"/>
  <c r="DS39" i="4"/>
  <c r="DS13" i="4"/>
  <c r="DS14" i="4"/>
  <c r="DS16" i="4"/>
  <c r="DS253" i="4"/>
  <c r="DS139" i="4"/>
  <c r="DS311" i="4"/>
  <c r="DS104" i="4"/>
  <c r="DS190" i="4"/>
  <c r="DS315" i="4"/>
  <c r="DS233" i="4"/>
  <c r="DS234" i="4"/>
  <c r="DS255" i="4"/>
  <c r="DS235" i="4"/>
  <c r="DS338" i="4"/>
  <c r="DS56" i="4"/>
  <c r="DS72" i="4"/>
  <c r="DS143" i="4"/>
  <c r="DS193" i="4"/>
  <c r="DS36" i="4"/>
  <c r="DS205" i="4"/>
  <c r="DS58" i="4"/>
  <c r="DS208" i="4"/>
  <c r="DS339" i="4"/>
  <c r="DS44" i="4"/>
  <c r="DS137" i="4"/>
  <c r="DS25" i="4"/>
  <c r="DS307" i="4"/>
  <c r="DS241" i="4"/>
  <c r="DS170" i="4"/>
  <c r="DS171" i="4"/>
  <c r="DS313" i="4"/>
  <c r="DS270" i="4"/>
  <c r="DS47" i="4"/>
  <c r="DS11" i="4"/>
  <c r="DS309" i="4"/>
  <c r="DS340" i="4"/>
  <c r="DS229" i="4"/>
  <c r="DS30" i="4"/>
  <c r="DS239" i="4"/>
  <c r="DS138" i="4"/>
  <c r="DS232" i="4"/>
  <c r="DS100" i="4"/>
  <c r="DS128" i="4"/>
  <c r="DS121" i="4"/>
  <c r="DS37" i="4"/>
  <c r="DS265" i="4"/>
  <c r="DS114" i="4"/>
  <c r="DS179" i="4"/>
  <c r="DS341" i="4"/>
  <c r="DS51" i="4"/>
  <c r="DS176" i="4"/>
  <c r="DS314" i="4"/>
  <c r="DS316" i="4"/>
  <c r="DS286" i="4"/>
  <c r="DS262" i="4"/>
  <c r="DS90" i="4"/>
  <c r="CY306" i="4"/>
  <c r="CY274" i="4"/>
  <c r="CY187" i="4"/>
  <c r="CY215" i="4"/>
  <c r="CY145" i="4"/>
  <c r="CY304" i="4"/>
  <c r="CY92" i="4"/>
  <c r="CY102" i="4"/>
  <c r="CY38" i="4"/>
  <c r="CY259" i="4"/>
  <c r="CY299" i="4"/>
  <c r="CY300" i="4"/>
  <c r="CY217" i="4"/>
  <c r="CY73" i="4"/>
  <c r="CY34" i="4"/>
  <c r="CY123" i="4"/>
  <c r="CY41" i="4"/>
  <c r="CY62" i="4"/>
  <c r="CY318" i="4"/>
  <c r="CY115" i="4"/>
  <c r="CY131" i="4"/>
  <c r="CY85" i="4"/>
  <c r="CY209" i="4"/>
  <c r="CY319" i="4"/>
  <c r="CY272" i="4"/>
  <c r="CY63" i="4"/>
  <c r="CY317" i="4"/>
  <c r="CY79" i="4"/>
  <c r="CY198" i="4"/>
  <c r="CY189" i="4"/>
  <c r="CY147" i="4"/>
  <c r="CY230" i="4"/>
  <c r="CY320" i="4"/>
  <c r="CY218" i="4"/>
  <c r="CY195" i="4"/>
  <c r="CY172" i="4"/>
  <c r="CY281" i="4"/>
  <c r="CY101" i="4"/>
  <c r="CY302" i="4"/>
  <c r="CY153" i="4"/>
  <c r="CY21" i="4"/>
  <c r="CY22" i="4"/>
  <c r="CY321" i="4"/>
  <c r="CY295" i="4"/>
  <c r="CY293" i="4"/>
  <c r="CY322" i="4"/>
  <c r="CY323" i="4"/>
  <c r="CY61" i="4"/>
  <c r="CY201" i="4"/>
  <c r="CY158" i="4"/>
  <c r="CY273" i="4"/>
  <c r="CY96" i="4"/>
  <c r="CY162" i="4"/>
  <c r="CY245" i="4"/>
  <c r="CY305" i="4"/>
  <c r="CY97" i="4"/>
  <c r="CY65" i="4"/>
  <c r="CY275" i="4"/>
  <c r="CY216" i="4"/>
  <c r="CY214" i="4"/>
  <c r="CY105" i="4"/>
  <c r="CY188" i="4"/>
  <c r="CY297" i="4"/>
  <c r="CY106" i="4"/>
  <c r="CY108" i="4"/>
  <c r="CY199" i="4"/>
  <c r="CY258" i="4"/>
  <c r="CY254" i="4"/>
  <c r="CY247" i="4"/>
  <c r="CY116" i="4"/>
  <c r="CY87" i="4"/>
  <c r="CY202" i="4"/>
  <c r="CY76" i="4"/>
  <c r="CY261" i="4"/>
  <c r="CY109" i="4"/>
  <c r="CY26" i="4"/>
  <c r="CY68" i="4"/>
  <c r="CY113" i="4"/>
  <c r="CY141" i="4"/>
  <c r="CY40" i="4"/>
  <c r="CY287" i="4"/>
  <c r="CY70" i="4"/>
  <c r="CY301" i="4"/>
  <c r="CY283" i="4"/>
  <c r="CY324" i="4"/>
  <c r="CY4" i="4"/>
  <c r="CY263" i="4"/>
  <c r="CY124" i="4"/>
  <c r="CY125" i="4"/>
  <c r="CY246" i="4"/>
  <c r="CY94" i="4"/>
  <c r="CY119" i="4"/>
  <c r="CY184" i="4"/>
  <c r="CY159" i="4"/>
  <c r="CY66" i="4"/>
  <c r="CY260" i="4"/>
  <c r="CY48" i="4"/>
  <c r="CY52" i="4"/>
  <c r="CY117" i="4"/>
  <c r="CY151" i="4"/>
  <c r="CY148" i="4"/>
  <c r="CY126" i="4"/>
  <c r="CY325" i="4"/>
  <c r="CY326" i="4"/>
  <c r="CY132" i="4"/>
  <c r="CY80" i="4"/>
  <c r="CY236" i="4"/>
  <c r="CY223" i="4"/>
  <c r="CY88" i="4"/>
  <c r="CY122" i="4"/>
  <c r="CY160" i="4"/>
  <c r="CY185" i="4"/>
  <c r="CY180" i="4"/>
  <c r="CY327" i="4"/>
  <c r="CY252" i="4"/>
  <c r="CY142" i="4"/>
  <c r="CY225" i="4"/>
  <c r="CY18" i="4"/>
  <c r="CY219" i="4"/>
  <c r="CY220" i="4"/>
  <c r="CY77" i="4"/>
  <c r="CY93" i="4"/>
  <c r="CY154" i="4"/>
  <c r="CY120" i="4"/>
  <c r="CY86" i="4"/>
  <c r="CY67" i="4"/>
  <c r="CY129" i="4"/>
  <c r="CY107" i="4"/>
  <c r="CY95" i="4"/>
  <c r="CY110" i="4"/>
  <c r="CY211" i="4"/>
  <c r="CY173" i="4"/>
  <c r="CY328" i="4"/>
  <c r="CY71" i="4"/>
  <c r="CY23" i="4"/>
  <c r="CY57" i="4"/>
  <c r="CY133" i="4"/>
  <c r="CY169" i="4"/>
  <c r="CY98" i="4"/>
  <c r="CY29" i="4"/>
  <c r="CY177" i="4"/>
  <c r="CY284" i="4"/>
  <c r="CY237" i="4"/>
  <c r="CY155" i="4"/>
  <c r="CY206" i="4"/>
  <c r="CY228" i="4"/>
  <c r="CY226" i="4"/>
  <c r="CY267" i="4"/>
  <c r="CY200" i="4"/>
  <c r="CY268" i="4"/>
  <c r="CY207" i="4"/>
  <c r="CY271" i="4"/>
  <c r="CY127" i="4"/>
  <c r="CY166" i="4"/>
  <c r="CY303" i="4"/>
  <c r="CY329" i="4"/>
  <c r="CY289" i="4"/>
  <c r="CY150" i="4"/>
  <c r="CY257" i="4"/>
  <c r="CY6" i="4"/>
  <c r="CY221" i="4"/>
  <c r="CY163" i="4"/>
  <c r="CY330" i="4"/>
  <c r="CY46" i="4"/>
  <c r="CY165" i="4"/>
  <c r="CY161" i="4"/>
  <c r="CY15" i="4"/>
  <c r="CY331" i="4"/>
  <c r="CY308" i="4"/>
  <c r="CY84" i="4"/>
  <c r="CY33" i="4"/>
  <c r="CY242" i="4"/>
  <c r="CY49" i="4"/>
  <c r="CY238" i="4"/>
  <c r="CY140" i="4"/>
  <c r="CY167" i="4"/>
  <c r="CY256" i="4"/>
  <c r="CY17" i="4"/>
  <c r="CY60" i="4"/>
  <c r="CY156" i="4"/>
  <c r="CY130" i="4"/>
  <c r="CY2" i="4"/>
  <c r="CY174" i="4"/>
  <c r="CY35" i="4"/>
  <c r="CY294" i="4"/>
  <c r="CY249" i="4"/>
  <c r="CY269" i="4"/>
  <c r="CY266" i="4"/>
  <c r="CY168" i="4"/>
  <c r="CY134" i="4"/>
  <c r="CY103" i="4"/>
  <c r="CY99" i="4"/>
  <c r="CY43" i="4"/>
  <c r="CY64" i="4"/>
  <c r="CY298" i="4"/>
  <c r="CY181" i="4"/>
  <c r="CY197" i="4"/>
  <c r="CY285" i="4"/>
  <c r="CY212" i="4"/>
  <c r="CY213" i="4"/>
  <c r="CY178" i="4"/>
  <c r="CY83" i="4"/>
  <c r="CY118" i="4"/>
  <c r="CY194" i="4"/>
  <c r="CY292" i="4"/>
  <c r="CY224" i="4"/>
  <c r="CY135" i="4"/>
  <c r="CY279" i="4"/>
  <c r="CY332" i="4"/>
  <c r="CY53" i="4"/>
  <c r="CY31" i="4"/>
  <c r="CY20" i="4"/>
  <c r="CY69" i="4"/>
  <c r="CY8" i="4"/>
  <c r="CY112" i="4"/>
  <c r="CY290" i="4"/>
  <c r="CY3" i="4"/>
  <c r="CY149" i="4"/>
  <c r="CY231" i="4"/>
  <c r="CY277" i="4"/>
  <c r="CY196" i="4"/>
  <c r="CY227" i="4"/>
  <c r="CY240" i="4"/>
  <c r="CY191" i="4"/>
  <c r="CY12" i="4"/>
  <c r="CY50" i="4"/>
  <c r="CY24" i="4"/>
  <c r="CY164" i="4"/>
  <c r="CY75" i="4"/>
  <c r="CY19" i="4"/>
  <c r="CY10" i="4"/>
  <c r="CY222" i="4"/>
  <c r="CY28" i="4"/>
  <c r="CY333" i="4"/>
  <c r="CY42" i="4"/>
  <c r="CY334" i="4"/>
  <c r="CY55" i="4"/>
  <c r="CY9" i="4"/>
  <c r="CY74" i="4"/>
  <c r="CY27" i="4"/>
  <c r="CY288" i="4"/>
  <c r="CY278" i="4"/>
  <c r="CY276" i="4"/>
  <c r="CY192" i="4"/>
  <c r="CY91" i="4"/>
  <c r="CY296" i="4"/>
  <c r="CY243" i="4"/>
  <c r="CY203" i="4"/>
  <c r="CY312" i="4"/>
  <c r="CY136" i="4"/>
  <c r="CY144" i="4"/>
  <c r="CY89" i="4"/>
  <c r="CY210" i="4"/>
  <c r="CY32" i="4"/>
  <c r="CY45" i="4"/>
  <c r="CY81" i="4"/>
  <c r="CY335" i="4"/>
  <c r="CY78" i="4"/>
  <c r="CY282" i="4"/>
  <c r="CY152" i="4"/>
  <c r="CY336" i="4"/>
  <c r="CY182" i="4"/>
  <c r="CY291" i="4"/>
  <c r="CY244" i="4"/>
  <c r="CY264" i="4"/>
  <c r="CY337" i="4"/>
  <c r="CY54" i="4"/>
  <c r="CY59" i="4"/>
  <c r="CY250" i="4"/>
  <c r="CY310" i="4"/>
  <c r="CY251" i="4"/>
  <c r="CY146" i="4"/>
  <c r="CY204" i="4"/>
  <c r="CY82" i="4"/>
  <c r="CY5" i="4"/>
  <c r="CY248" i="4"/>
  <c r="CY111" i="4"/>
  <c r="CY280" i="4"/>
  <c r="CY183" i="4"/>
  <c r="CY175" i="4"/>
  <c r="CY39" i="4"/>
  <c r="CY13" i="4"/>
  <c r="CY14" i="4"/>
  <c r="CY16" i="4"/>
  <c r="CY253" i="4"/>
  <c r="CY139" i="4"/>
  <c r="CY311" i="4"/>
  <c r="CY104" i="4"/>
  <c r="CY190" i="4"/>
  <c r="CY315" i="4"/>
  <c r="CY233" i="4"/>
  <c r="CY234" i="4"/>
  <c r="CY255" i="4"/>
  <c r="CY235" i="4"/>
  <c r="CY338" i="4"/>
  <c r="CY56" i="4"/>
  <c r="CY72" i="4"/>
  <c r="CY143" i="4"/>
  <c r="CY193" i="4"/>
  <c r="CY36" i="4"/>
  <c r="CY205" i="4"/>
  <c r="CY58" i="4"/>
  <c r="CY208" i="4"/>
  <c r="CY339" i="4"/>
  <c r="CY44" i="4"/>
  <c r="CY137" i="4"/>
  <c r="CY25" i="4"/>
  <c r="CY307" i="4"/>
  <c r="CY241" i="4"/>
  <c r="CY170" i="4"/>
  <c r="CY171" i="4"/>
  <c r="CY313" i="4"/>
  <c r="CY270" i="4"/>
  <c r="CY47" i="4"/>
  <c r="CY11" i="4"/>
  <c r="CY309" i="4"/>
  <c r="CY340" i="4"/>
  <c r="CY229" i="4"/>
  <c r="CY30" i="4"/>
  <c r="CY239" i="4"/>
  <c r="CY138" i="4"/>
  <c r="CY232" i="4"/>
  <c r="CY100" i="4"/>
  <c r="CY128" i="4"/>
  <c r="CY121" i="4"/>
  <c r="CY37" i="4"/>
  <c r="CY265" i="4"/>
  <c r="CY114" i="4"/>
  <c r="CY179" i="4"/>
  <c r="CY341" i="4"/>
  <c r="CY51" i="4"/>
  <c r="CY176" i="4"/>
  <c r="CY314" i="4"/>
  <c r="CY316" i="4"/>
  <c r="CY286" i="4"/>
  <c r="CY262" i="4"/>
  <c r="CY90" i="4"/>
  <c r="CS73" i="4"/>
  <c r="CS306" i="4"/>
  <c r="CS274" i="4"/>
  <c r="CS187" i="4"/>
  <c r="CS215" i="4"/>
  <c r="CS145" i="4"/>
  <c r="CS304" i="4"/>
  <c r="CS92" i="4"/>
  <c r="CS102" i="4"/>
  <c r="CS38" i="4"/>
  <c r="CS259" i="4"/>
  <c r="CS299" i="4"/>
  <c r="CS300" i="4"/>
  <c r="CS217" i="4"/>
  <c r="CS34" i="4"/>
  <c r="CS123" i="4"/>
  <c r="CS41" i="4"/>
  <c r="CS62" i="4"/>
  <c r="CS318" i="4"/>
  <c r="CS115" i="4"/>
  <c r="CS131" i="4"/>
  <c r="CS85" i="4"/>
  <c r="CS209" i="4"/>
  <c r="CS319" i="4"/>
  <c r="CS272" i="4"/>
  <c r="CS63" i="4"/>
  <c r="CS317" i="4"/>
  <c r="CS79" i="4"/>
  <c r="CS198" i="4"/>
  <c r="CS189" i="4"/>
  <c r="CS147" i="4"/>
  <c r="CS230" i="4"/>
  <c r="CS320" i="4"/>
  <c r="CS218" i="4"/>
  <c r="CS195" i="4"/>
  <c r="CS172" i="4"/>
  <c r="CS281" i="4"/>
  <c r="CS101" i="4"/>
  <c r="CS302" i="4"/>
  <c r="CS153" i="4"/>
  <c r="CS21" i="4"/>
  <c r="CS22" i="4"/>
  <c r="CS321" i="4"/>
  <c r="CS295" i="4"/>
  <c r="CS293" i="4"/>
  <c r="CS322" i="4"/>
  <c r="CS323" i="4"/>
  <c r="CS61" i="4"/>
  <c r="CS201" i="4"/>
  <c r="CS158" i="4"/>
  <c r="CS273" i="4"/>
  <c r="CS96" i="4"/>
  <c r="CS162" i="4"/>
  <c r="CS245" i="4"/>
  <c r="CS305" i="4"/>
  <c r="CS97" i="4"/>
  <c r="CS65" i="4"/>
  <c r="CS275" i="4"/>
  <c r="CS216" i="4"/>
  <c r="CS214" i="4"/>
  <c r="CS105" i="4"/>
  <c r="CS188" i="4"/>
  <c r="CS297" i="4"/>
  <c r="CS106" i="4"/>
  <c r="CS108" i="4"/>
  <c r="CS199" i="4"/>
  <c r="CS258" i="4"/>
  <c r="CS254" i="4"/>
  <c r="CS247" i="4"/>
  <c r="CS116" i="4"/>
  <c r="CS87" i="4"/>
  <c r="CS202" i="4"/>
  <c r="CS76" i="4"/>
  <c r="CS261" i="4"/>
  <c r="CS109" i="4"/>
  <c r="CS26" i="4"/>
  <c r="CS68" i="4"/>
  <c r="CS113" i="4"/>
  <c r="CS141" i="4"/>
  <c r="CS40" i="4"/>
  <c r="CS287" i="4"/>
  <c r="CS70" i="4"/>
  <c r="CS301" i="4"/>
  <c r="CS283" i="4"/>
  <c r="CS324" i="4"/>
  <c r="CS4" i="4"/>
  <c r="CS263" i="4"/>
  <c r="CS124" i="4"/>
  <c r="CS125" i="4"/>
  <c r="CS246" i="4"/>
  <c r="CS94" i="4"/>
  <c r="CS119" i="4"/>
  <c r="CS184" i="4"/>
  <c r="CS159" i="4"/>
  <c r="CS66" i="4"/>
  <c r="CS260" i="4"/>
  <c r="CS48" i="4"/>
  <c r="CS52" i="4"/>
  <c r="CS117" i="4"/>
  <c r="CS151" i="4"/>
  <c r="CS148" i="4"/>
  <c r="CS126" i="4"/>
  <c r="CS325" i="4"/>
  <c r="CS326" i="4"/>
  <c r="CS132" i="4"/>
  <c r="CS80" i="4"/>
  <c r="CS236" i="4"/>
  <c r="CS223" i="4"/>
  <c r="CS88" i="4"/>
  <c r="CS122" i="4"/>
  <c r="CS160" i="4"/>
  <c r="CS185" i="4"/>
  <c r="CS180" i="4"/>
  <c r="CS327" i="4"/>
  <c r="CS252" i="4"/>
  <c r="CS142" i="4"/>
  <c r="CS225" i="4"/>
  <c r="CS18" i="4"/>
  <c r="CS219" i="4"/>
  <c r="CS220" i="4"/>
  <c r="CS77" i="4"/>
  <c r="CS93" i="4"/>
  <c r="CS154" i="4"/>
  <c r="CS120" i="4"/>
  <c r="CS86" i="4"/>
  <c r="CS67" i="4"/>
  <c r="CS129" i="4"/>
  <c r="CS107" i="4"/>
  <c r="CS95" i="4"/>
  <c r="CS110" i="4"/>
  <c r="CS211" i="4"/>
  <c r="CS173" i="4"/>
  <c r="CS328" i="4"/>
  <c r="CS71" i="4"/>
  <c r="CS23" i="4"/>
  <c r="CS57" i="4"/>
  <c r="CS133" i="4"/>
  <c r="CS169" i="4"/>
  <c r="CS98" i="4"/>
  <c r="CS29" i="4"/>
  <c r="CS177" i="4"/>
  <c r="CS284" i="4"/>
  <c r="CS237" i="4"/>
  <c r="CS155" i="4"/>
  <c r="CS206" i="4"/>
  <c r="CS228" i="4"/>
  <c r="CS226" i="4"/>
  <c r="CS267" i="4"/>
  <c r="CS200" i="4"/>
  <c r="CS268" i="4"/>
  <c r="CS207" i="4"/>
  <c r="CS271" i="4"/>
  <c r="CS127" i="4"/>
  <c r="CS166" i="4"/>
  <c r="CS303" i="4"/>
  <c r="CS329" i="4"/>
  <c r="CS289" i="4"/>
  <c r="CS150" i="4"/>
  <c r="CS257" i="4"/>
  <c r="CS6" i="4"/>
  <c r="CS221" i="4"/>
  <c r="CS163" i="4"/>
  <c r="CS330" i="4"/>
  <c r="CS46" i="4"/>
  <c r="CS165" i="4"/>
  <c r="CS161" i="4"/>
  <c r="CS15" i="4"/>
  <c r="CS331" i="4"/>
  <c r="CS308" i="4"/>
  <c r="CS84" i="4"/>
  <c r="CS33" i="4"/>
  <c r="CS242" i="4"/>
  <c r="CS49" i="4"/>
  <c r="CS238" i="4"/>
  <c r="CS140" i="4"/>
  <c r="CS167" i="4"/>
  <c r="CS256" i="4"/>
  <c r="CS17" i="4"/>
  <c r="CS60" i="4"/>
  <c r="CS156" i="4"/>
  <c r="CS130" i="4"/>
  <c r="CS2" i="4"/>
  <c r="CS174" i="4"/>
  <c r="CS35" i="4"/>
  <c r="CS294" i="4"/>
  <c r="CS249" i="4"/>
  <c r="CS269" i="4"/>
  <c r="CS266" i="4"/>
  <c r="CS168" i="4"/>
  <c r="CS134" i="4"/>
  <c r="CS103" i="4"/>
  <c r="CS99" i="4"/>
  <c r="CS43" i="4"/>
  <c r="CS64" i="4"/>
  <c r="CS298" i="4"/>
  <c r="CS181" i="4"/>
  <c r="CS197" i="4"/>
  <c r="CS285" i="4"/>
  <c r="CS212" i="4"/>
  <c r="CS213" i="4"/>
  <c r="CS178" i="4"/>
  <c r="CS83" i="4"/>
  <c r="CS118" i="4"/>
  <c r="CS194" i="4"/>
  <c r="CS292" i="4"/>
  <c r="CS224" i="4"/>
  <c r="CS135" i="4"/>
  <c r="CS279" i="4"/>
  <c r="CS332" i="4"/>
  <c r="CS53" i="4"/>
  <c r="CS31" i="4"/>
  <c r="CS20" i="4"/>
  <c r="CS69" i="4"/>
  <c r="CS8" i="4"/>
  <c r="CS112" i="4"/>
  <c r="CS290" i="4"/>
  <c r="CS3" i="4"/>
  <c r="CS149" i="4"/>
  <c r="CS231" i="4"/>
  <c r="CS277" i="4"/>
  <c r="CS196" i="4"/>
  <c r="CS227" i="4"/>
  <c r="CS240" i="4"/>
  <c r="CS191" i="4"/>
  <c r="CS12" i="4"/>
  <c r="CS50" i="4"/>
  <c r="CS24" i="4"/>
  <c r="CS164" i="4"/>
  <c r="CS75" i="4"/>
  <c r="CS19" i="4"/>
  <c r="CS10" i="4"/>
  <c r="CS222" i="4"/>
  <c r="CS28" i="4"/>
  <c r="CS333" i="4"/>
  <c r="CS42" i="4"/>
  <c r="CS334" i="4"/>
  <c r="CS55" i="4"/>
  <c r="CS9" i="4"/>
  <c r="CS74" i="4"/>
  <c r="CS27" i="4"/>
  <c r="CS288" i="4"/>
  <c r="CS278" i="4"/>
  <c r="CS276" i="4"/>
  <c r="CS192" i="4"/>
  <c r="CS91" i="4"/>
  <c r="CS296" i="4"/>
  <c r="CS243" i="4"/>
  <c r="CS203" i="4"/>
  <c r="CS312" i="4"/>
  <c r="CS136" i="4"/>
  <c r="CS144" i="4"/>
  <c r="CS89" i="4"/>
  <c r="CS210" i="4"/>
  <c r="CS32" i="4"/>
  <c r="CS45" i="4"/>
  <c r="CS81" i="4"/>
  <c r="CS335" i="4"/>
  <c r="CS78" i="4"/>
  <c r="CS282" i="4"/>
  <c r="CS152" i="4"/>
  <c r="CS336" i="4"/>
  <c r="CS182" i="4"/>
  <c r="CS291" i="4"/>
  <c r="CS244" i="4"/>
  <c r="CS264" i="4"/>
  <c r="CS337" i="4"/>
  <c r="CS54" i="4"/>
  <c r="CS59" i="4"/>
  <c r="CS250" i="4"/>
  <c r="CS310" i="4"/>
  <c r="CS251" i="4"/>
  <c r="CS146" i="4"/>
  <c r="CS204" i="4"/>
  <c r="CS82" i="4"/>
  <c r="CS5" i="4"/>
  <c r="CS248" i="4"/>
  <c r="CS111" i="4"/>
  <c r="CS280" i="4"/>
  <c r="CS183" i="4"/>
  <c r="CS175" i="4"/>
  <c r="CS39" i="4"/>
  <c r="CS13" i="4"/>
  <c r="CS14" i="4"/>
  <c r="CS16" i="4"/>
  <c r="CS253" i="4"/>
  <c r="CS139" i="4"/>
  <c r="CS311" i="4"/>
  <c r="CS104" i="4"/>
  <c r="CS190" i="4"/>
  <c r="CS315" i="4"/>
  <c r="CS233" i="4"/>
  <c r="CS234" i="4"/>
  <c r="CS255" i="4"/>
  <c r="CS235" i="4"/>
  <c r="CS338" i="4"/>
  <c r="CS56" i="4"/>
  <c r="CS72" i="4"/>
  <c r="CS143" i="4"/>
  <c r="CS193" i="4"/>
  <c r="CS36" i="4"/>
  <c r="CS205" i="4"/>
  <c r="CS58" i="4"/>
  <c r="CS208" i="4"/>
  <c r="CS339" i="4"/>
  <c r="CS44" i="4"/>
  <c r="CS137" i="4"/>
  <c r="CS25" i="4"/>
  <c r="CS307" i="4"/>
  <c r="CS241" i="4"/>
  <c r="CS170" i="4"/>
  <c r="CS171" i="4"/>
  <c r="CS313" i="4"/>
  <c r="CS270" i="4"/>
  <c r="CS47" i="4"/>
  <c r="CS11" i="4"/>
  <c r="CS309" i="4"/>
  <c r="CS340" i="4"/>
  <c r="CS229" i="4"/>
  <c r="CS30" i="4"/>
  <c r="CS239" i="4"/>
  <c r="CS138" i="4"/>
  <c r="CS232" i="4"/>
  <c r="CS100" i="4"/>
  <c r="CS128" i="4"/>
  <c r="CS121" i="4"/>
  <c r="CS37" i="4"/>
  <c r="CS265" i="4"/>
  <c r="CS114" i="4"/>
  <c r="CS179" i="4"/>
  <c r="CS341" i="4"/>
  <c r="CS51" i="4"/>
  <c r="CS176" i="4"/>
  <c r="CS314" i="4"/>
  <c r="CS316" i="4"/>
  <c r="CS286" i="4"/>
  <c r="CS262" i="4"/>
  <c r="CS90" i="4"/>
  <c r="BZ274" i="4"/>
  <c r="BY274" i="4"/>
  <c r="BY306" i="4"/>
  <c r="BY187" i="4"/>
  <c r="BY215" i="4"/>
  <c r="BY145" i="4"/>
  <c r="BY304" i="4"/>
  <c r="BY92" i="4"/>
  <c r="BY102" i="4"/>
  <c r="BY38" i="4"/>
  <c r="BY259" i="4"/>
  <c r="BY299" i="4"/>
  <c r="BY300" i="4"/>
  <c r="BY217" i="4"/>
  <c r="BY73" i="4"/>
  <c r="BY34" i="4"/>
  <c r="BY123" i="4"/>
  <c r="BY41" i="4"/>
  <c r="BY62" i="4"/>
  <c r="BY318" i="4"/>
  <c r="BY115" i="4"/>
  <c r="BY131" i="4"/>
  <c r="BY85" i="4"/>
  <c r="BY209" i="4"/>
  <c r="BY319" i="4"/>
  <c r="BY272" i="4"/>
  <c r="BY63" i="4"/>
  <c r="BY317" i="4"/>
  <c r="BY79" i="4"/>
  <c r="BY198" i="4"/>
  <c r="BY189" i="4"/>
  <c r="BY147" i="4"/>
  <c r="BY230" i="4"/>
  <c r="BY320" i="4"/>
  <c r="BY218" i="4"/>
  <c r="BY195" i="4"/>
  <c r="BY172" i="4"/>
  <c r="BY281" i="4"/>
  <c r="BY101" i="4"/>
  <c r="BY302" i="4"/>
  <c r="BY153" i="4"/>
  <c r="BY21" i="4"/>
  <c r="BY22" i="4"/>
  <c r="BY321" i="4"/>
  <c r="BY295" i="4"/>
  <c r="BY293" i="4"/>
  <c r="BY322" i="4"/>
  <c r="BY323" i="4"/>
  <c r="BY61" i="4"/>
  <c r="BY201" i="4"/>
  <c r="BY158" i="4"/>
  <c r="BY273" i="4"/>
  <c r="BY96" i="4"/>
  <c r="BY162" i="4"/>
  <c r="BY245" i="4"/>
  <c r="BY305" i="4"/>
  <c r="BY97" i="4"/>
  <c r="BY65" i="4"/>
  <c r="BY275" i="4"/>
  <c r="BY216" i="4"/>
  <c r="BY214" i="4"/>
  <c r="BY105" i="4"/>
  <c r="BY188" i="4"/>
  <c r="BY297" i="4"/>
  <c r="BY106" i="4"/>
  <c r="BY108" i="4"/>
  <c r="BY199" i="4"/>
  <c r="BY258" i="4"/>
  <c r="BY254" i="4"/>
  <c r="BY247" i="4"/>
  <c r="BY116" i="4"/>
  <c r="BY87" i="4"/>
  <c r="BY202" i="4"/>
  <c r="BY76" i="4"/>
  <c r="BY261" i="4"/>
  <c r="BY109" i="4"/>
  <c r="BY26" i="4"/>
  <c r="BY68" i="4"/>
  <c r="BY113" i="4"/>
  <c r="BY141" i="4"/>
  <c r="BY40" i="4"/>
  <c r="BY287" i="4"/>
  <c r="BY70" i="4"/>
  <c r="BY301" i="4"/>
  <c r="BY283" i="4"/>
  <c r="BY324" i="4"/>
  <c r="BY4" i="4"/>
  <c r="BY263" i="4"/>
  <c r="BY124" i="4"/>
  <c r="BY125" i="4"/>
  <c r="BY246" i="4"/>
  <c r="BY94" i="4"/>
  <c r="BY119" i="4"/>
  <c r="BY184" i="4"/>
  <c r="BY159" i="4"/>
  <c r="BY66" i="4"/>
  <c r="BY260" i="4"/>
  <c r="BY48" i="4"/>
  <c r="BY52" i="4"/>
  <c r="BY117" i="4"/>
  <c r="BY151" i="4"/>
  <c r="BY148" i="4"/>
  <c r="BY126" i="4"/>
  <c r="BY325" i="4"/>
  <c r="BY326" i="4"/>
  <c r="BY132" i="4"/>
  <c r="BY80" i="4"/>
  <c r="BY236" i="4"/>
  <c r="BY223" i="4"/>
  <c r="BY88" i="4"/>
  <c r="BY122" i="4"/>
  <c r="BY160" i="4"/>
  <c r="BY185" i="4"/>
  <c r="BY180" i="4"/>
  <c r="BY327" i="4"/>
  <c r="BY252" i="4"/>
  <c r="BY142" i="4"/>
  <c r="BY225" i="4"/>
  <c r="BY18" i="4"/>
  <c r="BY219" i="4"/>
  <c r="BY220" i="4"/>
  <c r="BY77" i="4"/>
  <c r="BY93" i="4"/>
  <c r="BY154" i="4"/>
  <c r="BY120" i="4"/>
  <c r="BY86" i="4"/>
  <c r="BY67" i="4"/>
  <c r="BY129" i="4"/>
  <c r="BY107" i="4"/>
  <c r="BY95" i="4"/>
  <c r="BY110" i="4"/>
  <c r="BY211" i="4"/>
  <c r="BY173" i="4"/>
  <c r="BY328" i="4"/>
  <c r="BY71" i="4"/>
  <c r="BY23" i="4"/>
  <c r="BY57" i="4"/>
  <c r="BY133" i="4"/>
  <c r="BY169" i="4"/>
  <c r="BY98" i="4"/>
  <c r="BY29" i="4"/>
  <c r="BY177" i="4"/>
  <c r="BY284" i="4"/>
  <c r="BY237" i="4"/>
  <c r="BY155" i="4"/>
  <c r="BY206" i="4"/>
  <c r="BY228" i="4"/>
  <c r="BY226" i="4"/>
  <c r="BY267" i="4"/>
  <c r="BY200" i="4"/>
  <c r="BY268" i="4"/>
  <c r="BY207" i="4"/>
  <c r="BY271" i="4"/>
  <c r="BY127" i="4"/>
  <c r="BY166" i="4"/>
  <c r="BY303" i="4"/>
  <c r="BY329" i="4"/>
  <c r="BY289" i="4"/>
  <c r="BY150" i="4"/>
  <c r="BY257" i="4"/>
  <c r="BY6" i="4"/>
  <c r="BY221" i="4"/>
  <c r="BY163" i="4"/>
  <c r="BY330" i="4"/>
  <c r="BY46" i="4"/>
  <c r="BY165" i="4"/>
  <c r="BY161" i="4"/>
  <c r="BY15" i="4"/>
  <c r="BY331" i="4"/>
  <c r="BY308" i="4"/>
  <c r="BY84" i="4"/>
  <c r="BY33" i="4"/>
  <c r="BY242" i="4"/>
  <c r="BY49" i="4"/>
  <c r="BY238" i="4"/>
  <c r="BY140" i="4"/>
  <c r="BY167" i="4"/>
  <c r="BY256" i="4"/>
  <c r="BY17" i="4"/>
  <c r="BY60" i="4"/>
  <c r="BY156" i="4"/>
  <c r="BY130" i="4"/>
  <c r="BY2" i="4"/>
  <c r="BY174" i="4"/>
  <c r="BY35" i="4"/>
  <c r="BY294" i="4"/>
  <c r="BY249" i="4"/>
  <c r="BY269" i="4"/>
  <c r="BY266" i="4"/>
  <c r="BY168" i="4"/>
  <c r="BY134" i="4"/>
  <c r="BY103" i="4"/>
  <c r="BY99" i="4"/>
  <c r="BY43" i="4"/>
  <c r="BY64" i="4"/>
  <c r="BY298" i="4"/>
  <c r="BY181" i="4"/>
  <c r="BY197" i="4"/>
  <c r="BY285" i="4"/>
  <c r="BY212" i="4"/>
  <c r="BY213" i="4"/>
  <c r="BY178" i="4"/>
  <c r="BY83" i="4"/>
  <c r="BY118" i="4"/>
  <c r="BY194" i="4"/>
  <c r="BY292" i="4"/>
  <c r="BY224" i="4"/>
  <c r="BY135" i="4"/>
  <c r="BY279" i="4"/>
  <c r="BY332" i="4"/>
  <c r="BY53" i="4"/>
  <c r="BY31" i="4"/>
  <c r="BY20" i="4"/>
  <c r="BY69" i="4"/>
  <c r="BY8" i="4"/>
  <c r="BY112" i="4"/>
  <c r="BY290" i="4"/>
  <c r="BY3" i="4"/>
  <c r="BY149" i="4"/>
  <c r="BY231" i="4"/>
  <c r="BY277" i="4"/>
  <c r="BY196" i="4"/>
  <c r="BY227" i="4"/>
  <c r="BY240" i="4"/>
  <c r="BY191" i="4"/>
  <c r="BY12" i="4"/>
  <c r="BY50" i="4"/>
  <c r="BY24" i="4"/>
  <c r="BY164" i="4"/>
  <c r="BY75" i="4"/>
  <c r="BY19" i="4"/>
  <c r="BY10" i="4"/>
  <c r="BY222" i="4"/>
  <c r="BY28" i="4"/>
  <c r="BY333" i="4"/>
  <c r="BY42" i="4"/>
  <c r="BY334" i="4"/>
  <c r="BY55" i="4"/>
  <c r="BY9" i="4"/>
  <c r="BY74" i="4"/>
  <c r="BY27" i="4"/>
  <c r="BY288" i="4"/>
  <c r="BY278" i="4"/>
  <c r="BY276" i="4"/>
  <c r="BY192" i="4"/>
  <c r="BY91" i="4"/>
  <c r="BY296" i="4"/>
  <c r="BY243" i="4"/>
  <c r="BY203" i="4"/>
  <c r="BY312" i="4"/>
  <c r="BY136" i="4"/>
  <c r="BY144" i="4"/>
  <c r="BY89" i="4"/>
  <c r="BY210" i="4"/>
  <c r="BY32" i="4"/>
  <c r="BY45" i="4"/>
  <c r="BY81" i="4"/>
  <c r="BY335" i="4"/>
  <c r="BY78" i="4"/>
  <c r="BY282" i="4"/>
  <c r="BY152" i="4"/>
  <c r="BY336" i="4"/>
  <c r="BY182" i="4"/>
  <c r="BY291" i="4"/>
  <c r="BY244" i="4"/>
  <c r="BY264" i="4"/>
  <c r="BY337" i="4"/>
  <c r="BY54" i="4"/>
  <c r="BY59" i="4"/>
  <c r="BY250" i="4"/>
  <c r="BY310" i="4"/>
  <c r="BY251" i="4"/>
  <c r="BY146" i="4"/>
  <c r="BY204" i="4"/>
  <c r="BY82" i="4"/>
  <c r="BY5" i="4"/>
  <c r="BY248" i="4"/>
  <c r="BY111" i="4"/>
  <c r="BY280" i="4"/>
  <c r="BY183" i="4"/>
  <c r="BY175" i="4"/>
  <c r="BY39" i="4"/>
  <c r="BY13" i="4"/>
  <c r="BY14" i="4"/>
  <c r="BY16" i="4"/>
  <c r="BY253" i="4"/>
  <c r="BY139" i="4"/>
  <c r="BY311" i="4"/>
  <c r="BY104" i="4"/>
  <c r="BY190" i="4"/>
  <c r="BY315" i="4"/>
  <c r="BY233" i="4"/>
  <c r="BY234" i="4"/>
  <c r="BY255" i="4"/>
  <c r="BY235" i="4"/>
  <c r="BY338" i="4"/>
  <c r="BY56" i="4"/>
  <c r="BY72" i="4"/>
  <c r="BY143" i="4"/>
  <c r="BY193" i="4"/>
  <c r="BY36" i="4"/>
  <c r="BY205" i="4"/>
  <c r="BY58" i="4"/>
  <c r="BY208" i="4"/>
  <c r="BY339" i="4"/>
  <c r="BY44" i="4"/>
  <c r="BY137" i="4"/>
  <c r="BY25" i="4"/>
  <c r="BY307" i="4"/>
  <c r="BY241" i="4"/>
  <c r="BY170" i="4"/>
  <c r="BY171" i="4"/>
  <c r="BY313" i="4"/>
  <c r="BY270" i="4"/>
  <c r="BY47" i="4"/>
  <c r="BY11" i="4"/>
  <c r="BY309" i="4"/>
  <c r="BY340" i="4"/>
  <c r="BY229" i="4"/>
  <c r="BY30" i="4"/>
  <c r="BY239" i="4"/>
  <c r="BY138" i="4"/>
  <c r="BY232" i="4"/>
  <c r="BY100" i="4"/>
  <c r="BY128" i="4"/>
  <c r="BY121" i="4"/>
  <c r="BY37" i="4"/>
  <c r="BY265" i="4"/>
  <c r="BY114" i="4"/>
  <c r="BY179" i="4"/>
  <c r="BY341" i="4"/>
  <c r="BY51" i="4"/>
  <c r="BY176" i="4"/>
  <c r="BY314" i="4"/>
  <c r="BY316" i="4"/>
  <c r="BY286" i="4"/>
  <c r="BY262" i="4"/>
  <c r="BY90" i="4"/>
  <c r="CE306" i="4"/>
  <c r="CE274" i="4"/>
  <c r="CE187" i="4"/>
  <c r="CE215" i="4"/>
  <c r="CE145" i="4"/>
  <c r="CE304" i="4"/>
  <c r="CE92" i="4"/>
  <c r="CE102" i="4"/>
  <c r="CE38" i="4"/>
  <c r="CE259" i="4"/>
  <c r="CE299" i="4"/>
  <c r="CE300" i="4"/>
  <c r="CE217" i="4"/>
  <c r="CE73" i="4"/>
  <c r="CE34" i="4"/>
  <c r="CE123" i="4"/>
  <c r="CE41" i="4"/>
  <c r="CE62" i="4"/>
  <c r="CE318" i="4"/>
  <c r="CE115" i="4"/>
  <c r="CE131" i="4"/>
  <c r="CE85" i="4"/>
  <c r="CE209" i="4"/>
  <c r="CE319" i="4"/>
  <c r="CE272" i="4"/>
  <c r="CE63" i="4"/>
  <c r="CE317" i="4"/>
  <c r="CE79" i="4"/>
  <c r="CE198" i="4"/>
  <c r="CE189" i="4"/>
  <c r="CE147" i="4"/>
  <c r="CE230" i="4"/>
  <c r="CE320" i="4"/>
  <c r="CE218" i="4"/>
  <c r="CE195" i="4"/>
  <c r="CE172" i="4"/>
  <c r="CE281" i="4"/>
  <c r="CE101" i="4"/>
  <c r="CE302" i="4"/>
  <c r="CE153" i="4"/>
  <c r="CE21" i="4"/>
  <c r="CE22" i="4"/>
  <c r="CE321" i="4"/>
  <c r="CE295" i="4"/>
  <c r="CE293" i="4"/>
  <c r="CE322" i="4"/>
  <c r="CE323" i="4"/>
  <c r="CE61" i="4"/>
  <c r="CE201" i="4"/>
  <c r="CE158" i="4"/>
  <c r="CE273" i="4"/>
  <c r="CE96" i="4"/>
  <c r="CE162" i="4"/>
  <c r="CE245" i="4"/>
  <c r="CE305" i="4"/>
  <c r="CE97" i="4"/>
  <c r="CE65" i="4"/>
  <c r="CE275" i="4"/>
  <c r="CE216" i="4"/>
  <c r="CE214" i="4"/>
  <c r="CE105" i="4"/>
  <c r="CE188" i="4"/>
  <c r="CE297" i="4"/>
  <c r="CE106" i="4"/>
  <c r="CE108" i="4"/>
  <c r="CE199" i="4"/>
  <c r="CE258" i="4"/>
  <c r="CE254" i="4"/>
  <c r="CE247" i="4"/>
  <c r="CE116" i="4"/>
  <c r="CE87" i="4"/>
  <c r="CE202" i="4"/>
  <c r="CE76" i="4"/>
  <c r="CE261" i="4"/>
  <c r="CE109" i="4"/>
  <c r="CE26" i="4"/>
  <c r="CE68" i="4"/>
  <c r="CE113" i="4"/>
  <c r="CE141" i="4"/>
  <c r="CE40" i="4"/>
  <c r="CE287" i="4"/>
  <c r="CE70" i="4"/>
  <c r="CE301" i="4"/>
  <c r="CE283" i="4"/>
  <c r="CE324" i="4"/>
  <c r="CE4" i="4"/>
  <c r="CE263" i="4"/>
  <c r="CE124" i="4"/>
  <c r="CE125" i="4"/>
  <c r="CE246" i="4"/>
  <c r="CE94" i="4"/>
  <c r="CE119" i="4"/>
  <c r="CE184" i="4"/>
  <c r="CE159" i="4"/>
  <c r="CE66" i="4"/>
  <c r="CE260" i="4"/>
  <c r="CE48" i="4"/>
  <c r="CE52" i="4"/>
  <c r="CE117" i="4"/>
  <c r="CE151" i="4"/>
  <c r="CE148" i="4"/>
  <c r="CE126" i="4"/>
  <c r="CE325" i="4"/>
  <c r="CE326" i="4"/>
  <c r="CE132" i="4"/>
  <c r="CE80" i="4"/>
  <c r="CE236" i="4"/>
  <c r="CE223" i="4"/>
  <c r="CE88" i="4"/>
  <c r="CE122" i="4"/>
  <c r="CE160" i="4"/>
  <c r="CE185" i="4"/>
  <c r="CE180" i="4"/>
  <c r="CE327" i="4"/>
  <c r="CE252" i="4"/>
  <c r="CE142" i="4"/>
  <c r="CE225" i="4"/>
  <c r="CE18" i="4"/>
  <c r="CE219" i="4"/>
  <c r="CE220" i="4"/>
  <c r="CE77" i="4"/>
  <c r="CE93" i="4"/>
  <c r="CE154" i="4"/>
  <c r="CE120" i="4"/>
  <c r="CE86" i="4"/>
  <c r="CE67" i="4"/>
  <c r="CE129" i="4"/>
  <c r="CE107" i="4"/>
  <c r="CE95" i="4"/>
  <c r="CE110" i="4"/>
  <c r="CE211" i="4"/>
  <c r="CE173" i="4"/>
  <c r="CE328" i="4"/>
  <c r="CE71" i="4"/>
  <c r="CE23" i="4"/>
  <c r="CE57" i="4"/>
  <c r="CE133" i="4"/>
  <c r="CE169" i="4"/>
  <c r="CE98" i="4"/>
  <c r="CE29" i="4"/>
  <c r="CE177" i="4"/>
  <c r="CE284" i="4"/>
  <c r="CE237" i="4"/>
  <c r="CE155" i="4"/>
  <c r="CE206" i="4"/>
  <c r="CE228" i="4"/>
  <c r="CE226" i="4"/>
  <c r="CE267" i="4"/>
  <c r="CE200" i="4"/>
  <c r="CE268" i="4"/>
  <c r="CE207" i="4"/>
  <c r="CE271" i="4"/>
  <c r="CE127" i="4"/>
  <c r="CE166" i="4"/>
  <c r="CE303" i="4"/>
  <c r="CE329" i="4"/>
  <c r="CE289" i="4"/>
  <c r="CE150" i="4"/>
  <c r="CE257" i="4"/>
  <c r="CE6" i="4"/>
  <c r="CE221" i="4"/>
  <c r="CE163" i="4"/>
  <c r="CE330" i="4"/>
  <c r="CE46" i="4"/>
  <c r="CE165" i="4"/>
  <c r="CE161" i="4"/>
  <c r="CE15" i="4"/>
  <c r="CE331" i="4"/>
  <c r="CE308" i="4"/>
  <c r="CE84" i="4"/>
  <c r="CE33" i="4"/>
  <c r="CE242" i="4"/>
  <c r="CE49" i="4"/>
  <c r="CE238" i="4"/>
  <c r="CE140" i="4"/>
  <c r="CE167" i="4"/>
  <c r="CE256" i="4"/>
  <c r="CE17" i="4"/>
  <c r="CE60" i="4"/>
  <c r="CE156" i="4"/>
  <c r="CE130" i="4"/>
  <c r="CE2" i="4"/>
  <c r="CE174" i="4"/>
  <c r="CE35" i="4"/>
  <c r="CE294" i="4"/>
  <c r="CE249" i="4"/>
  <c r="CE269" i="4"/>
  <c r="CE266" i="4"/>
  <c r="CE168" i="4"/>
  <c r="CE134" i="4"/>
  <c r="CE103" i="4"/>
  <c r="CE99" i="4"/>
  <c r="CE43" i="4"/>
  <c r="CE64" i="4"/>
  <c r="CE298" i="4"/>
  <c r="CE181" i="4"/>
  <c r="CE197" i="4"/>
  <c r="CE285" i="4"/>
  <c r="CE212" i="4"/>
  <c r="CE213" i="4"/>
  <c r="CE178" i="4"/>
  <c r="CE83" i="4"/>
  <c r="CE118" i="4"/>
  <c r="CE194" i="4"/>
  <c r="CE292" i="4"/>
  <c r="CE224" i="4"/>
  <c r="CE135" i="4"/>
  <c r="CE279" i="4"/>
  <c r="CE332" i="4"/>
  <c r="CE53" i="4"/>
  <c r="CE31" i="4"/>
  <c r="CE20" i="4"/>
  <c r="CE69" i="4"/>
  <c r="CE8" i="4"/>
  <c r="CE112" i="4"/>
  <c r="CE290" i="4"/>
  <c r="CE3" i="4"/>
  <c r="CE149" i="4"/>
  <c r="CE231" i="4"/>
  <c r="CE277" i="4"/>
  <c r="CE196" i="4"/>
  <c r="CE227" i="4"/>
  <c r="CE240" i="4"/>
  <c r="CE191" i="4"/>
  <c r="CE12" i="4"/>
  <c r="CE50" i="4"/>
  <c r="CE24" i="4"/>
  <c r="CE164" i="4"/>
  <c r="CE75" i="4"/>
  <c r="CE19" i="4"/>
  <c r="CE10" i="4"/>
  <c r="CE222" i="4"/>
  <c r="CE28" i="4"/>
  <c r="CE333" i="4"/>
  <c r="CE42" i="4"/>
  <c r="CE334" i="4"/>
  <c r="CE55" i="4"/>
  <c r="CE9" i="4"/>
  <c r="CE74" i="4"/>
  <c r="CE27" i="4"/>
  <c r="CE288" i="4"/>
  <c r="CE278" i="4"/>
  <c r="CE276" i="4"/>
  <c r="CE192" i="4"/>
  <c r="CE91" i="4"/>
  <c r="CE296" i="4"/>
  <c r="CE243" i="4"/>
  <c r="CE203" i="4"/>
  <c r="CE312" i="4"/>
  <c r="CE136" i="4"/>
  <c r="CE144" i="4"/>
  <c r="CE89" i="4"/>
  <c r="CE210" i="4"/>
  <c r="CE32" i="4"/>
  <c r="CE45" i="4"/>
  <c r="CE81" i="4"/>
  <c r="CE335" i="4"/>
  <c r="CE78" i="4"/>
  <c r="CE282" i="4"/>
  <c r="CE152" i="4"/>
  <c r="CE336" i="4"/>
  <c r="CE182" i="4"/>
  <c r="CE291" i="4"/>
  <c r="CE244" i="4"/>
  <c r="CE264" i="4"/>
  <c r="CE337" i="4"/>
  <c r="CE54" i="4"/>
  <c r="CE59" i="4"/>
  <c r="CE250" i="4"/>
  <c r="CE310" i="4"/>
  <c r="CE251" i="4"/>
  <c r="CE146" i="4"/>
  <c r="CE204" i="4"/>
  <c r="CE82" i="4"/>
  <c r="CE5" i="4"/>
  <c r="CE248" i="4"/>
  <c r="CE111" i="4"/>
  <c r="CE280" i="4"/>
  <c r="CE183" i="4"/>
  <c r="CE175" i="4"/>
  <c r="CE39" i="4"/>
  <c r="CE13" i="4"/>
  <c r="CE14" i="4"/>
  <c r="CE16" i="4"/>
  <c r="CE253" i="4"/>
  <c r="CE139" i="4"/>
  <c r="CE311" i="4"/>
  <c r="CE104" i="4"/>
  <c r="CE190" i="4"/>
  <c r="CE315" i="4"/>
  <c r="CE233" i="4"/>
  <c r="CE234" i="4"/>
  <c r="CE255" i="4"/>
  <c r="CE235" i="4"/>
  <c r="CE338" i="4"/>
  <c r="CE56" i="4"/>
  <c r="CE72" i="4"/>
  <c r="CE143" i="4"/>
  <c r="CE193" i="4"/>
  <c r="CE36" i="4"/>
  <c r="CE205" i="4"/>
  <c r="CE58" i="4"/>
  <c r="CE208" i="4"/>
  <c r="CE339" i="4"/>
  <c r="CE44" i="4"/>
  <c r="CE137" i="4"/>
  <c r="CE25" i="4"/>
  <c r="CE307" i="4"/>
  <c r="CE241" i="4"/>
  <c r="CE170" i="4"/>
  <c r="CE171" i="4"/>
  <c r="CE313" i="4"/>
  <c r="CE270" i="4"/>
  <c r="CE47" i="4"/>
  <c r="CE11" i="4"/>
  <c r="CE309" i="4"/>
  <c r="CE340" i="4"/>
  <c r="CE229" i="4"/>
  <c r="CE30" i="4"/>
  <c r="CE239" i="4"/>
  <c r="CE138" i="4"/>
  <c r="CE232" i="4"/>
  <c r="CE100" i="4"/>
  <c r="CE128" i="4"/>
  <c r="CE121" i="4"/>
  <c r="CE37" i="4"/>
  <c r="CE265" i="4"/>
  <c r="CE114" i="4"/>
  <c r="CE179" i="4"/>
  <c r="CE341" i="4"/>
  <c r="CE51" i="4"/>
  <c r="CE176" i="4"/>
  <c r="CE314" i="4"/>
  <c r="CE316" i="4"/>
  <c r="CE286" i="4"/>
  <c r="CE262" i="4"/>
  <c r="CE90" i="4"/>
  <c r="BE274" i="4"/>
  <c r="BE306" i="4"/>
  <c r="BE187" i="4"/>
  <c r="BE215" i="4"/>
  <c r="BE145" i="4"/>
  <c r="BE304" i="4"/>
  <c r="BE92" i="4"/>
  <c r="BE102" i="4"/>
  <c r="BE38" i="4"/>
  <c r="BE259" i="4"/>
  <c r="BE299" i="4"/>
  <c r="BE300" i="4"/>
  <c r="BE217" i="4"/>
  <c r="BE73" i="4"/>
  <c r="BE34" i="4"/>
  <c r="BE123" i="4"/>
  <c r="BE41" i="4"/>
  <c r="BE62" i="4"/>
  <c r="BE318" i="4"/>
  <c r="BE115" i="4"/>
  <c r="BE131" i="4"/>
  <c r="BE85" i="4"/>
  <c r="BE209" i="4"/>
  <c r="BE319" i="4"/>
  <c r="BE272" i="4"/>
  <c r="BE63" i="4"/>
  <c r="BE317" i="4"/>
  <c r="BE79" i="4"/>
  <c r="BE198" i="4"/>
  <c r="BE189" i="4"/>
  <c r="BE147" i="4"/>
  <c r="BE230" i="4"/>
  <c r="BE320" i="4"/>
  <c r="BE218" i="4"/>
  <c r="BE195" i="4"/>
  <c r="BE172" i="4"/>
  <c r="BE281" i="4"/>
  <c r="BE101" i="4"/>
  <c r="BE302" i="4"/>
  <c r="BE153" i="4"/>
  <c r="BE21" i="4"/>
  <c r="BE22" i="4"/>
  <c r="BE321" i="4"/>
  <c r="BE295" i="4"/>
  <c r="BE293" i="4"/>
  <c r="BE322" i="4"/>
  <c r="BE323" i="4"/>
  <c r="BE61" i="4"/>
  <c r="BE201" i="4"/>
  <c r="BE158" i="4"/>
  <c r="BE273" i="4"/>
  <c r="BE96" i="4"/>
  <c r="BE162" i="4"/>
  <c r="BE245" i="4"/>
  <c r="BE305" i="4"/>
  <c r="BE97" i="4"/>
  <c r="BE65" i="4"/>
  <c r="BE275" i="4"/>
  <c r="BE216" i="4"/>
  <c r="BE214" i="4"/>
  <c r="BE105" i="4"/>
  <c r="BE188" i="4"/>
  <c r="BE297" i="4"/>
  <c r="BE106" i="4"/>
  <c r="BE108" i="4"/>
  <c r="BE199" i="4"/>
  <c r="BE258" i="4"/>
  <c r="BE254" i="4"/>
  <c r="BE247" i="4"/>
  <c r="BE116" i="4"/>
  <c r="BE87" i="4"/>
  <c r="BE202" i="4"/>
  <c r="BE76" i="4"/>
  <c r="BE261" i="4"/>
  <c r="BE109" i="4"/>
  <c r="BE26" i="4"/>
  <c r="BE68" i="4"/>
  <c r="BE113" i="4"/>
  <c r="BE141" i="4"/>
  <c r="BE40" i="4"/>
  <c r="BE287" i="4"/>
  <c r="BE70" i="4"/>
  <c r="BE301" i="4"/>
  <c r="BE283" i="4"/>
  <c r="BE324" i="4"/>
  <c r="BE4" i="4"/>
  <c r="BE263" i="4"/>
  <c r="BE124" i="4"/>
  <c r="BE125" i="4"/>
  <c r="BE246" i="4"/>
  <c r="BE94" i="4"/>
  <c r="BE119" i="4"/>
  <c r="BE184" i="4"/>
  <c r="BE159" i="4"/>
  <c r="BE66" i="4"/>
  <c r="BE260" i="4"/>
  <c r="BE48" i="4"/>
  <c r="BE52" i="4"/>
  <c r="BE117" i="4"/>
  <c r="BE151" i="4"/>
  <c r="BE148" i="4"/>
  <c r="BE126" i="4"/>
  <c r="BE325" i="4"/>
  <c r="BE326" i="4"/>
  <c r="BE132" i="4"/>
  <c r="BE80" i="4"/>
  <c r="BE236" i="4"/>
  <c r="BE223" i="4"/>
  <c r="BE88" i="4"/>
  <c r="BE122" i="4"/>
  <c r="BE160" i="4"/>
  <c r="BE185" i="4"/>
  <c r="BE180" i="4"/>
  <c r="BE327" i="4"/>
  <c r="BE252" i="4"/>
  <c r="BE142" i="4"/>
  <c r="BE225" i="4"/>
  <c r="BE18" i="4"/>
  <c r="BE219" i="4"/>
  <c r="BE220" i="4"/>
  <c r="BE77" i="4"/>
  <c r="BE93" i="4"/>
  <c r="BE154" i="4"/>
  <c r="BE120" i="4"/>
  <c r="BE86" i="4"/>
  <c r="BE67" i="4"/>
  <c r="BE129" i="4"/>
  <c r="BE107" i="4"/>
  <c r="BE95" i="4"/>
  <c r="BE110" i="4"/>
  <c r="BE211" i="4"/>
  <c r="BE173" i="4"/>
  <c r="BE328" i="4"/>
  <c r="BE71" i="4"/>
  <c r="BE23" i="4"/>
  <c r="BE57" i="4"/>
  <c r="BE133" i="4"/>
  <c r="BE169" i="4"/>
  <c r="BE98" i="4"/>
  <c r="BE29" i="4"/>
  <c r="BE177" i="4"/>
  <c r="BE284" i="4"/>
  <c r="BE237" i="4"/>
  <c r="BE155" i="4"/>
  <c r="BE206" i="4"/>
  <c r="BE228" i="4"/>
  <c r="BE226" i="4"/>
  <c r="BE267" i="4"/>
  <c r="BE200" i="4"/>
  <c r="BE268" i="4"/>
  <c r="BE207" i="4"/>
  <c r="BE271" i="4"/>
  <c r="BE127" i="4"/>
  <c r="BE166" i="4"/>
  <c r="BE303" i="4"/>
  <c r="BE329" i="4"/>
  <c r="BE289" i="4"/>
  <c r="BE150" i="4"/>
  <c r="BE257" i="4"/>
  <c r="BE6" i="4"/>
  <c r="BE221" i="4"/>
  <c r="BE163" i="4"/>
  <c r="BE330" i="4"/>
  <c r="BE46" i="4"/>
  <c r="BE165" i="4"/>
  <c r="BE161" i="4"/>
  <c r="BE15" i="4"/>
  <c r="BE331" i="4"/>
  <c r="BE308" i="4"/>
  <c r="BE84" i="4"/>
  <c r="BE33" i="4"/>
  <c r="BE242" i="4"/>
  <c r="BE49" i="4"/>
  <c r="BE238" i="4"/>
  <c r="BE140" i="4"/>
  <c r="BE167" i="4"/>
  <c r="BE256" i="4"/>
  <c r="BE17" i="4"/>
  <c r="BE60" i="4"/>
  <c r="BE156" i="4"/>
  <c r="BE130" i="4"/>
  <c r="BE2" i="4"/>
  <c r="BE174" i="4"/>
  <c r="BE35" i="4"/>
  <c r="BE294" i="4"/>
  <c r="BE249" i="4"/>
  <c r="BE269" i="4"/>
  <c r="BE266" i="4"/>
  <c r="BE168" i="4"/>
  <c r="BE134" i="4"/>
  <c r="BE103" i="4"/>
  <c r="BE99" i="4"/>
  <c r="BE43" i="4"/>
  <c r="BE64" i="4"/>
  <c r="BE298" i="4"/>
  <c r="BE181" i="4"/>
  <c r="BE197" i="4"/>
  <c r="BE285" i="4"/>
  <c r="BE212" i="4"/>
  <c r="BE213" i="4"/>
  <c r="BE178" i="4"/>
  <c r="BE83" i="4"/>
  <c r="BE118" i="4"/>
  <c r="BE194" i="4"/>
  <c r="BE292" i="4"/>
  <c r="BE224" i="4"/>
  <c r="BE135" i="4"/>
  <c r="BE279" i="4"/>
  <c r="BE332" i="4"/>
  <c r="BE53" i="4"/>
  <c r="BE31" i="4"/>
  <c r="BE20" i="4"/>
  <c r="BE69" i="4"/>
  <c r="BE8" i="4"/>
  <c r="BE112" i="4"/>
  <c r="BE290" i="4"/>
  <c r="BE3" i="4"/>
  <c r="BE149" i="4"/>
  <c r="BE231" i="4"/>
  <c r="BE277" i="4"/>
  <c r="BE196" i="4"/>
  <c r="BE227" i="4"/>
  <c r="BE240" i="4"/>
  <c r="BE191" i="4"/>
  <c r="BE12" i="4"/>
  <c r="BE50" i="4"/>
  <c r="BE24" i="4"/>
  <c r="BE164" i="4"/>
  <c r="BE75" i="4"/>
  <c r="BE19" i="4"/>
  <c r="BE10" i="4"/>
  <c r="BE222" i="4"/>
  <c r="BE28" i="4"/>
  <c r="BE333" i="4"/>
  <c r="BE42" i="4"/>
  <c r="BE334" i="4"/>
  <c r="BE55" i="4"/>
  <c r="BE9" i="4"/>
  <c r="BE74" i="4"/>
  <c r="BE27" i="4"/>
  <c r="BE288" i="4"/>
  <c r="BE278" i="4"/>
  <c r="BE276" i="4"/>
  <c r="BE192" i="4"/>
  <c r="BE91" i="4"/>
  <c r="BE296" i="4"/>
  <c r="BE243" i="4"/>
  <c r="BE203" i="4"/>
  <c r="BE312" i="4"/>
  <c r="BE136" i="4"/>
  <c r="BE144" i="4"/>
  <c r="BE89" i="4"/>
  <c r="BE210" i="4"/>
  <c r="BE32" i="4"/>
  <c r="BE45" i="4"/>
  <c r="BE81" i="4"/>
  <c r="BE335" i="4"/>
  <c r="BE78" i="4"/>
  <c r="BE282" i="4"/>
  <c r="BE152" i="4"/>
  <c r="BE336" i="4"/>
  <c r="BE182" i="4"/>
  <c r="BE291" i="4"/>
  <c r="BE244" i="4"/>
  <c r="BE264" i="4"/>
  <c r="BE337" i="4"/>
  <c r="BE54" i="4"/>
  <c r="BE59" i="4"/>
  <c r="BE250" i="4"/>
  <c r="BE310" i="4"/>
  <c r="BE251" i="4"/>
  <c r="BE146" i="4"/>
  <c r="BE204" i="4"/>
  <c r="BE82" i="4"/>
  <c r="BE5" i="4"/>
  <c r="BE248" i="4"/>
  <c r="BE111" i="4"/>
  <c r="BE280" i="4"/>
  <c r="BE183" i="4"/>
  <c r="BE175" i="4"/>
  <c r="BE39" i="4"/>
  <c r="BE13" i="4"/>
  <c r="BE14" i="4"/>
  <c r="BE16" i="4"/>
  <c r="BE253" i="4"/>
  <c r="BE139" i="4"/>
  <c r="BE311" i="4"/>
  <c r="BE104" i="4"/>
  <c r="BE190" i="4"/>
  <c r="BE315" i="4"/>
  <c r="BE233" i="4"/>
  <c r="BE234" i="4"/>
  <c r="BE255" i="4"/>
  <c r="BE235" i="4"/>
  <c r="BE338" i="4"/>
  <c r="BE56" i="4"/>
  <c r="BE72" i="4"/>
  <c r="BE143" i="4"/>
  <c r="BE193" i="4"/>
  <c r="BE36" i="4"/>
  <c r="BE205" i="4"/>
  <c r="BE58" i="4"/>
  <c r="BE208" i="4"/>
  <c r="BE339" i="4"/>
  <c r="BE44" i="4"/>
  <c r="BE137" i="4"/>
  <c r="BE25" i="4"/>
  <c r="BE307" i="4"/>
  <c r="BE241" i="4"/>
  <c r="BE170" i="4"/>
  <c r="BE171" i="4"/>
  <c r="BE313" i="4"/>
  <c r="BE270" i="4"/>
  <c r="BE47" i="4"/>
  <c r="BE11" i="4"/>
  <c r="BE309" i="4"/>
  <c r="BE340" i="4"/>
  <c r="BE229" i="4"/>
  <c r="BE30" i="4"/>
  <c r="BE239" i="4"/>
  <c r="BE138" i="4"/>
  <c r="BE232" i="4"/>
  <c r="BE100" i="4"/>
  <c r="BE128" i="4"/>
  <c r="BE121" i="4"/>
  <c r="BE37" i="4"/>
  <c r="BE265" i="4"/>
  <c r="BE114" i="4"/>
  <c r="BE179" i="4"/>
  <c r="BE341" i="4"/>
  <c r="BE51" i="4"/>
  <c r="BE176" i="4"/>
  <c r="BE314" i="4"/>
  <c r="BE316" i="4"/>
  <c r="BE286" i="4"/>
  <c r="BE262" i="4"/>
  <c r="BE90" i="4"/>
  <c r="BK306" i="4"/>
  <c r="BK274" i="4"/>
  <c r="BK187" i="4"/>
  <c r="BK215" i="4"/>
  <c r="BK145" i="4"/>
  <c r="BK304" i="4"/>
  <c r="BK92" i="4"/>
  <c r="BK102" i="4"/>
  <c r="BK38" i="4"/>
  <c r="BK259" i="4"/>
  <c r="BK299" i="4"/>
  <c r="BK300" i="4"/>
  <c r="BK217" i="4"/>
  <c r="BK73" i="4"/>
  <c r="BK34" i="4"/>
  <c r="BK123" i="4"/>
  <c r="BK41" i="4"/>
  <c r="BK62" i="4"/>
  <c r="BK318" i="4"/>
  <c r="BK115" i="4"/>
  <c r="BK131" i="4"/>
  <c r="BK85" i="4"/>
  <c r="BK209" i="4"/>
  <c r="BK319" i="4"/>
  <c r="BK272" i="4"/>
  <c r="BK63" i="4"/>
  <c r="BK317" i="4"/>
  <c r="BK79" i="4"/>
  <c r="BK198" i="4"/>
  <c r="BK189" i="4"/>
  <c r="BK147" i="4"/>
  <c r="BK230" i="4"/>
  <c r="BK320" i="4"/>
  <c r="BK218" i="4"/>
  <c r="BK195" i="4"/>
  <c r="BK172" i="4"/>
  <c r="BK281" i="4"/>
  <c r="BK101" i="4"/>
  <c r="BK302" i="4"/>
  <c r="BK153" i="4"/>
  <c r="BK21" i="4"/>
  <c r="BK22" i="4"/>
  <c r="BK321" i="4"/>
  <c r="BK295" i="4"/>
  <c r="BK293" i="4"/>
  <c r="BK322" i="4"/>
  <c r="BK323" i="4"/>
  <c r="BK61" i="4"/>
  <c r="BK201" i="4"/>
  <c r="BK158" i="4"/>
  <c r="BK273" i="4"/>
  <c r="BK96" i="4"/>
  <c r="BK162" i="4"/>
  <c r="BK245" i="4"/>
  <c r="BK305" i="4"/>
  <c r="BK97" i="4"/>
  <c r="BK65" i="4"/>
  <c r="BK275" i="4"/>
  <c r="BK216" i="4"/>
  <c r="BK214" i="4"/>
  <c r="BK105" i="4"/>
  <c r="BK188" i="4"/>
  <c r="BK297" i="4"/>
  <c r="BK106" i="4"/>
  <c r="BK108" i="4"/>
  <c r="BK199" i="4"/>
  <c r="BK258" i="4"/>
  <c r="BK254" i="4"/>
  <c r="BK247" i="4"/>
  <c r="BK116" i="4"/>
  <c r="BK87" i="4"/>
  <c r="BK202" i="4"/>
  <c r="BK76" i="4"/>
  <c r="BK261" i="4"/>
  <c r="BK109" i="4"/>
  <c r="BK26" i="4"/>
  <c r="BK68" i="4"/>
  <c r="BK113" i="4"/>
  <c r="BK141" i="4"/>
  <c r="BK40" i="4"/>
  <c r="BK287" i="4"/>
  <c r="BK70" i="4"/>
  <c r="BK301" i="4"/>
  <c r="BK283" i="4"/>
  <c r="BK324" i="4"/>
  <c r="BK4" i="4"/>
  <c r="BK263" i="4"/>
  <c r="BK124" i="4"/>
  <c r="BK125" i="4"/>
  <c r="BK246" i="4"/>
  <c r="BK94" i="4"/>
  <c r="BK119" i="4"/>
  <c r="BK184" i="4"/>
  <c r="BK159" i="4"/>
  <c r="BK66" i="4"/>
  <c r="BK260" i="4"/>
  <c r="BK48" i="4"/>
  <c r="BK52" i="4"/>
  <c r="BK117" i="4"/>
  <c r="BK151" i="4"/>
  <c r="BK148" i="4"/>
  <c r="BK126" i="4"/>
  <c r="BK325" i="4"/>
  <c r="BK326" i="4"/>
  <c r="BK132" i="4"/>
  <c r="BK80" i="4"/>
  <c r="BK236" i="4"/>
  <c r="BK223" i="4"/>
  <c r="BK88" i="4"/>
  <c r="BK122" i="4"/>
  <c r="BK160" i="4"/>
  <c r="BK185" i="4"/>
  <c r="BK180" i="4"/>
  <c r="BK327" i="4"/>
  <c r="BK252" i="4"/>
  <c r="BK142" i="4"/>
  <c r="BK225" i="4"/>
  <c r="BK18" i="4"/>
  <c r="BK219" i="4"/>
  <c r="BK220" i="4"/>
  <c r="BK77" i="4"/>
  <c r="BK93" i="4"/>
  <c r="BK154" i="4"/>
  <c r="BK120" i="4"/>
  <c r="BK86" i="4"/>
  <c r="BK67" i="4"/>
  <c r="BK129" i="4"/>
  <c r="BK107" i="4"/>
  <c r="BK95" i="4"/>
  <c r="BK110" i="4"/>
  <c r="BK211" i="4"/>
  <c r="BK173" i="4"/>
  <c r="BK328" i="4"/>
  <c r="BK71" i="4"/>
  <c r="BK23" i="4"/>
  <c r="BK57" i="4"/>
  <c r="BK133" i="4"/>
  <c r="BK169" i="4"/>
  <c r="BK98" i="4"/>
  <c r="BK29" i="4"/>
  <c r="BK177" i="4"/>
  <c r="BK284" i="4"/>
  <c r="BK237" i="4"/>
  <c r="BK155" i="4"/>
  <c r="BK206" i="4"/>
  <c r="BK228" i="4"/>
  <c r="BK226" i="4"/>
  <c r="BK267" i="4"/>
  <c r="BK200" i="4"/>
  <c r="BK268" i="4"/>
  <c r="BK207" i="4"/>
  <c r="BK271" i="4"/>
  <c r="BK127" i="4"/>
  <c r="BK166" i="4"/>
  <c r="BK303" i="4"/>
  <c r="BK329" i="4"/>
  <c r="BK289" i="4"/>
  <c r="BK150" i="4"/>
  <c r="BK257" i="4"/>
  <c r="BK6" i="4"/>
  <c r="BK221" i="4"/>
  <c r="BK163" i="4"/>
  <c r="BK330" i="4"/>
  <c r="BK46" i="4"/>
  <c r="BK165" i="4"/>
  <c r="BK161" i="4"/>
  <c r="BK15" i="4"/>
  <c r="BK331" i="4"/>
  <c r="BK308" i="4"/>
  <c r="BK84" i="4"/>
  <c r="BK33" i="4"/>
  <c r="BK242" i="4"/>
  <c r="BK49" i="4"/>
  <c r="BK238" i="4"/>
  <c r="BK140" i="4"/>
  <c r="BK167" i="4"/>
  <c r="BK256" i="4"/>
  <c r="BK17" i="4"/>
  <c r="BK60" i="4"/>
  <c r="BK156" i="4"/>
  <c r="BK130" i="4"/>
  <c r="BK2" i="4"/>
  <c r="BK174" i="4"/>
  <c r="BK35" i="4"/>
  <c r="BK294" i="4"/>
  <c r="BK249" i="4"/>
  <c r="BK269" i="4"/>
  <c r="BK266" i="4"/>
  <c r="BK168" i="4"/>
  <c r="BK134" i="4"/>
  <c r="BK103" i="4"/>
  <c r="BK99" i="4"/>
  <c r="BK43" i="4"/>
  <c r="BK64" i="4"/>
  <c r="BK298" i="4"/>
  <c r="BK181" i="4"/>
  <c r="BK197" i="4"/>
  <c r="BK285" i="4"/>
  <c r="BK212" i="4"/>
  <c r="BK213" i="4"/>
  <c r="BK178" i="4"/>
  <c r="BK83" i="4"/>
  <c r="BK118" i="4"/>
  <c r="BK194" i="4"/>
  <c r="BK292" i="4"/>
  <c r="BK224" i="4"/>
  <c r="BK135" i="4"/>
  <c r="BK279" i="4"/>
  <c r="BK332" i="4"/>
  <c r="BK53" i="4"/>
  <c r="BK31" i="4"/>
  <c r="BK20" i="4"/>
  <c r="BK69" i="4"/>
  <c r="BK8" i="4"/>
  <c r="BK112" i="4"/>
  <c r="BK290" i="4"/>
  <c r="BK3" i="4"/>
  <c r="BK149" i="4"/>
  <c r="BK231" i="4"/>
  <c r="BK277" i="4"/>
  <c r="BK196" i="4"/>
  <c r="BK227" i="4"/>
  <c r="BK240" i="4"/>
  <c r="BK191" i="4"/>
  <c r="BK12" i="4"/>
  <c r="BK50" i="4"/>
  <c r="BK24" i="4"/>
  <c r="BK164" i="4"/>
  <c r="BK75" i="4"/>
  <c r="BK19" i="4"/>
  <c r="BK10" i="4"/>
  <c r="BK222" i="4"/>
  <c r="BK28" i="4"/>
  <c r="BK333" i="4"/>
  <c r="BK42" i="4"/>
  <c r="BK334" i="4"/>
  <c r="BK55" i="4"/>
  <c r="BK9" i="4"/>
  <c r="BK74" i="4"/>
  <c r="BK27" i="4"/>
  <c r="BK288" i="4"/>
  <c r="BK278" i="4"/>
  <c r="BK276" i="4"/>
  <c r="BK192" i="4"/>
  <c r="BK91" i="4"/>
  <c r="BK296" i="4"/>
  <c r="BK243" i="4"/>
  <c r="BK203" i="4"/>
  <c r="BK312" i="4"/>
  <c r="BK136" i="4"/>
  <c r="BK144" i="4"/>
  <c r="BK89" i="4"/>
  <c r="BK210" i="4"/>
  <c r="BK32" i="4"/>
  <c r="BK45" i="4"/>
  <c r="BK81" i="4"/>
  <c r="BK335" i="4"/>
  <c r="BK78" i="4"/>
  <c r="BK282" i="4"/>
  <c r="BK152" i="4"/>
  <c r="BK336" i="4"/>
  <c r="BK182" i="4"/>
  <c r="BK291" i="4"/>
  <c r="BK244" i="4"/>
  <c r="BK264" i="4"/>
  <c r="BK337" i="4"/>
  <c r="BK54" i="4"/>
  <c r="BK59" i="4"/>
  <c r="BK250" i="4"/>
  <c r="BK310" i="4"/>
  <c r="BK251" i="4"/>
  <c r="BK146" i="4"/>
  <c r="BK204" i="4"/>
  <c r="BK82" i="4"/>
  <c r="BK5" i="4"/>
  <c r="BK248" i="4"/>
  <c r="BK111" i="4"/>
  <c r="BK280" i="4"/>
  <c r="BK183" i="4"/>
  <c r="BK175" i="4"/>
  <c r="BK39" i="4"/>
  <c r="BK13" i="4"/>
  <c r="BK14" i="4"/>
  <c r="BK16" i="4"/>
  <c r="BK253" i="4"/>
  <c r="BK139" i="4"/>
  <c r="BK311" i="4"/>
  <c r="BK104" i="4"/>
  <c r="BK190" i="4"/>
  <c r="BK315" i="4"/>
  <c r="BK233" i="4"/>
  <c r="BK234" i="4"/>
  <c r="BK255" i="4"/>
  <c r="BK235" i="4"/>
  <c r="BK338" i="4"/>
  <c r="BK56" i="4"/>
  <c r="BK72" i="4"/>
  <c r="BK143" i="4"/>
  <c r="BK193" i="4"/>
  <c r="BK36" i="4"/>
  <c r="BK205" i="4"/>
  <c r="BK58" i="4"/>
  <c r="BK208" i="4"/>
  <c r="BK339" i="4"/>
  <c r="BK44" i="4"/>
  <c r="BK137" i="4"/>
  <c r="BK25" i="4"/>
  <c r="BK307" i="4"/>
  <c r="BK241" i="4"/>
  <c r="BK170" i="4"/>
  <c r="BK171" i="4"/>
  <c r="BK313" i="4"/>
  <c r="BK270" i="4"/>
  <c r="BK47" i="4"/>
  <c r="BK11" i="4"/>
  <c r="BK309" i="4"/>
  <c r="BK340" i="4"/>
  <c r="BK229" i="4"/>
  <c r="BK30" i="4"/>
  <c r="BK239" i="4"/>
  <c r="BK138" i="4"/>
  <c r="BK232" i="4"/>
  <c r="BK100" i="4"/>
  <c r="BK128" i="4"/>
  <c r="BK121" i="4"/>
  <c r="BK37" i="4"/>
  <c r="BK265" i="4"/>
  <c r="BK114" i="4"/>
  <c r="BK179" i="4"/>
  <c r="BK341" i="4"/>
  <c r="BK51" i="4"/>
  <c r="BK176" i="4"/>
  <c r="BK314" i="4"/>
  <c r="BK316" i="4"/>
  <c r="BK286" i="4"/>
  <c r="BK262" i="4"/>
  <c r="BK90" i="4"/>
  <c r="AK92" i="4"/>
  <c r="AK306" i="4"/>
  <c r="AK274" i="4"/>
  <c r="AK187" i="4"/>
  <c r="AK215" i="4"/>
  <c r="AK145" i="4"/>
  <c r="AK304" i="4"/>
  <c r="AK102" i="4"/>
  <c r="AK38" i="4"/>
  <c r="AK259" i="4"/>
  <c r="AK299" i="4"/>
  <c r="AK300" i="4"/>
  <c r="AK217" i="4"/>
  <c r="AK73" i="4"/>
  <c r="AK34" i="4"/>
  <c r="AK123" i="4"/>
  <c r="AK41" i="4"/>
  <c r="AK62" i="4"/>
  <c r="AK318" i="4"/>
  <c r="AK115" i="4"/>
  <c r="AK131" i="4"/>
  <c r="AK85" i="4"/>
  <c r="AK209" i="4"/>
  <c r="AK319" i="4"/>
  <c r="AK272" i="4"/>
  <c r="AK63" i="4"/>
  <c r="AK317" i="4"/>
  <c r="AK79" i="4"/>
  <c r="AK198" i="4"/>
  <c r="AK189" i="4"/>
  <c r="AK147" i="4"/>
  <c r="AK230" i="4"/>
  <c r="AK320" i="4"/>
  <c r="AK218" i="4"/>
  <c r="AK195" i="4"/>
  <c r="AK172" i="4"/>
  <c r="AK281" i="4"/>
  <c r="AK101" i="4"/>
  <c r="AK302" i="4"/>
  <c r="AK153" i="4"/>
  <c r="AK21" i="4"/>
  <c r="AK22" i="4"/>
  <c r="AK321" i="4"/>
  <c r="AK295" i="4"/>
  <c r="AK293" i="4"/>
  <c r="AK322" i="4"/>
  <c r="AK323" i="4"/>
  <c r="AK61" i="4"/>
  <c r="AK201" i="4"/>
  <c r="AK158" i="4"/>
  <c r="AK273" i="4"/>
  <c r="AK96" i="4"/>
  <c r="AK162" i="4"/>
  <c r="AK245" i="4"/>
  <c r="AK305" i="4"/>
  <c r="AK97" i="4"/>
  <c r="AK65" i="4"/>
  <c r="AK275" i="4"/>
  <c r="AK216" i="4"/>
  <c r="AK214" i="4"/>
  <c r="AK105" i="4"/>
  <c r="AK188" i="4"/>
  <c r="AK297" i="4"/>
  <c r="AK106" i="4"/>
  <c r="AK108" i="4"/>
  <c r="AK199" i="4"/>
  <c r="AK258" i="4"/>
  <c r="AK254" i="4"/>
  <c r="AK247" i="4"/>
  <c r="AK116" i="4"/>
  <c r="AK87" i="4"/>
  <c r="AK202" i="4"/>
  <c r="AK76" i="4"/>
  <c r="AK261" i="4"/>
  <c r="AK109" i="4"/>
  <c r="AK26" i="4"/>
  <c r="AK68" i="4"/>
  <c r="AK113" i="4"/>
  <c r="AK141" i="4"/>
  <c r="AK40" i="4"/>
  <c r="AK287" i="4"/>
  <c r="AK70" i="4"/>
  <c r="AK301" i="4"/>
  <c r="AK283" i="4"/>
  <c r="AK324" i="4"/>
  <c r="AK4" i="4"/>
  <c r="AK263" i="4"/>
  <c r="AK124" i="4"/>
  <c r="AK125" i="4"/>
  <c r="AK246" i="4"/>
  <c r="AK94" i="4"/>
  <c r="AK119" i="4"/>
  <c r="AK184" i="4"/>
  <c r="AK159" i="4"/>
  <c r="AK66" i="4"/>
  <c r="AK260" i="4"/>
  <c r="AK48" i="4"/>
  <c r="AK52" i="4"/>
  <c r="AK117" i="4"/>
  <c r="AK151" i="4"/>
  <c r="AK148" i="4"/>
  <c r="AK126" i="4"/>
  <c r="AK325" i="4"/>
  <c r="AK326" i="4"/>
  <c r="AK132" i="4"/>
  <c r="AK80" i="4"/>
  <c r="AK236" i="4"/>
  <c r="AK223" i="4"/>
  <c r="AK88" i="4"/>
  <c r="AK122" i="4"/>
  <c r="AK160" i="4"/>
  <c r="AK185" i="4"/>
  <c r="AK180" i="4"/>
  <c r="AK327" i="4"/>
  <c r="AK252" i="4"/>
  <c r="AK142" i="4"/>
  <c r="AK225" i="4"/>
  <c r="AK18" i="4"/>
  <c r="AK219" i="4"/>
  <c r="AK220" i="4"/>
  <c r="AK77" i="4"/>
  <c r="AK93" i="4"/>
  <c r="AK154" i="4"/>
  <c r="AK120" i="4"/>
  <c r="AK86" i="4"/>
  <c r="AK67" i="4"/>
  <c r="AK129" i="4"/>
  <c r="AK107" i="4"/>
  <c r="AK95" i="4"/>
  <c r="AK110" i="4"/>
  <c r="AK211" i="4"/>
  <c r="AK173" i="4"/>
  <c r="AK328" i="4"/>
  <c r="AK71" i="4"/>
  <c r="AK23" i="4"/>
  <c r="AK57" i="4"/>
  <c r="AK133" i="4"/>
  <c r="AK169" i="4"/>
  <c r="AK98" i="4"/>
  <c r="AK29" i="4"/>
  <c r="AK177" i="4"/>
  <c r="AK284" i="4"/>
  <c r="AK237" i="4"/>
  <c r="AK155" i="4"/>
  <c r="AK206" i="4"/>
  <c r="AK228" i="4"/>
  <c r="AK226" i="4"/>
  <c r="AK267" i="4"/>
  <c r="AK200" i="4"/>
  <c r="AK268" i="4"/>
  <c r="AK207" i="4"/>
  <c r="AK271" i="4"/>
  <c r="AK127" i="4"/>
  <c r="AK166" i="4"/>
  <c r="AK303" i="4"/>
  <c r="AK329" i="4"/>
  <c r="AK289" i="4"/>
  <c r="AK150" i="4"/>
  <c r="AK257" i="4"/>
  <c r="AK6" i="4"/>
  <c r="AK221" i="4"/>
  <c r="AK163" i="4"/>
  <c r="AK330" i="4"/>
  <c r="AK46" i="4"/>
  <c r="AK165" i="4"/>
  <c r="AK161" i="4"/>
  <c r="AK15" i="4"/>
  <c r="AK331" i="4"/>
  <c r="AK308" i="4"/>
  <c r="AK84" i="4"/>
  <c r="AK33" i="4"/>
  <c r="AK242" i="4"/>
  <c r="AK49" i="4"/>
  <c r="AK238" i="4"/>
  <c r="AK140" i="4"/>
  <c r="AK167" i="4"/>
  <c r="AK256" i="4"/>
  <c r="AK17" i="4"/>
  <c r="AK60" i="4"/>
  <c r="AK156" i="4"/>
  <c r="AK130" i="4"/>
  <c r="AK2" i="4"/>
  <c r="AK174" i="4"/>
  <c r="AK35" i="4"/>
  <c r="AK294" i="4"/>
  <c r="AK249" i="4"/>
  <c r="AK269" i="4"/>
  <c r="AK266" i="4"/>
  <c r="AK168" i="4"/>
  <c r="AK134" i="4"/>
  <c r="AK103" i="4"/>
  <c r="AK99" i="4"/>
  <c r="AK43" i="4"/>
  <c r="AK64" i="4"/>
  <c r="AK298" i="4"/>
  <c r="AK181" i="4"/>
  <c r="AK197" i="4"/>
  <c r="AK285" i="4"/>
  <c r="AK212" i="4"/>
  <c r="AK213" i="4"/>
  <c r="AK178" i="4"/>
  <c r="AK83" i="4"/>
  <c r="AK118" i="4"/>
  <c r="AK194" i="4"/>
  <c r="AK292" i="4"/>
  <c r="AK224" i="4"/>
  <c r="AK135" i="4"/>
  <c r="AK279" i="4"/>
  <c r="AK332" i="4"/>
  <c r="AK53" i="4"/>
  <c r="AK31" i="4"/>
  <c r="AK20" i="4"/>
  <c r="AK69" i="4"/>
  <c r="AK8" i="4"/>
  <c r="AK112" i="4"/>
  <c r="AK290" i="4"/>
  <c r="AK3" i="4"/>
  <c r="AK149" i="4"/>
  <c r="AK231" i="4"/>
  <c r="AK277" i="4"/>
  <c r="AK196" i="4"/>
  <c r="AK227" i="4"/>
  <c r="AK240" i="4"/>
  <c r="AK191" i="4"/>
  <c r="AK12" i="4"/>
  <c r="AK50" i="4"/>
  <c r="AK24" i="4"/>
  <c r="AK164" i="4"/>
  <c r="AK75" i="4"/>
  <c r="AK19" i="4"/>
  <c r="AK10" i="4"/>
  <c r="AK222" i="4"/>
  <c r="AK28" i="4"/>
  <c r="AK333" i="4"/>
  <c r="AK42" i="4"/>
  <c r="AK334" i="4"/>
  <c r="AK55" i="4"/>
  <c r="AK9" i="4"/>
  <c r="AK74" i="4"/>
  <c r="AK27" i="4"/>
  <c r="AK288" i="4"/>
  <c r="AK278" i="4"/>
  <c r="AK276" i="4"/>
  <c r="AK192" i="4"/>
  <c r="AK91" i="4"/>
  <c r="AK296" i="4"/>
  <c r="AK243" i="4"/>
  <c r="AK203" i="4"/>
  <c r="AK312" i="4"/>
  <c r="AK136" i="4"/>
  <c r="AK144" i="4"/>
  <c r="AK89" i="4"/>
  <c r="AK210" i="4"/>
  <c r="AK32" i="4"/>
  <c r="AK45" i="4"/>
  <c r="AK81" i="4"/>
  <c r="AK335" i="4"/>
  <c r="AK78" i="4"/>
  <c r="AK282" i="4"/>
  <c r="AK152" i="4"/>
  <c r="AK336" i="4"/>
  <c r="AK182" i="4"/>
  <c r="AK291" i="4"/>
  <c r="AK244" i="4"/>
  <c r="AK264" i="4"/>
  <c r="AK337" i="4"/>
  <c r="AK54" i="4"/>
  <c r="AK59" i="4"/>
  <c r="AK250" i="4"/>
  <c r="AK310" i="4"/>
  <c r="AK251" i="4"/>
  <c r="AK146" i="4"/>
  <c r="AK204" i="4"/>
  <c r="AK82" i="4"/>
  <c r="AK5" i="4"/>
  <c r="AK248" i="4"/>
  <c r="AK111" i="4"/>
  <c r="AK280" i="4"/>
  <c r="AK183" i="4"/>
  <c r="AK175" i="4"/>
  <c r="AK39" i="4"/>
  <c r="AK13" i="4"/>
  <c r="AK14" i="4"/>
  <c r="AK16" i="4"/>
  <c r="AK253" i="4"/>
  <c r="AK139" i="4"/>
  <c r="AK311" i="4"/>
  <c r="AK104" i="4"/>
  <c r="AK190" i="4"/>
  <c r="AK315" i="4"/>
  <c r="AK233" i="4"/>
  <c r="AK234" i="4"/>
  <c r="AK255" i="4"/>
  <c r="AK235" i="4"/>
  <c r="AK338" i="4"/>
  <c r="AK56" i="4"/>
  <c r="AK72" i="4"/>
  <c r="AK143" i="4"/>
  <c r="AK193" i="4"/>
  <c r="AK36" i="4"/>
  <c r="AK205" i="4"/>
  <c r="AK58" i="4"/>
  <c r="AK208" i="4"/>
  <c r="AK339" i="4"/>
  <c r="AK44" i="4"/>
  <c r="AK137" i="4"/>
  <c r="AK25" i="4"/>
  <c r="AK307" i="4"/>
  <c r="AK241" i="4"/>
  <c r="AK170" i="4"/>
  <c r="AK171" i="4"/>
  <c r="AK313" i="4"/>
  <c r="AK270" i="4"/>
  <c r="AK47" i="4"/>
  <c r="AK11" i="4"/>
  <c r="AK309" i="4"/>
  <c r="AK340" i="4"/>
  <c r="AK229" i="4"/>
  <c r="AK30" i="4"/>
  <c r="AK239" i="4"/>
  <c r="AK138" i="4"/>
  <c r="AK232" i="4"/>
  <c r="AK100" i="4"/>
  <c r="AK128" i="4"/>
  <c r="AK121" i="4"/>
  <c r="AK37" i="4"/>
  <c r="AK265" i="4"/>
  <c r="AK114" i="4"/>
  <c r="AK179" i="4"/>
  <c r="AK341" i="4"/>
  <c r="AK51" i="4"/>
  <c r="AK176" i="4"/>
  <c r="AK314" i="4"/>
  <c r="AK316" i="4"/>
  <c r="AK286" i="4"/>
  <c r="AK262" i="4"/>
  <c r="AK90" i="4"/>
  <c r="AQ274" i="4"/>
  <c r="AQ306" i="4"/>
  <c r="AQ187" i="4"/>
  <c r="AQ215" i="4"/>
  <c r="AQ145" i="4"/>
  <c r="AQ304" i="4"/>
  <c r="AQ92" i="4"/>
  <c r="AQ102" i="4"/>
  <c r="AQ38" i="4"/>
  <c r="AQ259" i="4"/>
  <c r="AQ299" i="4"/>
  <c r="AQ300" i="4"/>
  <c r="AQ217" i="4"/>
  <c r="AQ73" i="4"/>
  <c r="AQ34" i="4"/>
  <c r="AQ123" i="4"/>
  <c r="AQ41" i="4"/>
  <c r="AQ62" i="4"/>
  <c r="AQ318" i="4"/>
  <c r="AQ115" i="4"/>
  <c r="AQ131" i="4"/>
  <c r="AQ85" i="4"/>
  <c r="AQ209" i="4"/>
  <c r="AQ319" i="4"/>
  <c r="AQ272" i="4"/>
  <c r="AQ63" i="4"/>
  <c r="AQ317" i="4"/>
  <c r="AQ79" i="4"/>
  <c r="AQ198" i="4"/>
  <c r="AQ189" i="4"/>
  <c r="AQ147" i="4"/>
  <c r="AQ230" i="4"/>
  <c r="AQ320" i="4"/>
  <c r="AQ218" i="4"/>
  <c r="AQ195" i="4"/>
  <c r="AQ172" i="4"/>
  <c r="AQ281" i="4"/>
  <c r="AQ101" i="4"/>
  <c r="AQ302" i="4"/>
  <c r="AQ153" i="4"/>
  <c r="AQ21" i="4"/>
  <c r="AQ22" i="4"/>
  <c r="AQ321" i="4"/>
  <c r="AQ295" i="4"/>
  <c r="AQ293" i="4"/>
  <c r="AQ322" i="4"/>
  <c r="AQ323" i="4"/>
  <c r="AQ61" i="4"/>
  <c r="AQ201" i="4"/>
  <c r="AQ158" i="4"/>
  <c r="AQ273" i="4"/>
  <c r="AQ96" i="4"/>
  <c r="AQ162" i="4"/>
  <c r="AQ245" i="4"/>
  <c r="AQ305" i="4"/>
  <c r="AQ97" i="4"/>
  <c r="AQ65" i="4"/>
  <c r="AQ275" i="4"/>
  <c r="AQ216" i="4"/>
  <c r="AQ214" i="4"/>
  <c r="AQ105" i="4"/>
  <c r="AQ188" i="4"/>
  <c r="AQ297" i="4"/>
  <c r="AQ106" i="4"/>
  <c r="AQ108" i="4"/>
  <c r="AQ199" i="4"/>
  <c r="AQ258" i="4"/>
  <c r="AQ254" i="4"/>
  <c r="AQ247" i="4"/>
  <c r="AQ116" i="4"/>
  <c r="AQ87" i="4"/>
  <c r="AQ202" i="4"/>
  <c r="AQ76" i="4"/>
  <c r="AQ261" i="4"/>
  <c r="AQ109" i="4"/>
  <c r="AQ26" i="4"/>
  <c r="AQ68" i="4"/>
  <c r="AQ113" i="4"/>
  <c r="AQ141" i="4"/>
  <c r="AQ40" i="4"/>
  <c r="AQ287" i="4"/>
  <c r="AQ70" i="4"/>
  <c r="AQ301" i="4"/>
  <c r="AQ283" i="4"/>
  <c r="AQ324" i="4"/>
  <c r="AQ4" i="4"/>
  <c r="AQ263" i="4"/>
  <c r="AQ124" i="4"/>
  <c r="AQ125" i="4"/>
  <c r="AQ246" i="4"/>
  <c r="AQ94" i="4"/>
  <c r="AQ119" i="4"/>
  <c r="AQ184" i="4"/>
  <c r="AQ159" i="4"/>
  <c r="AQ66" i="4"/>
  <c r="AQ260" i="4"/>
  <c r="AQ48" i="4"/>
  <c r="AQ52" i="4"/>
  <c r="AQ117" i="4"/>
  <c r="AQ151" i="4"/>
  <c r="AQ148" i="4"/>
  <c r="AQ126" i="4"/>
  <c r="AQ325" i="4"/>
  <c r="AQ326" i="4"/>
  <c r="AQ132" i="4"/>
  <c r="AQ80" i="4"/>
  <c r="AQ236" i="4"/>
  <c r="AQ223" i="4"/>
  <c r="AQ88" i="4"/>
  <c r="AQ122" i="4"/>
  <c r="AQ160" i="4"/>
  <c r="AQ185" i="4"/>
  <c r="AQ180" i="4"/>
  <c r="AQ327" i="4"/>
  <c r="AQ252" i="4"/>
  <c r="AQ142" i="4"/>
  <c r="AQ225" i="4"/>
  <c r="AQ18" i="4"/>
  <c r="AQ219" i="4"/>
  <c r="AQ220" i="4"/>
  <c r="AQ77" i="4"/>
  <c r="AQ93" i="4"/>
  <c r="AQ154" i="4"/>
  <c r="AQ120" i="4"/>
  <c r="AQ86" i="4"/>
  <c r="AQ67" i="4"/>
  <c r="AQ129" i="4"/>
  <c r="AQ107" i="4"/>
  <c r="AQ95" i="4"/>
  <c r="AQ110" i="4"/>
  <c r="AQ211" i="4"/>
  <c r="AQ173" i="4"/>
  <c r="AQ328" i="4"/>
  <c r="AQ71" i="4"/>
  <c r="AQ23" i="4"/>
  <c r="AQ57" i="4"/>
  <c r="AQ133" i="4"/>
  <c r="AQ169" i="4"/>
  <c r="AQ98" i="4"/>
  <c r="AQ29" i="4"/>
  <c r="AQ177" i="4"/>
  <c r="AQ284" i="4"/>
  <c r="AQ237" i="4"/>
  <c r="AQ155" i="4"/>
  <c r="AQ206" i="4"/>
  <c r="AQ228" i="4"/>
  <c r="AQ226" i="4"/>
  <c r="AQ267" i="4"/>
  <c r="AQ200" i="4"/>
  <c r="AQ268" i="4"/>
  <c r="AQ207" i="4"/>
  <c r="AQ271" i="4"/>
  <c r="AQ127" i="4"/>
  <c r="AQ166" i="4"/>
  <c r="AQ303" i="4"/>
  <c r="AQ329" i="4"/>
  <c r="AQ289" i="4"/>
  <c r="AQ150" i="4"/>
  <c r="AQ257" i="4"/>
  <c r="AQ6" i="4"/>
  <c r="AQ221" i="4"/>
  <c r="AQ163" i="4"/>
  <c r="AQ330" i="4"/>
  <c r="AQ46" i="4"/>
  <c r="AQ165" i="4"/>
  <c r="AQ161" i="4"/>
  <c r="AQ15" i="4"/>
  <c r="AQ331" i="4"/>
  <c r="AQ308" i="4"/>
  <c r="AQ84" i="4"/>
  <c r="AQ33" i="4"/>
  <c r="AQ242" i="4"/>
  <c r="AQ49" i="4"/>
  <c r="AQ238" i="4"/>
  <c r="AQ140" i="4"/>
  <c r="AQ167" i="4"/>
  <c r="AQ256" i="4"/>
  <c r="AQ17" i="4"/>
  <c r="AQ60" i="4"/>
  <c r="AQ156" i="4"/>
  <c r="AQ130" i="4"/>
  <c r="AQ2" i="4"/>
  <c r="AQ174" i="4"/>
  <c r="AQ35" i="4"/>
  <c r="AQ294" i="4"/>
  <c r="AQ249" i="4"/>
  <c r="AQ269" i="4"/>
  <c r="AQ266" i="4"/>
  <c r="AQ168" i="4"/>
  <c r="AQ134" i="4"/>
  <c r="AQ103" i="4"/>
  <c r="AQ99" i="4"/>
  <c r="AQ43" i="4"/>
  <c r="AQ64" i="4"/>
  <c r="AQ298" i="4"/>
  <c r="AQ181" i="4"/>
  <c r="AQ197" i="4"/>
  <c r="AQ285" i="4"/>
  <c r="AQ212" i="4"/>
  <c r="AQ213" i="4"/>
  <c r="AQ178" i="4"/>
  <c r="AQ83" i="4"/>
  <c r="AQ118" i="4"/>
  <c r="AQ194" i="4"/>
  <c r="AQ292" i="4"/>
  <c r="AQ224" i="4"/>
  <c r="AQ135" i="4"/>
  <c r="AQ279" i="4"/>
  <c r="AQ332" i="4"/>
  <c r="AQ53" i="4"/>
  <c r="AQ31" i="4"/>
  <c r="AQ20" i="4"/>
  <c r="AQ69" i="4"/>
  <c r="AQ8" i="4"/>
  <c r="AQ112" i="4"/>
  <c r="AQ290" i="4"/>
  <c r="AQ3" i="4"/>
  <c r="AQ149" i="4"/>
  <c r="AQ231" i="4"/>
  <c r="AQ277" i="4"/>
  <c r="AQ196" i="4"/>
  <c r="AQ227" i="4"/>
  <c r="AQ240" i="4"/>
  <c r="AQ191" i="4"/>
  <c r="AQ12" i="4"/>
  <c r="AQ50" i="4"/>
  <c r="AQ24" i="4"/>
  <c r="AQ164" i="4"/>
  <c r="AQ75" i="4"/>
  <c r="AQ19" i="4"/>
  <c r="AQ10" i="4"/>
  <c r="AQ222" i="4"/>
  <c r="AQ28" i="4"/>
  <c r="AQ333" i="4"/>
  <c r="AQ42" i="4"/>
  <c r="AQ334" i="4"/>
  <c r="AQ55" i="4"/>
  <c r="AQ9" i="4"/>
  <c r="AQ74" i="4"/>
  <c r="AQ27" i="4"/>
  <c r="AQ288" i="4"/>
  <c r="AQ278" i="4"/>
  <c r="AQ276" i="4"/>
  <c r="AQ192" i="4"/>
  <c r="AQ91" i="4"/>
  <c r="AQ296" i="4"/>
  <c r="AQ243" i="4"/>
  <c r="AQ203" i="4"/>
  <c r="AQ312" i="4"/>
  <c r="AQ136" i="4"/>
  <c r="AQ144" i="4"/>
  <c r="AQ89" i="4"/>
  <c r="AQ210" i="4"/>
  <c r="AQ32" i="4"/>
  <c r="AQ45" i="4"/>
  <c r="AQ81" i="4"/>
  <c r="AQ335" i="4"/>
  <c r="AQ78" i="4"/>
  <c r="AQ282" i="4"/>
  <c r="AQ152" i="4"/>
  <c r="AQ336" i="4"/>
  <c r="AQ182" i="4"/>
  <c r="AQ291" i="4"/>
  <c r="AQ244" i="4"/>
  <c r="AQ264" i="4"/>
  <c r="AQ337" i="4"/>
  <c r="AQ54" i="4"/>
  <c r="AQ59" i="4"/>
  <c r="AQ250" i="4"/>
  <c r="AQ310" i="4"/>
  <c r="AQ251" i="4"/>
  <c r="AQ146" i="4"/>
  <c r="AQ204" i="4"/>
  <c r="AQ82" i="4"/>
  <c r="AQ5" i="4"/>
  <c r="AQ248" i="4"/>
  <c r="AQ111" i="4"/>
  <c r="AQ280" i="4"/>
  <c r="AQ183" i="4"/>
  <c r="AQ175" i="4"/>
  <c r="AQ39" i="4"/>
  <c r="AQ13" i="4"/>
  <c r="AQ14" i="4"/>
  <c r="AQ16" i="4"/>
  <c r="AQ253" i="4"/>
  <c r="AQ139" i="4"/>
  <c r="AQ311" i="4"/>
  <c r="AQ104" i="4"/>
  <c r="AQ190" i="4"/>
  <c r="AQ315" i="4"/>
  <c r="AQ233" i="4"/>
  <c r="AQ234" i="4"/>
  <c r="AQ255" i="4"/>
  <c r="AQ235" i="4"/>
  <c r="AQ338" i="4"/>
  <c r="AQ56" i="4"/>
  <c r="AQ72" i="4"/>
  <c r="AQ143" i="4"/>
  <c r="AQ193" i="4"/>
  <c r="AQ36" i="4"/>
  <c r="AQ205" i="4"/>
  <c r="AQ58" i="4"/>
  <c r="AQ208" i="4"/>
  <c r="AQ339" i="4"/>
  <c r="AQ44" i="4"/>
  <c r="AQ137" i="4"/>
  <c r="AQ25" i="4"/>
  <c r="AQ307" i="4"/>
  <c r="AQ241" i="4"/>
  <c r="AQ170" i="4"/>
  <c r="AQ171" i="4"/>
  <c r="AQ313" i="4"/>
  <c r="AQ270" i="4"/>
  <c r="AQ47" i="4"/>
  <c r="AQ11" i="4"/>
  <c r="AQ309" i="4"/>
  <c r="AQ340" i="4"/>
  <c r="AQ229" i="4"/>
  <c r="AQ30" i="4"/>
  <c r="AQ239" i="4"/>
  <c r="AQ138" i="4"/>
  <c r="AQ232" i="4"/>
  <c r="AQ100" i="4"/>
  <c r="AQ128" i="4"/>
  <c r="AQ121" i="4"/>
  <c r="AQ37" i="4"/>
  <c r="AQ265" i="4"/>
  <c r="AQ114" i="4"/>
  <c r="AQ179" i="4"/>
  <c r="AQ341" i="4"/>
  <c r="AQ51" i="4"/>
  <c r="AQ176" i="4"/>
  <c r="AQ314" i="4"/>
  <c r="AQ316" i="4"/>
  <c r="AQ286" i="4"/>
  <c r="AQ262" i="4"/>
  <c r="AQ90" i="4"/>
  <c r="W306" i="4"/>
  <c r="W274" i="4"/>
  <c r="W187" i="4"/>
  <c r="W215" i="4"/>
  <c r="W145" i="4"/>
  <c r="W304" i="4"/>
  <c r="W92" i="4"/>
  <c r="W102" i="4"/>
  <c r="W38" i="4"/>
  <c r="W259" i="4"/>
  <c r="W299" i="4"/>
  <c r="W300" i="4"/>
  <c r="W217" i="4"/>
  <c r="W73" i="4"/>
  <c r="W34" i="4"/>
  <c r="W123" i="4"/>
  <c r="W41" i="4"/>
  <c r="W62" i="4"/>
  <c r="W318" i="4"/>
  <c r="W115" i="4"/>
  <c r="W131" i="4"/>
  <c r="W85" i="4"/>
  <c r="W209" i="4"/>
  <c r="W319" i="4"/>
  <c r="W272" i="4"/>
  <c r="W63" i="4"/>
  <c r="W317" i="4"/>
  <c r="W79" i="4"/>
  <c r="W198" i="4"/>
  <c r="W189" i="4"/>
  <c r="W147" i="4"/>
  <c r="W230" i="4"/>
  <c r="W320" i="4"/>
  <c r="W218" i="4"/>
  <c r="W195" i="4"/>
  <c r="W172" i="4"/>
  <c r="W281" i="4"/>
  <c r="W101" i="4"/>
  <c r="W302" i="4"/>
  <c r="W153" i="4"/>
  <c r="W21" i="4"/>
  <c r="W22" i="4"/>
  <c r="W321" i="4"/>
  <c r="W295" i="4"/>
  <c r="W293" i="4"/>
  <c r="W322" i="4"/>
  <c r="W323" i="4"/>
  <c r="W61" i="4"/>
  <c r="W201" i="4"/>
  <c r="W158" i="4"/>
  <c r="W273" i="4"/>
  <c r="W96" i="4"/>
  <c r="W162" i="4"/>
  <c r="W245" i="4"/>
  <c r="W305" i="4"/>
  <c r="W97" i="4"/>
  <c r="W65" i="4"/>
  <c r="W275" i="4"/>
  <c r="W216" i="4"/>
  <c r="W214" i="4"/>
  <c r="W105" i="4"/>
  <c r="W188" i="4"/>
  <c r="W297" i="4"/>
  <c r="W106" i="4"/>
  <c r="W108" i="4"/>
  <c r="W199" i="4"/>
  <c r="W258" i="4"/>
  <c r="W254" i="4"/>
  <c r="W247" i="4"/>
  <c r="W116" i="4"/>
  <c r="W87" i="4"/>
  <c r="W202" i="4"/>
  <c r="W76" i="4"/>
  <c r="W261" i="4"/>
  <c r="W109" i="4"/>
  <c r="W26" i="4"/>
  <c r="W68" i="4"/>
  <c r="W113" i="4"/>
  <c r="W141" i="4"/>
  <c r="W40" i="4"/>
  <c r="W287" i="4"/>
  <c r="W70" i="4"/>
  <c r="W301" i="4"/>
  <c r="W283" i="4"/>
  <c r="W324" i="4"/>
  <c r="W4" i="4"/>
  <c r="W263" i="4"/>
  <c r="W124" i="4"/>
  <c r="W125" i="4"/>
  <c r="W246" i="4"/>
  <c r="W94" i="4"/>
  <c r="W119" i="4"/>
  <c r="W184" i="4"/>
  <c r="W159" i="4"/>
  <c r="W66" i="4"/>
  <c r="W260" i="4"/>
  <c r="W48" i="4"/>
  <c r="W52" i="4"/>
  <c r="W117" i="4"/>
  <c r="W151" i="4"/>
  <c r="W148" i="4"/>
  <c r="W126" i="4"/>
  <c r="W325" i="4"/>
  <c r="W326" i="4"/>
  <c r="W132" i="4"/>
  <c r="W80" i="4"/>
  <c r="W236" i="4"/>
  <c r="W223" i="4"/>
  <c r="W88" i="4"/>
  <c r="W122" i="4"/>
  <c r="W160" i="4"/>
  <c r="W185" i="4"/>
  <c r="W180" i="4"/>
  <c r="W327" i="4"/>
  <c r="W252" i="4"/>
  <c r="W142" i="4"/>
  <c r="W225" i="4"/>
  <c r="W18" i="4"/>
  <c r="W219" i="4"/>
  <c r="W220" i="4"/>
  <c r="W77" i="4"/>
  <c r="W93" i="4"/>
  <c r="W154" i="4"/>
  <c r="W120" i="4"/>
  <c r="W86" i="4"/>
  <c r="W67" i="4"/>
  <c r="W129" i="4"/>
  <c r="W107" i="4"/>
  <c r="W95" i="4"/>
  <c r="W110" i="4"/>
  <c r="W211" i="4"/>
  <c r="W173" i="4"/>
  <c r="W328" i="4"/>
  <c r="W71" i="4"/>
  <c r="W23" i="4"/>
  <c r="W57" i="4"/>
  <c r="W133" i="4"/>
  <c r="W169" i="4"/>
  <c r="W98" i="4"/>
  <c r="W29" i="4"/>
  <c r="W177" i="4"/>
  <c r="W284" i="4"/>
  <c r="W237" i="4"/>
  <c r="W155" i="4"/>
  <c r="W206" i="4"/>
  <c r="W228" i="4"/>
  <c r="W226" i="4"/>
  <c r="W267" i="4"/>
  <c r="W200" i="4"/>
  <c r="W268" i="4"/>
  <c r="W207" i="4"/>
  <c r="W271" i="4"/>
  <c r="W127" i="4"/>
  <c r="W166" i="4"/>
  <c r="W303" i="4"/>
  <c r="W329" i="4"/>
  <c r="W289" i="4"/>
  <c r="W150" i="4"/>
  <c r="W257" i="4"/>
  <c r="W6" i="4"/>
  <c r="W221" i="4"/>
  <c r="W163" i="4"/>
  <c r="W330" i="4"/>
  <c r="W46" i="4"/>
  <c r="W165" i="4"/>
  <c r="W161" i="4"/>
  <c r="W15" i="4"/>
  <c r="W331" i="4"/>
  <c r="W308" i="4"/>
  <c r="W84" i="4"/>
  <c r="W33" i="4"/>
  <c r="W242" i="4"/>
  <c r="W49" i="4"/>
  <c r="W238" i="4"/>
  <c r="W140" i="4"/>
  <c r="W167" i="4"/>
  <c r="W256" i="4"/>
  <c r="W17" i="4"/>
  <c r="W60" i="4"/>
  <c r="W156" i="4"/>
  <c r="W130" i="4"/>
  <c r="W2" i="4"/>
  <c r="W174" i="4"/>
  <c r="W35" i="4"/>
  <c r="W294" i="4"/>
  <c r="W249" i="4"/>
  <c r="W269" i="4"/>
  <c r="W266" i="4"/>
  <c r="W168" i="4"/>
  <c r="W134" i="4"/>
  <c r="W103" i="4"/>
  <c r="W99" i="4"/>
  <c r="W43" i="4"/>
  <c r="W64" i="4"/>
  <c r="W298" i="4"/>
  <c r="W181" i="4"/>
  <c r="W197" i="4"/>
  <c r="W285" i="4"/>
  <c r="W212" i="4"/>
  <c r="W213" i="4"/>
  <c r="W178" i="4"/>
  <c r="W83" i="4"/>
  <c r="W118" i="4"/>
  <c r="W194" i="4"/>
  <c r="W292" i="4"/>
  <c r="W224" i="4"/>
  <c r="W135" i="4"/>
  <c r="W279" i="4"/>
  <c r="W332" i="4"/>
  <c r="W53" i="4"/>
  <c r="W31" i="4"/>
  <c r="W20" i="4"/>
  <c r="W69" i="4"/>
  <c r="W8" i="4"/>
  <c r="W112" i="4"/>
  <c r="W290" i="4"/>
  <c r="W3" i="4"/>
  <c r="W149" i="4"/>
  <c r="W231" i="4"/>
  <c r="W277" i="4"/>
  <c r="W196" i="4"/>
  <c r="W227" i="4"/>
  <c r="W240" i="4"/>
  <c r="W191" i="4"/>
  <c r="W12" i="4"/>
  <c r="W50" i="4"/>
  <c r="W24" i="4"/>
  <c r="W164" i="4"/>
  <c r="W75" i="4"/>
  <c r="W19" i="4"/>
  <c r="W10" i="4"/>
  <c r="W222" i="4"/>
  <c r="W28" i="4"/>
  <c r="W333" i="4"/>
  <c r="W42" i="4"/>
  <c r="W334" i="4"/>
  <c r="W55" i="4"/>
  <c r="W9" i="4"/>
  <c r="W74" i="4"/>
  <c r="W27" i="4"/>
  <c r="W288" i="4"/>
  <c r="W278" i="4"/>
  <c r="W276" i="4"/>
  <c r="W192" i="4"/>
  <c r="W91" i="4"/>
  <c r="W296" i="4"/>
  <c r="W243" i="4"/>
  <c r="W203" i="4"/>
  <c r="W312" i="4"/>
  <c r="W136" i="4"/>
  <c r="W144" i="4"/>
  <c r="W89" i="4"/>
  <c r="W210" i="4"/>
  <c r="W32" i="4"/>
  <c r="W45" i="4"/>
  <c r="W81" i="4"/>
  <c r="W335" i="4"/>
  <c r="W78" i="4"/>
  <c r="W282" i="4"/>
  <c r="W152" i="4"/>
  <c r="W336" i="4"/>
  <c r="W182" i="4"/>
  <c r="W291" i="4"/>
  <c r="W244" i="4"/>
  <c r="W264" i="4"/>
  <c r="W337" i="4"/>
  <c r="W54" i="4"/>
  <c r="W59" i="4"/>
  <c r="W250" i="4"/>
  <c r="W310" i="4"/>
  <c r="W251" i="4"/>
  <c r="W146" i="4"/>
  <c r="W204" i="4"/>
  <c r="W82" i="4"/>
  <c r="W5" i="4"/>
  <c r="W248" i="4"/>
  <c r="W111" i="4"/>
  <c r="W280" i="4"/>
  <c r="W183" i="4"/>
  <c r="W175" i="4"/>
  <c r="W39" i="4"/>
  <c r="W13" i="4"/>
  <c r="W14" i="4"/>
  <c r="W16" i="4"/>
  <c r="W253" i="4"/>
  <c r="W139" i="4"/>
  <c r="W311" i="4"/>
  <c r="W104" i="4"/>
  <c r="W190" i="4"/>
  <c r="W315" i="4"/>
  <c r="W233" i="4"/>
  <c r="W234" i="4"/>
  <c r="W255" i="4"/>
  <c r="W235" i="4"/>
  <c r="W338" i="4"/>
  <c r="W56" i="4"/>
  <c r="W72" i="4"/>
  <c r="W143" i="4"/>
  <c r="W193" i="4"/>
  <c r="W36" i="4"/>
  <c r="W205" i="4"/>
  <c r="W58" i="4"/>
  <c r="W208" i="4"/>
  <c r="W339" i="4"/>
  <c r="W44" i="4"/>
  <c r="W137" i="4"/>
  <c r="W25" i="4"/>
  <c r="W307" i="4"/>
  <c r="W241" i="4"/>
  <c r="W170" i="4"/>
  <c r="W171" i="4"/>
  <c r="W313" i="4"/>
  <c r="W270" i="4"/>
  <c r="W47" i="4"/>
  <c r="W11" i="4"/>
  <c r="W309" i="4"/>
  <c r="W340" i="4"/>
  <c r="W229" i="4"/>
  <c r="W30" i="4"/>
  <c r="W239" i="4"/>
  <c r="W138" i="4"/>
  <c r="W232" i="4"/>
  <c r="W100" i="4"/>
  <c r="W128" i="4"/>
  <c r="W121" i="4"/>
  <c r="W37" i="4"/>
  <c r="W265" i="4"/>
  <c r="W114" i="4"/>
  <c r="W179" i="4"/>
  <c r="W341" i="4"/>
  <c r="W51" i="4"/>
  <c r="W176" i="4"/>
  <c r="W316" i="4"/>
  <c r="W286" i="4"/>
  <c r="W262" i="4"/>
  <c r="W90" i="4"/>
  <c r="Q306" i="4"/>
  <c r="Q274" i="4"/>
  <c r="Q187" i="4"/>
  <c r="Q215" i="4"/>
  <c r="Q145" i="4"/>
  <c r="Q304" i="4"/>
  <c r="Q92" i="4"/>
  <c r="Q102" i="4"/>
  <c r="Q38" i="4"/>
  <c r="Q259" i="4"/>
  <c r="Q299" i="4"/>
  <c r="Q300" i="4"/>
  <c r="Q217" i="4"/>
  <c r="Q73" i="4"/>
  <c r="Q34" i="4"/>
  <c r="Q123" i="4"/>
  <c r="Q41" i="4"/>
  <c r="Q62" i="4"/>
  <c r="Q318" i="4"/>
  <c r="Q115" i="4"/>
  <c r="Q131" i="4"/>
  <c r="Q85" i="4"/>
  <c r="Q209" i="4"/>
  <c r="Q319" i="4"/>
  <c r="Q272" i="4"/>
  <c r="Q63" i="4"/>
  <c r="Q317" i="4"/>
  <c r="Q79" i="4"/>
  <c r="Q198" i="4"/>
  <c r="Q189" i="4"/>
  <c r="Q147" i="4"/>
  <c r="Q230" i="4"/>
  <c r="Q320" i="4"/>
  <c r="Q218" i="4"/>
  <c r="Q195" i="4"/>
  <c r="Q172" i="4"/>
  <c r="Q281" i="4"/>
  <c r="Q101" i="4"/>
  <c r="Q302" i="4"/>
  <c r="Q153" i="4"/>
  <c r="Q21" i="4"/>
  <c r="Q22" i="4"/>
  <c r="Q321" i="4"/>
  <c r="Q295" i="4"/>
  <c r="Q293" i="4"/>
  <c r="Q322" i="4"/>
  <c r="Q323" i="4"/>
  <c r="Q61" i="4"/>
  <c r="Q201" i="4"/>
  <c r="Q158" i="4"/>
  <c r="Q273" i="4"/>
  <c r="Q96" i="4"/>
  <c r="Q162" i="4"/>
  <c r="Q245" i="4"/>
  <c r="Q305" i="4"/>
  <c r="Q97" i="4"/>
  <c r="Q65" i="4"/>
  <c r="Q275" i="4"/>
  <c r="Q216" i="4"/>
  <c r="Q214" i="4"/>
  <c r="Q105" i="4"/>
  <c r="Q188" i="4"/>
  <c r="Q297" i="4"/>
  <c r="Q106" i="4"/>
  <c r="Q108" i="4"/>
  <c r="Q199" i="4"/>
  <c r="Q258" i="4"/>
  <c r="Q254" i="4"/>
  <c r="Q247" i="4"/>
  <c r="Q116" i="4"/>
  <c r="Q87" i="4"/>
  <c r="Q202" i="4"/>
  <c r="Q76" i="4"/>
  <c r="Q261" i="4"/>
  <c r="Q109" i="4"/>
  <c r="Q26" i="4"/>
  <c r="Q68" i="4"/>
  <c r="Q113" i="4"/>
  <c r="Q141" i="4"/>
  <c r="Q40" i="4"/>
  <c r="Q287" i="4"/>
  <c r="Q70" i="4"/>
  <c r="Q301" i="4"/>
  <c r="Q283" i="4"/>
  <c r="Q324" i="4"/>
  <c r="Q4" i="4"/>
  <c r="Q263" i="4"/>
  <c r="Q124" i="4"/>
  <c r="Q125" i="4"/>
  <c r="Q246" i="4"/>
  <c r="Q94" i="4"/>
  <c r="Q119" i="4"/>
  <c r="Q184" i="4"/>
  <c r="Q159" i="4"/>
  <c r="Q66" i="4"/>
  <c r="Q260" i="4"/>
  <c r="Q48" i="4"/>
  <c r="Q52" i="4"/>
  <c r="Q117" i="4"/>
  <c r="Q151" i="4"/>
  <c r="Q148" i="4"/>
  <c r="Q126" i="4"/>
  <c r="Q325" i="4"/>
  <c r="Q326" i="4"/>
  <c r="Q132" i="4"/>
  <c r="Q80" i="4"/>
  <c r="Q236" i="4"/>
  <c r="Q223" i="4"/>
  <c r="Q88" i="4"/>
  <c r="Q122" i="4"/>
  <c r="Q160" i="4"/>
  <c r="Q185" i="4"/>
  <c r="Q180" i="4"/>
  <c r="Q327" i="4"/>
  <c r="Q252" i="4"/>
  <c r="Q142" i="4"/>
  <c r="Q225" i="4"/>
  <c r="Q18" i="4"/>
  <c r="Q219" i="4"/>
  <c r="Q220" i="4"/>
  <c r="Q77" i="4"/>
  <c r="Q93" i="4"/>
  <c r="Q154" i="4"/>
  <c r="Q120" i="4"/>
  <c r="Q86" i="4"/>
  <c r="Q67" i="4"/>
  <c r="Q129" i="4"/>
  <c r="Q107" i="4"/>
  <c r="Q95" i="4"/>
  <c r="Q110" i="4"/>
  <c r="Q211" i="4"/>
  <c r="Q173" i="4"/>
  <c r="Q328" i="4"/>
  <c r="Q71" i="4"/>
  <c r="Q23" i="4"/>
  <c r="Q57" i="4"/>
  <c r="Q133" i="4"/>
  <c r="Q169" i="4"/>
  <c r="Q98" i="4"/>
  <c r="Q29" i="4"/>
  <c r="Q177" i="4"/>
  <c r="Q284" i="4"/>
  <c r="Q237" i="4"/>
  <c r="Q155" i="4"/>
  <c r="Q206" i="4"/>
  <c r="Q228" i="4"/>
  <c r="Q226" i="4"/>
  <c r="Q267" i="4"/>
  <c r="Q200" i="4"/>
  <c r="Q268" i="4"/>
  <c r="Q207" i="4"/>
  <c r="Q271" i="4"/>
  <c r="Q127" i="4"/>
  <c r="Q166" i="4"/>
  <c r="Q303" i="4"/>
  <c r="Q329" i="4"/>
  <c r="Q289" i="4"/>
  <c r="Q150" i="4"/>
  <c r="Q257" i="4"/>
  <c r="Q6" i="4"/>
  <c r="Q221" i="4"/>
  <c r="Q163" i="4"/>
  <c r="Q330" i="4"/>
  <c r="Q46" i="4"/>
  <c r="Q165" i="4"/>
  <c r="Q161" i="4"/>
  <c r="Q15" i="4"/>
  <c r="Q331" i="4"/>
  <c r="Q308" i="4"/>
  <c r="Q84" i="4"/>
  <c r="Q33" i="4"/>
  <c r="Q242" i="4"/>
  <c r="Q49" i="4"/>
  <c r="Q238" i="4"/>
  <c r="Q140" i="4"/>
  <c r="Q167" i="4"/>
  <c r="Q256" i="4"/>
  <c r="Q17" i="4"/>
  <c r="Q60" i="4"/>
  <c r="Q156" i="4"/>
  <c r="Q130" i="4"/>
  <c r="Q2" i="4"/>
  <c r="Q174" i="4"/>
  <c r="Q35" i="4"/>
  <c r="Q294" i="4"/>
  <c r="Q249" i="4"/>
  <c r="Q269" i="4"/>
  <c r="Q266" i="4"/>
  <c r="Q168" i="4"/>
  <c r="Q134" i="4"/>
  <c r="Q103" i="4"/>
  <c r="Q99" i="4"/>
  <c r="Q43" i="4"/>
  <c r="Q64" i="4"/>
  <c r="Q298" i="4"/>
  <c r="Q181" i="4"/>
  <c r="Q197" i="4"/>
  <c r="Q285" i="4"/>
  <c r="Q212" i="4"/>
  <c r="Q213" i="4"/>
  <c r="Q178" i="4"/>
  <c r="Q83" i="4"/>
  <c r="Q118" i="4"/>
  <c r="Q194" i="4"/>
  <c r="Q292" i="4"/>
  <c r="Q224" i="4"/>
  <c r="Q135" i="4"/>
  <c r="Q279" i="4"/>
  <c r="Q332" i="4"/>
  <c r="Q53" i="4"/>
  <c r="Q31" i="4"/>
  <c r="Q20" i="4"/>
  <c r="Q69" i="4"/>
  <c r="Q8" i="4"/>
  <c r="Q112" i="4"/>
  <c r="Q290" i="4"/>
  <c r="Q3" i="4"/>
  <c r="Q149" i="4"/>
  <c r="Q231" i="4"/>
  <c r="Q277" i="4"/>
  <c r="Q196" i="4"/>
  <c r="Q227" i="4"/>
  <c r="Q240" i="4"/>
  <c r="Q191" i="4"/>
  <c r="Q12" i="4"/>
  <c r="Q50" i="4"/>
  <c r="Q24" i="4"/>
  <c r="Q164" i="4"/>
  <c r="Q75" i="4"/>
  <c r="Q19" i="4"/>
  <c r="Q10" i="4"/>
  <c r="Q222" i="4"/>
  <c r="Q28" i="4"/>
  <c r="Q333" i="4"/>
  <c r="Q42" i="4"/>
  <c r="Q334" i="4"/>
  <c r="Q55" i="4"/>
  <c r="Q9" i="4"/>
  <c r="Q74" i="4"/>
  <c r="Q27" i="4"/>
  <c r="Q288" i="4"/>
  <c r="Q278" i="4"/>
  <c r="Q276" i="4"/>
  <c r="Q192" i="4"/>
  <c r="Q91" i="4"/>
  <c r="Q296" i="4"/>
  <c r="Q243" i="4"/>
  <c r="Q203" i="4"/>
  <c r="Q312" i="4"/>
  <c r="Q136" i="4"/>
  <c r="Q144" i="4"/>
  <c r="Q89" i="4"/>
  <c r="Q210" i="4"/>
  <c r="Q32" i="4"/>
  <c r="Q45" i="4"/>
  <c r="Q81" i="4"/>
  <c r="Q335" i="4"/>
  <c r="Q78" i="4"/>
  <c r="Q282" i="4"/>
  <c r="Q152" i="4"/>
  <c r="Q336" i="4"/>
  <c r="Q182" i="4"/>
  <c r="Q291" i="4"/>
  <c r="Q244" i="4"/>
  <c r="Q264" i="4"/>
  <c r="Q337" i="4"/>
  <c r="Q54" i="4"/>
  <c r="Q59" i="4"/>
  <c r="Q250" i="4"/>
  <c r="Q310" i="4"/>
  <c r="Q251" i="4"/>
  <c r="Q146" i="4"/>
  <c r="Q204" i="4"/>
  <c r="Q82" i="4"/>
  <c r="Q5" i="4"/>
  <c r="Q248" i="4"/>
  <c r="Q111" i="4"/>
  <c r="Q280" i="4"/>
  <c r="Q183" i="4"/>
  <c r="Q175" i="4"/>
  <c r="Q39" i="4"/>
  <c r="Q13" i="4"/>
  <c r="Q14" i="4"/>
  <c r="Q16" i="4"/>
  <c r="Q253" i="4"/>
  <c r="Q139" i="4"/>
  <c r="Q311" i="4"/>
  <c r="Q104" i="4"/>
  <c r="Q190" i="4"/>
  <c r="Q315" i="4"/>
  <c r="Q233" i="4"/>
  <c r="Q234" i="4"/>
  <c r="Q255" i="4"/>
  <c r="Q235" i="4"/>
  <c r="Q338" i="4"/>
  <c r="Q56" i="4"/>
  <c r="Q72" i="4"/>
  <c r="Q143" i="4"/>
  <c r="Q193" i="4"/>
  <c r="Q36" i="4"/>
  <c r="Q205" i="4"/>
  <c r="Q58" i="4"/>
  <c r="Q208" i="4"/>
  <c r="Q339" i="4"/>
  <c r="Q44" i="4"/>
  <c r="Q137" i="4"/>
  <c r="Q25" i="4"/>
  <c r="Q307" i="4"/>
  <c r="Q241" i="4"/>
  <c r="Q170" i="4"/>
  <c r="Q171" i="4"/>
  <c r="Q313" i="4"/>
  <c r="Q270" i="4"/>
  <c r="Q47" i="4"/>
  <c r="Q11" i="4"/>
  <c r="Q309" i="4"/>
  <c r="Q340" i="4"/>
  <c r="Q229" i="4"/>
  <c r="Q30" i="4"/>
  <c r="Q239" i="4"/>
  <c r="Q138" i="4"/>
  <c r="Q232" i="4"/>
  <c r="Q100" i="4"/>
  <c r="Q128" i="4"/>
  <c r="Q121" i="4"/>
  <c r="Q37" i="4"/>
  <c r="Q265" i="4"/>
  <c r="Q114" i="4"/>
  <c r="Q179" i="4"/>
  <c r="Q341" i="4"/>
  <c r="Q51" i="4"/>
  <c r="Q176" i="4"/>
  <c r="Q314" i="4"/>
  <c r="Q316" i="4"/>
  <c r="Q286" i="4"/>
  <c r="Q262" i="4"/>
  <c r="Q90" i="4"/>
  <c r="S90" i="4"/>
  <c r="AR311" i="4"/>
  <c r="AJ311" i="4" s="1"/>
  <c r="R79" i="4"/>
  <c r="S79" i="4"/>
  <c r="T79" i="4"/>
  <c r="U79" i="4"/>
  <c r="X79" i="4"/>
  <c r="AL79" i="4"/>
  <c r="AM79" i="4"/>
  <c r="AN79" i="4"/>
  <c r="AO79" i="4"/>
  <c r="AR79" i="4"/>
  <c r="AJ79" i="4" s="1"/>
  <c r="BF79" i="4"/>
  <c r="BG79" i="4"/>
  <c r="BH79" i="4"/>
  <c r="BI79" i="4"/>
  <c r="BL79" i="4"/>
  <c r="BZ79" i="4"/>
  <c r="CA79" i="4"/>
  <c r="CB79" i="4"/>
  <c r="CC79" i="4"/>
  <c r="CF79" i="4"/>
  <c r="CT79" i="4"/>
  <c r="CU79" i="4"/>
  <c r="CV79" i="4"/>
  <c r="CW79" i="4"/>
  <c r="CZ79" i="4"/>
  <c r="DN79" i="4"/>
  <c r="DO79" i="4"/>
  <c r="DP79" i="4"/>
  <c r="DQ79" i="4"/>
  <c r="DT79" i="4"/>
  <c r="EH79" i="4"/>
  <c r="EI79" i="4"/>
  <c r="EJ79" i="4"/>
  <c r="EK79" i="4"/>
  <c r="EN79" i="4"/>
  <c r="FQ79" i="4"/>
  <c r="FR79" i="4"/>
  <c r="FS79" i="4"/>
  <c r="FT79" i="4"/>
  <c r="FU79" i="4"/>
  <c r="FV79" i="4"/>
  <c r="FW79" i="4"/>
  <c r="FX79" i="4"/>
  <c r="FY79" i="4"/>
  <c r="GK79" i="4"/>
  <c r="GL79" i="4"/>
  <c r="GM79" i="4"/>
  <c r="GN79" i="4"/>
  <c r="GO79" i="4"/>
  <c r="GP79" i="4"/>
  <c r="GQ79" i="4"/>
  <c r="GR79" i="4"/>
  <c r="HD79" i="4"/>
  <c r="HE79" i="4"/>
  <c r="HF79" i="4"/>
  <c r="HG79" i="4"/>
  <c r="HH79" i="4"/>
  <c r="HI79" i="4"/>
  <c r="HJ79" i="4"/>
  <c r="HK79" i="4"/>
  <c r="HW79" i="4"/>
  <c r="HX79" i="4"/>
  <c r="HY79" i="4"/>
  <c r="HZ79" i="4"/>
  <c r="IA79" i="4"/>
  <c r="IB79" i="4"/>
  <c r="IC79" i="4"/>
  <c r="ID79" i="4"/>
  <c r="IE79" i="4"/>
  <c r="IQ79" i="4"/>
  <c r="IR79" i="4"/>
  <c r="IS79" i="4"/>
  <c r="IT79" i="4"/>
  <c r="IU79" i="4"/>
  <c r="IV79" i="4"/>
  <c r="IW79" i="4"/>
  <c r="IX79" i="4"/>
  <c r="IY79" i="4"/>
  <c r="JK79" i="4"/>
  <c r="JL79" i="4"/>
  <c r="JM79" i="4"/>
  <c r="JN79" i="4"/>
  <c r="JO79" i="4"/>
  <c r="JP79" i="4"/>
  <c r="JQ79" i="4"/>
  <c r="JR79" i="4"/>
  <c r="JS79" i="4"/>
  <c r="EN341" i="4"/>
  <c r="EN239" i="4"/>
  <c r="EN340" i="4"/>
  <c r="EN11" i="4"/>
  <c r="EN171" i="4"/>
  <c r="EN339" i="4"/>
  <c r="EN338" i="4"/>
  <c r="EN337" i="4"/>
  <c r="EN336" i="4"/>
  <c r="EN78" i="4"/>
  <c r="EN335" i="4"/>
  <c r="EN334" i="4"/>
  <c r="EN333" i="4"/>
  <c r="EN332" i="4"/>
  <c r="EN331" i="4"/>
  <c r="EN330" i="4"/>
  <c r="EN329" i="4"/>
  <c r="EN328" i="4"/>
  <c r="EN327" i="4"/>
  <c r="EN326" i="4"/>
  <c r="EN325" i="4"/>
  <c r="EN324" i="4"/>
  <c r="EN323" i="4"/>
  <c r="EN322" i="4"/>
  <c r="EN321" i="4"/>
  <c r="EN320" i="4"/>
  <c r="EN319" i="4"/>
  <c r="EN318" i="4"/>
  <c r="EN170" i="4"/>
  <c r="EN39" i="4"/>
  <c r="EN112" i="4"/>
  <c r="EN172" i="4"/>
  <c r="EN151" i="4"/>
  <c r="EN96" i="4"/>
  <c r="EN138" i="4"/>
  <c r="EN233" i="4"/>
  <c r="EN46" i="4"/>
  <c r="EN129" i="4"/>
  <c r="EN4" i="4"/>
  <c r="EN87" i="4"/>
  <c r="EN70" i="4"/>
  <c r="EN44" i="4"/>
  <c r="EN143" i="4"/>
  <c r="EN100" i="4"/>
  <c r="EN134" i="4"/>
  <c r="EN141" i="4"/>
  <c r="EN67" i="4"/>
  <c r="EN57" i="4"/>
  <c r="EN23" i="4"/>
  <c r="EN133" i="4"/>
  <c r="EN119" i="4"/>
  <c r="EN135" i="4"/>
  <c r="EN113" i="4"/>
  <c r="EN132" i="4"/>
  <c r="EN10" i="4"/>
  <c r="EN191" i="4"/>
  <c r="EN194" i="4"/>
  <c r="EN137" i="4"/>
  <c r="EN116" i="4"/>
  <c r="EN26" i="4"/>
  <c r="EN176" i="4"/>
  <c r="EN136" i="4"/>
  <c r="EN161" i="4"/>
  <c r="EN159" i="4"/>
  <c r="EN149" i="4"/>
  <c r="EN121" i="4"/>
  <c r="EN168" i="4"/>
  <c r="EN140" i="4"/>
  <c r="EN81" i="4"/>
  <c r="EN213" i="4"/>
  <c r="EN246" i="4"/>
  <c r="EN212" i="4"/>
  <c r="EN146" i="4"/>
  <c r="EN80" i="4"/>
  <c r="EN155" i="4"/>
  <c r="EN174" i="4"/>
  <c r="EN37" i="4"/>
  <c r="EN207" i="4"/>
  <c r="EN120" i="4"/>
  <c r="EN69" i="4"/>
  <c r="EN101" i="4"/>
  <c r="EN58" i="4"/>
  <c r="EN17" i="4"/>
  <c r="EN15" i="4"/>
  <c r="EN85" i="4"/>
  <c r="EN52" i="4"/>
  <c r="EN208" i="4"/>
  <c r="EN188" i="4"/>
  <c r="EN167" i="4"/>
  <c r="EN50" i="4"/>
  <c r="EN105" i="4"/>
  <c r="EN35" i="4"/>
  <c r="EN153" i="4"/>
  <c r="EN165" i="4"/>
  <c r="EN68" i="4"/>
  <c r="EN61" i="4"/>
  <c r="EN2" i="4"/>
  <c r="EN86" i="4"/>
  <c r="EN66" i="4"/>
  <c r="EN54" i="4"/>
  <c r="EN24" i="4"/>
  <c r="EN20" i="4"/>
  <c r="EN8" i="4"/>
  <c r="EN164" i="4"/>
  <c r="EN89" i="4"/>
  <c r="EN48" i="4"/>
  <c r="EN182" i="4"/>
  <c r="EN183" i="4"/>
  <c r="EN9" i="4"/>
  <c r="EN224" i="4"/>
  <c r="EN156" i="4"/>
  <c r="EN169" i="4"/>
  <c r="EN190" i="4"/>
  <c r="EN200" i="4"/>
  <c r="EN201" i="4"/>
  <c r="EN41" i="4"/>
  <c r="EN34" i="4"/>
  <c r="EN29" i="4"/>
  <c r="EN5" i="4"/>
  <c r="EN225" i="4"/>
  <c r="EN82" i="4"/>
  <c r="EN53" i="4"/>
  <c r="EN189" i="4"/>
  <c r="EN178" i="4"/>
  <c r="EN158" i="4"/>
  <c r="EN180" i="4"/>
  <c r="EN215" i="4"/>
  <c r="EN219" i="4"/>
  <c r="EN150" i="4"/>
  <c r="EN227" i="4"/>
  <c r="EN18" i="4"/>
  <c r="EN211" i="4"/>
  <c r="EN59" i="4"/>
  <c r="EN185" i="4"/>
  <c r="EN49" i="4"/>
  <c r="EN232" i="4"/>
  <c r="EN187" i="4"/>
  <c r="EN36" i="4"/>
  <c r="EN55" i="4"/>
  <c r="EN76" i="4"/>
  <c r="EN21" i="4"/>
  <c r="EN128" i="4"/>
  <c r="EN206" i="4"/>
  <c r="EN94" i="4"/>
  <c r="EN148" i="4"/>
  <c r="EN199" i="4"/>
  <c r="EN43" i="4"/>
  <c r="EN205" i="4"/>
  <c r="EN65" i="4"/>
  <c r="EN22" i="4"/>
  <c r="EN173" i="4"/>
  <c r="EN64" i="4"/>
  <c r="EN202" i="4"/>
  <c r="EN195" i="4"/>
  <c r="EN33" i="4"/>
  <c r="EN214" i="4"/>
  <c r="EN197" i="4"/>
  <c r="EN102" i="4"/>
  <c r="EN31" i="4"/>
  <c r="EN28" i="4"/>
  <c r="EN210" i="4"/>
  <c r="EN63" i="4"/>
  <c r="EN196" i="4"/>
  <c r="EN177" i="4"/>
  <c r="EN247" i="4"/>
  <c r="EN147" i="4"/>
  <c r="EN90" i="4"/>
  <c r="EN115" i="4"/>
  <c r="EN231" i="4"/>
  <c r="EN216" i="4"/>
  <c r="EN99" i="4"/>
  <c r="EN32" i="4"/>
  <c r="EN240" i="4"/>
  <c r="EN162" i="4"/>
  <c r="EN84" i="4"/>
  <c r="EN245" i="4"/>
  <c r="EN91" i="4"/>
  <c r="EN209" i="4"/>
  <c r="EN163" i="4"/>
  <c r="EN244" i="4"/>
  <c r="EN204" i="4"/>
  <c r="EN160" i="4"/>
  <c r="EN234" i="4"/>
  <c r="EN235" i="4"/>
  <c r="EN220" i="4"/>
  <c r="EN237" i="4"/>
  <c r="EN242" i="4"/>
  <c r="EN13" i="4"/>
  <c r="EN222" i="4"/>
  <c r="EN123" i="4"/>
  <c r="EN45" i="4"/>
  <c r="EN184" i="4"/>
  <c r="EN40" i="4"/>
  <c r="EN98" i="4"/>
  <c r="EN253" i="4"/>
  <c r="EN243" i="4"/>
  <c r="EN252" i="4"/>
  <c r="EN3" i="4"/>
  <c r="EN16" i="4"/>
  <c r="EN14" i="4"/>
  <c r="EN221" i="4"/>
  <c r="EN250" i="4"/>
  <c r="EN248" i="4"/>
  <c r="EN103" i="4"/>
  <c r="EN251" i="4"/>
  <c r="EN92" i="4"/>
  <c r="EN154" i="4"/>
  <c r="EN193" i="4"/>
  <c r="EN218" i="4"/>
  <c r="EN223" i="4"/>
  <c r="EN238" i="4"/>
  <c r="EN249" i="4"/>
  <c r="EN229" i="4"/>
  <c r="EN254" i="4"/>
  <c r="EN256" i="4"/>
  <c r="EN226" i="4"/>
  <c r="EN236" i="4"/>
  <c r="EN228" i="4"/>
  <c r="EN230" i="4"/>
  <c r="EN255" i="4"/>
  <c r="EN261" i="4"/>
  <c r="EN262" i="4"/>
  <c r="EN125" i="4"/>
  <c r="EN77" i="4"/>
  <c r="EN217" i="4"/>
  <c r="EN258" i="4"/>
  <c r="EN241" i="4"/>
  <c r="EN192" i="4"/>
  <c r="EN203" i="4"/>
  <c r="EN257" i="4"/>
  <c r="EN71" i="4"/>
  <c r="EN271" i="4"/>
  <c r="EN117" i="4"/>
  <c r="EN72" i="4"/>
  <c r="EN62" i="4"/>
  <c r="EN181" i="4"/>
  <c r="EN97" i="4"/>
  <c r="EN263" i="4"/>
  <c r="EN179" i="4"/>
  <c r="EN47" i="4"/>
  <c r="EN260" i="4"/>
  <c r="EN266" i="4"/>
  <c r="EN127" i="4"/>
  <c r="EN259" i="4"/>
  <c r="EN273" i="4"/>
  <c r="EN265" i="4"/>
  <c r="EN60" i="4"/>
  <c r="EN290" i="4"/>
  <c r="EN277" i="4"/>
  <c r="EN264" i="4"/>
  <c r="EN88" i="4"/>
  <c r="EN272" i="4"/>
  <c r="EN276" i="4"/>
  <c r="EN278" i="4"/>
  <c r="EN275" i="4"/>
  <c r="EN284" i="4"/>
  <c r="EN279" i="4"/>
  <c r="EN289" i="4"/>
  <c r="EN270" i="4"/>
  <c r="EN269" i="4"/>
  <c r="EN93" i="4"/>
  <c r="EN268" i="4"/>
  <c r="EN285" i="4"/>
  <c r="EN283" i="4"/>
  <c r="EN281" i="4"/>
  <c r="EN267" i="4"/>
  <c r="EN274" i="4"/>
  <c r="EN288" i="4"/>
  <c r="EN282" i="4"/>
  <c r="EN280" i="4"/>
  <c r="EN292" i="4"/>
  <c r="EN56" i="4"/>
  <c r="EN27" i="4"/>
  <c r="EN291" i="4"/>
  <c r="EN294" i="4"/>
  <c r="EN299" i="4"/>
  <c r="EN300" i="4"/>
  <c r="EN166" i="4"/>
  <c r="EN295" i="4"/>
  <c r="EN287" i="4"/>
  <c r="EN286" i="4"/>
  <c r="EN303" i="4"/>
  <c r="EN297" i="4"/>
  <c r="EN293" i="4"/>
  <c r="EN296" i="4"/>
  <c r="EN298" i="4"/>
  <c r="EN302" i="4"/>
  <c r="EN106" i="4"/>
  <c r="EN301" i="4"/>
  <c r="EN308" i="4"/>
  <c r="EN309" i="4"/>
  <c r="EN304" i="4"/>
  <c r="EN306" i="4"/>
  <c r="EN83" i="4"/>
  <c r="EN108" i="4"/>
  <c r="EN107" i="4"/>
  <c r="EN310" i="4"/>
  <c r="EN305" i="4"/>
  <c r="EN307" i="4"/>
  <c r="EN313" i="4"/>
  <c r="EN109" i="4"/>
  <c r="EN25" i="4"/>
  <c r="EN312" i="4"/>
  <c r="EN114" i="4"/>
  <c r="EN118" i="4"/>
  <c r="EN126" i="4"/>
  <c r="EN110" i="4"/>
  <c r="EN142" i="4"/>
  <c r="EN6" i="4"/>
  <c r="EN131" i="4"/>
  <c r="EN38" i="4"/>
  <c r="EN124" i="4"/>
  <c r="EN311" i="4"/>
  <c r="EN75" i="4"/>
  <c r="EN144" i="4"/>
  <c r="EN316" i="4"/>
  <c r="EN139" i="4"/>
  <c r="EN152" i="4"/>
  <c r="EN19" i="4"/>
  <c r="EN145" i="4"/>
  <c r="EN30" i="4"/>
  <c r="EN42" i="4"/>
  <c r="EN314" i="4"/>
  <c r="EN315" i="4"/>
  <c r="EN51" i="4"/>
  <c r="EN175" i="4"/>
  <c r="EN104" i="4"/>
  <c r="EN74" i="4"/>
  <c r="EN95" i="4"/>
  <c r="EN317" i="4"/>
  <c r="EN12" i="4"/>
  <c r="EN198" i="4"/>
  <c r="EN122" i="4"/>
  <c r="EN73" i="4"/>
  <c r="EN130" i="4"/>
  <c r="EN111" i="4"/>
  <c r="DT341" i="4"/>
  <c r="DT239" i="4"/>
  <c r="DT340" i="4"/>
  <c r="DT11" i="4"/>
  <c r="DT171" i="4"/>
  <c r="DT339" i="4"/>
  <c r="DT338" i="4"/>
  <c r="DT337" i="4"/>
  <c r="DT336" i="4"/>
  <c r="DT78" i="4"/>
  <c r="DT335" i="4"/>
  <c r="DT334" i="4"/>
  <c r="DT333" i="4"/>
  <c r="DT332" i="4"/>
  <c r="DT331" i="4"/>
  <c r="DT330" i="4"/>
  <c r="DT329" i="4"/>
  <c r="DT328" i="4"/>
  <c r="DT327" i="4"/>
  <c r="DT326" i="4"/>
  <c r="DT325" i="4"/>
  <c r="DT324" i="4"/>
  <c r="DT323" i="4"/>
  <c r="DT322" i="4"/>
  <c r="DT321" i="4"/>
  <c r="DT320" i="4"/>
  <c r="DT319" i="4"/>
  <c r="DT318" i="4"/>
  <c r="DT170" i="4"/>
  <c r="DT39" i="4"/>
  <c r="DT112" i="4"/>
  <c r="DT172" i="4"/>
  <c r="DT151" i="4"/>
  <c r="DT96" i="4"/>
  <c r="DT138" i="4"/>
  <c r="DT233" i="4"/>
  <c r="DT46" i="4"/>
  <c r="DT129" i="4"/>
  <c r="DT4" i="4"/>
  <c r="DT87" i="4"/>
  <c r="DT70" i="4"/>
  <c r="DT44" i="4"/>
  <c r="DT143" i="4"/>
  <c r="DT100" i="4"/>
  <c r="DT134" i="4"/>
  <c r="DT141" i="4"/>
  <c r="DT67" i="4"/>
  <c r="DT57" i="4"/>
  <c r="DT23" i="4"/>
  <c r="DT133" i="4"/>
  <c r="DT119" i="4"/>
  <c r="DT135" i="4"/>
  <c r="DT113" i="4"/>
  <c r="DT132" i="4"/>
  <c r="DT10" i="4"/>
  <c r="DT191" i="4"/>
  <c r="DT194" i="4"/>
  <c r="DT137" i="4"/>
  <c r="DT116" i="4"/>
  <c r="DT26" i="4"/>
  <c r="DT176" i="4"/>
  <c r="DT136" i="4"/>
  <c r="DT161" i="4"/>
  <c r="DT159" i="4"/>
  <c r="DT149" i="4"/>
  <c r="DT121" i="4"/>
  <c r="DT168" i="4"/>
  <c r="DT140" i="4"/>
  <c r="DT81" i="4"/>
  <c r="DT213" i="4"/>
  <c r="DT246" i="4"/>
  <c r="DT212" i="4"/>
  <c r="DT146" i="4"/>
  <c r="DT80" i="4"/>
  <c r="DT155" i="4"/>
  <c r="DT174" i="4"/>
  <c r="DT37" i="4"/>
  <c r="DT207" i="4"/>
  <c r="DT120" i="4"/>
  <c r="DT69" i="4"/>
  <c r="DT101" i="4"/>
  <c r="DT58" i="4"/>
  <c r="DT17" i="4"/>
  <c r="DT15" i="4"/>
  <c r="DT85" i="4"/>
  <c r="DT52" i="4"/>
  <c r="DT208" i="4"/>
  <c r="DT188" i="4"/>
  <c r="DT167" i="4"/>
  <c r="DT50" i="4"/>
  <c r="DT105" i="4"/>
  <c r="DT35" i="4"/>
  <c r="DT153" i="4"/>
  <c r="DT165" i="4"/>
  <c r="DT68" i="4"/>
  <c r="DT61" i="4"/>
  <c r="DT2" i="4"/>
  <c r="DT86" i="4"/>
  <c r="DT66" i="4"/>
  <c r="DT54" i="4"/>
  <c r="DT24" i="4"/>
  <c r="DT20" i="4"/>
  <c r="DT8" i="4"/>
  <c r="DT164" i="4"/>
  <c r="DT89" i="4"/>
  <c r="DT48" i="4"/>
  <c r="DT182" i="4"/>
  <c r="DT183" i="4"/>
  <c r="DT9" i="4"/>
  <c r="DT224" i="4"/>
  <c r="DT156" i="4"/>
  <c r="DT169" i="4"/>
  <c r="DT190" i="4"/>
  <c r="DT200" i="4"/>
  <c r="DT201" i="4"/>
  <c r="DT41" i="4"/>
  <c r="DT34" i="4"/>
  <c r="DT29" i="4"/>
  <c r="DT5" i="4"/>
  <c r="DT225" i="4"/>
  <c r="DT82" i="4"/>
  <c r="DT53" i="4"/>
  <c r="DT189" i="4"/>
  <c r="DT178" i="4"/>
  <c r="DT158" i="4"/>
  <c r="DT180" i="4"/>
  <c r="DT215" i="4"/>
  <c r="DT219" i="4"/>
  <c r="DT150" i="4"/>
  <c r="DT227" i="4"/>
  <c r="DT18" i="4"/>
  <c r="DT211" i="4"/>
  <c r="DT59" i="4"/>
  <c r="DT185" i="4"/>
  <c r="DT49" i="4"/>
  <c r="DT232" i="4"/>
  <c r="DT187" i="4"/>
  <c r="DT36" i="4"/>
  <c r="DT55" i="4"/>
  <c r="DT76" i="4"/>
  <c r="DT21" i="4"/>
  <c r="DT128" i="4"/>
  <c r="DT206" i="4"/>
  <c r="DT94" i="4"/>
  <c r="DT148" i="4"/>
  <c r="DT199" i="4"/>
  <c r="DT43" i="4"/>
  <c r="DT205" i="4"/>
  <c r="DT65" i="4"/>
  <c r="DT22" i="4"/>
  <c r="DT173" i="4"/>
  <c r="DT64" i="4"/>
  <c r="DT202" i="4"/>
  <c r="DT195" i="4"/>
  <c r="DT33" i="4"/>
  <c r="DT214" i="4"/>
  <c r="DT197" i="4"/>
  <c r="DT102" i="4"/>
  <c r="DT31" i="4"/>
  <c r="DT28" i="4"/>
  <c r="DT210" i="4"/>
  <c r="DT63" i="4"/>
  <c r="DT196" i="4"/>
  <c r="DT177" i="4"/>
  <c r="DT247" i="4"/>
  <c r="DT147" i="4"/>
  <c r="DT90" i="4"/>
  <c r="DT115" i="4"/>
  <c r="DT231" i="4"/>
  <c r="DT216" i="4"/>
  <c r="DT99" i="4"/>
  <c r="DT32" i="4"/>
  <c r="DT240" i="4"/>
  <c r="DT162" i="4"/>
  <c r="DT84" i="4"/>
  <c r="DT245" i="4"/>
  <c r="DT91" i="4"/>
  <c r="DT209" i="4"/>
  <c r="DT163" i="4"/>
  <c r="DT244" i="4"/>
  <c r="DT204" i="4"/>
  <c r="DT160" i="4"/>
  <c r="DT234" i="4"/>
  <c r="DT235" i="4"/>
  <c r="DT220" i="4"/>
  <c r="DT237" i="4"/>
  <c r="DT242" i="4"/>
  <c r="DT13" i="4"/>
  <c r="DT222" i="4"/>
  <c r="DT123" i="4"/>
  <c r="DT45" i="4"/>
  <c r="DT184" i="4"/>
  <c r="DT40" i="4"/>
  <c r="DT98" i="4"/>
  <c r="DT253" i="4"/>
  <c r="DT243" i="4"/>
  <c r="DT252" i="4"/>
  <c r="DT3" i="4"/>
  <c r="DT16" i="4"/>
  <c r="DT14" i="4"/>
  <c r="DT221" i="4"/>
  <c r="DT250" i="4"/>
  <c r="DT248" i="4"/>
  <c r="DT103" i="4"/>
  <c r="DT251" i="4"/>
  <c r="DT92" i="4"/>
  <c r="DT154" i="4"/>
  <c r="DT193" i="4"/>
  <c r="DT218" i="4"/>
  <c r="DT223" i="4"/>
  <c r="DT238" i="4"/>
  <c r="DT249" i="4"/>
  <c r="DT229" i="4"/>
  <c r="DT254" i="4"/>
  <c r="DT256" i="4"/>
  <c r="DT226" i="4"/>
  <c r="DT236" i="4"/>
  <c r="DT228" i="4"/>
  <c r="DT230" i="4"/>
  <c r="DT255" i="4"/>
  <c r="DT261" i="4"/>
  <c r="DT262" i="4"/>
  <c r="DT125" i="4"/>
  <c r="DT77" i="4"/>
  <c r="DT217" i="4"/>
  <c r="DT258" i="4"/>
  <c r="DT241" i="4"/>
  <c r="DT192" i="4"/>
  <c r="DT203" i="4"/>
  <c r="DT257" i="4"/>
  <c r="DT71" i="4"/>
  <c r="DT271" i="4"/>
  <c r="DT117" i="4"/>
  <c r="DT72" i="4"/>
  <c r="DT62" i="4"/>
  <c r="DT181" i="4"/>
  <c r="DT97" i="4"/>
  <c r="DT263" i="4"/>
  <c r="DT179" i="4"/>
  <c r="DT47" i="4"/>
  <c r="DT260" i="4"/>
  <c r="DT266" i="4"/>
  <c r="DT127" i="4"/>
  <c r="DT259" i="4"/>
  <c r="DT273" i="4"/>
  <c r="DT265" i="4"/>
  <c r="DT60" i="4"/>
  <c r="DT290" i="4"/>
  <c r="DT277" i="4"/>
  <c r="DT264" i="4"/>
  <c r="DT88" i="4"/>
  <c r="DT272" i="4"/>
  <c r="DT276" i="4"/>
  <c r="DT278" i="4"/>
  <c r="DT275" i="4"/>
  <c r="DT284" i="4"/>
  <c r="DT279" i="4"/>
  <c r="DT289" i="4"/>
  <c r="DT270" i="4"/>
  <c r="DT269" i="4"/>
  <c r="DT93" i="4"/>
  <c r="DT268" i="4"/>
  <c r="DT285" i="4"/>
  <c r="DT283" i="4"/>
  <c r="DT281" i="4"/>
  <c r="DT267" i="4"/>
  <c r="DT274" i="4"/>
  <c r="DT288" i="4"/>
  <c r="DT282" i="4"/>
  <c r="DT280" i="4"/>
  <c r="DT292" i="4"/>
  <c r="DT56" i="4"/>
  <c r="DT27" i="4"/>
  <c r="DT291" i="4"/>
  <c r="DT294" i="4"/>
  <c r="DT299" i="4"/>
  <c r="DT300" i="4"/>
  <c r="DT166" i="4"/>
  <c r="DT295" i="4"/>
  <c r="DT287" i="4"/>
  <c r="DT286" i="4"/>
  <c r="DT303" i="4"/>
  <c r="DT297" i="4"/>
  <c r="DT293" i="4"/>
  <c r="DT296" i="4"/>
  <c r="DT298" i="4"/>
  <c r="DT302" i="4"/>
  <c r="DT106" i="4"/>
  <c r="DT301" i="4"/>
  <c r="DT308" i="4"/>
  <c r="DT309" i="4"/>
  <c r="DT304" i="4"/>
  <c r="DT306" i="4"/>
  <c r="DT83" i="4"/>
  <c r="DT108" i="4"/>
  <c r="DT107" i="4"/>
  <c r="DT310" i="4"/>
  <c r="DT305" i="4"/>
  <c r="DT307" i="4"/>
  <c r="DT313" i="4"/>
  <c r="DT109" i="4"/>
  <c r="DT25" i="4"/>
  <c r="DT312" i="4"/>
  <c r="DT114" i="4"/>
  <c r="DT118" i="4"/>
  <c r="DT126" i="4"/>
  <c r="DT110" i="4"/>
  <c r="DT142" i="4"/>
  <c r="DT6" i="4"/>
  <c r="DT131" i="4"/>
  <c r="DT38" i="4"/>
  <c r="DT124" i="4"/>
  <c r="DT311" i="4"/>
  <c r="DT75" i="4"/>
  <c r="DT144" i="4"/>
  <c r="DT316" i="4"/>
  <c r="DT139" i="4"/>
  <c r="DT152" i="4"/>
  <c r="DT19" i="4"/>
  <c r="DT145" i="4"/>
  <c r="DT30" i="4"/>
  <c r="DT42" i="4"/>
  <c r="DT314" i="4"/>
  <c r="DT315" i="4"/>
  <c r="DT51" i="4"/>
  <c r="DT175" i="4"/>
  <c r="DT104" i="4"/>
  <c r="DT74" i="4"/>
  <c r="DT95" i="4"/>
  <c r="DT317" i="4"/>
  <c r="DT12" i="4"/>
  <c r="DT198" i="4"/>
  <c r="DT122" i="4"/>
  <c r="DT73" i="4"/>
  <c r="DT130" i="4"/>
  <c r="DT111" i="4"/>
  <c r="CZ341" i="4"/>
  <c r="CZ239" i="4"/>
  <c r="CZ340" i="4"/>
  <c r="CZ11" i="4"/>
  <c r="CZ171" i="4"/>
  <c r="CZ339" i="4"/>
  <c r="CZ338" i="4"/>
  <c r="CZ337" i="4"/>
  <c r="CZ336" i="4"/>
  <c r="CZ78" i="4"/>
  <c r="CZ335" i="4"/>
  <c r="CZ334" i="4"/>
  <c r="CZ333" i="4"/>
  <c r="CZ332" i="4"/>
  <c r="CZ331" i="4"/>
  <c r="CZ330" i="4"/>
  <c r="CZ329" i="4"/>
  <c r="CZ328" i="4"/>
  <c r="CZ327" i="4"/>
  <c r="CZ326" i="4"/>
  <c r="CZ325" i="4"/>
  <c r="CZ324" i="4"/>
  <c r="CZ323" i="4"/>
  <c r="CZ322" i="4"/>
  <c r="CZ321" i="4"/>
  <c r="CZ320" i="4"/>
  <c r="CZ319" i="4"/>
  <c r="CZ318" i="4"/>
  <c r="CZ170" i="4"/>
  <c r="CZ39" i="4"/>
  <c r="CZ112" i="4"/>
  <c r="CZ172" i="4"/>
  <c r="CZ151" i="4"/>
  <c r="CZ96" i="4"/>
  <c r="CZ138" i="4"/>
  <c r="CZ233" i="4"/>
  <c r="CZ46" i="4"/>
  <c r="CZ129" i="4"/>
  <c r="CZ4" i="4"/>
  <c r="CZ87" i="4"/>
  <c r="CZ70" i="4"/>
  <c r="CZ44" i="4"/>
  <c r="CZ143" i="4"/>
  <c r="CZ100" i="4"/>
  <c r="CZ134" i="4"/>
  <c r="CZ141" i="4"/>
  <c r="CZ67" i="4"/>
  <c r="CZ57" i="4"/>
  <c r="CZ23" i="4"/>
  <c r="CZ133" i="4"/>
  <c r="CZ119" i="4"/>
  <c r="CZ135" i="4"/>
  <c r="CZ113" i="4"/>
  <c r="CZ132" i="4"/>
  <c r="CZ10" i="4"/>
  <c r="CZ191" i="4"/>
  <c r="CZ194" i="4"/>
  <c r="CZ137" i="4"/>
  <c r="CZ116" i="4"/>
  <c r="CZ26" i="4"/>
  <c r="CZ176" i="4"/>
  <c r="CZ136" i="4"/>
  <c r="CZ161" i="4"/>
  <c r="CZ149" i="4"/>
  <c r="CZ121" i="4"/>
  <c r="CZ168" i="4"/>
  <c r="CZ140" i="4"/>
  <c r="CZ81" i="4"/>
  <c r="CZ213" i="4"/>
  <c r="CZ246" i="4"/>
  <c r="CZ212" i="4"/>
  <c r="CZ146" i="4"/>
  <c r="CZ80" i="4"/>
  <c r="CZ155" i="4"/>
  <c r="CZ174" i="4"/>
  <c r="CZ37" i="4"/>
  <c r="CZ207" i="4"/>
  <c r="CZ120" i="4"/>
  <c r="CZ69" i="4"/>
  <c r="CZ101" i="4"/>
  <c r="CZ58" i="4"/>
  <c r="CZ17" i="4"/>
  <c r="CZ15" i="4"/>
  <c r="CZ85" i="4"/>
  <c r="CZ52" i="4"/>
  <c r="CZ208" i="4"/>
  <c r="CZ188" i="4"/>
  <c r="CZ167" i="4"/>
  <c r="CZ50" i="4"/>
  <c r="CZ105" i="4"/>
  <c r="CZ35" i="4"/>
  <c r="CZ153" i="4"/>
  <c r="CZ165" i="4"/>
  <c r="CZ68" i="4"/>
  <c r="CZ61" i="4"/>
  <c r="CZ2" i="4"/>
  <c r="CZ86" i="4"/>
  <c r="CZ66" i="4"/>
  <c r="CZ54" i="4"/>
  <c r="CZ24" i="4"/>
  <c r="CZ20" i="4"/>
  <c r="CZ8" i="4"/>
  <c r="CZ164" i="4"/>
  <c r="CZ89" i="4"/>
  <c r="CZ48" i="4"/>
  <c r="CZ182" i="4"/>
  <c r="CZ183" i="4"/>
  <c r="CZ9" i="4"/>
  <c r="CZ224" i="4"/>
  <c r="CZ156" i="4"/>
  <c r="CZ169" i="4"/>
  <c r="CZ190" i="4"/>
  <c r="CZ200" i="4"/>
  <c r="CZ201" i="4"/>
  <c r="CZ41" i="4"/>
  <c r="CZ34" i="4"/>
  <c r="CZ29" i="4"/>
  <c r="CZ5" i="4"/>
  <c r="CZ225" i="4"/>
  <c r="CZ82" i="4"/>
  <c r="CZ53" i="4"/>
  <c r="CZ189" i="4"/>
  <c r="CZ178" i="4"/>
  <c r="CZ158" i="4"/>
  <c r="CZ180" i="4"/>
  <c r="CZ215" i="4"/>
  <c r="CZ219" i="4"/>
  <c r="CZ150" i="4"/>
  <c r="CZ227" i="4"/>
  <c r="CZ18" i="4"/>
  <c r="CZ211" i="4"/>
  <c r="CZ59" i="4"/>
  <c r="CZ185" i="4"/>
  <c r="CZ49" i="4"/>
  <c r="CZ232" i="4"/>
  <c r="CZ187" i="4"/>
  <c r="CZ36" i="4"/>
  <c r="CZ55" i="4"/>
  <c r="CZ76" i="4"/>
  <c r="CZ21" i="4"/>
  <c r="CZ128" i="4"/>
  <c r="CZ206" i="4"/>
  <c r="CZ94" i="4"/>
  <c r="CZ148" i="4"/>
  <c r="CZ199" i="4"/>
  <c r="CZ43" i="4"/>
  <c r="CZ205" i="4"/>
  <c r="CZ65" i="4"/>
  <c r="CZ22" i="4"/>
  <c r="CZ173" i="4"/>
  <c r="CZ64" i="4"/>
  <c r="CZ202" i="4"/>
  <c r="CZ195" i="4"/>
  <c r="CZ33" i="4"/>
  <c r="CZ214" i="4"/>
  <c r="CZ197" i="4"/>
  <c r="CZ102" i="4"/>
  <c r="CZ31" i="4"/>
  <c r="CZ28" i="4"/>
  <c r="CZ210" i="4"/>
  <c r="CZ63" i="4"/>
  <c r="CZ196" i="4"/>
  <c r="CZ177" i="4"/>
  <c r="CZ247" i="4"/>
  <c r="CZ147" i="4"/>
  <c r="CZ90" i="4"/>
  <c r="CZ115" i="4"/>
  <c r="CZ231" i="4"/>
  <c r="CZ216" i="4"/>
  <c r="CZ99" i="4"/>
  <c r="CZ32" i="4"/>
  <c r="CZ240" i="4"/>
  <c r="CZ162" i="4"/>
  <c r="CZ84" i="4"/>
  <c r="CZ245" i="4"/>
  <c r="CZ91" i="4"/>
  <c r="CZ209" i="4"/>
  <c r="CZ163" i="4"/>
  <c r="CZ244" i="4"/>
  <c r="CZ204" i="4"/>
  <c r="CZ160" i="4"/>
  <c r="CZ234" i="4"/>
  <c r="CZ235" i="4"/>
  <c r="CZ220" i="4"/>
  <c r="CZ237" i="4"/>
  <c r="CZ242" i="4"/>
  <c r="CZ13" i="4"/>
  <c r="CZ222" i="4"/>
  <c r="CZ123" i="4"/>
  <c r="CZ45" i="4"/>
  <c r="CZ184" i="4"/>
  <c r="CZ40" i="4"/>
  <c r="CZ98" i="4"/>
  <c r="CZ253" i="4"/>
  <c r="CZ243" i="4"/>
  <c r="CZ252" i="4"/>
  <c r="CZ3" i="4"/>
  <c r="CZ16" i="4"/>
  <c r="CZ14" i="4"/>
  <c r="CZ221" i="4"/>
  <c r="CZ250" i="4"/>
  <c r="CZ248" i="4"/>
  <c r="CZ103" i="4"/>
  <c r="CZ251" i="4"/>
  <c r="CZ92" i="4"/>
  <c r="CZ154" i="4"/>
  <c r="CZ193" i="4"/>
  <c r="CZ218" i="4"/>
  <c r="CZ223" i="4"/>
  <c r="CZ238" i="4"/>
  <c r="CZ249" i="4"/>
  <c r="CZ229" i="4"/>
  <c r="CZ254" i="4"/>
  <c r="CZ256" i="4"/>
  <c r="CZ226" i="4"/>
  <c r="CZ236" i="4"/>
  <c r="CZ228" i="4"/>
  <c r="CZ230" i="4"/>
  <c r="CZ255" i="4"/>
  <c r="CZ261" i="4"/>
  <c r="CZ262" i="4"/>
  <c r="CZ125" i="4"/>
  <c r="CZ77" i="4"/>
  <c r="CZ217" i="4"/>
  <c r="CZ258" i="4"/>
  <c r="CZ241" i="4"/>
  <c r="CZ192" i="4"/>
  <c r="CZ203" i="4"/>
  <c r="CZ257" i="4"/>
  <c r="CZ71" i="4"/>
  <c r="CZ271" i="4"/>
  <c r="CZ117" i="4"/>
  <c r="CZ72" i="4"/>
  <c r="CZ62" i="4"/>
  <c r="CZ181" i="4"/>
  <c r="CZ97" i="4"/>
  <c r="CZ263" i="4"/>
  <c r="CZ179" i="4"/>
  <c r="CZ47" i="4"/>
  <c r="CZ260" i="4"/>
  <c r="CZ266" i="4"/>
  <c r="CZ127" i="4"/>
  <c r="CZ259" i="4"/>
  <c r="CZ273" i="4"/>
  <c r="CZ265" i="4"/>
  <c r="CZ60" i="4"/>
  <c r="CZ290" i="4"/>
  <c r="CZ277" i="4"/>
  <c r="CZ264" i="4"/>
  <c r="CZ88" i="4"/>
  <c r="CZ272" i="4"/>
  <c r="CZ276" i="4"/>
  <c r="CZ278" i="4"/>
  <c r="CZ275" i="4"/>
  <c r="CZ284" i="4"/>
  <c r="CZ279" i="4"/>
  <c r="CZ289" i="4"/>
  <c r="CZ270" i="4"/>
  <c r="CZ269" i="4"/>
  <c r="CZ93" i="4"/>
  <c r="CZ268" i="4"/>
  <c r="CZ285" i="4"/>
  <c r="CZ283" i="4"/>
  <c r="CZ281" i="4"/>
  <c r="CZ267" i="4"/>
  <c r="CZ274" i="4"/>
  <c r="CZ288" i="4"/>
  <c r="CZ282" i="4"/>
  <c r="CZ280" i="4"/>
  <c r="CZ292" i="4"/>
  <c r="CZ56" i="4"/>
  <c r="CZ27" i="4"/>
  <c r="CZ291" i="4"/>
  <c r="CZ294" i="4"/>
  <c r="CZ299" i="4"/>
  <c r="CZ300" i="4"/>
  <c r="CZ166" i="4"/>
  <c r="CZ295" i="4"/>
  <c r="CZ287" i="4"/>
  <c r="CZ286" i="4"/>
  <c r="CZ303" i="4"/>
  <c r="CZ297" i="4"/>
  <c r="CZ293" i="4"/>
  <c r="CZ296" i="4"/>
  <c r="CZ298" i="4"/>
  <c r="CZ302" i="4"/>
  <c r="CZ106" i="4"/>
  <c r="CZ301" i="4"/>
  <c r="CZ308" i="4"/>
  <c r="CZ309" i="4"/>
  <c r="CZ304" i="4"/>
  <c r="CZ306" i="4"/>
  <c r="CZ83" i="4"/>
  <c r="CZ108" i="4"/>
  <c r="CZ107" i="4"/>
  <c r="CZ310" i="4"/>
  <c r="CZ305" i="4"/>
  <c r="CZ307" i="4"/>
  <c r="CZ313" i="4"/>
  <c r="CZ109" i="4"/>
  <c r="CZ25" i="4"/>
  <c r="CZ312" i="4"/>
  <c r="CZ114" i="4"/>
  <c r="CZ118" i="4"/>
  <c r="CZ126" i="4"/>
  <c r="CZ110" i="4"/>
  <c r="CZ142" i="4"/>
  <c r="CZ6" i="4"/>
  <c r="CZ131" i="4"/>
  <c r="CZ38" i="4"/>
  <c r="CZ124" i="4"/>
  <c r="CZ311" i="4"/>
  <c r="CZ75" i="4"/>
  <c r="CZ144" i="4"/>
  <c r="CZ316" i="4"/>
  <c r="CZ139" i="4"/>
  <c r="CZ152" i="4"/>
  <c r="CZ19" i="4"/>
  <c r="CZ145" i="4"/>
  <c r="CZ30" i="4"/>
  <c r="CZ42" i="4"/>
  <c r="CZ314" i="4"/>
  <c r="CZ315" i="4"/>
  <c r="CZ51" i="4"/>
  <c r="CZ175" i="4"/>
  <c r="CZ104" i="4"/>
  <c r="CZ74" i="4"/>
  <c r="CZ95" i="4"/>
  <c r="CZ317" i="4"/>
  <c r="CZ12" i="4"/>
  <c r="CZ198" i="4"/>
  <c r="CZ122" i="4"/>
  <c r="CZ73" i="4"/>
  <c r="CZ130" i="4"/>
  <c r="CZ111" i="4"/>
  <c r="CF341" i="4"/>
  <c r="CF239" i="4"/>
  <c r="CF340" i="4"/>
  <c r="CF11" i="4"/>
  <c r="CF171" i="4"/>
  <c r="CF339" i="4"/>
  <c r="CF338" i="4"/>
  <c r="CF337" i="4"/>
  <c r="CF336" i="4"/>
  <c r="CF78" i="4"/>
  <c r="CF335" i="4"/>
  <c r="CF334" i="4"/>
  <c r="CF333" i="4"/>
  <c r="CF332" i="4"/>
  <c r="CF331" i="4"/>
  <c r="CF330" i="4"/>
  <c r="CF329" i="4"/>
  <c r="CF328" i="4"/>
  <c r="CF327" i="4"/>
  <c r="CF326" i="4"/>
  <c r="CF325" i="4"/>
  <c r="CF324" i="4"/>
  <c r="CF323" i="4"/>
  <c r="CF322" i="4"/>
  <c r="CF321" i="4"/>
  <c r="CF320" i="4"/>
  <c r="CF319" i="4"/>
  <c r="CF318" i="4"/>
  <c r="CF170" i="4"/>
  <c r="CF39" i="4"/>
  <c r="CF112" i="4"/>
  <c r="CF172" i="4"/>
  <c r="CF151" i="4"/>
  <c r="CF96" i="4"/>
  <c r="CF138" i="4"/>
  <c r="CF233" i="4"/>
  <c r="CF46" i="4"/>
  <c r="CF129" i="4"/>
  <c r="CF4" i="4"/>
  <c r="CF87" i="4"/>
  <c r="CF70" i="4"/>
  <c r="CF44" i="4"/>
  <c r="CF143" i="4"/>
  <c r="CF100" i="4"/>
  <c r="CF134" i="4"/>
  <c r="CF141" i="4"/>
  <c r="CF67" i="4"/>
  <c r="CF57" i="4"/>
  <c r="CF23" i="4"/>
  <c r="CF133" i="4"/>
  <c r="CF119" i="4"/>
  <c r="CF135" i="4"/>
  <c r="CF113" i="4"/>
  <c r="CF132" i="4"/>
  <c r="CF10" i="4"/>
  <c r="CF191" i="4"/>
  <c r="CF194" i="4"/>
  <c r="CF137" i="4"/>
  <c r="CF116" i="4"/>
  <c r="CF26" i="4"/>
  <c r="CF176" i="4"/>
  <c r="CF136" i="4"/>
  <c r="CF161" i="4"/>
  <c r="CF159" i="4"/>
  <c r="CF149" i="4"/>
  <c r="CF121" i="4"/>
  <c r="CF168" i="4"/>
  <c r="CF140" i="4"/>
  <c r="CF81" i="4"/>
  <c r="CF213" i="4"/>
  <c r="CF246" i="4"/>
  <c r="CF212" i="4"/>
  <c r="CF146" i="4"/>
  <c r="CF80" i="4"/>
  <c r="CF155" i="4"/>
  <c r="CF174" i="4"/>
  <c r="CF37" i="4"/>
  <c r="CF207" i="4"/>
  <c r="CF120" i="4"/>
  <c r="CF69" i="4"/>
  <c r="CF101" i="4"/>
  <c r="CF58" i="4"/>
  <c r="CF17" i="4"/>
  <c r="CF15" i="4"/>
  <c r="CF85" i="4"/>
  <c r="CF52" i="4"/>
  <c r="CF208" i="4"/>
  <c r="CF188" i="4"/>
  <c r="CF167" i="4"/>
  <c r="CF50" i="4"/>
  <c r="CF105" i="4"/>
  <c r="CF35" i="4"/>
  <c r="CF153" i="4"/>
  <c r="CF165" i="4"/>
  <c r="CF68" i="4"/>
  <c r="CF61" i="4"/>
  <c r="CF2" i="4"/>
  <c r="CF86" i="4"/>
  <c r="CF66" i="4"/>
  <c r="CF54" i="4"/>
  <c r="CF24" i="4"/>
  <c r="CF20" i="4"/>
  <c r="CF8" i="4"/>
  <c r="CF164" i="4"/>
  <c r="CF89" i="4"/>
  <c r="CF48" i="4"/>
  <c r="CF182" i="4"/>
  <c r="CF183" i="4"/>
  <c r="CF9" i="4"/>
  <c r="CF224" i="4"/>
  <c r="CF156" i="4"/>
  <c r="CF169" i="4"/>
  <c r="CF190" i="4"/>
  <c r="CF200" i="4"/>
  <c r="CF201" i="4"/>
  <c r="CF41" i="4"/>
  <c r="CF34" i="4"/>
  <c r="CF29" i="4"/>
  <c r="CF5" i="4"/>
  <c r="CF225" i="4"/>
  <c r="CF82" i="4"/>
  <c r="CF53" i="4"/>
  <c r="CF189" i="4"/>
  <c r="CF178" i="4"/>
  <c r="CF158" i="4"/>
  <c r="CF180" i="4"/>
  <c r="CF215" i="4"/>
  <c r="CF219" i="4"/>
  <c r="CF150" i="4"/>
  <c r="CF227" i="4"/>
  <c r="CF18" i="4"/>
  <c r="CF211" i="4"/>
  <c r="CF59" i="4"/>
  <c r="CF185" i="4"/>
  <c r="CF49" i="4"/>
  <c r="CF232" i="4"/>
  <c r="CF187" i="4"/>
  <c r="CF36" i="4"/>
  <c r="CF55" i="4"/>
  <c r="CF76" i="4"/>
  <c r="CF21" i="4"/>
  <c r="CF128" i="4"/>
  <c r="CF206" i="4"/>
  <c r="CF94" i="4"/>
  <c r="CF148" i="4"/>
  <c r="CF199" i="4"/>
  <c r="CF43" i="4"/>
  <c r="CF205" i="4"/>
  <c r="CF65" i="4"/>
  <c r="CF22" i="4"/>
  <c r="CF173" i="4"/>
  <c r="CF64" i="4"/>
  <c r="CF202" i="4"/>
  <c r="CF195" i="4"/>
  <c r="CF33" i="4"/>
  <c r="CF214" i="4"/>
  <c r="CF197" i="4"/>
  <c r="CF102" i="4"/>
  <c r="CF31" i="4"/>
  <c r="CF28" i="4"/>
  <c r="CF210" i="4"/>
  <c r="CF63" i="4"/>
  <c r="CF196" i="4"/>
  <c r="CF177" i="4"/>
  <c r="CF247" i="4"/>
  <c r="CF147" i="4"/>
  <c r="CF90" i="4"/>
  <c r="CF115" i="4"/>
  <c r="CF231" i="4"/>
  <c r="CF216" i="4"/>
  <c r="CF99" i="4"/>
  <c r="CF32" i="4"/>
  <c r="CF240" i="4"/>
  <c r="CF162" i="4"/>
  <c r="CF84" i="4"/>
  <c r="CF245" i="4"/>
  <c r="CF91" i="4"/>
  <c r="CF209" i="4"/>
  <c r="CF163" i="4"/>
  <c r="CF244" i="4"/>
  <c r="CF204" i="4"/>
  <c r="CF160" i="4"/>
  <c r="CF234" i="4"/>
  <c r="CF235" i="4"/>
  <c r="CF220" i="4"/>
  <c r="CF237" i="4"/>
  <c r="CF242" i="4"/>
  <c r="CF13" i="4"/>
  <c r="CF222" i="4"/>
  <c r="CF123" i="4"/>
  <c r="CF45" i="4"/>
  <c r="CF184" i="4"/>
  <c r="CF40" i="4"/>
  <c r="CF98" i="4"/>
  <c r="CF253" i="4"/>
  <c r="CF243" i="4"/>
  <c r="CF252" i="4"/>
  <c r="CF3" i="4"/>
  <c r="CF16" i="4"/>
  <c r="CF14" i="4"/>
  <c r="CF221" i="4"/>
  <c r="CF250" i="4"/>
  <c r="CF248" i="4"/>
  <c r="CF103" i="4"/>
  <c r="CF251" i="4"/>
  <c r="CF92" i="4"/>
  <c r="CF154" i="4"/>
  <c r="CF193" i="4"/>
  <c r="CF218" i="4"/>
  <c r="CF223" i="4"/>
  <c r="CF238" i="4"/>
  <c r="CF249" i="4"/>
  <c r="CF229" i="4"/>
  <c r="CF254" i="4"/>
  <c r="CF256" i="4"/>
  <c r="CF226" i="4"/>
  <c r="CF236" i="4"/>
  <c r="CF228" i="4"/>
  <c r="CF230" i="4"/>
  <c r="CF255" i="4"/>
  <c r="CF261" i="4"/>
  <c r="CF262" i="4"/>
  <c r="CF125" i="4"/>
  <c r="CF77" i="4"/>
  <c r="CF217" i="4"/>
  <c r="CF258" i="4"/>
  <c r="CF241" i="4"/>
  <c r="CF192" i="4"/>
  <c r="CF203" i="4"/>
  <c r="CF257" i="4"/>
  <c r="CF71" i="4"/>
  <c r="CF271" i="4"/>
  <c r="CF117" i="4"/>
  <c r="CF72" i="4"/>
  <c r="CF62" i="4"/>
  <c r="CF181" i="4"/>
  <c r="CF97" i="4"/>
  <c r="CF263" i="4"/>
  <c r="CF179" i="4"/>
  <c r="CF47" i="4"/>
  <c r="CF260" i="4"/>
  <c r="CF266" i="4"/>
  <c r="CF127" i="4"/>
  <c r="CF259" i="4"/>
  <c r="CF273" i="4"/>
  <c r="CF265" i="4"/>
  <c r="CF60" i="4"/>
  <c r="CF290" i="4"/>
  <c r="CF277" i="4"/>
  <c r="CF264" i="4"/>
  <c r="CF88" i="4"/>
  <c r="CF272" i="4"/>
  <c r="CF276" i="4"/>
  <c r="CF278" i="4"/>
  <c r="CF275" i="4"/>
  <c r="CF284" i="4"/>
  <c r="CF279" i="4"/>
  <c r="CF289" i="4"/>
  <c r="CF270" i="4"/>
  <c r="CF269" i="4"/>
  <c r="CF93" i="4"/>
  <c r="CF268" i="4"/>
  <c r="CF285" i="4"/>
  <c r="CF283" i="4"/>
  <c r="CF281" i="4"/>
  <c r="CF267" i="4"/>
  <c r="CF274" i="4"/>
  <c r="CF288" i="4"/>
  <c r="CF282" i="4"/>
  <c r="CF280" i="4"/>
  <c r="CF292" i="4"/>
  <c r="CF56" i="4"/>
  <c r="CF27" i="4"/>
  <c r="CF291" i="4"/>
  <c r="CF294" i="4"/>
  <c r="CF299" i="4"/>
  <c r="CF300" i="4"/>
  <c r="CF166" i="4"/>
  <c r="CF295" i="4"/>
  <c r="CF287" i="4"/>
  <c r="CF286" i="4"/>
  <c r="CF303" i="4"/>
  <c r="CF297" i="4"/>
  <c r="CF293" i="4"/>
  <c r="CF296" i="4"/>
  <c r="CF298" i="4"/>
  <c r="CF302" i="4"/>
  <c r="CF106" i="4"/>
  <c r="CF301" i="4"/>
  <c r="CF308" i="4"/>
  <c r="CF309" i="4"/>
  <c r="CF304" i="4"/>
  <c r="CF306" i="4"/>
  <c r="CF83" i="4"/>
  <c r="CF108" i="4"/>
  <c r="CF107" i="4"/>
  <c r="CF310" i="4"/>
  <c r="CF305" i="4"/>
  <c r="CF307" i="4"/>
  <c r="CF313" i="4"/>
  <c r="CF109" i="4"/>
  <c r="CF25" i="4"/>
  <c r="CF312" i="4"/>
  <c r="CF114" i="4"/>
  <c r="CF118" i="4"/>
  <c r="CF126" i="4"/>
  <c r="CF110" i="4"/>
  <c r="CF142" i="4"/>
  <c r="CF6" i="4"/>
  <c r="CF131" i="4"/>
  <c r="CF38" i="4"/>
  <c r="CF124" i="4"/>
  <c r="CF311" i="4"/>
  <c r="CF75" i="4"/>
  <c r="CF144" i="4"/>
  <c r="CF316" i="4"/>
  <c r="CF139" i="4"/>
  <c r="CF152" i="4"/>
  <c r="CF19" i="4"/>
  <c r="CF145" i="4"/>
  <c r="CF30" i="4"/>
  <c r="CF42" i="4"/>
  <c r="CF314" i="4"/>
  <c r="CF315" i="4"/>
  <c r="CF51" i="4"/>
  <c r="CF175" i="4"/>
  <c r="CF104" i="4"/>
  <c r="CF74" i="4"/>
  <c r="CF95" i="4"/>
  <c r="CF317" i="4"/>
  <c r="CF12" i="4"/>
  <c r="CF198" i="4"/>
  <c r="CF122" i="4"/>
  <c r="CF73" i="4"/>
  <c r="CF130" i="4"/>
  <c r="CF111" i="4"/>
  <c r="BL341" i="4"/>
  <c r="BL239" i="4"/>
  <c r="BL340" i="4"/>
  <c r="BL11" i="4"/>
  <c r="BL171" i="4"/>
  <c r="BL339" i="4"/>
  <c r="BL338" i="4"/>
  <c r="BL337" i="4"/>
  <c r="BL336" i="4"/>
  <c r="BL78" i="4"/>
  <c r="BL335" i="4"/>
  <c r="BL334" i="4"/>
  <c r="BL333" i="4"/>
  <c r="BL332" i="4"/>
  <c r="BL331" i="4"/>
  <c r="BL330" i="4"/>
  <c r="BL329" i="4"/>
  <c r="BL328" i="4"/>
  <c r="BL327" i="4"/>
  <c r="BL326" i="4"/>
  <c r="BL325" i="4"/>
  <c r="BL324" i="4"/>
  <c r="BL323" i="4"/>
  <c r="BL322" i="4"/>
  <c r="BL321" i="4"/>
  <c r="BL320" i="4"/>
  <c r="BL319" i="4"/>
  <c r="BL318" i="4"/>
  <c r="BL170" i="4"/>
  <c r="BL39" i="4"/>
  <c r="BL112" i="4"/>
  <c r="BL172" i="4"/>
  <c r="BL151" i="4"/>
  <c r="BL96" i="4"/>
  <c r="BL138" i="4"/>
  <c r="BL233" i="4"/>
  <c r="BL46" i="4"/>
  <c r="BL129" i="4"/>
  <c r="BL4" i="4"/>
  <c r="BL87" i="4"/>
  <c r="BL70" i="4"/>
  <c r="BL44" i="4"/>
  <c r="BL143" i="4"/>
  <c r="BL100" i="4"/>
  <c r="BL134" i="4"/>
  <c r="BL141" i="4"/>
  <c r="BL67" i="4"/>
  <c r="BL57" i="4"/>
  <c r="BL23" i="4"/>
  <c r="BL133" i="4"/>
  <c r="BL119" i="4"/>
  <c r="BL135" i="4"/>
  <c r="BL113" i="4"/>
  <c r="BL132" i="4"/>
  <c r="BL10" i="4"/>
  <c r="BL191" i="4"/>
  <c r="BL194" i="4"/>
  <c r="BL137" i="4"/>
  <c r="BL116" i="4"/>
  <c r="BL26" i="4"/>
  <c r="BL176" i="4"/>
  <c r="BL136" i="4"/>
  <c r="BL161" i="4"/>
  <c r="BL159" i="4"/>
  <c r="BL149" i="4"/>
  <c r="BL121" i="4"/>
  <c r="BL168" i="4"/>
  <c r="BL140" i="4"/>
  <c r="BL81" i="4"/>
  <c r="BL213" i="4"/>
  <c r="BL246" i="4"/>
  <c r="BL212" i="4"/>
  <c r="BL146" i="4"/>
  <c r="BL80" i="4"/>
  <c r="BL155" i="4"/>
  <c r="BL174" i="4"/>
  <c r="BL37" i="4"/>
  <c r="BL207" i="4"/>
  <c r="BL120" i="4"/>
  <c r="BL69" i="4"/>
  <c r="BL101" i="4"/>
  <c r="BL58" i="4"/>
  <c r="BL17" i="4"/>
  <c r="BL15" i="4"/>
  <c r="BL85" i="4"/>
  <c r="BL52" i="4"/>
  <c r="BL208" i="4"/>
  <c r="BL188" i="4"/>
  <c r="BL167" i="4"/>
  <c r="BL50" i="4"/>
  <c r="BL105" i="4"/>
  <c r="BL35" i="4"/>
  <c r="BL153" i="4"/>
  <c r="BL165" i="4"/>
  <c r="BL68" i="4"/>
  <c r="BL61" i="4"/>
  <c r="BL2" i="4"/>
  <c r="BL86" i="4"/>
  <c r="BL66" i="4"/>
  <c r="BL54" i="4"/>
  <c r="BL24" i="4"/>
  <c r="BL20" i="4"/>
  <c r="BL8" i="4"/>
  <c r="BL164" i="4"/>
  <c r="BL89" i="4"/>
  <c r="BL48" i="4"/>
  <c r="BL182" i="4"/>
  <c r="BL183" i="4"/>
  <c r="BL9" i="4"/>
  <c r="BL224" i="4"/>
  <c r="BL156" i="4"/>
  <c r="BL169" i="4"/>
  <c r="BL190" i="4"/>
  <c r="BL200" i="4"/>
  <c r="BL201" i="4"/>
  <c r="BL41" i="4"/>
  <c r="BL34" i="4"/>
  <c r="BL29" i="4"/>
  <c r="BL5" i="4"/>
  <c r="BL225" i="4"/>
  <c r="BL82" i="4"/>
  <c r="BL53" i="4"/>
  <c r="BL189" i="4"/>
  <c r="BL178" i="4"/>
  <c r="BL158" i="4"/>
  <c r="BL180" i="4"/>
  <c r="BL215" i="4"/>
  <c r="BL219" i="4"/>
  <c r="BL150" i="4"/>
  <c r="BL227" i="4"/>
  <c r="BL18" i="4"/>
  <c r="BL211" i="4"/>
  <c r="BL59" i="4"/>
  <c r="BL185" i="4"/>
  <c r="BL49" i="4"/>
  <c r="BL232" i="4"/>
  <c r="BL187" i="4"/>
  <c r="BL36" i="4"/>
  <c r="BL55" i="4"/>
  <c r="BL76" i="4"/>
  <c r="BL21" i="4"/>
  <c r="BL128" i="4"/>
  <c r="BL206" i="4"/>
  <c r="BL94" i="4"/>
  <c r="BL148" i="4"/>
  <c r="BL199" i="4"/>
  <c r="BL43" i="4"/>
  <c r="BL205" i="4"/>
  <c r="BL65" i="4"/>
  <c r="BL22" i="4"/>
  <c r="BL173" i="4"/>
  <c r="BL64" i="4"/>
  <c r="BL202" i="4"/>
  <c r="BL195" i="4"/>
  <c r="BL33" i="4"/>
  <c r="BL214" i="4"/>
  <c r="BL197" i="4"/>
  <c r="BL102" i="4"/>
  <c r="BL31" i="4"/>
  <c r="BL28" i="4"/>
  <c r="BL210" i="4"/>
  <c r="BL63" i="4"/>
  <c r="BL196" i="4"/>
  <c r="BL177" i="4"/>
  <c r="BL247" i="4"/>
  <c r="BL147" i="4"/>
  <c r="BL90" i="4"/>
  <c r="BL115" i="4"/>
  <c r="BL231" i="4"/>
  <c r="BL216" i="4"/>
  <c r="BL99" i="4"/>
  <c r="BL32" i="4"/>
  <c r="BL240" i="4"/>
  <c r="BL162" i="4"/>
  <c r="BL84" i="4"/>
  <c r="BL245" i="4"/>
  <c r="BL91" i="4"/>
  <c r="BL209" i="4"/>
  <c r="BL163" i="4"/>
  <c r="BL244" i="4"/>
  <c r="BL204" i="4"/>
  <c r="BL160" i="4"/>
  <c r="BL234" i="4"/>
  <c r="BL235" i="4"/>
  <c r="BL220" i="4"/>
  <c r="BL237" i="4"/>
  <c r="BL242" i="4"/>
  <c r="BL13" i="4"/>
  <c r="BL222" i="4"/>
  <c r="BL123" i="4"/>
  <c r="BL45" i="4"/>
  <c r="BL184" i="4"/>
  <c r="BL40" i="4"/>
  <c r="BL98" i="4"/>
  <c r="BL253" i="4"/>
  <c r="BL243" i="4"/>
  <c r="BL252" i="4"/>
  <c r="BL3" i="4"/>
  <c r="BL16" i="4"/>
  <c r="BL14" i="4"/>
  <c r="BL221" i="4"/>
  <c r="BL250" i="4"/>
  <c r="BL248" i="4"/>
  <c r="BL103" i="4"/>
  <c r="BL251" i="4"/>
  <c r="BL92" i="4"/>
  <c r="BL154" i="4"/>
  <c r="BL193" i="4"/>
  <c r="BL218" i="4"/>
  <c r="BL223" i="4"/>
  <c r="BL238" i="4"/>
  <c r="BL249" i="4"/>
  <c r="BL229" i="4"/>
  <c r="BL254" i="4"/>
  <c r="BL256" i="4"/>
  <c r="BL226" i="4"/>
  <c r="BL236" i="4"/>
  <c r="BL228" i="4"/>
  <c r="BL230" i="4"/>
  <c r="BL255" i="4"/>
  <c r="BL261" i="4"/>
  <c r="BL262" i="4"/>
  <c r="BL125" i="4"/>
  <c r="BL77" i="4"/>
  <c r="BL217" i="4"/>
  <c r="BL258" i="4"/>
  <c r="BL241" i="4"/>
  <c r="BL192" i="4"/>
  <c r="BL203" i="4"/>
  <c r="BL257" i="4"/>
  <c r="BL71" i="4"/>
  <c r="BL271" i="4"/>
  <c r="BL117" i="4"/>
  <c r="BL72" i="4"/>
  <c r="BL62" i="4"/>
  <c r="BL181" i="4"/>
  <c r="BL97" i="4"/>
  <c r="BL263" i="4"/>
  <c r="BL179" i="4"/>
  <c r="BL47" i="4"/>
  <c r="BL260" i="4"/>
  <c r="BL266" i="4"/>
  <c r="BL127" i="4"/>
  <c r="BL259" i="4"/>
  <c r="BL273" i="4"/>
  <c r="BL265" i="4"/>
  <c r="BL60" i="4"/>
  <c r="BL290" i="4"/>
  <c r="BL277" i="4"/>
  <c r="BL264" i="4"/>
  <c r="BL88" i="4"/>
  <c r="BL272" i="4"/>
  <c r="BL276" i="4"/>
  <c r="BL278" i="4"/>
  <c r="BL275" i="4"/>
  <c r="BL284" i="4"/>
  <c r="BL279" i="4"/>
  <c r="BL289" i="4"/>
  <c r="BL270" i="4"/>
  <c r="BL269" i="4"/>
  <c r="BL93" i="4"/>
  <c r="BL268" i="4"/>
  <c r="BL285" i="4"/>
  <c r="BL283" i="4"/>
  <c r="BL281" i="4"/>
  <c r="BL267" i="4"/>
  <c r="BL274" i="4"/>
  <c r="BL288" i="4"/>
  <c r="BL282" i="4"/>
  <c r="BL280" i="4"/>
  <c r="BL292" i="4"/>
  <c r="BL56" i="4"/>
  <c r="BL27" i="4"/>
  <c r="BL291" i="4"/>
  <c r="BL294" i="4"/>
  <c r="BL299" i="4"/>
  <c r="BL300" i="4"/>
  <c r="BL166" i="4"/>
  <c r="BL295" i="4"/>
  <c r="BL287" i="4"/>
  <c r="BL286" i="4"/>
  <c r="BL303" i="4"/>
  <c r="BL297" i="4"/>
  <c r="BL293" i="4"/>
  <c r="BL296" i="4"/>
  <c r="BL298" i="4"/>
  <c r="BL302" i="4"/>
  <c r="BL106" i="4"/>
  <c r="BL301" i="4"/>
  <c r="BL308" i="4"/>
  <c r="BL309" i="4"/>
  <c r="BL304" i="4"/>
  <c r="BL306" i="4"/>
  <c r="BL83" i="4"/>
  <c r="BL108" i="4"/>
  <c r="BL107" i="4"/>
  <c r="BL310" i="4"/>
  <c r="BL305" i="4"/>
  <c r="BL307" i="4"/>
  <c r="BL313" i="4"/>
  <c r="BL109" i="4"/>
  <c r="BL25" i="4"/>
  <c r="BL312" i="4"/>
  <c r="BL114" i="4"/>
  <c r="BL118" i="4"/>
  <c r="BL126" i="4"/>
  <c r="BL110" i="4"/>
  <c r="BL142" i="4"/>
  <c r="BL6" i="4"/>
  <c r="BL131" i="4"/>
  <c r="BL38" i="4"/>
  <c r="BL124" i="4"/>
  <c r="BL311" i="4"/>
  <c r="BL75" i="4"/>
  <c r="BL144" i="4"/>
  <c r="BL316" i="4"/>
  <c r="BL139" i="4"/>
  <c r="BL152" i="4"/>
  <c r="BL19" i="4"/>
  <c r="BL145" i="4"/>
  <c r="BL30" i="4"/>
  <c r="BL42" i="4"/>
  <c r="BL314" i="4"/>
  <c r="BL315" i="4"/>
  <c r="BL51" i="4"/>
  <c r="BL175" i="4"/>
  <c r="BL104" i="4"/>
  <c r="BL74" i="4"/>
  <c r="BL95" i="4"/>
  <c r="BL317" i="4"/>
  <c r="BL12" i="4"/>
  <c r="BL198" i="4"/>
  <c r="BL122" i="4"/>
  <c r="BL73" i="4"/>
  <c r="BL130" i="4"/>
  <c r="BL111" i="4"/>
  <c r="AR341" i="4"/>
  <c r="AJ341" i="4" s="1"/>
  <c r="AR239" i="4"/>
  <c r="AJ239" i="4" s="1"/>
  <c r="AR340" i="4"/>
  <c r="AJ340" i="4" s="1"/>
  <c r="AR11" i="4"/>
  <c r="AJ11" i="4" s="1"/>
  <c r="AR171" i="4"/>
  <c r="AJ171" i="4" s="1"/>
  <c r="AR339" i="4"/>
  <c r="AJ339" i="4" s="1"/>
  <c r="AR338" i="4"/>
  <c r="AJ338" i="4" s="1"/>
  <c r="AR337" i="4"/>
  <c r="AJ337" i="4" s="1"/>
  <c r="AR336" i="4"/>
  <c r="AJ336" i="4" s="1"/>
  <c r="AR78" i="4"/>
  <c r="AJ78" i="4" s="1"/>
  <c r="AR335" i="4"/>
  <c r="AJ335" i="4" s="1"/>
  <c r="AR334" i="4"/>
  <c r="AJ334" i="4" s="1"/>
  <c r="AR333" i="4"/>
  <c r="AJ333" i="4" s="1"/>
  <c r="AR332" i="4"/>
  <c r="AJ332" i="4" s="1"/>
  <c r="AR331" i="4"/>
  <c r="AJ331" i="4" s="1"/>
  <c r="AR330" i="4"/>
  <c r="AJ330" i="4" s="1"/>
  <c r="AR329" i="4"/>
  <c r="AJ329" i="4" s="1"/>
  <c r="AR328" i="4"/>
  <c r="AJ328" i="4" s="1"/>
  <c r="AR327" i="4"/>
  <c r="AJ327" i="4" s="1"/>
  <c r="AR326" i="4"/>
  <c r="AJ326" i="4" s="1"/>
  <c r="AR325" i="4"/>
  <c r="AJ325" i="4" s="1"/>
  <c r="AR324" i="4"/>
  <c r="AJ324" i="4" s="1"/>
  <c r="AR323" i="4"/>
  <c r="AJ323" i="4" s="1"/>
  <c r="AR322" i="4"/>
  <c r="AJ322" i="4" s="1"/>
  <c r="AR321" i="4"/>
  <c r="AJ321" i="4" s="1"/>
  <c r="AR320" i="4"/>
  <c r="AJ320" i="4" s="1"/>
  <c r="AR319" i="4"/>
  <c r="AJ319" i="4" s="1"/>
  <c r="AR318" i="4"/>
  <c r="AJ318" i="4" s="1"/>
  <c r="AR170" i="4"/>
  <c r="AJ170" i="4" s="1"/>
  <c r="AR39" i="4"/>
  <c r="AJ39" i="4" s="1"/>
  <c r="AR112" i="4"/>
  <c r="AJ112" i="4" s="1"/>
  <c r="AR172" i="4"/>
  <c r="AJ172" i="4" s="1"/>
  <c r="AR151" i="4"/>
  <c r="AJ151" i="4" s="1"/>
  <c r="AR96" i="4"/>
  <c r="AJ96" i="4" s="1"/>
  <c r="AR138" i="4"/>
  <c r="AJ138" i="4" s="1"/>
  <c r="AR233" i="4"/>
  <c r="AJ233" i="4" s="1"/>
  <c r="AR46" i="4"/>
  <c r="AJ46" i="4" s="1"/>
  <c r="AR129" i="4"/>
  <c r="AJ129" i="4" s="1"/>
  <c r="AR4" i="4"/>
  <c r="AJ4" i="4" s="1"/>
  <c r="AR87" i="4"/>
  <c r="AJ87" i="4" s="1"/>
  <c r="AR70" i="4"/>
  <c r="AJ70" i="4" s="1"/>
  <c r="AR44" i="4"/>
  <c r="AJ44" i="4" s="1"/>
  <c r="AR143" i="4"/>
  <c r="AJ143" i="4" s="1"/>
  <c r="AR100" i="4"/>
  <c r="AJ100" i="4" s="1"/>
  <c r="AR134" i="4"/>
  <c r="AJ134" i="4" s="1"/>
  <c r="AR141" i="4"/>
  <c r="AJ141" i="4" s="1"/>
  <c r="AR67" i="4"/>
  <c r="AJ67" i="4" s="1"/>
  <c r="AR57" i="4"/>
  <c r="AJ57" i="4" s="1"/>
  <c r="AR23" i="4"/>
  <c r="AJ23" i="4" s="1"/>
  <c r="AR133" i="4"/>
  <c r="AJ133" i="4" s="1"/>
  <c r="AR119" i="4"/>
  <c r="AJ119" i="4" s="1"/>
  <c r="AR135" i="4"/>
  <c r="AJ135" i="4" s="1"/>
  <c r="AR113" i="4"/>
  <c r="AJ113" i="4" s="1"/>
  <c r="AR132" i="4"/>
  <c r="AJ132" i="4" s="1"/>
  <c r="AR10" i="4"/>
  <c r="AJ10" i="4" s="1"/>
  <c r="AR191" i="4"/>
  <c r="AJ191" i="4" s="1"/>
  <c r="AR194" i="4"/>
  <c r="AJ194" i="4" s="1"/>
  <c r="AR137" i="4"/>
  <c r="AJ137" i="4" s="1"/>
  <c r="AR116" i="4"/>
  <c r="AJ116" i="4" s="1"/>
  <c r="AR26" i="4"/>
  <c r="AJ26" i="4" s="1"/>
  <c r="AR176" i="4"/>
  <c r="AJ176" i="4" s="1"/>
  <c r="AR136" i="4"/>
  <c r="AJ136" i="4" s="1"/>
  <c r="AR161" i="4"/>
  <c r="AJ161" i="4" s="1"/>
  <c r="AR159" i="4"/>
  <c r="AJ159" i="4" s="1"/>
  <c r="AR149" i="4"/>
  <c r="AJ149" i="4" s="1"/>
  <c r="AR121" i="4"/>
  <c r="AJ121" i="4" s="1"/>
  <c r="AR168" i="4"/>
  <c r="AJ168" i="4" s="1"/>
  <c r="AR140" i="4"/>
  <c r="AJ140" i="4" s="1"/>
  <c r="AR81" i="4"/>
  <c r="AJ81" i="4" s="1"/>
  <c r="AR213" i="4"/>
  <c r="AJ213" i="4" s="1"/>
  <c r="AR246" i="4"/>
  <c r="AJ246" i="4" s="1"/>
  <c r="AR212" i="4"/>
  <c r="AJ212" i="4" s="1"/>
  <c r="AR146" i="4"/>
  <c r="AJ146" i="4" s="1"/>
  <c r="AR80" i="4"/>
  <c r="AJ80" i="4" s="1"/>
  <c r="AR155" i="4"/>
  <c r="AJ155" i="4" s="1"/>
  <c r="AR174" i="4"/>
  <c r="AJ174" i="4" s="1"/>
  <c r="AR37" i="4"/>
  <c r="AJ37" i="4" s="1"/>
  <c r="AR207" i="4"/>
  <c r="AJ207" i="4" s="1"/>
  <c r="AR120" i="4"/>
  <c r="AJ120" i="4" s="1"/>
  <c r="AR69" i="4"/>
  <c r="AJ69" i="4" s="1"/>
  <c r="AR101" i="4"/>
  <c r="AJ101" i="4" s="1"/>
  <c r="AR58" i="4"/>
  <c r="AJ58" i="4" s="1"/>
  <c r="AR17" i="4"/>
  <c r="AJ17" i="4" s="1"/>
  <c r="AR15" i="4"/>
  <c r="AJ15" i="4" s="1"/>
  <c r="AR85" i="4"/>
  <c r="AJ85" i="4" s="1"/>
  <c r="AR52" i="4"/>
  <c r="AJ52" i="4" s="1"/>
  <c r="AR208" i="4"/>
  <c r="AJ208" i="4" s="1"/>
  <c r="AR188" i="4"/>
  <c r="AJ188" i="4" s="1"/>
  <c r="AR167" i="4"/>
  <c r="AJ167" i="4" s="1"/>
  <c r="AR50" i="4"/>
  <c r="AJ50" i="4" s="1"/>
  <c r="AR105" i="4"/>
  <c r="AJ105" i="4" s="1"/>
  <c r="AR35" i="4"/>
  <c r="AJ35" i="4" s="1"/>
  <c r="AR153" i="4"/>
  <c r="AJ153" i="4" s="1"/>
  <c r="AR165" i="4"/>
  <c r="AJ165" i="4" s="1"/>
  <c r="AR68" i="4"/>
  <c r="AJ68" i="4" s="1"/>
  <c r="AR61" i="4"/>
  <c r="AJ61" i="4" s="1"/>
  <c r="AR2" i="4"/>
  <c r="AJ2" i="4" s="1"/>
  <c r="AR86" i="4"/>
  <c r="AJ86" i="4" s="1"/>
  <c r="AR66" i="4"/>
  <c r="AJ66" i="4" s="1"/>
  <c r="AR54" i="4"/>
  <c r="AJ54" i="4" s="1"/>
  <c r="AR24" i="4"/>
  <c r="AJ24" i="4" s="1"/>
  <c r="AR20" i="4"/>
  <c r="AJ20" i="4" s="1"/>
  <c r="AR8" i="4"/>
  <c r="AJ8" i="4" s="1"/>
  <c r="AR164" i="4"/>
  <c r="AJ164" i="4" s="1"/>
  <c r="AR89" i="4"/>
  <c r="AJ89" i="4" s="1"/>
  <c r="AR48" i="4"/>
  <c r="AJ48" i="4" s="1"/>
  <c r="AR182" i="4"/>
  <c r="AJ182" i="4" s="1"/>
  <c r="AR183" i="4"/>
  <c r="AJ183" i="4" s="1"/>
  <c r="AR9" i="4"/>
  <c r="AJ9" i="4" s="1"/>
  <c r="AR224" i="4"/>
  <c r="AJ224" i="4" s="1"/>
  <c r="AR156" i="4"/>
  <c r="AJ156" i="4" s="1"/>
  <c r="AR169" i="4"/>
  <c r="AJ169" i="4" s="1"/>
  <c r="AR190" i="4"/>
  <c r="AJ190" i="4" s="1"/>
  <c r="AR200" i="4"/>
  <c r="AJ200" i="4" s="1"/>
  <c r="AR201" i="4"/>
  <c r="AJ201" i="4" s="1"/>
  <c r="AR41" i="4"/>
  <c r="AJ41" i="4" s="1"/>
  <c r="AR34" i="4"/>
  <c r="AJ34" i="4" s="1"/>
  <c r="AR29" i="4"/>
  <c r="AJ29" i="4" s="1"/>
  <c r="AR5" i="4"/>
  <c r="AJ5" i="4" s="1"/>
  <c r="AR225" i="4"/>
  <c r="AJ225" i="4" s="1"/>
  <c r="AR82" i="4"/>
  <c r="AJ82" i="4" s="1"/>
  <c r="AR53" i="4"/>
  <c r="AJ53" i="4" s="1"/>
  <c r="AR189" i="4"/>
  <c r="AJ189" i="4" s="1"/>
  <c r="AR178" i="4"/>
  <c r="AJ178" i="4" s="1"/>
  <c r="AR158" i="4"/>
  <c r="AJ158" i="4" s="1"/>
  <c r="AR180" i="4"/>
  <c r="AJ180" i="4" s="1"/>
  <c r="AR215" i="4"/>
  <c r="AJ215" i="4" s="1"/>
  <c r="AR219" i="4"/>
  <c r="AJ219" i="4" s="1"/>
  <c r="AR150" i="4"/>
  <c r="AJ150" i="4" s="1"/>
  <c r="AR227" i="4"/>
  <c r="AJ227" i="4" s="1"/>
  <c r="AR18" i="4"/>
  <c r="AJ18" i="4" s="1"/>
  <c r="AR211" i="4"/>
  <c r="AJ211" i="4" s="1"/>
  <c r="AR59" i="4"/>
  <c r="AJ59" i="4" s="1"/>
  <c r="AR185" i="4"/>
  <c r="AJ185" i="4" s="1"/>
  <c r="AR49" i="4"/>
  <c r="AJ49" i="4" s="1"/>
  <c r="AR232" i="4"/>
  <c r="AJ232" i="4" s="1"/>
  <c r="AR187" i="4"/>
  <c r="AJ187" i="4" s="1"/>
  <c r="AR36" i="4"/>
  <c r="AJ36" i="4" s="1"/>
  <c r="AR55" i="4"/>
  <c r="AJ55" i="4" s="1"/>
  <c r="AR76" i="4"/>
  <c r="AJ76" i="4" s="1"/>
  <c r="AR21" i="4"/>
  <c r="AJ21" i="4" s="1"/>
  <c r="AR128" i="4"/>
  <c r="AJ128" i="4" s="1"/>
  <c r="AR206" i="4"/>
  <c r="AJ206" i="4" s="1"/>
  <c r="AR94" i="4"/>
  <c r="AJ94" i="4" s="1"/>
  <c r="AR148" i="4"/>
  <c r="AJ148" i="4" s="1"/>
  <c r="AR199" i="4"/>
  <c r="AJ199" i="4" s="1"/>
  <c r="AR43" i="4"/>
  <c r="AJ43" i="4" s="1"/>
  <c r="AR205" i="4"/>
  <c r="AJ205" i="4" s="1"/>
  <c r="AR65" i="4"/>
  <c r="AJ65" i="4" s="1"/>
  <c r="AR22" i="4"/>
  <c r="AJ22" i="4" s="1"/>
  <c r="AR173" i="4"/>
  <c r="AJ173" i="4" s="1"/>
  <c r="AR64" i="4"/>
  <c r="AJ64" i="4" s="1"/>
  <c r="AR202" i="4"/>
  <c r="AJ202" i="4" s="1"/>
  <c r="AR195" i="4"/>
  <c r="AJ195" i="4" s="1"/>
  <c r="AR33" i="4"/>
  <c r="AJ33" i="4" s="1"/>
  <c r="AR214" i="4"/>
  <c r="AJ214" i="4" s="1"/>
  <c r="AR197" i="4"/>
  <c r="AJ197" i="4" s="1"/>
  <c r="AR102" i="4"/>
  <c r="AJ102" i="4" s="1"/>
  <c r="AR31" i="4"/>
  <c r="AJ31" i="4" s="1"/>
  <c r="AR28" i="4"/>
  <c r="AJ28" i="4" s="1"/>
  <c r="AR210" i="4"/>
  <c r="AJ210" i="4" s="1"/>
  <c r="AR63" i="4"/>
  <c r="AJ63" i="4" s="1"/>
  <c r="AR196" i="4"/>
  <c r="AJ196" i="4" s="1"/>
  <c r="AR177" i="4"/>
  <c r="AJ177" i="4" s="1"/>
  <c r="AR247" i="4"/>
  <c r="AJ247" i="4" s="1"/>
  <c r="AR147" i="4"/>
  <c r="AJ147" i="4" s="1"/>
  <c r="AR90" i="4"/>
  <c r="AJ90" i="4" s="1"/>
  <c r="AR115" i="4"/>
  <c r="AJ115" i="4" s="1"/>
  <c r="AR231" i="4"/>
  <c r="AJ231" i="4" s="1"/>
  <c r="AR216" i="4"/>
  <c r="AJ216" i="4" s="1"/>
  <c r="AR99" i="4"/>
  <c r="AJ99" i="4" s="1"/>
  <c r="AR32" i="4"/>
  <c r="AJ32" i="4" s="1"/>
  <c r="AR240" i="4"/>
  <c r="AJ240" i="4" s="1"/>
  <c r="AR162" i="4"/>
  <c r="AJ162" i="4" s="1"/>
  <c r="AR84" i="4"/>
  <c r="AJ84" i="4" s="1"/>
  <c r="AR245" i="4"/>
  <c r="AJ245" i="4" s="1"/>
  <c r="AR91" i="4"/>
  <c r="AJ91" i="4" s="1"/>
  <c r="AR209" i="4"/>
  <c r="AJ209" i="4" s="1"/>
  <c r="AR163" i="4"/>
  <c r="AJ163" i="4" s="1"/>
  <c r="AR244" i="4"/>
  <c r="AJ244" i="4" s="1"/>
  <c r="AR204" i="4"/>
  <c r="AJ204" i="4" s="1"/>
  <c r="AR160" i="4"/>
  <c r="AJ160" i="4" s="1"/>
  <c r="AR234" i="4"/>
  <c r="AJ234" i="4" s="1"/>
  <c r="AR235" i="4"/>
  <c r="AJ235" i="4" s="1"/>
  <c r="AR220" i="4"/>
  <c r="AJ220" i="4" s="1"/>
  <c r="AR237" i="4"/>
  <c r="AJ237" i="4" s="1"/>
  <c r="AR242" i="4"/>
  <c r="AJ242" i="4" s="1"/>
  <c r="AR13" i="4"/>
  <c r="AJ13" i="4" s="1"/>
  <c r="AR222" i="4"/>
  <c r="AJ222" i="4" s="1"/>
  <c r="AR123" i="4"/>
  <c r="AJ123" i="4" s="1"/>
  <c r="AR45" i="4"/>
  <c r="AJ45" i="4" s="1"/>
  <c r="AR184" i="4"/>
  <c r="AJ184" i="4" s="1"/>
  <c r="AR40" i="4"/>
  <c r="AJ40" i="4" s="1"/>
  <c r="AR98" i="4"/>
  <c r="AJ98" i="4" s="1"/>
  <c r="AR253" i="4"/>
  <c r="AJ253" i="4" s="1"/>
  <c r="AR243" i="4"/>
  <c r="AJ243" i="4" s="1"/>
  <c r="AR252" i="4"/>
  <c r="AJ252" i="4" s="1"/>
  <c r="AR3" i="4"/>
  <c r="AJ3" i="4" s="1"/>
  <c r="AR16" i="4"/>
  <c r="AJ16" i="4" s="1"/>
  <c r="AR14" i="4"/>
  <c r="AJ14" i="4" s="1"/>
  <c r="AR221" i="4"/>
  <c r="AJ221" i="4" s="1"/>
  <c r="AR250" i="4"/>
  <c r="AJ250" i="4" s="1"/>
  <c r="AR248" i="4"/>
  <c r="AJ248" i="4" s="1"/>
  <c r="AR103" i="4"/>
  <c r="AJ103" i="4" s="1"/>
  <c r="AR251" i="4"/>
  <c r="AJ251" i="4" s="1"/>
  <c r="AR92" i="4"/>
  <c r="AJ92" i="4" s="1"/>
  <c r="AR154" i="4"/>
  <c r="AJ154" i="4" s="1"/>
  <c r="AR193" i="4"/>
  <c r="AJ193" i="4" s="1"/>
  <c r="AR218" i="4"/>
  <c r="AJ218" i="4" s="1"/>
  <c r="AR223" i="4"/>
  <c r="AJ223" i="4" s="1"/>
  <c r="AR238" i="4"/>
  <c r="AJ238" i="4" s="1"/>
  <c r="AR249" i="4"/>
  <c r="AJ249" i="4" s="1"/>
  <c r="AR229" i="4"/>
  <c r="AJ229" i="4" s="1"/>
  <c r="AR254" i="4"/>
  <c r="AJ254" i="4" s="1"/>
  <c r="AR256" i="4"/>
  <c r="AJ256" i="4" s="1"/>
  <c r="AR226" i="4"/>
  <c r="AJ226" i="4" s="1"/>
  <c r="AR236" i="4"/>
  <c r="AJ236" i="4" s="1"/>
  <c r="AR228" i="4"/>
  <c r="AJ228" i="4" s="1"/>
  <c r="AR230" i="4"/>
  <c r="AJ230" i="4" s="1"/>
  <c r="AR255" i="4"/>
  <c r="AJ255" i="4" s="1"/>
  <c r="AR261" i="4"/>
  <c r="AJ261" i="4" s="1"/>
  <c r="AR262" i="4"/>
  <c r="AJ262" i="4" s="1"/>
  <c r="AR125" i="4"/>
  <c r="AJ125" i="4" s="1"/>
  <c r="AR77" i="4"/>
  <c r="AJ77" i="4" s="1"/>
  <c r="AR217" i="4"/>
  <c r="AJ217" i="4" s="1"/>
  <c r="AR258" i="4"/>
  <c r="AJ258" i="4" s="1"/>
  <c r="AR241" i="4"/>
  <c r="AJ241" i="4" s="1"/>
  <c r="AR192" i="4"/>
  <c r="AJ192" i="4" s="1"/>
  <c r="AR203" i="4"/>
  <c r="AJ203" i="4" s="1"/>
  <c r="AR257" i="4"/>
  <c r="AJ257" i="4" s="1"/>
  <c r="AR71" i="4"/>
  <c r="AJ71" i="4" s="1"/>
  <c r="AR271" i="4"/>
  <c r="AJ271" i="4" s="1"/>
  <c r="AR117" i="4"/>
  <c r="AJ117" i="4" s="1"/>
  <c r="AR72" i="4"/>
  <c r="AJ72" i="4" s="1"/>
  <c r="AR62" i="4"/>
  <c r="AJ62" i="4" s="1"/>
  <c r="AR181" i="4"/>
  <c r="AJ181" i="4" s="1"/>
  <c r="AR97" i="4"/>
  <c r="AJ97" i="4" s="1"/>
  <c r="AR263" i="4"/>
  <c r="AJ263" i="4" s="1"/>
  <c r="AR179" i="4"/>
  <c r="AJ179" i="4" s="1"/>
  <c r="AR47" i="4"/>
  <c r="AJ47" i="4" s="1"/>
  <c r="AR260" i="4"/>
  <c r="AJ260" i="4" s="1"/>
  <c r="AR266" i="4"/>
  <c r="AJ266" i="4" s="1"/>
  <c r="AR127" i="4"/>
  <c r="AJ127" i="4" s="1"/>
  <c r="AR259" i="4"/>
  <c r="AJ259" i="4" s="1"/>
  <c r="AR273" i="4"/>
  <c r="AJ273" i="4" s="1"/>
  <c r="AR265" i="4"/>
  <c r="AJ265" i="4" s="1"/>
  <c r="AR60" i="4"/>
  <c r="AJ60" i="4" s="1"/>
  <c r="AR290" i="4"/>
  <c r="AJ290" i="4" s="1"/>
  <c r="AR277" i="4"/>
  <c r="AJ277" i="4" s="1"/>
  <c r="AR264" i="4"/>
  <c r="AJ264" i="4" s="1"/>
  <c r="AR88" i="4"/>
  <c r="AJ88" i="4" s="1"/>
  <c r="AR272" i="4"/>
  <c r="AJ272" i="4" s="1"/>
  <c r="AR276" i="4"/>
  <c r="AJ276" i="4" s="1"/>
  <c r="AR278" i="4"/>
  <c r="AJ278" i="4" s="1"/>
  <c r="AR275" i="4"/>
  <c r="AJ275" i="4" s="1"/>
  <c r="AR284" i="4"/>
  <c r="AJ284" i="4" s="1"/>
  <c r="AR279" i="4"/>
  <c r="AJ279" i="4" s="1"/>
  <c r="AR289" i="4"/>
  <c r="AJ289" i="4" s="1"/>
  <c r="AR270" i="4"/>
  <c r="AJ270" i="4" s="1"/>
  <c r="AR269" i="4"/>
  <c r="AJ269" i="4" s="1"/>
  <c r="AR93" i="4"/>
  <c r="AJ93" i="4" s="1"/>
  <c r="AR268" i="4"/>
  <c r="AJ268" i="4" s="1"/>
  <c r="AR285" i="4"/>
  <c r="AJ285" i="4" s="1"/>
  <c r="AR283" i="4"/>
  <c r="AJ283" i="4" s="1"/>
  <c r="AR281" i="4"/>
  <c r="AJ281" i="4" s="1"/>
  <c r="AR267" i="4"/>
  <c r="AJ267" i="4" s="1"/>
  <c r="AR274" i="4"/>
  <c r="AJ274" i="4" s="1"/>
  <c r="AR288" i="4"/>
  <c r="AJ288" i="4" s="1"/>
  <c r="AR282" i="4"/>
  <c r="AJ282" i="4" s="1"/>
  <c r="AR280" i="4"/>
  <c r="AJ280" i="4" s="1"/>
  <c r="AR292" i="4"/>
  <c r="AJ292" i="4" s="1"/>
  <c r="AR56" i="4"/>
  <c r="AJ56" i="4" s="1"/>
  <c r="AR27" i="4"/>
  <c r="AJ27" i="4" s="1"/>
  <c r="AR291" i="4"/>
  <c r="AJ291" i="4" s="1"/>
  <c r="AR294" i="4"/>
  <c r="AJ294" i="4" s="1"/>
  <c r="AR299" i="4"/>
  <c r="AJ299" i="4" s="1"/>
  <c r="AR300" i="4"/>
  <c r="AJ300" i="4" s="1"/>
  <c r="AR166" i="4"/>
  <c r="AJ166" i="4" s="1"/>
  <c r="AR295" i="4"/>
  <c r="AJ295" i="4" s="1"/>
  <c r="AR287" i="4"/>
  <c r="AJ287" i="4" s="1"/>
  <c r="AR286" i="4"/>
  <c r="AJ286" i="4" s="1"/>
  <c r="AR303" i="4"/>
  <c r="AJ303" i="4" s="1"/>
  <c r="AR297" i="4"/>
  <c r="AJ297" i="4" s="1"/>
  <c r="AR293" i="4"/>
  <c r="AJ293" i="4" s="1"/>
  <c r="AR296" i="4"/>
  <c r="AJ296" i="4" s="1"/>
  <c r="AR298" i="4"/>
  <c r="AJ298" i="4" s="1"/>
  <c r="AR302" i="4"/>
  <c r="AJ302" i="4" s="1"/>
  <c r="AR106" i="4"/>
  <c r="AJ106" i="4" s="1"/>
  <c r="AR301" i="4"/>
  <c r="AJ301" i="4" s="1"/>
  <c r="AR308" i="4"/>
  <c r="AJ308" i="4" s="1"/>
  <c r="AR309" i="4"/>
  <c r="AJ309" i="4" s="1"/>
  <c r="AR304" i="4"/>
  <c r="AJ304" i="4" s="1"/>
  <c r="AR306" i="4"/>
  <c r="AJ306" i="4" s="1"/>
  <c r="AR83" i="4"/>
  <c r="AJ83" i="4" s="1"/>
  <c r="AR108" i="4"/>
  <c r="AJ108" i="4" s="1"/>
  <c r="AR107" i="4"/>
  <c r="AJ107" i="4" s="1"/>
  <c r="AR310" i="4"/>
  <c r="AJ310" i="4" s="1"/>
  <c r="AR305" i="4"/>
  <c r="AJ305" i="4" s="1"/>
  <c r="AR307" i="4"/>
  <c r="AJ307" i="4" s="1"/>
  <c r="AR313" i="4"/>
  <c r="AJ313" i="4" s="1"/>
  <c r="AR109" i="4"/>
  <c r="AJ109" i="4" s="1"/>
  <c r="AR25" i="4"/>
  <c r="AJ25" i="4" s="1"/>
  <c r="AR312" i="4"/>
  <c r="AJ312" i="4" s="1"/>
  <c r="AR114" i="4"/>
  <c r="AJ114" i="4" s="1"/>
  <c r="AR118" i="4"/>
  <c r="AJ118" i="4" s="1"/>
  <c r="AR126" i="4"/>
  <c r="AJ126" i="4" s="1"/>
  <c r="AR110" i="4"/>
  <c r="AJ110" i="4" s="1"/>
  <c r="AR142" i="4"/>
  <c r="AJ142" i="4" s="1"/>
  <c r="AR6" i="4"/>
  <c r="AJ6" i="4" s="1"/>
  <c r="AR131" i="4"/>
  <c r="AJ131" i="4" s="1"/>
  <c r="AR38" i="4"/>
  <c r="AJ38" i="4" s="1"/>
  <c r="AR124" i="4"/>
  <c r="AJ124" i="4" s="1"/>
  <c r="AR75" i="4"/>
  <c r="AJ75" i="4" s="1"/>
  <c r="AR144" i="4"/>
  <c r="AJ144" i="4" s="1"/>
  <c r="AR316" i="4"/>
  <c r="AJ316" i="4" s="1"/>
  <c r="AR139" i="4"/>
  <c r="AJ139" i="4" s="1"/>
  <c r="AR152" i="4"/>
  <c r="AJ152" i="4" s="1"/>
  <c r="AR19" i="4"/>
  <c r="AJ19" i="4" s="1"/>
  <c r="AR145" i="4"/>
  <c r="AJ145" i="4" s="1"/>
  <c r="AR30" i="4"/>
  <c r="AJ30" i="4" s="1"/>
  <c r="AR42" i="4"/>
  <c r="AJ42" i="4" s="1"/>
  <c r="AR314" i="4"/>
  <c r="AJ314" i="4" s="1"/>
  <c r="AR315" i="4"/>
  <c r="AJ315" i="4" s="1"/>
  <c r="AR51" i="4"/>
  <c r="AJ51" i="4" s="1"/>
  <c r="AR175" i="4"/>
  <c r="AJ175" i="4" s="1"/>
  <c r="AR104" i="4"/>
  <c r="AJ104" i="4" s="1"/>
  <c r="AR74" i="4"/>
  <c r="AJ74" i="4" s="1"/>
  <c r="AR95" i="4"/>
  <c r="AJ95" i="4" s="1"/>
  <c r="AR317" i="4"/>
  <c r="AJ317" i="4" s="1"/>
  <c r="AR12" i="4"/>
  <c r="AJ12" i="4" s="1"/>
  <c r="AR198" i="4"/>
  <c r="AJ198" i="4" s="1"/>
  <c r="AR122" i="4"/>
  <c r="AJ122" i="4" s="1"/>
  <c r="AR73" i="4"/>
  <c r="AJ73" i="4" s="1"/>
  <c r="AR130" i="4"/>
  <c r="AJ130" i="4" s="1"/>
  <c r="AR111" i="4"/>
  <c r="AJ111" i="4" s="1"/>
  <c r="X111" i="4"/>
  <c r="X130" i="4"/>
  <c r="X73" i="4"/>
  <c r="X122" i="4"/>
  <c r="X198" i="4"/>
  <c r="X12" i="4"/>
  <c r="X317" i="4"/>
  <c r="X95" i="4"/>
  <c r="X74" i="4"/>
  <c r="X104" i="4"/>
  <c r="X175" i="4"/>
  <c r="X51" i="4"/>
  <c r="X315" i="4"/>
  <c r="X314" i="4"/>
  <c r="X42" i="4"/>
  <c r="X30" i="4"/>
  <c r="X145" i="4"/>
  <c r="X19" i="4"/>
  <c r="X152" i="4"/>
  <c r="X139" i="4"/>
  <c r="X316" i="4"/>
  <c r="X144" i="4"/>
  <c r="X75" i="4"/>
  <c r="X311" i="4"/>
  <c r="X124" i="4"/>
  <c r="X38" i="4"/>
  <c r="X131" i="4"/>
  <c r="X6" i="4"/>
  <c r="X142" i="4"/>
  <c r="X110" i="4"/>
  <c r="X126" i="4"/>
  <c r="X118" i="4"/>
  <c r="X114" i="4"/>
  <c r="X312" i="4"/>
  <c r="X25" i="4"/>
  <c r="X109" i="4"/>
  <c r="X313" i="4"/>
  <c r="X307" i="4"/>
  <c r="X305" i="4"/>
  <c r="X310" i="4"/>
  <c r="X107" i="4"/>
  <c r="X108" i="4"/>
  <c r="X83" i="4"/>
  <c r="X306" i="4"/>
  <c r="X304" i="4"/>
  <c r="X309" i="4"/>
  <c r="X308" i="4"/>
  <c r="X301" i="4"/>
  <c r="X106" i="4"/>
  <c r="X302" i="4"/>
  <c r="X298" i="4"/>
  <c r="X296" i="4"/>
  <c r="X293" i="4"/>
  <c r="X297" i="4"/>
  <c r="X303" i="4"/>
  <c r="X286" i="4"/>
  <c r="X287" i="4"/>
  <c r="X295" i="4"/>
  <c r="X166" i="4"/>
  <c r="X300" i="4"/>
  <c r="X299" i="4"/>
  <c r="X294" i="4"/>
  <c r="X291" i="4"/>
  <c r="X27" i="4"/>
  <c r="X56" i="4"/>
  <c r="X292" i="4"/>
  <c r="X280" i="4"/>
  <c r="X282" i="4"/>
  <c r="X288" i="4"/>
  <c r="X274" i="4"/>
  <c r="X267" i="4"/>
  <c r="X281" i="4"/>
  <c r="X283" i="4"/>
  <c r="X285" i="4"/>
  <c r="X268" i="4"/>
  <c r="X93" i="4"/>
  <c r="X269" i="4"/>
  <c r="X270" i="4"/>
  <c r="X289" i="4"/>
  <c r="X279" i="4"/>
  <c r="X284" i="4"/>
  <c r="X275" i="4"/>
  <c r="X278" i="4"/>
  <c r="X276" i="4"/>
  <c r="X272" i="4"/>
  <c r="X88" i="4"/>
  <c r="X264" i="4"/>
  <c r="X277" i="4"/>
  <c r="X290" i="4"/>
  <c r="X60" i="4"/>
  <c r="X265" i="4"/>
  <c r="X273" i="4"/>
  <c r="X259" i="4"/>
  <c r="X127" i="4"/>
  <c r="X266" i="4"/>
  <c r="X260" i="4"/>
  <c r="X47" i="4"/>
  <c r="X179" i="4"/>
  <c r="X263" i="4"/>
  <c r="X97" i="4"/>
  <c r="X181" i="4"/>
  <c r="X62" i="4"/>
  <c r="X72" i="4"/>
  <c r="X117" i="4"/>
  <c r="X271" i="4"/>
  <c r="X71" i="4"/>
  <c r="X257" i="4"/>
  <c r="X203" i="4"/>
  <c r="X192" i="4"/>
  <c r="X241" i="4"/>
  <c r="X258" i="4"/>
  <c r="X217" i="4"/>
  <c r="X77" i="4"/>
  <c r="X125" i="4"/>
  <c r="X262" i="4"/>
  <c r="X261" i="4"/>
  <c r="X255" i="4"/>
  <c r="X230" i="4"/>
  <c r="X228" i="4"/>
  <c r="X236" i="4"/>
  <c r="X226" i="4"/>
  <c r="X256" i="4"/>
  <c r="X254" i="4"/>
  <c r="X229" i="4"/>
  <c r="X249" i="4"/>
  <c r="X238" i="4"/>
  <c r="X223" i="4"/>
  <c r="X218" i="4"/>
  <c r="X193" i="4"/>
  <c r="X154" i="4"/>
  <c r="X92" i="4"/>
  <c r="X251" i="4"/>
  <c r="X103" i="4"/>
  <c r="X248" i="4"/>
  <c r="X250" i="4"/>
  <c r="X221" i="4"/>
  <c r="X14" i="4"/>
  <c r="X16" i="4"/>
  <c r="X3" i="4"/>
  <c r="X252" i="4"/>
  <c r="X243" i="4"/>
  <c r="X253" i="4"/>
  <c r="X98" i="4"/>
  <c r="X40" i="4"/>
  <c r="X184" i="4"/>
  <c r="X45" i="4"/>
  <c r="X123" i="4"/>
  <c r="X222" i="4"/>
  <c r="X13" i="4"/>
  <c r="X242" i="4"/>
  <c r="X237" i="4"/>
  <c r="X220" i="4"/>
  <c r="X235" i="4"/>
  <c r="X234" i="4"/>
  <c r="X160" i="4"/>
  <c r="X204" i="4"/>
  <c r="X244" i="4"/>
  <c r="X163" i="4"/>
  <c r="X209" i="4"/>
  <c r="X91" i="4"/>
  <c r="X245" i="4"/>
  <c r="X84" i="4"/>
  <c r="X162" i="4"/>
  <c r="X240" i="4"/>
  <c r="X32" i="4"/>
  <c r="X99" i="4"/>
  <c r="X216" i="4"/>
  <c r="X231" i="4"/>
  <c r="X115" i="4"/>
  <c r="X90" i="4"/>
  <c r="X147" i="4"/>
  <c r="X247" i="4"/>
  <c r="X177" i="4"/>
  <c r="X196" i="4"/>
  <c r="X63" i="4"/>
  <c r="X210" i="4"/>
  <c r="X28" i="4"/>
  <c r="X31" i="4"/>
  <c r="X102" i="4"/>
  <c r="X197" i="4"/>
  <c r="X214" i="4"/>
  <c r="X33" i="4"/>
  <c r="X195" i="4"/>
  <c r="X202" i="4"/>
  <c r="X64" i="4"/>
  <c r="X173" i="4"/>
  <c r="X22" i="4"/>
  <c r="X65" i="4"/>
  <c r="X205" i="4"/>
  <c r="X43" i="4"/>
  <c r="X199" i="4"/>
  <c r="X148" i="4"/>
  <c r="X94" i="4"/>
  <c r="X206" i="4"/>
  <c r="X128" i="4"/>
  <c r="X21" i="4"/>
  <c r="X76" i="4"/>
  <c r="X55" i="4"/>
  <c r="X36" i="4"/>
  <c r="X187" i="4"/>
  <c r="X232" i="4"/>
  <c r="X49" i="4"/>
  <c r="X185" i="4"/>
  <c r="X59" i="4"/>
  <c r="X211" i="4"/>
  <c r="X18" i="4"/>
  <c r="X227" i="4"/>
  <c r="X150" i="4"/>
  <c r="X219" i="4"/>
  <c r="X215" i="4"/>
  <c r="X180" i="4"/>
  <c r="X158" i="4"/>
  <c r="X178" i="4"/>
  <c r="X189" i="4"/>
  <c r="X53" i="4"/>
  <c r="X82" i="4"/>
  <c r="X225" i="4"/>
  <c r="X5" i="4"/>
  <c r="X29" i="4"/>
  <c r="X34" i="4"/>
  <c r="X41" i="4"/>
  <c r="X201" i="4"/>
  <c r="X200" i="4"/>
  <c r="X190" i="4"/>
  <c r="X169" i="4"/>
  <c r="X156" i="4"/>
  <c r="X224" i="4"/>
  <c r="X9" i="4"/>
  <c r="X183" i="4"/>
  <c r="X182" i="4"/>
  <c r="X48" i="4"/>
  <c r="X89" i="4"/>
  <c r="X164" i="4"/>
  <c r="X8" i="4"/>
  <c r="X20" i="4"/>
  <c r="X24" i="4"/>
  <c r="X54" i="4"/>
  <c r="X66" i="4"/>
  <c r="X86" i="4"/>
  <c r="X2" i="4"/>
  <c r="X61" i="4"/>
  <c r="X68" i="4"/>
  <c r="X165" i="4"/>
  <c r="X153" i="4"/>
  <c r="X35" i="4"/>
  <c r="X105" i="4"/>
  <c r="X50" i="4"/>
  <c r="X167" i="4"/>
  <c r="X188" i="4"/>
  <c r="X208" i="4"/>
  <c r="X52" i="4"/>
  <c r="X85" i="4"/>
  <c r="X15" i="4"/>
  <c r="X17" i="4"/>
  <c r="X58" i="4"/>
  <c r="X101" i="4"/>
  <c r="X69" i="4"/>
  <c r="X120" i="4"/>
  <c r="X207" i="4"/>
  <c r="X37" i="4"/>
  <c r="X174" i="4"/>
  <c r="X155" i="4"/>
  <c r="X80" i="4"/>
  <c r="X146" i="4"/>
  <c r="X212" i="4"/>
  <c r="X246" i="4"/>
  <c r="X213" i="4"/>
  <c r="X81" i="4"/>
  <c r="X140" i="4"/>
  <c r="X168" i="4"/>
  <c r="X121" i="4"/>
  <c r="X149" i="4"/>
  <c r="X159" i="4"/>
  <c r="X161" i="4"/>
  <c r="X136" i="4"/>
  <c r="X176" i="4"/>
  <c r="X26" i="4"/>
  <c r="X116" i="4"/>
  <c r="X137" i="4"/>
  <c r="X194" i="4"/>
  <c r="X191" i="4"/>
  <c r="X10" i="4"/>
  <c r="X132" i="4"/>
  <c r="X113" i="4"/>
  <c r="X135" i="4"/>
  <c r="X119" i="4"/>
  <c r="X133" i="4"/>
  <c r="X23" i="4"/>
  <c r="X57" i="4"/>
  <c r="X67" i="4"/>
  <c r="X141" i="4"/>
  <c r="X134" i="4"/>
  <c r="X100" i="4"/>
  <c r="X143" i="4"/>
  <c r="X44" i="4"/>
  <c r="X70" i="4"/>
  <c r="X87" i="4"/>
  <c r="X4" i="4"/>
  <c r="X129" i="4"/>
  <c r="X46" i="4"/>
  <c r="X233" i="4"/>
  <c r="X138" i="4"/>
  <c r="X96" i="4"/>
  <c r="X151" i="4"/>
  <c r="X172" i="4"/>
  <c r="X112" i="4"/>
  <c r="X39" i="4"/>
  <c r="X170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78" i="4"/>
  <c r="X336" i="4"/>
  <c r="X337" i="4"/>
  <c r="X338" i="4"/>
  <c r="X339" i="4"/>
  <c r="X171" i="4"/>
  <c r="X11" i="4"/>
  <c r="X340" i="4"/>
  <c r="X239" i="4"/>
  <c r="X341" i="4"/>
  <c r="R46" i="4"/>
  <c r="R21" i="4"/>
  <c r="S21" i="4"/>
  <c r="T21" i="4"/>
  <c r="U21" i="4"/>
  <c r="AL21" i="4"/>
  <c r="AM21" i="4"/>
  <c r="AN21" i="4"/>
  <c r="AO21" i="4"/>
  <c r="BF21" i="4"/>
  <c r="BG21" i="4"/>
  <c r="BH21" i="4"/>
  <c r="BI21" i="4"/>
  <c r="BZ21" i="4"/>
  <c r="CA21" i="4"/>
  <c r="CB21" i="4"/>
  <c r="CC21" i="4"/>
  <c r="CT21" i="4"/>
  <c r="CU21" i="4"/>
  <c r="CV21" i="4"/>
  <c r="CW21" i="4"/>
  <c r="DN21" i="4"/>
  <c r="DO21" i="4"/>
  <c r="DP21" i="4"/>
  <c r="DQ21" i="4"/>
  <c r="EH21" i="4"/>
  <c r="EI21" i="4"/>
  <c r="EJ21" i="4"/>
  <c r="EK21" i="4"/>
  <c r="FQ21" i="4"/>
  <c r="FR21" i="4"/>
  <c r="FS21" i="4"/>
  <c r="FT21" i="4"/>
  <c r="FU21" i="4"/>
  <c r="FV21" i="4"/>
  <c r="FW21" i="4"/>
  <c r="FX21" i="4"/>
  <c r="FY21" i="4"/>
  <c r="GK21" i="4"/>
  <c r="GL21" i="4"/>
  <c r="GM21" i="4"/>
  <c r="GN21" i="4"/>
  <c r="GO21" i="4"/>
  <c r="GP21" i="4"/>
  <c r="GQ21" i="4"/>
  <c r="GR21" i="4"/>
  <c r="HD21" i="4"/>
  <c r="HE21" i="4"/>
  <c r="HF21" i="4"/>
  <c r="HG21" i="4"/>
  <c r="HH21" i="4"/>
  <c r="HI21" i="4"/>
  <c r="HJ21" i="4"/>
  <c r="HK21" i="4"/>
  <c r="HW21" i="4"/>
  <c r="HX21" i="4"/>
  <c r="HY21" i="4"/>
  <c r="HZ21" i="4"/>
  <c r="IA21" i="4"/>
  <c r="IB21" i="4"/>
  <c r="IC21" i="4"/>
  <c r="ID21" i="4"/>
  <c r="IE21" i="4"/>
  <c r="IQ21" i="4"/>
  <c r="IR21" i="4"/>
  <c r="IS21" i="4"/>
  <c r="IT21" i="4"/>
  <c r="IU21" i="4"/>
  <c r="IV21" i="4"/>
  <c r="IW21" i="4"/>
  <c r="IX21" i="4"/>
  <c r="IY21" i="4"/>
  <c r="JK21" i="4"/>
  <c r="JL21" i="4"/>
  <c r="JM21" i="4"/>
  <c r="JN21" i="4"/>
  <c r="JO21" i="4"/>
  <c r="JP21" i="4"/>
  <c r="JQ21" i="4"/>
  <c r="JR21" i="4"/>
  <c r="JS21" i="4"/>
  <c r="R11" i="4"/>
  <c r="S11" i="4"/>
  <c r="T11" i="4"/>
  <c r="U11" i="4"/>
  <c r="AL11" i="4"/>
  <c r="AM11" i="4"/>
  <c r="AN11" i="4"/>
  <c r="AO11" i="4"/>
  <c r="BF11" i="4"/>
  <c r="BG11" i="4"/>
  <c r="BH11" i="4"/>
  <c r="BI11" i="4"/>
  <c r="BZ11" i="4"/>
  <c r="CA11" i="4"/>
  <c r="CB11" i="4"/>
  <c r="CC11" i="4"/>
  <c r="CT11" i="4"/>
  <c r="CU11" i="4"/>
  <c r="CV11" i="4"/>
  <c r="CW11" i="4"/>
  <c r="DN11" i="4"/>
  <c r="DO11" i="4"/>
  <c r="DP11" i="4"/>
  <c r="DQ11" i="4"/>
  <c r="EH11" i="4"/>
  <c r="EI11" i="4"/>
  <c r="EJ11" i="4"/>
  <c r="EK11" i="4"/>
  <c r="FQ11" i="4"/>
  <c r="FR11" i="4"/>
  <c r="FS11" i="4"/>
  <c r="FT11" i="4"/>
  <c r="FU11" i="4"/>
  <c r="FV11" i="4"/>
  <c r="FW11" i="4"/>
  <c r="FX11" i="4"/>
  <c r="FY11" i="4"/>
  <c r="GK11" i="4"/>
  <c r="GL11" i="4"/>
  <c r="GM11" i="4"/>
  <c r="GN11" i="4"/>
  <c r="GO11" i="4"/>
  <c r="GP11" i="4"/>
  <c r="GQ11" i="4"/>
  <c r="GR11" i="4"/>
  <c r="HD11" i="4"/>
  <c r="HE11" i="4"/>
  <c r="HF11" i="4"/>
  <c r="HG11" i="4"/>
  <c r="HH11" i="4"/>
  <c r="HI11" i="4"/>
  <c r="HJ11" i="4"/>
  <c r="HK11" i="4"/>
  <c r="HW11" i="4"/>
  <c r="HX11" i="4"/>
  <c r="HY11" i="4"/>
  <c r="HZ11" i="4"/>
  <c r="IA11" i="4"/>
  <c r="IB11" i="4"/>
  <c r="IC11" i="4"/>
  <c r="ID11" i="4"/>
  <c r="IE11" i="4"/>
  <c r="IQ11" i="4"/>
  <c r="IR11" i="4"/>
  <c r="IS11" i="4"/>
  <c r="IT11" i="4"/>
  <c r="IU11" i="4"/>
  <c r="IV11" i="4"/>
  <c r="IW11" i="4"/>
  <c r="IX11" i="4"/>
  <c r="IY11" i="4"/>
  <c r="JK11" i="4"/>
  <c r="JL11" i="4"/>
  <c r="JM11" i="4"/>
  <c r="JN11" i="4"/>
  <c r="JO11" i="4"/>
  <c r="JP11" i="4"/>
  <c r="JQ11" i="4"/>
  <c r="JR11" i="4"/>
  <c r="JS11" i="4"/>
  <c r="R239" i="4"/>
  <c r="S239" i="4"/>
  <c r="T239" i="4"/>
  <c r="U239" i="4"/>
  <c r="AL239" i="4"/>
  <c r="AM239" i="4"/>
  <c r="AN239" i="4"/>
  <c r="AO239" i="4"/>
  <c r="BF239" i="4"/>
  <c r="BG239" i="4"/>
  <c r="BH239" i="4"/>
  <c r="BI239" i="4"/>
  <c r="BZ239" i="4"/>
  <c r="CA239" i="4"/>
  <c r="CB239" i="4"/>
  <c r="CC239" i="4"/>
  <c r="CT239" i="4"/>
  <c r="CU239" i="4"/>
  <c r="CV239" i="4"/>
  <c r="CW239" i="4"/>
  <c r="DN239" i="4"/>
  <c r="DO239" i="4"/>
  <c r="DP239" i="4"/>
  <c r="DQ239" i="4"/>
  <c r="EH239" i="4"/>
  <c r="EI239" i="4"/>
  <c r="EJ239" i="4"/>
  <c r="EK239" i="4"/>
  <c r="FQ239" i="4"/>
  <c r="FR239" i="4"/>
  <c r="FS239" i="4"/>
  <c r="FT239" i="4"/>
  <c r="FU239" i="4"/>
  <c r="FV239" i="4"/>
  <c r="FW239" i="4"/>
  <c r="FX239" i="4"/>
  <c r="FY239" i="4"/>
  <c r="GK239" i="4"/>
  <c r="GL239" i="4"/>
  <c r="GM239" i="4"/>
  <c r="GN239" i="4"/>
  <c r="GO239" i="4"/>
  <c r="GP239" i="4"/>
  <c r="GQ239" i="4"/>
  <c r="GR239" i="4"/>
  <c r="HD239" i="4"/>
  <c r="HE239" i="4"/>
  <c r="HF239" i="4"/>
  <c r="HG239" i="4"/>
  <c r="HH239" i="4"/>
  <c r="HI239" i="4"/>
  <c r="HJ239" i="4"/>
  <c r="HK239" i="4"/>
  <c r="HW239" i="4"/>
  <c r="HX239" i="4"/>
  <c r="HY239" i="4"/>
  <c r="HZ239" i="4"/>
  <c r="IA239" i="4"/>
  <c r="IB239" i="4"/>
  <c r="IC239" i="4"/>
  <c r="ID239" i="4"/>
  <c r="IE239" i="4"/>
  <c r="IQ239" i="4"/>
  <c r="IR239" i="4"/>
  <c r="IS239" i="4"/>
  <c r="IT239" i="4"/>
  <c r="IU239" i="4"/>
  <c r="IV239" i="4"/>
  <c r="IW239" i="4"/>
  <c r="IX239" i="4"/>
  <c r="IY239" i="4"/>
  <c r="JK239" i="4"/>
  <c r="JL239" i="4"/>
  <c r="JM239" i="4"/>
  <c r="JN239" i="4"/>
  <c r="JO239" i="4"/>
  <c r="JP239" i="4"/>
  <c r="JQ239" i="4"/>
  <c r="JR239" i="4"/>
  <c r="JS239" i="4"/>
  <c r="R8" i="4"/>
  <c r="S8" i="4"/>
  <c r="T8" i="4"/>
  <c r="U8" i="4"/>
  <c r="AL8" i="4"/>
  <c r="AM8" i="4"/>
  <c r="AN8" i="4"/>
  <c r="AO8" i="4"/>
  <c r="BF8" i="4"/>
  <c r="BG8" i="4"/>
  <c r="BH8" i="4"/>
  <c r="BI8" i="4"/>
  <c r="BZ8" i="4"/>
  <c r="CA8" i="4"/>
  <c r="CB8" i="4"/>
  <c r="CC8" i="4"/>
  <c r="CT8" i="4"/>
  <c r="CU8" i="4"/>
  <c r="CV8" i="4"/>
  <c r="CW8" i="4"/>
  <c r="DN8" i="4"/>
  <c r="DO8" i="4"/>
  <c r="DP8" i="4"/>
  <c r="DQ8" i="4"/>
  <c r="EH8" i="4"/>
  <c r="EI8" i="4"/>
  <c r="EJ8" i="4"/>
  <c r="EK8" i="4"/>
  <c r="FQ8" i="4"/>
  <c r="FR8" i="4"/>
  <c r="FS8" i="4"/>
  <c r="FT8" i="4"/>
  <c r="FU8" i="4"/>
  <c r="FV8" i="4"/>
  <c r="FW8" i="4"/>
  <c r="FX8" i="4"/>
  <c r="FY8" i="4"/>
  <c r="GK8" i="4"/>
  <c r="GL8" i="4"/>
  <c r="GM8" i="4"/>
  <c r="GN8" i="4"/>
  <c r="GO8" i="4"/>
  <c r="GP8" i="4"/>
  <c r="GQ8" i="4"/>
  <c r="GR8" i="4"/>
  <c r="HD8" i="4"/>
  <c r="HE8" i="4"/>
  <c r="HF8" i="4"/>
  <c r="HG8" i="4"/>
  <c r="HH8" i="4"/>
  <c r="HI8" i="4"/>
  <c r="HJ8" i="4"/>
  <c r="HK8" i="4"/>
  <c r="HW8" i="4"/>
  <c r="HX8" i="4"/>
  <c r="HY8" i="4"/>
  <c r="HZ8" i="4"/>
  <c r="IA8" i="4"/>
  <c r="IB8" i="4"/>
  <c r="IC8" i="4"/>
  <c r="ID8" i="4"/>
  <c r="IE8" i="4"/>
  <c r="IQ8" i="4"/>
  <c r="IR8" i="4"/>
  <c r="IS8" i="4"/>
  <c r="IT8" i="4"/>
  <c r="IU8" i="4"/>
  <c r="IV8" i="4"/>
  <c r="IW8" i="4"/>
  <c r="IX8" i="4"/>
  <c r="IY8" i="4"/>
  <c r="JK8" i="4"/>
  <c r="JL8" i="4"/>
  <c r="JM8" i="4"/>
  <c r="JN8" i="4"/>
  <c r="JO8" i="4"/>
  <c r="JP8" i="4"/>
  <c r="JQ8" i="4"/>
  <c r="JR8" i="4"/>
  <c r="JS8" i="4"/>
  <c r="R176" i="4"/>
  <c r="S176" i="4"/>
  <c r="T176" i="4"/>
  <c r="U176" i="4"/>
  <c r="AL176" i="4"/>
  <c r="AM176" i="4"/>
  <c r="AN176" i="4"/>
  <c r="AO176" i="4"/>
  <c r="BF176" i="4"/>
  <c r="BG176" i="4"/>
  <c r="BH176" i="4"/>
  <c r="BI176" i="4"/>
  <c r="BZ176" i="4"/>
  <c r="CA176" i="4"/>
  <c r="CB176" i="4"/>
  <c r="CC176" i="4"/>
  <c r="CT176" i="4"/>
  <c r="CU176" i="4"/>
  <c r="CV176" i="4"/>
  <c r="CW176" i="4"/>
  <c r="DN176" i="4"/>
  <c r="DO176" i="4"/>
  <c r="DP176" i="4"/>
  <c r="DQ176" i="4"/>
  <c r="EH176" i="4"/>
  <c r="EI176" i="4"/>
  <c r="EJ176" i="4"/>
  <c r="EK176" i="4"/>
  <c r="FQ176" i="4"/>
  <c r="FR176" i="4"/>
  <c r="FS176" i="4"/>
  <c r="FT176" i="4"/>
  <c r="FU176" i="4"/>
  <c r="FV176" i="4"/>
  <c r="FW176" i="4"/>
  <c r="FX176" i="4"/>
  <c r="FY176" i="4"/>
  <c r="GK176" i="4"/>
  <c r="GL176" i="4"/>
  <c r="GM176" i="4"/>
  <c r="GN176" i="4"/>
  <c r="GO176" i="4"/>
  <c r="GP176" i="4"/>
  <c r="GQ176" i="4"/>
  <c r="GR176" i="4"/>
  <c r="HD176" i="4"/>
  <c r="HE176" i="4"/>
  <c r="HF176" i="4"/>
  <c r="HG176" i="4"/>
  <c r="HH176" i="4"/>
  <c r="HI176" i="4"/>
  <c r="HJ176" i="4"/>
  <c r="HK176" i="4"/>
  <c r="HW176" i="4"/>
  <c r="HX176" i="4"/>
  <c r="HY176" i="4"/>
  <c r="HZ176" i="4"/>
  <c r="IA176" i="4"/>
  <c r="IB176" i="4"/>
  <c r="IC176" i="4"/>
  <c r="ID176" i="4"/>
  <c r="IE176" i="4"/>
  <c r="IQ176" i="4"/>
  <c r="IR176" i="4"/>
  <c r="IS176" i="4"/>
  <c r="IT176" i="4"/>
  <c r="IU176" i="4"/>
  <c r="IV176" i="4"/>
  <c r="IW176" i="4"/>
  <c r="IX176" i="4"/>
  <c r="IY176" i="4"/>
  <c r="JK176" i="4"/>
  <c r="JL176" i="4"/>
  <c r="JM176" i="4"/>
  <c r="JN176" i="4"/>
  <c r="JO176" i="4"/>
  <c r="JP176" i="4"/>
  <c r="JQ176" i="4"/>
  <c r="JR176" i="4"/>
  <c r="JS176" i="4"/>
  <c r="R78" i="4"/>
  <c r="S78" i="4"/>
  <c r="T78" i="4"/>
  <c r="U78" i="4"/>
  <c r="AL78" i="4"/>
  <c r="AM78" i="4"/>
  <c r="AN78" i="4"/>
  <c r="AO78" i="4"/>
  <c r="BF78" i="4"/>
  <c r="BG78" i="4"/>
  <c r="BH78" i="4"/>
  <c r="BI78" i="4"/>
  <c r="BZ78" i="4"/>
  <c r="CA78" i="4"/>
  <c r="CB78" i="4"/>
  <c r="CC78" i="4"/>
  <c r="CT78" i="4"/>
  <c r="CU78" i="4"/>
  <c r="CV78" i="4"/>
  <c r="CW78" i="4"/>
  <c r="DN78" i="4"/>
  <c r="DO78" i="4"/>
  <c r="DP78" i="4"/>
  <c r="DQ78" i="4"/>
  <c r="EH78" i="4"/>
  <c r="EI78" i="4"/>
  <c r="EJ78" i="4"/>
  <c r="EK78" i="4"/>
  <c r="FQ78" i="4"/>
  <c r="FR78" i="4"/>
  <c r="FS78" i="4"/>
  <c r="FT78" i="4"/>
  <c r="FU78" i="4"/>
  <c r="FV78" i="4"/>
  <c r="FW78" i="4"/>
  <c r="FX78" i="4"/>
  <c r="FY78" i="4"/>
  <c r="GK78" i="4"/>
  <c r="GL78" i="4"/>
  <c r="GM78" i="4"/>
  <c r="GN78" i="4"/>
  <c r="GO78" i="4"/>
  <c r="GP78" i="4"/>
  <c r="GQ78" i="4"/>
  <c r="GR78" i="4"/>
  <c r="HD78" i="4"/>
  <c r="HE78" i="4"/>
  <c r="HF78" i="4"/>
  <c r="HG78" i="4"/>
  <c r="HH78" i="4"/>
  <c r="HI78" i="4"/>
  <c r="HJ78" i="4"/>
  <c r="HK78" i="4"/>
  <c r="HW78" i="4"/>
  <c r="HX78" i="4"/>
  <c r="HY78" i="4"/>
  <c r="HZ78" i="4"/>
  <c r="IA78" i="4"/>
  <c r="IB78" i="4"/>
  <c r="IC78" i="4"/>
  <c r="ID78" i="4"/>
  <c r="IE78" i="4"/>
  <c r="IQ78" i="4"/>
  <c r="IR78" i="4"/>
  <c r="IS78" i="4"/>
  <c r="IT78" i="4"/>
  <c r="IU78" i="4"/>
  <c r="IV78" i="4"/>
  <c r="IW78" i="4"/>
  <c r="IX78" i="4"/>
  <c r="IY78" i="4"/>
  <c r="JK78" i="4"/>
  <c r="JL78" i="4"/>
  <c r="JM78" i="4"/>
  <c r="JN78" i="4"/>
  <c r="JO78" i="4"/>
  <c r="JP78" i="4"/>
  <c r="JQ78" i="4"/>
  <c r="JR78" i="4"/>
  <c r="JS78" i="4"/>
  <c r="R118" i="4"/>
  <c r="S118" i="4"/>
  <c r="T118" i="4"/>
  <c r="U118" i="4"/>
  <c r="AL118" i="4"/>
  <c r="AM118" i="4"/>
  <c r="AN118" i="4"/>
  <c r="AO118" i="4"/>
  <c r="BF118" i="4"/>
  <c r="BG118" i="4"/>
  <c r="BH118" i="4"/>
  <c r="BI118" i="4"/>
  <c r="BZ118" i="4"/>
  <c r="CA118" i="4"/>
  <c r="CB118" i="4"/>
  <c r="CC118" i="4"/>
  <c r="CT118" i="4"/>
  <c r="CU118" i="4"/>
  <c r="CV118" i="4"/>
  <c r="CW118" i="4"/>
  <c r="DN118" i="4"/>
  <c r="DO118" i="4"/>
  <c r="DP118" i="4"/>
  <c r="DQ118" i="4"/>
  <c r="EH118" i="4"/>
  <c r="EI118" i="4"/>
  <c r="EJ118" i="4"/>
  <c r="EK118" i="4"/>
  <c r="FQ118" i="4"/>
  <c r="FR118" i="4"/>
  <c r="FS118" i="4"/>
  <c r="FT118" i="4"/>
  <c r="FU118" i="4"/>
  <c r="FV118" i="4"/>
  <c r="FW118" i="4"/>
  <c r="FX118" i="4"/>
  <c r="FY118" i="4"/>
  <c r="GK118" i="4"/>
  <c r="GL118" i="4"/>
  <c r="GM118" i="4"/>
  <c r="GN118" i="4"/>
  <c r="GO118" i="4"/>
  <c r="GP118" i="4"/>
  <c r="GQ118" i="4"/>
  <c r="GR118" i="4"/>
  <c r="HD118" i="4"/>
  <c r="HE118" i="4"/>
  <c r="HF118" i="4"/>
  <c r="HG118" i="4"/>
  <c r="HH118" i="4"/>
  <c r="HI118" i="4"/>
  <c r="HJ118" i="4"/>
  <c r="HK118" i="4"/>
  <c r="HW118" i="4"/>
  <c r="HX118" i="4"/>
  <c r="HY118" i="4"/>
  <c r="HZ118" i="4"/>
  <c r="IA118" i="4"/>
  <c r="IB118" i="4"/>
  <c r="IC118" i="4"/>
  <c r="ID118" i="4"/>
  <c r="IE118" i="4"/>
  <c r="IQ118" i="4"/>
  <c r="IR118" i="4"/>
  <c r="IS118" i="4"/>
  <c r="IT118" i="4"/>
  <c r="IU118" i="4"/>
  <c r="IV118" i="4"/>
  <c r="IW118" i="4"/>
  <c r="IX118" i="4"/>
  <c r="IY118" i="4"/>
  <c r="JK118" i="4"/>
  <c r="JL118" i="4"/>
  <c r="JM118" i="4"/>
  <c r="JN118" i="4"/>
  <c r="JO118" i="4"/>
  <c r="JP118" i="4"/>
  <c r="JQ118" i="4"/>
  <c r="JR118" i="4"/>
  <c r="JS118" i="4"/>
  <c r="R201" i="4"/>
  <c r="S201" i="4"/>
  <c r="T201" i="4"/>
  <c r="U201" i="4"/>
  <c r="AL201" i="4"/>
  <c r="AM201" i="4"/>
  <c r="AN201" i="4"/>
  <c r="AO201" i="4"/>
  <c r="BF201" i="4"/>
  <c r="BG201" i="4"/>
  <c r="BH201" i="4"/>
  <c r="BI201" i="4"/>
  <c r="BZ201" i="4"/>
  <c r="CA201" i="4"/>
  <c r="CB201" i="4"/>
  <c r="CC201" i="4"/>
  <c r="CT201" i="4"/>
  <c r="CU201" i="4"/>
  <c r="CV201" i="4"/>
  <c r="CW201" i="4"/>
  <c r="DN201" i="4"/>
  <c r="DO201" i="4"/>
  <c r="DP201" i="4"/>
  <c r="DQ201" i="4"/>
  <c r="EH201" i="4"/>
  <c r="EI201" i="4"/>
  <c r="EJ201" i="4"/>
  <c r="EK201" i="4"/>
  <c r="FQ201" i="4"/>
  <c r="FR201" i="4"/>
  <c r="FS201" i="4"/>
  <c r="FT201" i="4"/>
  <c r="FU201" i="4"/>
  <c r="FV201" i="4"/>
  <c r="FW201" i="4"/>
  <c r="FX201" i="4"/>
  <c r="FY201" i="4"/>
  <c r="GK201" i="4"/>
  <c r="GL201" i="4"/>
  <c r="GM201" i="4"/>
  <c r="GN201" i="4"/>
  <c r="GO201" i="4"/>
  <c r="GP201" i="4"/>
  <c r="GQ201" i="4"/>
  <c r="GR201" i="4"/>
  <c r="HD201" i="4"/>
  <c r="HE201" i="4"/>
  <c r="HF201" i="4"/>
  <c r="HG201" i="4"/>
  <c r="HH201" i="4"/>
  <c r="HI201" i="4"/>
  <c r="HJ201" i="4"/>
  <c r="HK201" i="4"/>
  <c r="HW201" i="4"/>
  <c r="HX201" i="4"/>
  <c r="HY201" i="4"/>
  <c r="HZ201" i="4"/>
  <c r="IA201" i="4"/>
  <c r="IB201" i="4"/>
  <c r="IC201" i="4"/>
  <c r="ID201" i="4"/>
  <c r="IE201" i="4"/>
  <c r="IQ201" i="4"/>
  <c r="IR201" i="4"/>
  <c r="IS201" i="4"/>
  <c r="IT201" i="4"/>
  <c r="IU201" i="4"/>
  <c r="IV201" i="4"/>
  <c r="IW201" i="4"/>
  <c r="IX201" i="4"/>
  <c r="IY201" i="4"/>
  <c r="JK201" i="4"/>
  <c r="JL201" i="4"/>
  <c r="JM201" i="4"/>
  <c r="JN201" i="4"/>
  <c r="JO201" i="4"/>
  <c r="JP201" i="4"/>
  <c r="JQ201" i="4"/>
  <c r="JR201" i="4"/>
  <c r="JS201" i="4"/>
  <c r="R119" i="4"/>
  <c r="S119" i="4"/>
  <c r="T119" i="4"/>
  <c r="U119" i="4"/>
  <c r="AL119" i="4"/>
  <c r="AM119" i="4"/>
  <c r="AN119" i="4"/>
  <c r="AO119" i="4"/>
  <c r="BF119" i="4"/>
  <c r="BG119" i="4"/>
  <c r="BH119" i="4"/>
  <c r="BI119" i="4"/>
  <c r="BZ119" i="4"/>
  <c r="CA119" i="4"/>
  <c r="CB119" i="4"/>
  <c r="CC119" i="4"/>
  <c r="CT119" i="4"/>
  <c r="CU119" i="4"/>
  <c r="CV119" i="4"/>
  <c r="CW119" i="4"/>
  <c r="DN119" i="4"/>
  <c r="DO119" i="4"/>
  <c r="DP119" i="4"/>
  <c r="DQ119" i="4"/>
  <c r="EH119" i="4"/>
  <c r="EI119" i="4"/>
  <c r="EJ119" i="4"/>
  <c r="EK119" i="4"/>
  <c r="FQ119" i="4"/>
  <c r="FR119" i="4"/>
  <c r="FS119" i="4"/>
  <c r="FT119" i="4"/>
  <c r="FU119" i="4"/>
  <c r="FV119" i="4"/>
  <c r="FW119" i="4"/>
  <c r="FX119" i="4"/>
  <c r="FY119" i="4"/>
  <c r="GK119" i="4"/>
  <c r="GL119" i="4"/>
  <c r="GM119" i="4"/>
  <c r="GN119" i="4"/>
  <c r="GO119" i="4"/>
  <c r="GP119" i="4"/>
  <c r="GQ119" i="4"/>
  <c r="GR119" i="4"/>
  <c r="HD119" i="4"/>
  <c r="HE119" i="4"/>
  <c r="HF119" i="4"/>
  <c r="HG119" i="4"/>
  <c r="HH119" i="4"/>
  <c r="HI119" i="4"/>
  <c r="HJ119" i="4"/>
  <c r="HK119" i="4"/>
  <c r="HW119" i="4"/>
  <c r="HX119" i="4"/>
  <c r="HY119" i="4"/>
  <c r="HZ119" i="4"/>
  <c r="IA119" i="4"/>
  <c r="IB119" i="4"/>
  <c r="IC119" i="4"/>
  <c r="ID119" i="4"/>
  <c r="IE119" i="4"/>
  <c r="IQ119" i="4"/>
  <c r="IR119" i="4"/>
  <c r="IS119" i="4"/>
  <c r="IT119" i="4"/>
  <c r="IU119" i="4"/>
  <c r="IV119" i="4"/>
  <c r="IW119" i="4"/>
  <c r="IX119" i="4"/>
  <c r="IY119" i="4"/>
  <c r="JK119" i="4"/>
  <c r="JL119" i="4"/>
  <c r="JM119" i="4"/>
  <c r="JN119" i="4"/>
  <c r="JO119" i="4"/>
  <c r="JP119" i="4"/>
  <c r="JQ119" i="4"/>
  <c r="JR119" i="4"/>
  <c r="JS119" i="4"/>
  <c r="R315" i="4"/>
  <c r="S315" i="4"/>
  <c r="T315" i="4"/>
  <c r="U315" i="4"/>
  <c r="AL315" i="4"/>
  <c r="AM315" i="4"/>
  <c r="AN315" i="4"/>
  <c r="AO315" i="4"/>
  <c r="BF315" i="4"/>
  <c r="BG315" i="4"/>
  <c r="BH315" i="4"/>
  <c r="BI315" i="4"/>
  <c r="BZ315" i="4"/>
  <c r="CA315" i="4"/>
  <c r="CB315" i="4"/>
  <c r="CC315" i="4"/>
  <c r="CT315" i="4"/>
  <c r="CU315" i="4"/>
  <c r="CV315" i="4"/>
  <c r="CW315" i="4"/>
  <c r="DN315" i="4"/>
  <c r="DO315" i="4"/>
  <c r="DP315" i="4"/>
  <c r="DQ315" i="4"/>
  <c r="EH315" i="4"/>
  <c r="EI315" i="4"/>
  <c r="EJ315" i="4"/>
  <c r="EK315" i="4"/>
  <c r="FQ315" i="4"/>
  <c r="FR315" i="4"/>
  <c r="FS315" i="4"/>
  <c r="FT315" i="4"/>
  <c r="FU315" i="4"/>
  <c r="FV315" i="4"/>
  <c r="FW315" i="4"/>
  <c r="FX315" i="4"/>
  <c r="FY315" i="4"/>
  <c r="GK315" i="4"/>
  <c r="GL315" i="4"/>
  <c r="GM315" i="4"/>
  <c r="GN315" i="4"/>
  <c r="GO315" i="4"/>
  <c r="GP315" i="4"/>
  <c r="GQ315" i="4"/>
  <c r="GR315" i="4"/>
  <c r="HD315" i="4"/>
  <c r="HE315" i="4"/>
  <c r="HF315" i="4"/>
  <c r="HG315" i="4"/>
  <c r="HH315" i="4"/>
  <c r="HI315" i="4"/>
  <c r="HJ315" i="4"/>
  <c r="HK315" i="4"/>
  <c r="HW315" i="4"/>
  <c r="HX315" i="4"/>
  <c r="HY315" i="4"/>
  <c r="HZ315" i="4"/>
  <c r="IA315" i="4"/>
  <c r="IB315" i="4"/>
  <c r="IC315" i="4"/>
  <c r="ID315" i="4"/>
  <c r="IE315" i="4"/>
  <c r="IQ315" i="4"/>
  <c r="IR315" i="4"/>
  <c r="IS315" i="4"/>
  <c r="IT315" i="4"/>
  <c r="IU315" i="4"/>
  <c r="IV315" i="4"/>
  <c r="IW315" i="4"/>
  <c r="IX315" i="4"/>
  <c r="IY315" i="4"/>
  <c r="JK315" i="4"/>
  <c r="JL315" i="4"/>
  <c r="JM315" i="4"/>
  <c r="JN315" i="4"/>
  <c r="JO315" i="4"/>
  <c r="JP315" i="4"/>
  <c r="JQ315" i="4"/>
  <c r="JR315" i="4"/>
  <c r="JS315" i="4"/>
  <c r="R336" i="4"/>
  <c r="S336" i="4"/>
  <c r="T336" i="4"/>
  <c r="U336" i="4"/>
  <c r="AL336" i="4"/>
  <c r="AM336" i="4"/>
  <c r="AN336" i="4"/>
  <c r="AO336" i="4"/>
  <c r="BF336" i="4"/>
  <c r="BG336" i="4"/>
  <c r="BH336" i="4"/>
  <c r="BI336" i="4"/>
  <c r="BZ336" i="4"/>
  <c r="CA336" i="4"/>
  <c r="CB336" i="4"/>
  <c r="CC336" i="4"/>
  <c r="CT336" i="4"/>
  <c r="CU336" i="4"/>
  <c r="CV336" i="4"/>
  <c r="CW336" i="4"/>
  <c r="DN336" i="4"/>
  <c r="DO336" i="4"/>
  <c r="DP336" i="4"/>
  <c r="DQ336" i="4"/>
  <c r="EH336" i="4"/>
  <c r="EI336" i="4"/>
  <c r="EJ336" i="4"/>
  <c r="EK336" i="4"/>
  <c r="FQ336" i="4"/>
  <c r="FR336" i="4"/>
  <c r="FS336" i="4"/>
  <c r="FT336" i="4"/>
  <c r="FU336" i="4"/>
  <c r="FV336" i="4"/>
  <c r="FW336" i="4"/>
  <c r="FX336" i="4"/>
  <c r="FY336" i="4"/>
  <c r="GK336" i="4"/>
  <c r="GL336" i="4"/>
  <c r="GM336" i="4"/>
  <c r="GN336" i="4"/>
  <c r="GO336" i="4"/>
  <c r="GP336" i="4"/>
  <c r="GQ336" i="4"/>
  <c r="GR336" i="4"/>
  <c r="HD336" i="4"/>
  <c r="HE336" i="4"/>
  <c r="HF336" i="4"/>
  <c r="HG336" i="4"/>
  <c r="HH336" i="4"/>
  <c r="HI336" i="4"/>
  <c r="HJ336" i="4"/>
  <c r="HK336" i="4"/>
  <c r="HW336" i="4"/>
  <c r="HX336" i="4"/>
  <c r="HY336" i="4"/>
  <c r="HZ336" i="4"/>
  <c r="IA336" i="4"/>
  <c r="IB336" i="4"/>
  <c r="IC336" i="4"/>
  <c r="ID336" i="4"/>
  <c r="IE336" i="4"/>
  <c r="IQ336" i="4"/>
  <c r="IR336" i="4"/>
  <c r="IS336" i="4"/>
  <c r="IT336" i="4"/>
  <c r="IU336" i="4"/>
  <c r="IV336" i="4"/>
  <c r="IW336" i="4"/>
  <c r="IX336" i="4"/>
  <c r="IY336" i="4"/>
  <c r="JK336" i="4"/>
  <c r="JL336" i="4"/>
  <c r="JM336" i="4"/>
  <c r="JN336" i="4"/>
  <c r="JO336" i="4"/>
  <c r="JP336" i="4"/>
  <c r="JQ336" i="4"/>
  <c r="JR336" i="4"/>
  <c r="JS336" i="4"/>
  <c r="R331" i="4"/>
  <c r="S331" i="4"/>
  <c r="T331" i="4"/>
  <c r="U331" i="4"/>
  <c r="AL331" i="4"/>
  <c r="AM331" i="4"/>
  <c r="AN331" i="4"/>
  <c r="AO331" i="4"/>
  <c r="BF331" i="4"/>
  <c r="BG331" i="4"/>
  <c r="BH331" i="4"/>
  <c r="BI331" i="4"/>
  <c r="BZ331" i="4"/>
  <c r="CA331" i="4"/>
  <c r="CB331" i="4"/>
  <c r="CC331" i="4"/>
  <c r="CT331" i="4"/>
  <c r="CU331" i="4"/>
  <c r="CV331" i="4"/>
  <c r="CW331" i="4"/>
  <c r="DN331" i="4"/>
  <c r="DO331" i="4"/>
  <c r="DP331" i="4"/>
  <c r="DQ331" i="4"/>
  <c r="EH331" i="4"/>
  <c r="EI331" i="4"/>
  <c r="EJ331" i="4"/>
  <c r="EK331" i="4"/>
  <c r="FQ331" i="4"/>
  <c r="FR331" i="4"/>
  <c r="FS331" i="4"/>
  <c r="FT331" i="4"/>
  <c r="FU331" i="4"/>
  <c r="FV331" i="4"/>
  <c r="FW331" i="4"/>
  <c r="FX331" i="4"/>
  <c r="FY331" i="4"/>
  <c r="GK331" i="4"/>
  <c r="GL331" i="4"/>
  <c r="GM331" i="4"/>
  <c r="GN331" i="4"/>
  <c r="GO331" i="4"/>
  <c r="GP331" i="4"/>
  <c r="GQ331" i="4"/>
  <c r="GR331" i="4"/>
  <c r="HD331" i="4"/>
  <c r="HE331" i="4"/>
  <c r="HF331" i="4"/>
  <c r="HG331" i="4"/>
  <c r="HH331" i="4"/>
  <c r="HI331" i="4"/>
  <c r="HJ331" i="4"/>
  <c r="HK331" i="4"/>
  <c r="HW331" i="4"/>
  <c r="HX331" i="4"/>
  <c r="HY331" i="4"/>
  <c r="HZ331" i="4"/>
  <c r="IA331" i="4"/>
  <c r="IB331" i="4"/>
  <c r="IC331" i="4"/>
  <c r="ID331" i="4"/>
  <c r="IE331" i="4"/>
  <c r="IQ331" i="4"/>
  <c r="IR331" i="4"/>
  <c r="IS331" i="4"/>
  <c r="IT331" i="4"/>
  <c r="IU331" i="4"/>
  <c r="IV331" i="4"/>
  <c r="IW331" i="4"/>
  <c r="IX331" i="4"/>
  <c r="IY331" i="4"/>
  <c r="JK331" i="4"/>
  <c r="JL331" i="4"/>
  <c r="JM331" i="4"/>
  <c r="JN331" i="4"/>
  <c r="JO331" i="4"/>
  <c r="JP331" i="4"/>
  <c r="JQ331" i="4"/>
  <c r="JR331" i="4"/>
  <c r="JS331" i="4"/>
  <c r="R320" i="4"/>
  <c r="S320" i="4"/>
  <c r="T320" i="4"/>
  <c r="U320" i="4"/>
  <c r="AL320" i="4"/>
  <c r="AM320" i="4"/>
  <c r="AN320" i="4"/>
  <c r="AO320" i="4"/>
  <c r="BF320" i="4"/>
  <c r="BG320" i="4"/>
  <c r="BH320" i="4"/>
  <c r="BI320" i="4"/>
  <c r="BZ320" i="4"/>
  <c r="CA320" i="4"/>
  <c r="CB320" i="4"/>
  <c r="CC320" i="4"/>
  <c r="CT320" i="4"/>
  <c r="CU320" i="4"/>
  <c r="CV320" i="4"/>
  <c r="CW320" i="4"/>
  <c r="DN320" i="4"/>
  <c r="DO320" i="4"/>
  <c r="DP320" i="4"/>
  <c r="DQ320" i="4"/>
  <c r="EH320" i="4"/>
  <c r="EI320" i="4"/>
  <c r="EJ320" i="4"/>
  <c r="EK320" i="4"/>
  <c r="FQ320" i="4"/>
  <c r="FR320" i="4"/>
  <c r="FS320" i="4"/>
  <c r="FT320" i="4"/>
  <c r="FU320" i="4"/>
  <c r="FV320" i="4"/>
  <c r="FW320" i="4"/>
  <c r="FX320" i="4"/>
  <c r="FY320" i="4"/>
  <c r="GK320" i="4"/>
  <c r="GL320" i="4"/>
  <c r="GM320" i="4"/>
  <c r="GN320" i="4"/>
  <c r="GO320" i="4"/>
  <c r="GP320" i="4"/>
  <c r="GQ320" i="4"/>
  <c r="GR320" i="4"/>
  <c r="HD320" i="4"/>
  <c r="HE320" i="4"/>
  <c r="HF320" i="4"/>
  <c r="HG320" i="4"/>
  <c r="HH320" i="4"/>
  <c r="HI320" i="4"/>
  <c r="HJ320" i="4"/>
  <c r="HK320" i="4"/>
  <c r="HW320" i="4"/>
  <c r="HX320" i="4"/>
  <c r="HY320" i="4"/>
  <c r="HZ320" i="4"/>
  <c r="IA320" i="4"/>
  <c r="IB320" i="4"/>
  <c r="IC320" i="4"/>
  <c r="ID320" i="4"/>
  <c r="IE320" i="4"/>
  <c r="IQ320" i="4"/>
  <c r="IR320" i="4"/>
  <c r="IS320" i="4"/>
  <c r="IT320" i="4"/>
  <c r="IU320" i="4"/>
  <c r="IV320" i="4"/>
  <c r="IW320" i="4"/>
  <c r="IX320" i="4"/>
  <c r="IY320" i="4"/>
  <c r="JK320" i="4"/>
  <c r="JL320" i="4"/>
  <c r="JM320" i="4"/>
  <c r="JN320" i="4"/>
  <c r="JO320" i="4"/>
  <c r="JP320" i="4"/>
  <c r="JQ320" i="4"/>
  <c r="JR320" i="4"/>
  <c r="JS320" i="4"/>
  <c r="R319" i="4"/>
  <c r="S319" i="4"/>
  <c r="T319" i="4"/>
  <c r="U319" i="4"/>
  <c r="AL319" i="4"/>
  <c r="AM319" i="4"/>
  <c r="AN319" i="4"/>
  <c r="AO319" i="4"/>
  <c r="BF319" i="4"/>
  <c r="BG319" i="4"/>
  <c r="BH319" i="4"/>
  <c r="BI319" i="4"/>
  <c r="BZ319" i="4"/>
  <c r="CA319" i="4"/>
  <c r="CB319" i="4"/>
  <c r="CC319" i="4"/>
  <c r="CT319" i="4"/>
  <c r="CU319" i="4"/>
  <c r="CV319" i="4"/>
  <c r="CW319" i="4"/>
  <c r="DN319" i="4"/>
  <c r="DO319" i="4"/>
  <c r="DP319" i="4"/>
  <c r="DQ319" i="4"/>
  <c r="EH319" i="4"/>
  <c r="EI319" i="4"/>
  <c r="EJ319" i="4"/>
  <c r="EK319" i="4"/>
  <c r="FQ319" i="4"/>
  <c r="FR319" i="4"/>
  <c r="FS319" i="4"/>
  <c r="FT319" i="4"/>
  <c r="FU319" i="4"/>
  <c r="FV319" i="4"/>
  <c r="FW319" i="4"/>
  <c r="FX319" i="4"/>
  <c r="FY319" i="4"/>
  <c r="GK319" i="4"/>
  <c r="GL319" i="4"/>
  <c r="GM319" i="4"/>
  <c r="GN319" i="4"/>
  <c r="GO319" i="4"/>
  <c r="GP319" i="4"/>
  <c r="GQ319" i="4"/>
  <c r="GR319" i="4"/>
  <c r="HD319" i="4"/>
  <c r="HE319" i="4"/>
  <c r="HF319" i="4"/>
  <c r="HG319" i="4"/>
  <c r="HH319" i="4"/>
  <c r="HI319" i="4"/>
  <c r="HJ319" i="4"/>
  <c r="HK319" i="4"/>
  <c r="HW319" i="4"/>
  <c r="HX319" i="4"/>
  <c r="HY319" i="4"/>
  <c r="HZ319" i="4"/>
  <c r="IA319" i="4"/>
  <c r="IB319" i="4"/>
  <c r="IC319" i="4"/>
  <c r="ID319" i="4"/>
  <c r="IE319" i="4"/>
  <c r="IQ319" i="4"/>
  <c r="IR319" i="4"/>
  <c r="IS319" i="4"/>
  <c r="IT319" i="4"/>
  <c r="IU319" i="4"/>
  <c r="IV319" i="4"/>
  <c r="IW319" i="4"/>
  <c r="IX319" i="4"/>
  <c r="IY319" i="4"/>
  <c r="JK319" i="4"/>
  <c r="JL319" i="4"/>
  <c r="JM319" i="4"/>
  <c r="JN319" i="4"/>
  <c r="JO319" i="4"/>
  <c r="JP319" i="4"/>
  <c r="JQ319" i="4"/>
  <c r="JR319" i="4"/>
  <c r="JS319" i="4"/>
  <c r="IZ250" i="4" l="1"/>
  <c r="JF250" i="4"/>
  <c r="JF197" i="4"/>
  <c r="IZ197" i="4"/>
  <c r="JF198" i="4"/>
  <c r="IZ198" i="4"/>
  <c r="JF114" i="4"/>
  <c r="IZ114" i="4"/>
  <c r="IZ309" i="4"/>
  <c r="JF309" i="4"/>
  <c r="JF339" i="4"/>
  <c r="IZ339" i="4"/>
  <c r="JF234" i="4"/>
  <c r="IZ234" i="4"/>
  <c r="JF175" i="4"/>
  <c r="IZ175" i="4"/>
  <c r="JF59" i="4"/>
  <c r="IZ59" i="4"/>
  <c r="JF81" i="4"/>
  <c r="IZ81" i="4"/>
  <c r="IZ192" i="4"/>
  <c r="JF192" i="4"/>
  <c r="JF222" i="4"/>
  <c r="IZ222" i="4"/>
  <c r="JF277" i="4"/>
  <c r="IZ277" i="4"/>
  <c r="JF279" i="4"/>
  <c r="IZ279" i="4"/>
  <c r="IZ181" i="4"/>
  <c r="JF181" i="4"/>
  <c r="IZ35" i="4"/>
  <c r="JF35" i="4"/>
  <c r="JF242" i="4"/>
  <c r="IZ242" i="4"/>
  <c r="IZ6" i="4"/>
  <c r="JF6" i="4"/>
  <c r="JF267" i="4"/>
  <c r="IZ267" i="4"/>
  <c r="JF57" i="4"/>
  <c r="IZ57" i="4"/>
  <c r="JF120" i="4"/>
  <c r="IZ120" i="4"/>
  <c r="IZ185" i="4"/>
  <c r="JF185" i="4"/>
  <c r="JF151" i="4"/>
  <c r="IZ151" i="4"/>
  <c r="IZ124" i="4"/>
  <c r="JF124" i="4"/>
  <c r="JF26" i="4"/>
  <c r="IZ26" i="4"/>
  <c r="IZ106" i="4"/>
  <c r="JF106" i="4"/>
  <c r="JF96" i="4"/>
  <c r="IZ96" i="4"/>
  <c r="JF153" i="4"/>
  <c r="IZ153" i="4"/>
  <c r="JF79" i="4"/>
  <c r="IZ79" i="4"/>
  <c r="JF123" i="4"/>
  <c r="IZ123" i="4"/>
  <c r="IZ215" i="4"/>
  <c r="JF215" i="4"/>
  <c r="IZ44" i="4"/>
  <c r="JF44" i="4"/>
  <c r="IZ294" i="4"/>
  <c r="JF294" i="4"/>
  <c r="IZ68" i="4"/>
  <c r="JF68" i="4"/>
  <c r="JF265" i="4"/>
  <c r="IZ265" i="4"/>
  <c r="JF11" i="4"/>
  <c r="IZ11" i="4"/>
  <c r="JF208" i="4"/>
  <c r="IZ208" i="4"/>
  <c r="IZ233" i="4"/>
  <c r="JF233" i="4"/>
  <c r="JF183" i="4"/>
  <c r="IZ183" i="4"/>
  <c r="JF54" i="4"/>
  <c r="IZ54" i="4"/>
  <c r="IZ45" i="4"/>
  <c r="JF45" i="4"/>
  <c r="IZ276" i="4"/>
  <c r="JF276" i="4"/>
  <c r="IZ10" i="4"/>
  <c r="JF10" i="4"/>
  <c r="IZ231" i="4"/>
  <c r="JF231" i="4"/>
  <c r="JF135" i="4"/>
  <c r="IZ135" i="4"/>
  <c r="IZ298" i="4"/>
  <c r="JF298" i="4"/>
  <c r="JF174" i="4"/>
  <c r="IZ174" i="4"/>
  <c r="JF33" i="4"/>
  <c r="IZ33" i="4"/>
  <c r="JF257" i="4"/>
  <c r="IZ257" i="4"/>
  <c r="IZ226" i="4"/>
  <c r="JF226" i="4"/>
  <c r="JF23" i="4"/>
  <c r="IZ23" i="4"/>
  <c r="IZ154" i="4"/>
  <c r="JF154" i="4"/>
  <c r="IZ160" i="4"/>
  <c r="JF160" i="4"/>
  <c r="IZ117" i="4"/>
  <c r="JF117" i="4"/>
  <c r="JF263" i="4"/>
  <c r="IZ263" i="4"/>
  <c r="JF109" i="4"/>
  <c r="IZ109" i="4"/>
  <c r="JF297" i="4"/>
  <c r="IZ297" i="4"/>
  <c r="JF273" i="4"/>
  <c r="IZ273" i="4"/>
  <c r="JF302" i="4"/>
  <c r="IZ302" i="4"/>
  <c r="JF317" i="4"/>
  <c r="IZ317" i="4"/>
  <c r="IZ34" i="4"/>
  <c r="JF34" i="4"/>
  <c r="JF187" i="4"/>
  <c r="IZ187" i="4"/>
  <c r="JF196" i="4"/>
  <c r="IZ196" i="4"/>
  <c r="IZ180" i="4"/>
  <c r="JF180" i="4"/>
  <c r="JF37" i="4"/>
  <c r="IZ37" i="4"/>
  <c r="JF47" i="4"/>
  <c r="IZ47" i="4"/>
  <c r="IZ58" i="4"/>
  <c r="JF58" i="4"/>
  <c r="JF315" i="4"/>
  <c r="IZ315" i="4"/>
  <c r="JF280" i="4"/>
  <c r="IZ280" i="4"/>
  <c r="IZ337" i="4"/>
  <c r="JF337" i="4"/>
  <c r="IZ32" i="4"/>
  <c r="JF32" i="4"/>
  <c r="JF278" i="4"/>
  <c r="IZ278" i="4"/>
  <c r="IZ19" i="4"/>
  <c r="JF19" i="4"/>
  <c r="JF149" i="4"/>
  <c r="IZ149" i="4"/>
  <c r="JF224" i="4"/>
  <c r="IZ224" i="4"/>
  <c r="IZ64" i="4"/>
  <c r="JF64" i="4"/>
  <c r="IZ2" i="4"/>
  <c r="JF2" i="4"/>
  <c r="IZ84" i="4"/>
  <c r="JF84" i="4"/>
  <c r="JF150" i="4"/>
  <c r="IZ150" i="4"/>
  <c r="JF228" i="4"/>
  <c r="IZ228" i="4"/>
  <c r="JF71" i="4"/>
  <c r="IZ71" i="4"/>
  <c r="IZ93" i="4"/>
  <c r="JF93" i="4"/>
  <c r="IZ122" i="4"/>
  <c r="JF122" i="4"/>
  <c r="JF52" i="4"/>
  <c r="IZ52" i="4"/>
  <c r="JF4" i="4"/>
  <c r="IZ4" i="4"/>
  <c r="JF261" i="4"/>
  <c r="IZ261" i="4"/>
  <c r="IZ188" i="4"/>
  <c r="JF188" i="4"/>
  <c r="IZ158" i="4"/>
  <c r="JF158" i="4"/>
  <c r="JF101" i="4"/>
  <c r="IZ101" i="4"/>
  <c r="JF63" i="4"/>
  <c r="IZ63" i="4"/>
  <c r="JF73" i="4"/>
  <c r="IZ73" i="4"/>
  <c r="IZ274" i="4"/>
  <c r="JF274" i="4"/>
  <c r="JF39" i="4"/>
  <c r="IZ39" i="4"/>
  <c r="JF148" i="4"/>
  <c r="IZ148" i="4"/>
  <c r="AS356" i="4"/>
  <c r="AS358" i="4"/>
  <c r="AS354" i="4"/>
  <c r="AS355" i="4"/>
  <c r="JF90" i="4"/>
  <c r="IZ90" i="4"/>
  <c r="JF121" i="4"/>
  <c r="IZ121" i="4"/>
  <c r="JF270" i="4"/>
  <c r="IZ270" i="4"/>
  <c r="IZ205" i="4"/>
  <c r="JF205" i="4"/>
  <c r="IZ190" i="4"/>
  <c r="JF190" i="4"/>
  <c r="IZ111" i="4"/>
  <c r="JF111" i="4"/>
  <c r="IZ264" i="4"/>
  <c r="JF264" i="4"/>
  <c r="JF210" i="4"/>
  <c r="IZ210" i="4"/>
  <c r="JF288" i="4"/>
  <c r="IZ288" i="4"/>
  <c r="JF75" i="4"/>
  <c r="IZ75" i="4"/>
  <c r="IZ3" i="4"/>
  <c r="JF3" i="4"/>
  <c r="JF292" i="4"/>
  <c r="IZ292" i="4"/>
  <c r="IZ43" i="4"/>
  <c r="JF43" i="4"/>
  <c r="JF130" i="4"/>
  <c r="IZ130" i="4"/>
  <c r="IZ308" i="4"/>
  <c r="JF308" i="4"/>
  <c r="JF289" i="4"/>
  <c r="IZ289" i="4"/>
  <c r="IZ206" i="4"/>
  <c r="JF206" i="4"/>
  <c r="JF328" i="4"/>
  <c r="IZ328" i="4"/>
  <c r="IZ77" i="4"/>
  <c r="JF77" i="4"/>
  <c r="IZ88" i="4"/>
  <c r="JF88" i="4"/>
  <c r="IZ48" i="4"/>
  <c r="JF48" i="4"/>
  <c r="JF324" i="4"/>
  <c r="IZ324" i="4"/>
  <c r="IZ76" i="4"/>
  <c r="JF76" i="4"/>
  <c r="JF105" i="4"/>
  <c r="IZ105" i="4"/>
  <c r="IZ201" i="4"/>
  <c r="JF201" i="4"/>
  <c r="JF281" i="4"/>
  <c r="IZ281" i="4"/>
  <c r="IZ272" i="4"/>
  <c r="JF272" i="4"/>
  <c r="JF217" i="4"/>
  <c r="IZ217" i="4"/>
  <c r="IZ306" i="4"/>
  <c r="JF306" i="4"/>
  <c r="JF340" i="4"/>
  <c r="IZ340" i="4"/>
  <c r="IZ262" i="4"/>
  <c r="JF262" i="4"/>
  <c r="IZ128" i="4"/>
  <c r="JF128" i="4"/>
  <c r="IZ313" i="4"/>
  <c r="JF313" i="4"/>
  <c r="JF36" i="4"/>
  <c r="IZ36" i="4"/>
  <c r="IZ104" i="4"/>
  <c r="JF104" i="4"/>
  <c r="JF248" i="4"/>
  <c r="IZ248" i="4"/>
  <c r="JF244" i="4"/>
  <c r="IZ244" i="4"/>
  <c r="IZ89" i="4"/>
  <c r="JF89" i="4"/>
  <c r="JF27" i="4"/>
  <c r="IZ27" i="4"/>
  <c r="JF164" i="4"/>
  <c r="IZ164" i="4"/>
  <c r="JF290" i="4"/>
  <c r="IZ290" i="4"/>
  <c r="JF194" i="4"/>
  <c r="IZ194" i="4"/>
  <c r="IZ99" i="4"/>
  <c r="JF99" i="4"/>
  <c r="IZ156" i="4"/>
  <c r="JF156" i="4"/>
  <c r="IZ331" i="4"/>
  <c r="JF331" i="4"/>
  <c r="IZ329" i="4"/>
  <c r="JF329" i="4"/>
  <c r="JF155" i="4"/>
  <c r="IZ155" i="4"/>
  <c r="JF173" i="4"/>
  <c r="IZ173" i="4"/>
  <c r="JF220" i="4"/>
  <c r="IZ220" i="4"/>
  <c r="JF223" i="4"/>
  <c r="IZ223" i="4"/>
  <c r="JF260" i="4"/>
  <c r="IZ260" i="4"/>
  <c r="JF283" i="4"/>
  <c r="IZ283" i="4"/>
  <c r="IZ202" i="4"/>
  <c r="JF202" i="4"/>
  <c r="IZ214" i="4"/>
  <c r="JF214" i="4"/>
  <c r="JF61" i="4"/>
  <c r="IZ61" i="4"/>
  <c r="IZ172" i="4"/>
  <c r="JF172" i="4"/>
  <c r="IZ319" i="4"/>
  <c r="JF319" i="4"/>
  <c r="IZ300" i="4"/>
  <c r="JF300" i="4"/>
  <c r="JF255" i="4"/>
  <c r="IZ255" i="4"/>
  <c r="IZ28" i="4"/>
  <c r="JF28" i="4"/>
  <c r="JF49" i="4"/>
  <c r="IZ49" i="4"/>
  <c r="JF86" i="4"/>
  <c r="IZ86" i="4"/>
  <c r="JF21" i="4"/>
  <c r="IZ21" i="4"/>
  <c r="JF145" i="4"/>
  <c r="IZ145" i="4"/>
  <c r="IZ286" i="4"/>
  <c r="JF286" i="4"/>
  <c r="IZ100" i="4"/>
  <c r="JF100" i="4"/>
  <c r="IZ171" i="4"/>
  <c r="JF171" i="4"/>
  <c r="IZ193" i="4"/>
  <c r="JF193" i="4"/>
  <c r="JF311" i="4"/>
  <c r="IZ311" i="4"/>
  <c r="JF5" i="4"/>
  <c r="IZ5" i="4"/>
  <c r="JF291" i="4"/>
  <c r="IZ291" i="4"/>
  <c r="IZ144" i="4"/>
  <c r="JF144" i="4"/>
  <c r="IZ74" i="4"/>
  <c r="JF74" i="4"/>
  <c r="JF24" i="4"/>
  <c r="IZ24" i="4"/>
  <c r="JF112" i="4"/>
  <c r="IZ112" i="4"/>
  <c r="JF118" i="4"/>
  <c r="IZ118" i="4"/>
  <c r="JF103" i="4"/>
  <c r="IZ103" i="4"/>
  <c r="JF60" i="4"/>
  <c r="IZ60" i="4"/>
  <c r="JF15" i="4"/>
  <c r="IZ15" i="4"/>
  <c r="JF303" i="4"/>
  <c r="IZ303" i="4"/>
  <c r="JF237" i="4"/>
  <c r="IZ237" i="4"/>
  <c r="IZ211" i="4"/>
  <c r="JF211" i="4"/>
  <c r="IZ219" i="4"/>
  <c r="JF219" i="4"/>
  <c r="IZ236" i="4"/>
  <c r="JF236" i="4"/>
  <c r="IZ66" i="4"/>
  <c r="JF66" i="4"/>
  <c r="JF301" i="4"/>
  <c r="IZ301" i="4"/>
  <c r="IZ87" i="4"/>
  <c r="JF87" i="4"/>
  <c r="JF216" i="4"/>
  <c r="IZ216" i="4"/>
  <c r="IZ323" i="4"/>
  <c r="JF323" i="4"/>
  <c r="IZ195" i="4"/>
  <c r="JF195" i="4"/>
  <c r="IZ209" i="4"/>
  <c r="JF209" i="4"/>
  <c r="JF299" i="4"/>
  <c r="IZ299" i="4"/>
  <c r="IZ91" i="4"/>
  <c r="JF91" i="4"/>
  <c r="IZ221" i="4"/>
  <c r="JF221" i="4"/>
  <c r="JF162" i="4"/>
  <c r="IZ162" i="4"/>
  <c r="JF41" i="4"/>
  <c r="IZ41" i="4"/>
  <c r="JF316" i="4"/>
  <c r="IZ316" i="4"/>
  <c r="JF232" i="4"/>
  <c r="IZ232" i="4"/>
  <c r="JF170" i="4"/>
  <c r="IZ170" i="4"/>
  <c r="JF143" i="4"/>
  <c r="IZ143" i="4"/>
  <c r="JF139" i="4"/>
  <c r="IZ139" i="4"/>
  <c r="JF82" i="4"/>
  <c r="IZ82" i="4"/>
  <c r="IZ182" i="4"/>
  <c r="JF182" i="4"/>
  <c r="IZ136" i="4"/>
  <c r="JF136" i="4"/>
  <c r="IZ9" i="4"/>
  <c r="JF9" i="4"/>
  <c r="JF50" i="4"/>
  <c r="IZ50" i="4"/>
  <c r="JF8" i="4"/>
  <c r="IZ8" i="4"/>
  <c r="JF83" i="4"/>
  <c r="IZ83" i="4"/>
  <c r="IZ134" i="4"/>
  <c r="JF134" i="4"/>
  <c r="JF17" i="4"/>
  <c r="IZ17" i="4"/>
  <c r="JF161" i="4"/>
  <c r="IZ161" i="4"/>
  <c r="JF166" i="4"/>
  <c r="IZ166" i="4"/>
  <c r="IZ284" i="4"/>
  <c r="JF284" i="4"/>
  <c r="JF110" i="4"/>
  <c r="IZ110" i="4"/>
  <c r="IZ18" i="4"/>
  <c r="JF18" i="4"/>
  <c r="JF80" i="4"/>
  <c r="IZ80" i="4"/>
  <c r="JF159" i="4"/>
  <c r="IZ159" i="4"/>
  <c r="IZ70" i="4"/>
  <c r="JF70" i="4"/>
  <c r="JF116" i="4"/>
  <c r="IZ116" i="4"/>
  <c r="JF275" i="4"/>
  <c r="IZ275" i="4"/>
  <c r="IZ322" i="4"/>
  <c r="JF322" i="4"/>
  <c r="JF218" i="4"/>
  <c r="IZ218" i="4"/>
  <c r="JF85" i="4"/>
  <c r="IZ85" i="4"/>
  <c r="JF259" i="4"/>
  <c r="IZ259" i="4"/>
  <c r="JF133" i="4"/>
  <c r="IZ133" i="4"/>
  <c r="JF314" i="4"/>
  <c r="IZ314" i="4"/>
  <c r="JF138" i="4"/>
  <c r="IZ138" i="4"/>
  <c r="IZ241" i="4"/>
  <c r="JF241" i="4"/>
  <c r="IZ72" i="4"/>
  <c r="JF72" i="4"/>
  <c r="JF253" i="4"/>
  <c r="IZ253" i="4"/>
  <c r="JF204" i="4"/>
  <c r="IZ204" i="4"/>
  <c r="JF336" i="4"/>
  <c r="IZ336" i="4"/>
  <c r="IZ312" i="4"/>
  <c r="JF312" i="4"/>
  <c r="IZ55" i="4"/>
  <c r="JF55" i="4"/>
  <c r="IZ12" i="4"/>
  <c r="JF12" i="4"/>
  <c r="IZ69" i="4"/>
  <c r="JF69" i="4"/>
  <c r="JF178" i="4"/>
  <c r="IZ178" i="4"/>
  <c r="IZ168" i="4"/>
  <c r="JF168" i="4"/>
  <c r="IZ256" i="4"/>
  <c r="JF256" i="4"/>
  <c r="IZ165" i="4"/>
  <c r="JF165" i="4"/>
  <c r="JF127" i="4"/>
  <c r="IZ127" i="4"/>
  <c r="IZ177" i="4"/>
  <c r="JF177" i="4"/>
  <c r="IZ95" i="4"/>
  <c r="JF95" i="4"/>
  <c r="IZ225" i="4"/>
  <c r="JF225" i="4"/>
  <c r="IZ132" i="4"/>
  <c r="JF132" i="4"/>
  <c r="JF184" i="4"/>
  <c r="IZ184" i="4"/>
  <c r="JF287" i="4"/>
  <c r="IZ287" i="4"/>
  <c r="JF247" i="4"/>
  <c r="IZ247" i="4"/>
  <c r="IZ65" i="4"/>
  <c r="JF65" i="4"/>
  <c r="JF293" i="4"/>
  <c r="IZ293" i="4"/>
  <c r="IZ320" i="4"/>
  <c r="JF320" i="4"/>
  <c r="IZ131" i="4"/>
  <c r="JF131" i="4"/>
  <c r="JF38" i="4"/>
  <c r="IZ38" i="4"/>
  <c r="JF200" i="4"/>
  <c r="IZ200" i="4"/>
  <c r="JF176" i="4"/>
  <c r="IZ176" i="4"/>
  <c r="IZ239" i="4"/>
  <c r="JF239" i="4"/>
  <c r="JF307" i="4"/>
  <c r="IZ307" i="4"/>
  <c r="IZ56" i="4"/>
  <c r="JF56" i="4"/>
  <c r="IZ16" i="4"/>
  <c r="JF16" i="4"/>
  <c r="IZ146" i="4"/>
  <c r="JF146" i="4"/>
  <c r="JF152" i="4"/>
  <c r="IZ152" i="4"/>
  <c r="IZ203" i="4"/>
  <c r="JF203" i="4"/>
  <c r="IZ334" i="4"/>
  <c r="JF334" i="4"/>
  <c r="IZ191" i="4"/>
  <c r="JF191" i="4"/>
  <c r="IZ20" i="4"/>
  <c r="JF20" i="4"/>
  <c r="IZ213" i="4"/>
  <c r="JF213" i="4"/>
  <c r="JF266" i="4"/>
  <c r="IZ266" i="4"/>
  <c r="IZ167" i="4"/>
  <c r="JF167" i="4"/>
  <c r="JF46" i="4"/>
  <c r="IZ46" i="4"/>
  <c r="IZ271" i="4"/>
  <c r="JF271" i="4"/>
  <c r="JF29" i="4"/>
  <c r="IZ29" i="4"/>
  <c r="JF107" i="4"/>
  <c r="IZ107" i="4"/>
  <c r="JF142" i="4"/>
  <c r="IZ142" i="4"/>
  <c r="IZ326" i="4"/>
  <c r="JF326" i="4"/>
  <c r="JF119" i="4"/>
  <c r="IZ119" i="4"/>
  <c r="IZ40" i="4"/>
  <c r="JF40" i="4"/>
  <c r="IZ254" i="4"/>
  <c r="JF254" i="4"/>
  <c r="IZ97" i="4"/>
  <c r="JF97" i="4"/>
  <c r="JF295" i="4"/>
  <c r="IZ295" i="4"/>
  <c r="JF230" i="4"/>
  <c r="IZ230" i="4"/>
  <c r="IZ115" i="4"/>
  <c r="JF115" i="4"/>
  <c r="IZ102" i="4"/>
  <c r="JF102" i="4"/>
  <c r="IZ335" i="4"/>
  <c r="JF335" i="4"/>
  <c r="JF125" i="4"/>
  <c r="IZ125" i="4"/>
  <c r="IZ51" i="4"/>
  <c r="JF51" i="4"/>
  <c r="IZ30" i="4"/>
  <c r="JF30" i="4"/>
  <c r="JF25" i="4"/>
  <c r="IZ25" i="4"/>
  <c r="JF338" i="4"/>
  <c r="IZ338" i="4"/>
  <c r="JF14" i="4"/>
  <c r="IZ14" i="4"/>
  <c r="JF251" i="4"/>
  <c r="IZ251" i="4"/>
  <c r="JF282" i="4"/>
  <c r="IZ282" i="4"/>
  <c r="IZ243" i="4"/>
  <c r="JF243" i="4"/>
  <c r="IZ42" i="4"/>
  <c r="JF42" i="4"/>
  <c r="JF240" i="4"/>
  <c r="IZ240" i="4"/>
  <c r="IZ31" i="4"/>
  <c r="JF31" i="4"/>
  <c r="JF212" i="4"/>
  <c r="IZ212" i="4"/>
  <c r="JF269" i="4"/>
  <c r="IZ269" i="4"/>
  <c r="JF140" i="4"/>
  <c r="IZ140" i="4"/>
  <c r="JF330" i="4"/>
  <c r="IZ330" i="4"/>
  <c r="IZ207" i="4"/>
  <c r="JF207" i="4"/>
  <c r="JF98" i="4"/>
  <c r="IZ98" i="4"/>
  <c r="JF129" i="4"/>
  <c r="IZ129" i="4"/>
  <c r="IZ252" i="4"/>
  <c r="JF252" i="4"/>
  <c r="JF325" i="4"/>
  <c r="IZ325" i="4"/>
  <c r="JF94" i="4"/>
  <c r="IZ94" i="4"/>
  <c r="JF141" i="4"/>
  <c r="IZ141" i="4"/>
  <c r="JF258" i="4"/>
  <c r="IZ258" i="4"/>
  <c r="JF305" i="4"/>
  <c r="IZ305" i="4"/>
  <c r="IZ321" i="4"/>
  <c r="JF321" i="4"/>
  <c r="JF147" i="4"/>
  <c r="IZ147" i="4"/>
  <c r="JF318" i="4"/>
  <c r="IZ318" i="4"/>
  <c r="JF92" i="4"/>
  <c r="IZ92" i="4"/>
  <c r="IZ179" i="4"/>
  <c r="JF179" i="4"/>
  <c r="JF332" i="4"/>
  <c r="IZ332" i="4"/>
  <c r="JF108" i="4"/>
  <c r="IZ108" i="4"/>
  <c r="IZ341" i="4"/>
  <c r="JF341" i="4"/>
  <c r="IZ229" i="4"/>
  <c r="JF229" i="4"/>
  <c r="JF137" i="4"/>
  <c r="IZ137" i="4"/>
  <c r="JF235" i="4"/>
  <c r="IZ235" i="4"/>
  <c r="IZ13" i="4"/>
  <c r="JF13" i="4"/>
  <c r="IZ310" i="4"/>
  <c r="JF310" i="4"/>
  <c r="IZ78" i="4"/>
  <c r="JF78" i="4"/>
  <c r="IZ296" i="4"/>
  <c r="JF296" i="4"/>
  <c r="IZ333" i="4"/>
  <c r="JF333" i="4"/>
  <c r="IZ227" i="4"/>
  <c r="JF227" i="4"/>
  <c r="IZ53" i="4"/>
  <c r="JF53" i="4"/>
  <c r="JF285" i="4"/>
  <c r="IZ285" i="4"/>
  <c r="IZ249" i="4"/>
  <c r="JF249" i="4"/>
  <c r="IZ238" i="4"/>
  <c r="JF238" i="4"/>
  <c r="JF163" i="4"/>
  <c r="IZ163" i="4"/>
  <c r="IZ268" i="4"/>
  <c r="JF268" i="4"/>
  <c r="IZ169" i="4"/>
  <c r="JF169" i="4"/>
  <c r="JF67" i="4"/>
  <c r="IZ67" i="4"/>
  <c r="JF327" i="4"/>
  <c r="IZ327" i="4"/>
  <c r="JF126" i="4"/>
  <c r="IZ126" i="4"/>
  <c r="JF246" i="4"/>
  <c r="IZ246" i="4"/>
  <c r="IZ113" i="4"/>
  <c r="JF113" i="4"/>
  <c r="IZ199" i="4"/>
  <c r="JF199" i="4"/>
  <c r="IZ245" i="4"/>
  <c r="JF245" i="4"/>
  <c r="IZ22" i="4"/>
  <c r="JF22" i="4"/>
  <c r="JF189" i="4"/>
  <c r="IZ189" i="4"/>
  <c r="IZ62" i="4"/>
  <c r="JF62" i="4"/>
  <c r="JF304" i="4"/>
  <c r="IZ304" i="4"/>
  <c r="IF51" i="4"/>
  <c r="IL51" i="4"/>
  <c r="IL30" i="4"/>
  <c r="IF30" i="4"/>
  <c r="IL25" i="4"/>
  <c r="IF25" i="4"/>
  <c r="IL338" i="4"/>
  <c r="IF338" i="4"/>
  <c r="IL14" i="4"/>
  <c r="IF14" i="4"/>
  <c r="IF251" i="4"/>
  <c r="IL251" i="4"/>
  <c r="IF282" i="4"/>
  <c r="IL282" i="4"/>
  <c r="IL243" i="4"/>
  <c r="IF243" i="4"/>
  <c r="IL42" i="4"/>
  <c r="IF42" i="4"/>
  <c r="IL240" i="4"/>
  <c r="IF240" i="4"/>
  <c r="IF31" i="4"/>
  <c r="IL31" i="4"/>
  <c r="IL212" i="4"/>
  <c r="IF212" i="4"/>
  <c r="IF269" i="4"/>
  <c r="IL269" i="4"/>
  <c r="IL140" i="4"/>
  <c r="IF140" i="4"/>
  <c r="IF330" i="4"/>
  <c r="IL330" i="4"/>
  <c r="IL207" i="4"/>
  <c r="IF207" i="4"/>
  <c r="IL98" i="4"/>
  <c r="IF98" i="4"/>
  <c r="IF129" i="4"/>
  <c r="IL129" i="4"/>
  <c r="IF252" i="4"/>
  <c r="IL252" i="4"/>
  <c r="IL325" i="4"/>
  <c r="IF325" i="4"/>
  <c r="IL94" i="4"/>
  <c r="IF94" i="4"/>
  <c r="IL141" i="4"/>
  <c r="IF141" i="4"/>
  <c r="IF258" i="4"/>
  <c r="IL258" i="4"/>
  <c r="IF305" i="4"/>
  <c r="IL305" i="4"/>
  <c r="IL321" i="4"/>
  <c r="IF321" i="4"/>
  <c r="IF147" i="4"/>
  <c r="IL147" i="4"/>
  <c r="IF318" i="4"/>
  <c r="IL318" i="4"/>
  <c r="IL92" i="4"/>
  <c r="IF92" i="4"/>
  <c r="IF341" i="4"/>
  <c r="IL341" i="4"/>
  <c r="IF229" i="4"/>
  <c r="IL229" i="4"/>
  <c r="IL137" i="4"/>
  <c r="IF137" i="4"/>
  <c r="IF235" i="4"/>
  <c r="IL235" i="4"/>
  <c r="IL13" i="4"/>
  <c r="IF13" i="4"/>
  <c r="IL310" i="4"/>
  <c r="IF310" i="4"/>
  <c r="IL78" i="4"/>
  <c r="IF78" i="4"/>
  <c r="IL296" i="4"/>
  <c r="IF296" i="4"/>
  <c r="IL333" i="4"/>
  <c r="IF333" i="4"/>
  <c r="IL227" i="4"/>
  <c r="IF227" i="4"/>
  <c r="IL53" i="4"/>
  <c r="IF53" i="4"/>
  <c r="IL285" i="4"/>
  <c r="IF285" i="4"/>
  <c r="IL249" i="4"/>
  <c r="IF249" i="4"/>
  <c r="IL238" i="4"/>
  <c r="IF238" i="4"/>
  <c r="IL163" i="4"/>
  <c r="IF163" i="4"/>
  <c r="IL268" i="4"/>
  <c r="IF268" i="4"/>
  <c r="IL169" i="4"/>
  <c r="IF169" i="4"/>
  <c r="IL67" i="4"/>
  <c r="IF67" i="4"/>
  <c r="IL327" i="4"/>
  <c r="IF327" i="4"/>
  <c r="IL126" i="4"/>
  <c r="IF126" i="4"/>
  <c r="IF246" i="4"/>
  <c r="IL246" i="4"/>
  <c r="IL113" i="4"/>
  <c r="IF113" i="4"/>
  <c r="IF199" i="4"/>
  <c r="IL199" i="4"/>
  <c r="IL245" i="4"/>
  <c r="IF245" i="4"/>
  <c r="IL22" i="4"/>
  <c r="IF22" i="4"/>
  <c r="IF189" i="4"/>
  <c r="IL189" i="4"/>
  <c r="IF62" i="4"/>
  <c r="IL62" i="4"/>
  <c r="IL304" i="4"/>
  <c r="IF304" i="4"/>
  <c r="IL179" i="4"/>
  <c r="IF179" i="4"/>
  <c r="IF340" i="4"/>
  <c r="IL340" i="4"/>
  <c r="IF44" i="4"/>
  <c r="IL44" i="4"/>
  <c r="IL255" i="4"/>
  <c r="IF255" i="4"/>
  <c r="IF39" i="4"/>
  <c r="IL39" i="4"/>
  <c r="IL250" i="4"/>
  <c r="IF250" i="4"/>
  <c r="IL335" i="4"/>
  <c r="IF335" i="4"/>
  <c r="IL91" i="4"/>
  <c r="IF91" i="4"/>
  <c r="IF28" i="4"/>
  <c r="IL28" i="4"/>
  <c r="IL196" i="4"/>
  <c r="IF196" i="4"/>
  <c r="IF332" i="4"/>
  <c r="IL332" i="4"/>
  <c r="IL197" i="4"/>
  <c r="IF197" i="4"/>
  <c r="IF294" i="4"/>
  <c r="IL294" i="4"/>
  <c r="IL49" i="4"/>
  <c r="IF49" i="4"/>
  <c r="IL221" i="4"/>
  <c r="IF221" i="4"/>
  <c r="IF200" i="4"/>
  <c r="IL200" i="4"/>
  <c r="IL133" i="4"/>
  <c r="IF133" i="4"/>
  <c r="IF86" i="4"/>
  <c r="IL86" i="4"/>
  <c r="IL180" i="4"/>
  <c r="IF180" i="4"/>
  <c r="IL148" i="4"/>
  <c r="IF148" i="4"/>
  <c r="IL125" i="4"/>
  <c r="IF125" i="4"/>
  <c r="IL68" i="4"/>
  <c r="IF68" i="4"/>
  <c r="IF108" i="4"/>
  <c r="IL108" i="4"/>
  <c r="IL162" i="4"/>
  <c r="IF162" i="4"/>
  <c r="IF21" i="4"/>
  <c r="IL21" i="4"/>
  <c r="IF198" i="4"/>
  <c r="IL198" i="4"/>
  <c r="IF41" i="4"/>
  <c r="IL41" i="4"/>
  <c r="IL145" i="4"/>
  <c r="IF145" i="4"/>
  <c r="IL114" i="4"/>
  <c r="IF114" i="4"/>
  <c r="IF309" i="4"/>
  <c r="IL309" i="4"/>
  <c r="IL339" i="4"/>
  <c r="IF339" i="4"/>
  <c r="IF234" i="4"/>
  <c r="IL234" i="4"/>
  <c r="IL175" i="4"/>
  <c r="IF175" i="4"/>
  <c r="IL59" i="4"/>
  <c r="IF59" i="4"/>
  <c r="IL81" i="4"/>
  <c r="IF81" i="4"/>
  <c r="IL192" i="4"/>
  <c r="IF192" i="4"/>
  <c r="IF222" i="4"/>
  <c r="IL222" i="4"/>
  <c r="IL277" i="4"/>
  <c r="IF277" i="4"/>
  <c r="IF279" i="4"/>
  <c r="IL279" i="4"/>
  <c r="IF181" i="4"/>
  <c r="IL181" i="4"/>
  <c r="IL35" i="4"/>
  <c r="IF35" i="4"/>
  <c r="IL242" i="4"/>
  <c r="IF242" i="4"/>
  <c r="IL6" i="4"/>
  <c r="IF6" i="4"/>
  <c r="IL267" i="4"/>
  <c r="IF267" i="4"/>
  <c r="IL57" i="4"/>
  <c r="IF57" i="4"/>
  <c r="IL120" i="4"/>
  <c r="IF120" i="4"/>
  <c r="IL185" i="4"/>
  <c r="IF185" i="4"/>
  <c r="IL151" i="4"/>
  <c r="IF151" i="4"/>
  <c r="IL124" i="4"/>
  <c r="IF124" i="4"/>
  <c r="IL26" i="4"/>
  <c r="IF26" i="4"/>
  <c r="IL106" i="4"/>
  <c r="IF106" i="4"/>
  <c r="IF96" i="4"/>
  <c r="IL96" i="4"/>
  <c r="IF153" i="4"/>
  <c r="IL153" i="4"/>
  <c r="IF79" i="4"/>
  <c r="IL79" i="4"/>
  <c r="IF123" i="4"/>
  <c r="IL123" i="4"/>
  <c r="IL215" i="4"/>
  <c r="IF215" i="4"/>
  <c r="IL265" i="4"/>
  <c r="IF265" i="4"/>
  <c r="IL11" i="4"/>
  <c r="IF11" i="4"/>
  <c r="IF208" i="4"/>
  <c r="IL208" i="4"/>
  <c r="IL233" i="4"/>
  <c r="IF233" i="4"/>
  <c r="IL183" i="4"/>
  <c r="IF183" i="4"/>
  <c r="IF54" i="4"/>
  <c r="IL54" i="4"/>
  <c r="IL45" i="4"/>
  <c r="IF45" i="4"/>
  <c r="IL276" i="4"/>
  <c r="IF276" i="4"/>
  <c r="IF10" i="4"/>
  <c r="IL10" i="4"/>
  <c r="IL231" i="4"/>
  <c r="IF231" i="4"/>
  <c r="IL135" i="4"/>
  <c r="IF135" i="4"/>
  <c r="IL298" i="4"/>
  <c r="IF298" i="4"/>
  <c r="IL174" i="4"/>
  <c r="IF174" i="4"/>
  <c r="IF33" i="4"/>
  <c r="IL33" i="4"/>
  <c r="IF257" i="4"/>
  <c r="IL257" i="4"/>
  <c r="IF226" i="4"/>
  <c r="IL226" i="4"/>
  <c r="IL23" i="4"/>
  <c r="IF23" i="4"/>
  <c r="IL154" i="4"/>
  <c r="IF154" i="4"/>
  <c r="IL160" i="4"/>
  <c r="IF160" i="4"/>
  <c r="IL117" i="4"/>
  <c r="IF117" i="4"/>
  <c r="IF263" i="4"/>
  <c r="IL263" i="4"/>
  <c r="IL109" i="4"/>
  <c r="IF109" i="4"/>
  <c r="IL297" i="4"/>
  <c r="IF297" i="4"/>
  <c r="IL273" i="4"/>
  <c r="IF273" i="4"/>
  <c r="IL302" i="4"/>
  <c r="IF302" i="4"/>
  <c r="IF317" i="4"/>
  <c r="IL317" i="4"/>
  <c r="IL34" i="4"/>
  <c r="IF34" i="4"/>
  <c r="IF187" i="4"/>
  <c r="IL187" i="4"/>
  <c r="IF37" i="4"/>
  <c r="IL37" i="4"/>
  <c r="IL47" i="4"/>
  <c r="IF47" i="4"/>
  <c r="IL58" i="4"/>
  <c r="IF58" i="4"/>
  <c r="IL315" i="4"/>
  <c r="IF315" i="4"/>
  <c r="IL280" i="4"/>
  <c r="IF280" i="4"/>
  <c r="IL337" i="4"/>
  <c r="IF337" i="4"/>
  <c r="IL32" i="4"/>
  <c r="IF32" i="4"/>
  <c r="IL278" i="4"/>
  <c r="IF278" i="4"/>
  <c r="IL19" i="4"/>
  <c r="IF19" i="4"/>
  <c r="IL149" i="4"/>
  <c r="IF149" i="4"/>
  <c r="IF224" i="4"/>
  <c r="IL224" i="4"/>
  <c r="IL64" i="4"/>
  <c r="IF64" i="4"/>
  <c r="IF2" i="4"/>
  <c r="IL2" i="4"/>
  <c r="IL84" i="4"/>
  <c r="IF84" i="4"/>
  <c r="IL150" i="4"/>
  <c r="IF150" i="4"/>
  <c r="IL228" i="4"/>
  <c r="IF228" i="4"/>
  <c r="IF71" i="4"/>
  <c r="IL71" i="4"/>
  <c r="IL93" i="4"/>
  <c r="IF93" i="4"/>
  <c r="IL122" i="4"/>
  <c r="IF122" i="4"/>
  <c r="IF52" i="4"/>
  <c r="IL52" i="4"/>
  <c r="IF4" i="4"/>
  <c r="IL4" i="4"/>
  <c r="IL261" i="4"/>
  <c r="IF261" i="4"/>
  <c r="IF188" i="4"/>
  <c r="IL188" i="4"/>
  <c r="IL158" i="4"/>
  <c r="IF158" i="4"/>
  <c r="IL101" i="4"/>
  <c r="IF101" i="4"/>
  <c r="IF63" i="4"/>
  <c r="IL63" i="4"/>
  <c r="IF73" i="4"/>
  <c r="IL73" i="4"/>
  <c r="IL274" i="4"/>
  <c r="IF274" i="4"/>
  <c r="IL90" i="4"/>
  <c r="IF90" i="4"/>
  <c r="IL121" i="4"/>
  <c r="IF121" i="4"/>
  <c r="IL270" i="4"/>
  <c r="IF270" i="4"/>
  <c r="IF205" i="4"/>
  <c r="IL205" i="4"/>
  <c r="IL190" i="4"/>
  <c r="IF190" i="4"/>
  <c r="IL111" i="4"/>
  <c r="IF111" i="4"/>
  <c r="IF264" i="4"/>
  <c r="IL264" i="4"/>
  <c r="IL210" i="4"/>
  <c r="IF210" i="4"/>
  <c r="IL288" i="4"/>
  <c r="IF288" i="4"/>
  <c r="IL75" i="4"/>
  <c r="IF75" i="4"/>
  <c r="IL3" i="4"/>
  <c r="IF3" i="4"/>
  <c r="IL292" i="4"/>
  <c r="IF292" i="4"/>
  <c r="IL43" i="4"/>
  <c r="IF43" i="4"/>
  <c r="IL130" i="4"/>
  <c r="IF130" i="4"/>
  <c r="IL308" i="4"/>
  <c r="IF308" i="4"/>
  <c r="IL289" i="4"/>
  <c r="IF289" i="4"/>
  <c r="IL206" i="4"/>
  <c r="IF206" i="4"/>
  <c r="IF328" i="4"/>
  <c r="IL328" i="4"/>
  <c r="IL77" i="4"/>
  <c r="IF77" i="4"/>
  <c r="IL88" i="4"/>
  <c r="IF88" i="4"/>
  <c r="IL48" i="4"/>
  <c r="IF48" i="4"/>
  <c r="IL324" i="4"/>
  <c r="IF324" i="4"/>
  <c r="IL76" i="4"/>
  <c r="IF76" i="4"/>
  <c r="IL105" i="4"/>
  <c r="IF105" i="4"/>
  <c r="IL201" i="4"/>
  <c r="IF201" i="4"/>
  <c r="IL281" i="4"/>
  <c r="IF281" i="4"/>
  <c r="IL272" i="4"/>
  <c r="IF272" i="4"/>
  <c r="IF217" i="4"/>
  <c r="IL217" i="4"/>
  <c r="IL306" i="4"/>
  <c r="IF306" i="4"/>
  <c r="IL262" i="4"/>
  <c r="IF262" i="4"/>
  <c r="IL128" i="4"/>
  <c r="IF128" i="4"/>
  <c r="IL313" i="4"/>
  <c r="IF313" i="4"/>
  <c r="IL36" i="4"/>
  <c r="IF36" i="4"/>
  <c r="IL104" i="4"/>
  <c r="IF104" i="4"/>
  <c r="IL248" i="4"/>
  <c r="IF248" i="4"/>
  <c r="IL244" i="4"/>
  <c r="IF244" i="4"/>
  <c r="IL89" i="4"/>
  <c r="IF89" i="4"/>
  <c r="IF27" i="4"/>
  <c r="IL27" i="4"/>
  <c r="IF164" i="4"/>
  <c r="IL164" i="4"/>
  <c r="IL290" i="4"/>
  <c r="IF290" i="4"/>
  <c r="IL194" i="4"/>
  <c r="IF194" i="4"/>
  <c r="IL99" i="4"/>
  <c r="IF99" i="4"/>
  <c r="IL156" i="4"/>
  <c r="IF156" i="4"/>
  <c r="IL331" i="4"/>
  <c r="IF331" i="4"/>
  <c r="IF329" i="4"/>
  <c r="IL329" i="4"/>
  <c r="IF155" i="4"/>
  <c r="IL155" i="4"/>
  <c r="IL173" i="4"/>
  <c r="IF173" i="4"/>
  <c r="IL220" i="4"/>
  <c r="IF220" i="4"/>
  <c r="IF223" i="4"/>
  <c r="IL223" i="4"/>
  <c r="IL260" i="4"/>
  <c r="IF260" i="4"/>
  <c r="IF283" i="4"/>
  <c r="IL283" i="4"/>
  <c r="IL202" i="4"/>
  <c r="IF202" i="4"/>
  <c r="IL214" i="4"/>
  <c r="IF214" i="4"/>
  <c r="IF61" i="4"/>
  <c r="IL61" i="4"/>
  <c r="IL172" i="4"/>
  <c r="IF172" i="4"/>
  <c r="IL319" i="4"/>
  <c r="IF319" i="4"/>
  <c r="IL300" i="4"/>
  <c r="IF300" i="4"/>
  <c r="IL286" i="4"/>
  <c r="IF286" i="4"/>
  <c r="IL100" i="4"/>
  <c r="IF100" i="4"/>
  <c r="IL171" i="4"/>
  <c r="IF171" i="4"/>
  <c r="IL193" i="4"/>
  <c r="IF193" i="4"/>
  <c r="IF311" i="4"/>
  <c r="IL311" i="4"/>
  <c r="IF5" i="4"/>
  <c r="IL5" i="4"/>
  <c r="IL291" i="4"/>
  <c r="IF291" i="4"/>
  <c r="IL144" i="4"/>
  <c r="IF144" i="4"/>
  <c r="IF74" i="4"/>
  <c r="IL74" i="4"/>
  <c r="IL24" i="4"/>
  <c r="IF24" i="4"/>
  <c r="IF112" i="4"/>
  <c r="IL112" i="4"/>
  <c r="IF118" i="4"/>
  <c r="IL118" i="4"/>
  <c r="IL103" i="4"/>
  <c r="IF103" i="4"/>
  <c r="IL60" i="4"/>
  <c r="IF60" i="4"/>
  <c r="IF15" i="4"/>
  <c r="IL15" i="4"/>
  <c r="IL303" i="4"/>
  <c r="IF303" i="4"/>
  <c r="IL237" i="4"/>
  <c r="IF237" i="4"/>
  <c r="IF211" i="4"/>
  <c r="IL211" i="4"/>
  <c r="IL219" i="4"/>
  <c r="IF219" i="4"/>
  <c r="IF236" i="4"/>
  <c r="IL236" i="4"/>
  <c r="IL66" i="4"/>
  <c r="IF66" i="4"/>
  <c r="IL301" i="4"/>
  <c r="IF301" i="4"/>
  <c r="IL87" i="4"/>
  <c r="IF87" i="4"/>
  <c r="IL216" i="4"/>
  <c r="IF216" i="4"/>
  <c r="IL323" i="4"/>
  <c r="IF323" i="4"/>
  <c r="IL195" i="4"/>
  <c r="IF195" i="4"/>
  <c r="IL209" i="4"/>
  <c r="IF209" i="4"/>
  <c r="IF299" i="4"/>
  <c r="IL299" i="4"/>
  <c r="IL316" i="4"/>
  <c r="IF316" i="4"/>
  <c r="IL232" i="4"/>
  <c r="IF232" i="4"/>
  <c r="IF170" i="4"/>
  <c r="IL170" i="4"/>
  <c r="IF143" i="4"/>
  <c r="IL143" i="4"/>
  <c r="IF139" i="4"/>
  <c r="IL139" i="4"/>
  <c r="IL82" i="4"/>
  <c r="IF82" i="4"/>
  <c r="IL182" i="4"/>
  <c r="IF182" i="4"/>
  <c r="IL136" i="4"/>
  <c r="IF136" i="4"/>
  <c r="IF9" i="4"/>
  <c r="IL9" i="4"/>
  <c r="IF50" i="4"/>
  <c r="IL50" i="4"/>
  <c r="IL8" i="4"/>
  <c r="IF8" i="4"/>
  <c r="IL83" i="4"/>
  <c r="IF83" i="4"/>
  <c r="IL134" i="4"/>
  <c r="IF134" i="4"/>
  <c r="IF17" i="4"/>
  <c r="IL17" i="4"/>
  <c r="IL161" i="4"/>
  <c r="IF161" i="4"/>
  <c r="IF166" i="4"/>
  <c r="IL166" i="4"/>
  <c r="IL284" i="4"/>
  <c r="IF284" i="4"/>
  <c r="IL110" i="4"/>
  <c r="IF110" i="4"/>
  <c r="IL18" i="4"/>
  <c r="IF18" i="4"/>
  <c r="IL80" i="4"/>
  <c r="IF80" i="4"/>
  <c r="IF159" i="4"/>
  <c r="IL159" i="4"/>
  <c r="IL70" i="4"/>
  <c r="IF70" i="4"/>
  <c r="IL116" i="4"/>
  <c r="IF116" i="4"/>
  <c r="IF275" i="4"/>
  <c r="IL275" i="4"/>
  <c r="IF322" i="4"/>
  <c r="IL322" i="4"/>
  <c r="IL218" i="4"/>
  <c r="IF218" i="4"/>
  <c r="IF85" i="4"/>
  <c r="IL85" i="4"/>
  <c r="IF259" i="4"/>
  <c r="IL259" i="4"/>
  <c r="IL314" i="4"/>
  <c r="IF314" i="4"/>
  <c r="IL138" i="4"/>
  <c r="IF138" i="4"/>
  <c r="IF241" i="4"/>
  <c r="IL241" i="4"/>
  <c r="IL72" i="4"/>
  <c r="IF72" i="4"/>
  <c r="IL253" i="4"/>
  <c r="IF253" i="4"/>
  <c r="IL204" i="4"/>
  <c r="IF204" i="4"/>
  <c r="IL336" i="4"/>
  <c r="IF336" i="4"/>
  <c r="IL312" i="4"/>
  <c r="IF312" i="4"/>
  <c r="IL55" i="4"/>
  <c r="IF55" i="4"/>
  <c r="IF12" i="4"/>
  <c r="IL12" i="4"/>
  <c r="IL69" i="4"/>
  <c r="IF69" i="4"/>
  <c r="IF178" i="4"/>
  <c r="IL178" i="4"/>
  <c r="IF168" i="4"/>
  <c r="IL168" i="4"/>
  <c r="IL256" i="4"/>
  <c r="IF256" i="4"/>
  <c r="IL165" i="4"/>
  <c r="IF165" i="4"/>
  <c r="IL127" i="4"/>
  <c r="IF127" i="4"/>
  <c r="IF177" i="4"/>
  <c r="IL177" i="4"/>
  <c r="IL95" i="4"/>
  <c r="IF95" i="4"/>
  <c r="IL225" i="4"/>
  <c r="IF225" i="4"/>
  <c r="IL132" i="4"/>
  <c r="IF132" i="4"/>
  <c r="IL184" i="4"/>
  <c r="IF184" i="4"/>
  <c r="IF287" i="4"/>
  <c r="IL287" i="4"/>
  <c r="IF247" i="4"/>
  <c r="IL247" i="4"/>
  <c r="IL65" i="4"/>
  <c r="IF65" i="4"/>
  <c r="IF293" i="4"/>
  <c r="IL293" i="4"/>
  <c r="IF320" i="4"/>
  <c r="IL320" i="4"/>
  <c r="IF131" i="4"/>
  <c r="IL131" i="4"/>
  <c r="IL38" i="4"/>
  <c r="IF38" i="4"/>
  <c r="IF176" i="4"/>
  <c r="IL176" i="4"/>
  <c r="IL239" i="4"/>
  <c r="IF239" i="4"/>
  <c r="IF307" i="4"/>
  <c r="IL307" i="4"/>
  <c r="IL56" i="4"/>
  <c r="IF56" i="4"/>
  <c r="IF16" i="4"/>
  <c r="IL16" i="4"/>
  <c r="IL146" i="4"/>
  <c r="IF146" i="4"/>
  <c r="IL152" i="4"/>
  <c r="IF152" i="4"/>
  <c r="IL203" i="4"/>
  <c r="IF203" i="4"/>
  <c r="IL334" i="4"/>
  <c r="IF334" i="4"/>
  <c r="IL191" i="4"/>
  <c r="IF191" i="4"/>
  <c r="IL20" i="4"/>
  <c r="IF20" i="4"/>
  <c r="IL213" i="4"/>
  <c r="IF213" i="4"/>
  <c r="IL266" i="4"/>
  <c r="IF266" i="4"/>
  <c r="IL167" i="4"/>
  <c r="IF167" i="4"/>
  <c r="IL46" i="4"/>
  <c r="IF46" i="4"/>
  <c r="IF271" i="4"/>
  <c r="IL271" i="4"/>
  <c r="IF29" i="4"/>
  <c r="IL29" i="4"/>
  <c r="IF107" i="4"/>
  <c r="IL107" i="4"/>
  <c r="IF142" i="4"/>
  <c r="IL142" i="4"/>
  <c r="IL326" i="4"/>
  <c r="IF326" i="4"/>
  <c r="IF119" i="4"/>
  <c r="IL119" i="4"/>
  <c r="IF40" i="4"/>
  <c r="IL40" i="4"/>
  <c r="IL254" i="4"/>
  <c r="IF254" i="4"/>
  <c r="IF97" i="4"/>
  <c r="IL97" i="4"/>
  <c r="IF295" i="4"/>
  <c r="IL295" i="4"/>
  <c r="IL230" i="4"/>
  <c r="IF230" i="4"/>
  <c r="IL115" i="4"/>
  <c r="IF115" i="4"/>
  <c r="IL102" i="4"/>
  <c r="IF102" i="4"/>
  <c r="HR286" i="4"/>
  <c r="HL286" i="4"/>
  <c r="HR100" i="4"/>
  <c r="HL100" i="4"/>
  <c r="HL171" i="4"/>
  <c r="HR171" i="4"/>
  <c r="HR193" i="4"/>
  <c r="HL193" i="4"/>
  <c r="HR311" i="4"/>
  <c r="HL311" i="4"/>
  <c r="HR5" i="4"/>
  <c r="HL5" i="4"/>
  <c r="HL291" i="4"/>
  <c r="HR291" i="4"/>
  <c r="HR144" i="4"/>
  <c r="HL144" i="4"/>
  <c r="HR74" i="4"/>
  <c r="HL74" i="4"/>
  <c r="HL24" i="4"/>
  <c r="HR24" i="4"/>
  <c r="HR112" i="4"/>
  <c r="HL112" i="4"/>
  <c r="HR118" i="4"/>
  <c r="HL118" i="4"/>
  <c r="HL103" i="4"/>
  <c r="HR103" i="4"/>
  <c r="HR60" i="4"/>
  <c r="HL60" i="4"/>
  <c r="HR15" i="4"/>
  <c r="HL15" i="4"/>
  <c r="HL303" i="4"/>
  <c r="HR303" i="4"/>
  <c r="HL237" i="4"/>
  <c r="HR237" i="4"/>
  <c r="HR211" i="4"/>
  <c r="HL211" i="4"/>
  <c r="HL219" i="4"/>
  <c r="HR219" i="4"/>
  <c r="HR236" i="4"/>
  <c r="HL236" i="4"/>
  <c r="HR66" i="4"/>
  <c r="HL66" i="4"/>
  <c r="HL301" i="4"/>
  <c r="HR301" i="4"/>
  <c r="HL87" i="4"/>
  <c r="HR87" i="4"/>
  <c r="HR216" i="4"/>
  <c r="HL216" i="4"/>
  <c r="HR323" i="4"/>
  <c r="HL323" i="4"/>
  <c r="HL195" i="4"/>
  <c r="HR195" i="4"/>
  <c r="HR209" i="4"/>
  <c r="HL209" i="4"/>
  <c r="HR299" i="4"/>
  <c r="HL299" i="4"/>
  <c r="HR256" i="4"/>
  <c r="HL256" i="4"/>
  <c r="HL131" i="4"/>
  <c r="HR131" i="4"/>
  <c r="HL316" i="4"/>
  <c r="HR316" i="4"/>
  <c r="HL232" i="4"/>
  <c r="HR232" i="4"/>
  <c r="HR170" i="4"/>
  <c r="HL170" i="4"/>
  <c r="HL143" i="4"/>
  <c r="HR143" i="4"/>
  <c r="HL139" i="4"/>
  <c r="HR139" i="4"/>
  <c r="HL82" i="4"/>
  <c r="HR82" i="4"/>
  <c r="HR182" i="4"/>
  <c r="HL182" i="4"/>
  <c r="HL136" i="4"/>
  <c r="HR136" i="4"/>
  <c r="HR9" i="4"/>
  <c r="HL9" i="4"/>
  <c r="HR50" i="4"/>
  <c r="HL50" i="4"/>
  <c r="HL8" i="4"/>
  <c r="HR8" i="4"/>
  <c r="HL83" i="4"/>
  <c r="HR83" i="4"/>
  <c r="HR134" i="4"/>
  <c r="HL134" i="4"/>
  <c r="HL17" i="4"/>
  <c r="HR17" i="4"/>
  <c r="HL161" i="4"/>
  <c r="HR161" i="4"/>
  <c r="HL166" i="4"/>
  <c r="HR166" i="4"/>
  <c r="HR284" i="4"/>
  <c r="HL284" i="4"/>
  <c r="HL110" i="4"/>
  <c r="HR110" i="4"/>
  <c r="HR18" i="4"/>
  <c r="HL18" i="4"/>
  <c r="HR80" i="4"/>
  <c r="HL80" i="4"/>
  <c r="HR159" i="4"/>
  <c r="HL159" i="4"/>
  <c r="HL70" i="4"/>
  <c r="HR70" i="4"/>
  <c r="HL116" i="4"/>
  <c r="HR116" i="4"/>
  <c r="HR275" i="4"/>
  <c r="HL275" i="4"/>
  <c r="HR322" i="4"/>
  <c r="HL322" i="4"/>
  <c r="HL218" i="4"/>
  <c r="HR218" i="4"/>
  <c r="HR85" i="4"/>
  <c r="HL85" i="4"/>
  <c r="HR259" i="4"/>
  <c r="HL259" i="4"/>
  <c r="HL314" i="4"/>
  <c r="HR314" i="4"/>
  <c r="HR55" i="4"/>
  <c r="HL55" i="4"/>
  <c r="HL184" i="4"/>
  <c r="HR184" i="4"/>
  <c r="HR176" i="4"/>
  <c r="HL176" i="4"/>
  <c r="HR239" i="4"/>
  <c r="HL239" i="4"/>
  <c r="HL307" i="4"/>
  <c r="HR307" i="4"/>
  <c r="HR56" i="4"/>
  <c r="HL56" i="4"/>
  <c r="HL16" i="4"/>
  <c r="HR16" i="4"/>
  <c r="HR146" i="4"/>
  <c r="HL146" i="4"/>
  <c r="HL152" i="4"/>
  <c r="HR152" i="4"/>
  <c r="HR203" i="4"/>
  <c r="HL203" i="4"/>
  <c r="HR334" i="4"/>
  <c r="HL334" i="4"/>
  <c r="HR191" i="4"/>
  <c r="HL191" i="4"/>
  <c r="HR20" i="4"/>
  <c r="HL20" i="4"/>
  <c r="HL213" i="4"/>
  <c r="HR213" i="4"/>
  <c r="HL266" i="4"/>
  <c r="HR266" i="4"/>
  <c r="HL167" i="4"/>
  <c r="HR167" i="4"/>
  <c r="HL46" i="4"/>
  <c r="HR46" i="4"/>
  <c r="HL271" i="4"/>
  <c r="HR271" i="4"/>
  <c r="HL29" i="4"/>
  <c r="HR29" i="4"/>
  <c r="HR107" i="4"/>
  <c r="HL107" i="4"/>
  <c r="HL142" i="4"/>
  <c r="HR142" i="4"/>
  <c r="HR326" i="4"/>
  <c r="HL326" i="4"/>
  <c r="HR119" i="4"/>
  <c r="HL119" i="4"/>
  <c r="HL40" i="4"/>
  <c r="HR40" i="4"/>
  <c r="HL254" i="4"/>
  <c r="HR254" i="4"/>
  <c r="HR97" i="4"/>
  <c r="HL97" i="4"/>
  <c r="HL295" i="4"/>
  <c r="HR295" i="4"/>
  <c r="HL230" i="4"/>
  <c r="HR230" i="4"/>
  <c r="HL115" i="4"/>
  <c r="HR115" i="4"/>
  <c r="HL102" i="4"/>
  <c r="HR102" i="4"/>
  <c r="HL253" i="4"/>
  <c r="HR253" i="4"/>
  <c r="HL312" i="4"/>
  <c r="HR312" i="4"/>
  <c r="HR168" i="4"/>
  <c r="HL168" i="4"/>
  <c r="HR95" i="4"/>
  <c r="HL95" i="4"/>
  <c r="HR132" i="4"/>
  <c r="HL132" i="4"/>
  <c r="HR320" i="4"/>
  <c r="HL320" i="4"/>
  <c r="HR51" i="4"/>
  <c r="HL51" i="4"/>
  <c r="HR30" i="4"/>
  <c r="HL30" i="4"/>
  <c r="HL25" i="4"/>
  <c r="HR25" i="4"/>
  <c r="HR338" i="4"/>
  <c r="HL338" i="4"/>
  <c r="HL14" i="4"/>
  <c r="HR14" i="4"/>
  <c r="HR251" i="4"/>
  <c r="HL251" i="4"/>
  <c r="HL282" i="4"/>
  <c r="HR282" i="4"/>
  <c r="HL243" i="4"/>
  <c r="HR243" i="4"/>
  <c r="HL42" i="4"/>
  <c r="HR42" i="4"/>
  <c r="HR240" i="4"/>
  <c r="HL240" i="4"/>
  <c r="HR31" i="4"/>
  <c r="HL31" i="4"/>
  <c r="HR212" i="4"/>
  <c r="HL212" i="4"/>
  <c r="HR269" i="4"/>
  <c r="HL269" i="4"/>
  <c r="HR140" i="4"/>
  <c r="HL140" i="4"/>
  <c r="HR330" i="4"/>
  <c r="HL330" i="4"/>
  <c r="HL207" i="4"/>
  <c r="HR207" i="4"/>
  <c r="HL98" i="4"/>
  <c r="HR98" i="4"/>
  <c r="HR129" i="4"/>
  <c r="HL129" i="4"/>
  <c r="HL252" i="4"/>
  <c r="HR252" i="4"/>
  <c r="HL325" i="4"/>
  <c r="HR325" i="4"/>
  <c r="HL94" i="4"/>
  <c r="HR94" i="4"/>
  <c r="HR141" i="4"/>
  <c r="HL141" i="4"/>
  <c r="HL258" i="4"/>
  <c r="HR258" i="4"/>
  <c r="HR305" i="4"/>
  <c r="HL305" i="4"/>
  <c r="HR321" i="4"/>
  <c r="HL321" i="4"/>
  <c r="HR147" i="4"/>
  <c r="HL147" i="4"/>
  <c r="HL318" i="4"/>
  <c r="HR318" i="4"/>
  <c r="HL92" i="4"/>
  <c r="HR92" i="4"/>
  <c r="HL336" i="4"/>
  <c r="HR336" i="4"/>
  <c r="HL127" i="4"/>
  <c r="HR127" i="4"/>
  <c r="HL247" i="4"/>
  <c r="HR247" i="4"/>
  <c r="HR341" i="4"/>
  <c r="HL341" i="4"/>
  <c r="HL229" i="4"/>
  <c r="HR229" i="4"/>
  <c r="HL137" i="4"/>
  <c r="HR137" i="4"/>
  <c r="HR235" i="4"/>
  <c r="HL235" i="4"/>
  <c r="HR13" i="4"/>
  <c r="HL13" i="4"/>
  <c r="HL310" i="4"/>
  <c r="HR310" i="4"/>
  <c r="HR78" i="4"/>
  <c r="HL78" i="4"/>
  <c r="HR296" i="4"/>
  <c r="HL296" i="4"/>
  <c r="HR333" i="4"/>
  <c r="HL333" i="4"/>
  <c r="HR227" i="4"/>
  <c r="HL227" i="4"/>
  <c r="HL53" i="4"/>
  <c r="HR53" i="4"/>
  <c r="HR285" i="4"/>
  <c r="HL285" i="4"/>
  <c r="HR249" i="4"/>
  <c r="HL249" i="4"/>
  <c r="HR238" i="4"/>
  <c r="HL238" i="4"/>
  <c r="HR163" i="4"/>
  <c r="HL163" i="4"/>
  <c r="HR268" i="4"/>
  <c r="HL268" i="4"/>
  <c r="HR169" i="4"/>
  <c r="HL169" i="4"/>
  <c r="HR67" i="4"/>
  <c r="HL67" i="4"/>
  <c r="HR327" i="4"/>
  <c r="HL327" i="4"/>
  <c r="HL126" i="4"/>
  <c r="HR126" i="4"/>
  <c r="HR246" i="4"/>
  <c r="HL246" i="4"/>
  <c r="HL113" i="4"/>
  <c r="HR113" i="4"/>
  <c r="HR199" i="4"/>
  <c r="HL199" i="4"/>
  <c r="HR245" i="4"/>
  <c r="HL245" i="4"/>
  <c r="HL22" i="4"/>
  <c r="HR22" i="4"/>
  <c r="HR189" i="4"/>
  <c r="HL189" i="4"/>
  <c r="HR62" i="4"/>
  <c r="HL62" i="4"/>
  <c r="HL304" i="4"/>
  <c r="HR304" i="4"/>
  <c r="HR72" i="4"/>
  <c r="HL72" i="4"/>
  <c r="HL165" i="4"/>
  <c r="HR165" i="4"/>
  <c r="HL38" i="4"/>
  <c r="HR38" i="4"/>
  <c r="HR179" i="4"/>
  <c r="HL179" i="4"/>
  <c r="HR340" i="4"/>
  <c r="HL340" i="4"/>
  <c r="HR44" i="4"/>
  <c r="HL44" i="4"/>
  <c r="HL255" i="4"/>
  <c r="HR255" i="4"/>
  <c r="HR39" i="4"/>
  <c r="HL39" i="4"/>
  <c r="HR250" i="4"/>
  <c r="HL250" i="4"/>
  <c r="HR335" i="4"/>
  <c r="HL335" i="4"/>
  <c r="HL91" i="4"/>
  <c r="HR91" i="4"/>
  <c r="HL28" i="4"/>
  <c r="HR28" i="4"/>
  <c r="HR196" i="4"/>
  <c r="HL196" i="4"/>
  <c r="HR332" i="4"/>
  <c r="HL332" i="4"/>
  <c r="HR197" i="4"/>
  <c r="HL197" i="4"/>
  <c r="HL294" i="4"/>
  <c r="HR294" i="4"/>
  <c r="HR49" i="4"/>
  <c r="HL49" i="4"/>
  <c r="HR221" i="4"/>
  <c r="HL221" i="4"/>
  <c r="HR200" i="4"/>
  <c r="HL200" i="4"/>
  <c r="HR133" i="4"/>
  <c r="HL133" i="4"/>
  <c r="HR86" i="4"/>
  <c r="HL86" i="4"/>
  <c r="HR180" i="4"/>
  <c r="HL180" i="4"/>
  <c r="HL148" i="4"/>
  <c r="HR148" i="4"/>
  <c r="HL125" i="4"/>
  <c r="HR125" i="4"/>
  <c r="HR68" i="4"/>
  <c r="HL68" i="4"/>
  <c r="HR108" i="4"/>
  <c r="HL108" i="4"/>
  <c r="HL162" i="4"/>
  <c r="HR162" i="4"/>
  <c r="HR21" i="4"/>
  <c r="HL21" i="4"/>
  <c r="HR198" i="4"/>
  <c r="HL198" i="4"/>
  <c r="HL41" i="4"/>
  <c r="HR41" i="4"/>
  <c r="HR145" i="4"/>
  <c r="HL145" i="4"/>
  <c r="HR204" i="4"/>
  <c r="HL204" i="4"/>
  <c r="HL225" i="4"/>
  <c r="HR225" i="4"/>
  <c r="HL114" i="4"/>
  <c r="HR114" i="4"/>
  <c r="HR309" i="4"/>
  <c r="HL309" i="4"/>
  <c r="HR339" i="4"/>
  <c r="HL339" i="4"/>
  <c r="HR234" i="4"/>
  <c r="HL234" i="4"/>
  <c r="HL175" i="4"/>
  <c r="HR175" i="4"/>
  <c r="HR59" i="4"/>
  <c r="HL59" i="4"/>
  <c r="HL81" i="4"/>
  <c r="HR81" i="4"/>
  <c r="HR192" i="4"/>
  <c r="HL192" i="4"/>
  <c r="HR222" i="4"/>
  <c r="HL222" i="4"/>
  <c r="HL277" i="4"/>
  <c r="HR277" i="4"/>
  <c r="HL279" i="4"/>
  <c r="HR279" i="4"/>
  <c r="HR181" i="4"/>
  <c r="HL181" i="4"/>
  <c r="HL35" i="4"/>
  <c r="HR35" i="4"/>
  <c r="HL242" i="4"/>
  <c r="HR242" i="4"/>
  <c r="HR6" i="4"/>
  <c r="HL6" i="4"/>
  <c r="HL267" i="4"/>
  <c r="HR267" i="4"/>
  <c r="HL57" i="4"/>
  <c r="HR57" i="4"/>
  <c r="HR120" i="4"/>
  <c r="HL120" i="4"/>
  <c r="HL185" i="4"/>
  <c r="HR185" i="4"/>
  <c r="HL151" i="4"/>
  <c r="HR151" i="4"/>
  <c r="HL124" i="4"/>
  <c r="HR124" i="4"/>
  <c r="HR26" i="4"/>
  <c r="HL26" i="4"/>
  <c r="HR106" i="4"/>
  <c r="HL106" i="4"/>
  <c r="HR96" i="4"/>
  <c r="HL96" i="4"/>
  <c r="HR153" i="4"/>
  <c r="HL153" i="4"/>
  <c r="HR79" i="4"/>
  <c r="HL79" i="4"/>
  <c r="HR123" i="4"/>
  <c r="HL123" i="4"/>
  <c r="HR215" i="4"/>
  <c r="HL215" i="4"/>
  <c r="HL241" i="4"/>
  <c r="HR241" i="4"/>
  <c r="HL177" i="4"/>
  <c r="HR177" i="4"/>
  <c r="HL265" i="4"/>
  <c r="HR265" i="4"/>
  <c r="HL11" i="4"/>
  <c r="HR11" i="4"/>
  <c r="HR208" i="4"/>
  <c r="HL208" i="4"/>
  <c r="HR233" i="4"/>
  <c r="HL233" i="4"/>
  <c r="HL183" i="4"/>
  <c r="HR183" i="4"/>
  <c r="HR54" i="4"/>
  <c r="HL54" i="4"/>
  <c r="HR45" i="4"/>
  <c r="HL45" i="4"/>
  <c r="HL276" i="4"/>
  <c r="HR276" i="4"/>
  <c r="HR10" i="4"/>
  <c r="HL10" i="4"/>
  <c r="HL231" i="4"/>
  <c r="HR231" i="4"/>
  <c r="HR135" i="4"/>
  <c r="HL135" i="4"/>
  <c r="HR298" i="4"/>
  <c r="HL298" i="4"/>
  <c r="HL174" i="4"/>
  <c r="HR174" i="4"/>
  <c r="HR33" i="4"/>
  <c r="HL33" i="4"/>
  <c r="HR257" i="4"/>
  <c r="HL257" i="4"/>
  <c r="HR226" i="4"/>
  <c r="HL226" i="4"/>
  <c r="HL23" i="4"/>
  <c r="HR23" i="4"/>
  <c r="HL154" i="4"/>
  <c r="HR154" i="4"/>
  <c r="HL160" i="4"/>
  <c r="HR160" i="4"/>
  <c r="HR117" i="4"/>
  <c r="HL117" i="4"/>
  <c r="HR263" i="4"/>
  <c r="HL263" i="4"/>
  <c r="HR109" i="4"/>
  <c r="HL109" i="4"/>
  <c r="HR297" i="4"/>
  <c r="HL297" i="4"/>
  <c r="HR273" i="4"/>
  <c r="HL273" i="4"/>
  <c r="HL302" i="4"/>
  <c r="HR302" i="4"/>
  <c r="HR317" i="4"/>
  <c r="HL317" i="4"/>
  <c r="HL34" i="4"/>
  <c r="HR34" i="4"/>
  <c r="HR187" i="4"/>
  <c r="HL187" i="4"/>
  <c r="HL69" i="4"/>
  <c r="HR69" i="4"/>
  <c r="HR65" i="4"/>
  <c r="HL65" i="4"/>
  <c r="HL37" i="4"/>
  <c r="HR37" i="4"/>
  <c r="HL47" i="4"/>
  <c r="HR47" i="4"/>
  <c r="HL58" i="4"/>
  <c r="HR58" i="4"/>
  <c r="HL315" i="4"/>
  <c r="HR315" i="4"/>
  <c r="HR280" i="4"/>
  <c r="HL280" i="4"/>
  <c r="HL337" i="4"/>
  <c r="HR337" i="4"/>
  <c r="HR32" i="4"/>
  <c r="HL32" i="4"/>
  <c r="HL278" i="4"/>
  <c r="HR278" i="4"/>
  <c r="HR19" i="4"/>
  <c r="HL19" i="4"/>
  <c r="HL149" i="4"/>
  <c r="HR149" i="4"/>
  <c r="HR224" i="4"/>
  <c r="HL224" i="4"/>
  <c r="HL64" i="4"/>
  <c r="HR64" i="4"/>
  <c r="HR2" i="4"/>
  <c r="HL2" i="4"/>
  <c r="HR84" i="4"/>
  <c r="HL84" i="4"/>
  <c r="HL150" i="4"/>
  <c r="HR150" i="4"/>
  <c r="HR228" i="4"/>
  <c r="HL228" i="4"/>
  <c r="HR71" i="4"/>
  <c r="HL71" i="4"/>
  <c r="HL93" i="4"/>
  <c r="HR93" i="4"/>
  <c r="HR122" i="4"/>
  <c r="HL122" i="4"/>
  <c r="HR52" i="4"/>
  <c r="HL52" i="4"/>
  <c r="HR4" i="4"/>
  <c r="HL4" i="4"/>
  <c r="HR261" i="4"/>
  <c r="HL261" i="4"/>
  <c r="HR188" i="4"/>
  <c r="HL188" i="4"/>
  <c r="HR158" i="4"/>
  <c r="HL158" i="4"/>
  <c r="HR101" i="4"/>
  <c r="HL101" i="4"/>
  <c r="HR63" i="4"/>
  <c r="HL63" i="4"/>
  <c r="HR73" i="4"/>
  <c r="HL73" i="4"/>
  <c r="HR274" i="4"/>
  <c r="HL274" i="4"/>
  <c r="HL12" i="4"/>
  <c r="HR12" i="4"/>
  <c r="HR287" i="4"/>
  <c r="HL287" i="4"/>
  <c r="HR90" i="4"/>
  <c r="HL90" i="4"/>
  <c r="HR121" i="4"/>
  <c r="HL121" i="4"/>
  <c r="HL270" i="4"/>
  <c r="HR270" i="4"/>
  <c r="HR205" i="4"/>
  <c r="HL205" i="4"/>
  <c r="HL190" i="4"/>
  <c r="HR190" i="4"/>
  <c r="HR111" i="4"/>
  <c r="HL111" i="4"/>
  <c r="HL264" i="4"/>
  <c r="HR264" i="4"/>
  <c r="HR210" i="4"/>
  <c r="HL210" i="4"/>
  <c r="HL288" i="4"/>
  <c r="HR288" i="4"/>
  <c r="HR75" i="4"/>
  <c r="HL75" i="4"/>
  <c r="HR3" i="4"/>
  <c r="HL3" i="4"/>
  <c r="HL292" i="4"/>
  <c r="HR292" i="4"/>
  <c r="HR43" i="4"/>
  <c r="HL43" i="4"/>
  <c r="HL130" i="4"/>
  <c r="HR130" i="4"/>
  <c r="HR308" i="4"/>
  <c r="HL308" i="4"/>
  <c r="HL289" i="4"/>
  <c r="HR289" i="4"/>
  <c r="HL206" i="4"/>
  <c r="HR206" i="4"/>
  <c r="HR328" i="4"/>
  <c r="HL328" i="4"/>
  <c r="HR77" i="4"/>
  <c r="HL77" i="4"/>
  <c r="HR88" i="4"/>
  <c r="HL88" i="4"/>
  <c r="HL48" i="4"/>
  <c r="HR48" i="4"/>
  <c r="HL324" i="4"/>
  <c r="HR324" i="4"/>
  <c r="HL76" i="4"/>
  <c r="HR76" i="4"/>
  <c r="HL105" i="4"/>
  <c r="HR105" i="4"/>
  <c r="HL201" i="4"/>
  <c r="HR201" i="4"/>
  <c r="HR281" i="4"/>
  <c r="HL281" i="4"/>
  <c r="HL272" i="4"/>
  <c r="HR272" i="4"/>
  <c r="HL217" i="4"/>
  <c r="HR217" i="4"/>
  <c r="HL306" i="4"/>
  <c r="HR306" i="4"/>
  <c r="HL138" i="4"/>
  <c r="HR138" i="4"/>
  <c r="HL178" i="4"/>
  <c r="HR178" i="4"/>
  <c r="HR293" i="4"/>
  <c r="HL293" i="4"/>
  <c r="HR262" i="4"/>
  <c r="HL262" i="4"/>
  <c r="HR128" i="4"/>
  <c r="HL128" i="4"/>
  <c r="HL313" i="4"/>
  <c r="HR313" i="4"/>
  <c r="HL36" i="4"/>
  <c r="HR36" i="4"/>
  <c r="HL104" i="4"/>
  <c r="HR104" i="4"/>
  <c r="HR248" i="4"/>
  <c r="HL248" i="4"/>
  <c r="HL244" i="4"/>
  <c r="HR244" i="4"/>
  <c r="HR89" i="4"/>
  <c r="HL89" i="4"/>
  <c r="HR27" i="4"/>
  <c r="HL27" i="4"/>
  <c r="HR164" i="4"/>
  <c r="HL164" i="4"/>
  <c r="HL290" i="4"/>
  <c r="HR290" i="4"/>
  <c r="HL194" i="4"/>
  <c r="HR194" i="4"/>
  <c r="HR99" i="4"/>
  <c r="HL99" i="4"/>
  <c r="HR156" i="4"/>
  <c r="HL156" i="4"/>
  <c r="HR331" i="4"/>
  <c r="HL331" i="4"/>
  <c r="HR329" i="4"/>
  <c r="HL329" i="4"/>
  <c r="HL155" i="4"/>
  <c r="HR155" i="4"/>
  <c r="HL173" i="4"/>
  <c r="HR173" i="4"/>
  <c r="HR220" i="4"/>
  <c r="HL220" i="4"/>
  <c r="HR223" i="4"/>
  <c r="HL223" i="4"/>
  <c r="HL260" i="4"/>
  <c r="HR260" i="4"/>
  <c r="HL283" i="4"/>
  <c r="HR283" i="4"/>
  <c r="HR202" i="4"/>
  <c r="HL202" i="4"/>
  <c r="HR214" i="4"/>
  <c r="HL214" i="4"/>
  <c r="HR61" i="4"/>
  <c r="HL61" i="4"/>
  <c r="HL172" i="4"/>
  <c r="HR172" i="4"/>
  <c r="HL319" i="4"/>
  <c r="HR319" i="4"/>
  <c r="HL300" i="4"/>
  <c r="HR300" i="4"/>
  <c r="GS90" i="4"/>
  <c r="GY90" i="4"/>
  <c r="GY121" i="4"/>
  <c r="GS121" i="4"/>
  <c r="GY270" i="4"/>
  <c r="GS270" i="4"/>
  <c r="GS205" i="4"/>
  <c r="GY205" i="4"/>
  <c r="GY190" i="4"/>
  <c r="GS190" i="4"/>
  <c r="GY111" i="4"/>
  <c r="GS111" i="4"/>
  <c r="GS264" i="4"/>
  <c r="GY264" i="4"/>
  <c r="GY210" i="4"/>
  <c r="GS210" i="4"/>
  <c r="GS288" i="4"/>
  <c r="GY288" i="4"/>
  <c r="GY75" i="4"/>
  <c r="GS75" i="4"/>
  <c r="GY3" i="4"/>
  <c r="GS3" i="4"/>
  <c r="GY292" i="4"/>
  <c r="GS292" i="4"/>
  <c r="GY43" i="4"/>
  <c r="GS43" i="4"/>
  <c r="GY130" i="4"/>
  <c r="GS130" i="4"/>
  <c r="GY308" i="4"/>
  <c r="GS308" i="4"/>
  <c r="GS289" i="4"/>
  <c r="GY289" i="4"/>
  <c r="GS206" i="4"/>
  <c r="GY206" i="4"/>
  <c r="GY328" i="4"/>
  <c r="GS328" i="4"/>
  <c r="GY77" i="4"/>
  <c r="GS77" i="4"/>
  <c r="GY88" i="4"/>
  <c r="GS88" i="4"/>
  <c r="GS48" i="4"/>
  <c r="GY48" i="4"/>
  <c r="GS324" i="4"/>
  <c r="GY324" i="4"/>
  <c r="GY76" i="4"/>
  <c r="GS76" i="4"/>
  <c r="GS105" i="4"/>
  <c r="GY105" i="4"/>
  <c r="GY201" i="4"/>
  <c r="GS201" i="4"/>
  <c r="GY281" i="4"/>
  <c r="GS281" i="4"/>
  <c r="GY272" i="4"/>
  <c r="GS272" i="4"/>
  <c r="GS217" i="4"/>
  <c r="GY217" i="4"/>
  <c r="GY306" i="4"/>
  <c r="GS306" i="4"/>
  <c r="GY262" i="4"/>
  <c r="GS262" i="4"/>
  <c r="GY128" i="4"/>
  <c r="GS128" i="4"/>
  <c r="GS313" i="4"/>
  <c r="GY313" i="4"/>
  <c r="GS36" i="4"/>
  <c r="GY36" i="4"/>
  <c r="GS104" i="4"/>
  <c r="GY104" i="4"/>
  <c r="GY248" i="4"/>
  <c r="GS248" i="4"/>
  <c r="GS244" i="4"/>
  <c r="GY244" i="4"/>
  <c r="GY89" i="4"/>
  <c r="GS89" i="4"/>
  <c r="GY27" i="4"/>
  <c r="GS27" i="4"/>
  <c r="GY164" i="4"/>
  <c r="GS164" i="4"/>
  <c r="GS290" i="4"/>
  <c r="GY290" i="4"/>
  <c r="GS194" i="4"/>
  <c r="GY194" i="4"/>
  <c r="GY99" i="4"/>
  <c r="GS99" i="4"/>
  <c r="GY156" i="4"/>
  <c r="GS156" i="4"/>
  <c r="GY331" i="4"/>
  <c r="GS331" i="4"/>
  <c r="GY329" i="4"/>
  <c r="GS329" i="4"/>
  <c r="GY155" i="4"/>
  <c r="GS155" i="4"/>
  <c r="GS173" i="4"/>
  <c r="GY173" i="4"/>
  <c r="GS220" i="4"/>
  <c r="GY220" i="4"/>
  <c r="GY223" i="4"/>
  <c r="GS223" i="4"/>
  <c r="GY260" i="4"/>
  <c r="GS260" i="4"/>
  <c r="GY283" i="4"/>
  <c r="GS283" i="4"/>
  <c r="GY202" i="4"/>
  <c r="GS202" i="4"/>
  <c r="GY214" i="4"/>
  <c r="GS214" i="4"/>
  <c r="GY61" i="4"/>
  <c r="GS61" i="4"/>
  <c r="GS172" i="4"/>
  <c r="GY172" i="4"/>
  <c r="GY319" i="4"/>
  <c r="GS319" i="4"/>
  <c r="GS300" i="4"/>
  <c r="GY300" i="4"/>
  <c r="GY286" i="4"/>
  <c r="GS286" i="4"/>
  <c r="GY100" i="4"/>
  <c r="GS100" i="4"/>
  <c r="GS171" i="4"/>
  <c r="GY171" i="4"/>
  <c r="GS193" i="4"/>
  <c r="GY193" i="4"/>
  <c r="GS311" i="4"/>
  <c r="GY311" i="4"/>
  <c r="GY5" i="4"/>
  <c r="GS5" i="4"/>
  <c r="GS291" i="4"/>
  <c r="GY291" i="4"/>
  <c r="GY144" i="4"/>
  <c r="GS144" i="4"/>
  <c r="GY74" i="4"/>
  <c r="GS74" i="4"/>
  <c r="GS24" i="4"/>
  <c r="GY24" i="4"/>
  <c r="GS112" i="4"/>
  <c r="GY112" i="4"/>
  <c r="GY118" i="4"/>
  <c r="GS118" i="4"/>
  <c r="GY103" i="4"/>
  <c r="GS103" i="4"/>
  <c r="GY60" i="4"/>
  <c r="GS60" i="4"/>
  <c r="GY15" i="4"/>
  <c r="GS15" i="4"/>
  <c r="GS303" i="4"/>
  <c r="GY303" i="4"/>
  <c r="GY237" i="4"/>
  <c r="GS237" i="4"/>
  <c r="GY211" i="4"/>
  <c r="GS211" i="4"/>
  <c r="GS219" i="4"/>
  <c r="GY219" i="4"/>
  <c r="GY236" i="4"/>
  <c r="GS236" i="4"/>
  <c r="GY66" i="4"/>
  <c r="GS66" i="4"/>
  <c r="GS301" i="4"/>
  <c r="GY301" i="4"/>
  <c r="GY87" i="4"/>
  <c r="GS87" i="4"/>
  <c r="GS216" i="4"/>
  <c r="GY216" i="4"/>
  <c r="GS323" i="4"/>
  <c r="GY323" i="4"/>
  <c r="GS195" i="4"/>
  <c r="GY195" i="4"/>
  <c r="GY209" i="4"/>
  <c r="GS209" i="4"/>
  <c r="GS299" i="4"/>
  <c r="GY299" i="4"/>
  <c r="GY316" i="4"/>
  <c r="GS316" i="4"/>
  <c r="GS232" i="4"/>
  <c r="GY232" i="4"/>
  <c r="GS170" i="4"/>
  <c r="GY170" i="4"/>
  <c r="GY143" i="4"/>
  <c r="GS143" i="4"/>
  <c r="GS139" i="4"/>
  <c r="GY139" i="4"/>
  <c r="GS82" i="4"/>
  <c r="GY82" i="4"/>
  <c r="GS182" i="4"/>
  <c r="GY182" i="4"/>
  <c r="GS136" i="4"/>
  <c r="GY136" i="4"/>
  <c r="GY9" i="4"/>
  <c r="GS9" i="4"/>
  <c r="GY50" i="4"/>
  <c r="GS50" i="4"/>
  <c r="GS8" i="4"/>
  <c r="GY8" i="4"/>
  <c r="GS83" i="4"/>
  <c r="GY83" i="4"/>
  <c r="GY134" i="4"/>
  <c r="GS134" i="4"/>
  <c r="GY17" i="4"/>
  <c r="GS17" i="4"/>
  <c r="GS161" i="4"/>
  <c r="GY161" i="4"/>
  <c r="GY166" i="4"/>
  <c r="GS166" i="4"/>
  <c r="GY284" i="4"/>
  <c r="GS284" i="4"/>
  <c r="GY110" i="4"/>
  <c r="GS110" i="4"/>
  <c r="GY18" i="4"/>
  <c r="GS18" i="4"/>
  <c r="GS80" i="4"/>
  <c r="GY80" i="4"/>
  <c r="GS159" i="4"/>
  <c r="GY159" i="4"/>
  <c r="GS70" i="4"/>
  <c r="GY70" i="4"/>
  <c r="GS116" i="4"/>
  <c r="GY116" i="4"/>
  <c r="GS275" i="4"/>
  <c r="GY275" i="4"/>
  <c r="GS322" i="4"/>
  <c r="GY322" i="4"/>
  <c r="GS218" i="4"/>
  <c r="GY218" i="4"/>
  <c r="GY85" i="4"/>
  <c r="GS85" i="4"/>
  <c r="GY259" i="4"/>
  <c r="GS259" i="4"/>
  <c r="GS314" i="4"/>
  <c r="GY314" i="4"/>
  <c r="GS138" i="4"/>
  <c r="GY138" i="4"/>
  <c r="GS241" i="4"/>
  <c r="GY241" i="4"/>
  <c r="GY72" i="4"/>
  <c r="GS72" i="4"/>
  <c r="GS253" i="4"/>
  <c r="GY253" i="4"/>
  <c r="GS204" i="4"/>
  <c r="GY204" i="4"/>
  <c r="GS336" i="4"/>
  <c r="GY336" i="4"/>
  <c r="GS312" i="4"/>
  <c r="GY312" i="4"/>
  <c r="GS55" i="4"/>
  <c r="GY55" i="4"/>
  <c r="GY12" i="4"/>
  <c r="GS12" i="4"/>
  <c r="GS69" i="4"/>
  <c r="GY69" i="4"/>
  <c r="GY178" i="4"/>
  <c r="GS178" i="4"/>
  <c r="GY168" i="4"/>
  <c r="GS168" i="4"/>
  <c r="GY256" i="4"/>
  <c r="GS256" i="4"/>
  <c r="GY165" i="4"/>
  <c r="GS165" i="4"/>
  <c r="GS127" i="4"/>
  <c r="GY127" i="4"/>
  <c r="GY177" i="4"/>
  <c r="GS177" i="4"/>
  <c r="GY95" i="4"/>
  <c r="GS95" i="4"/>
  <c r="GY225" i="4"/>
  <c r="GS225" i="4"/>
  <c r="GY132" i="4"/>
  <c r="GS132" i="4"/>
  <c r="GS184" i="4"/>
  <c r="GY184" i="4"/>
  <c r="GS287" i="4"/>
  <c r="GY287" i="4"/>
  <c r="GY247" i="4"/>
  <c r="GS247" i="4"/>
  <c r="GY65" i="4"/>
  <c r="GS65" i="4"/>
  <c r="GY293" i="4"/>
  <c r="GS293" i="4"/>
  <c r="GY320" i="4"/>
  <c r="GS320" i="4"/>
  <c r="GY131" i="4"/>
  <c r="GS131" i="4"/>
  <c r="GY38" i="4"/>
  <c r="GS38" i="4"/>
  <c r="GY176" i="4"/>
  <c r="GS176" i="4"/>
  <c r="GY239" i="4"/>
  <c r="GS239" i="4"/>
  <c r="GY307" i="4"/>
  <c r="GS307" i="4"/>
  <c r="GS56" i="4"/>
  <c r="GY56" i="4"/>
  <c r="GY16" i="4"/>
  <c r="GS16" i="4"/>
  <c r="GY146" i="4"/>
  <c r="GS146" i="4"/>
  <c r="GY152" i="4"/>
  <c r="GS152" i="4"/>
  <c r="GY203" i="4"/>
  <c r="GS203" i="4"/>
  <c r="GS334" i="4"/>
  <c r="GY334" i="4"/>
  <c r="GY191" i="4"/>
  <c r="GS191" i="4"/>
  <c r="GY20" i="4"/>
  <c r="GS20" i="4"/>
  <c r="GY213" i="4"/>
  <c r="GS213" i="4"/>
  <c r="GS266" i="4"/>
  <c r="GY266" i="4"/>
  <c r="GY167" i="4"/>
  <c r="GS167" i="4"/>
  <c r="GS46" i="4"/>
  <c r="GY46" i="4"/>
  <c r="GY271" i="4"/>
  <c r="GS271" i="4"/>
  <c r="GY29" i="4"/>
  <c r="GS29" i="4"/>
  <c r="GY107" i="4"/>
  <c r="GS107" i="4"/>
  <c r="GY142" i="4"/>
  <c r="GS142" i="4"/>
  <c r="GS326" i="4"/>
  <c r="GY326" i="4"/>
  <c r="GY119" i="4"/>
  <c r="GS119" i="4"/>
  <c r="GY40" i="4"/>
  <c r="GS40" i="4"/>
  <c r="GS254" i="4"/>
  <c r="GY254" i="4"/>
  <c r="GY97" i="4"/>
  <c r="GS97" i="4"/>
  <c r="GY295" i="4"/>
  <c r="GS295" i="4"/>
  <c r="GS230" i="4"/>
  <c r="GY230" i="4"/>
  <c r="GS115" i="4"/>
  <c r="GY115" i="4"/>
  <c r="GS102" i="4"/>
  <c r="GY102" i="4"/>
  <c r="GY51" i="4"/>
  <c r="GS51" i="4"/>
  <c r="GY30" i="4"/>
  <c r="GS30" i="4"/>
  <c r="GS25" i="4"/>
  <c r="GY25" i="4"/>
  <c r="GS338" i="4"/>
  <c r="GY338" i="4"/>
  <c r="GY14" i="4"/>
  <c r="GS14" i="4"/>
  <c r="GS251" i="4"/>
  <c r="GY251" i="4"/>
  <c r="GY282" i="4"/>
  <c r="GS282" i="4"/>
  <c r="GS243" i="4"/>
  <c r="GY243" i="4"/>
  <c r="GY42" i="4"/>
  <c r="GS42" i="4"/>
  <c r="GS240" i="4"/>
  <c r="GY240" i="4"/>
  <c r="GY31" i="4"/>
  <c r="GS31" i="4"/>
  <c r="GY212" i="4"/>
  <c r="GS212" i="4"/>
  <c r="GY269" i="4"/>
  <c r="GS269" i="4"/>
  <c r="GY140" i="4"/>
  <c r="GS140" i="4"/>
  <c r="GY330" i="4"/>
  <c r="GS330" i="4"/>
  <c r="GS207" i="4"/>
  <c r="GY207" i="4"/>
  <c r="GY98" i="4"/>
  <c r="GS98" i="4"/>
  <c r="GY129" i="4"/>
  <c r="GS129" i="4"/>
  <c r="GS252" i="4"/>
  <c r="GY252" i="4"/>
  <c r="GS325" i="4"/>
  <c r="GY325" i="4"/>
  <c r="GS94" i="4"/>
  <c r="GY94" i="4"/>
  <c r="GY141" i="4"/>
  <c r="GS141" i="4"/>
  <c r="GY258" i="4"/>
  <c r="GS258" i="4"/>
  <c r="GY305" i="4"/>
  <c r="GS305" i="4"/>
  <c r="GY321" i="4"/>
  <c r="GS321" i="4"/>
  <c r="GS147" i="4"/>
  <c r="GY147" i="4"/>
  <c r="GY318" i="4"/>
  <c r="GS318" i="4"/>
  <c r="GS92" i="4"/>
  <c r="GY92" i="4"/>
  <c r="GY341" i="4"/>
  <c r="GS341" i="4"/>
  <c r="GS229" i="4"/>
  <c r="GY229" i="4"/>
  <c r="GS137" i="4"/>
  <c r="GY137" i="4"/>
  <c r="GY235" i="4"/>
  <c r="GS235" i="4"/>
  <c r="GY13" i="4"/>
  <c r="GS13" i="4"/>
  <c r="GY310" i="4"/>
  <c r="GS310" i="4"/>
  <c r="GY78" i="4"/>
  <c r="GS78" i="4"/>
  <c r="GY296" i="4"/>
  <c r="GS296" i="4"/>
  <c r="GY333" i="4"/>
  <c r="GS333" i="4"/>
  <c r="GY227" i="4"/>
  <c r="GS227" i="4"/>
  <c r="GY53" i="4"/>
  <c r="GS53" i="4"/>
  <c r="GY285" i="4"/>
  <c r="GS285" i="4"/>
  <c r="GY249" i="4"/>
  <c r="GS249" i="4"/>
  <c r="GY238" i="4"/>
  <c r="GS238" i="4"/>
  <c r="GY163" i="4"/>
  <c r="GS163" i="4"/>
  <c r="GY268" i="4"/>
  <c r="GS268" i="4"/>
  <c r="GY169" i="4"/>
  <c r="GS169" i="4"/>
  <c r="GS67" i="4"/>
  <c r="GY67" i="4"/>
  <c r="GY327" i="4"/>
  <c r="GS327" i="4"/>
  <c r="GS126" i="4"/>
  <c r="GY126" i="4"/>
  <c r="GY246" i="4"/>
  <c r="GS246" i="4"/>
  <c r="GS113" i="4"/>
  <c r="GY113" i="4"/>
  <c r="GY199" i="4"/>
  <c r="GS199" i="4"/>
  <c r="GY245" i="4"/>
  <c r="GS245" i="4"/>
  <c r="GS22" i="4"/>
  <c r="GY22" i="4"/>
  <c r="GY189" i="4"/>
  <c r="GS189" i="4"/>
  <c r="GY62" i="4"/>
  <c r="GS62" i="4"/>
  <c r="GY304" i="4"/>
  <c r="GS304" i="4"/>
  <c r="GY179" i="4"/>
  <c r="GS179" i="4"/>
  <c r="GY340" i="4"/>
  <c r="GS340" i="4"/>
  <c r="GS44" i="4"/>
  <c r="GY44" i="4"/>
  <c r="GS255" i="4"/>
  <c r="GY255" i="4"/>
  <c r="GY39" i="4"/>
  <c r="GS39" i="4"/>
  <c r="GY250" i="4"/>
  <c r="GS250" i="4"/>
  <c r="GS335" i="4"/>
  <c r="GY335" i="4"/>
  <c r="GS91" i="4"/>
  <c r="GY91" i="4"/>
  <c r="GY28" i="4"/>
  <c r="GS28" i="4"/>
  <c r="GS196" i="4"/>
  <c r="GY196" i="4"/>
  <c r="GY332" i="4"/>
  <c r="GS332" i="4"/>
  <c r="GY197" i="4"/>
  <c r="GS197" i="4"/>
  <c r="GY294" i="4"/>
  <c r="GS294" i="4"/>
  <c r="GY49" i="4"/>
  <c r="GS49" i="4"/>
  <c r="GY221" i="4"/>
  <c r="GS221" i="4"/>
  <c r="GY200" i="4"/>
  <c r="GS200" i="4"/>
  <c r="GY133" i="4"/>
  <c r="GS133" i="4"/>
  <c r="GY86" i="4"/>
  <c r="GS86" i="4"/>
  <c r="GY180" i="4"/>
  <c r="GS180" i="4"/>
  <c r="GS148" i="4"/>
  <c r="GY148" i="4"/>
  <c r="GS125" i="4"/>
  <c r="GY125" i="4"/>
  <c r="GS68" i="4"/>
  <c r="GY68" i="4"/>
  <c r="GY108" i="4"/>
  <c r="GS108" i="4"/>
  <c r="GS162" i="4"/>
  <c r="GY162" i="4"/>
  <c r="GS21" i="4"/>
  <c r="GY21" i="4"/>
  <c r="GY198" i="4"/>
  <c r="GS198" i="4"/>
  <c r="GY41" i="4"/>
  <c r="GS41" i="4"/>
  <c r="GY145" i="4"/>
  <c r="GS145" i="4"/>
  <c r="GS114" i="4"/>
  <c r="GY114" i="4"/>
  <c r="GY309" i="4"/>
  <c r="GS309" i="4"/>
  <c r="GY339" i="4"/>
  <c r="GS339" i="4"/>
  <c r="GY234" i="4"/>
  <c r="GS234" i="4"/>
  <c r="GY175" i="4"/>
  <c r="GS175" i="4"/>
  <c r="GS59" i="4"/>
  <c r="GY59" i="4"/>
  <c r="GS81" i="4"/>
  <c r="GY81" i="4"/>
  <c r="GS192" i="4"/>
  <c r="GY192" i="4"/>
  <c r="GY222" i="4"/>
  <c r="GS222" i="4"/>
  <c r="GS277" i="4"/>
  <c r="GY277" i="4"/>
  <c r="GS279" i="4"/>
  <c r="GY279" i="4"/>
  <c r="GS181" i="4"/>
  <c r="GY181" i="4"/>
  <c r="GS35" i="4"/>
  <c r="GY35" i="4"/>
  <c r="GS242" i="4"/>
  <c r="GY242" i="4"/>
  <c r="GY6" i="4"/>
  <c r="GS6" i="4"/>
  <c r="GS267" i="4"/>
  <c r="GY267" i="4"/>
  <c r="GS57" i="4"/>
  <c r="GY57" i="4"/>
  <c r="GY120" i="4"/>
  <c r="GS120" i="4"/>
  <c r="GS185" i="4"/>
  <c r="GY185" i="4"/>
  <c r="GS151" i="4"/>
  <c r="GY151" i="4"/>
  <c r="GS124" i="4"/>
  <c r="GY124" i="4"/>
  <c r="GY26" i="4"/>
  <c r="GS26" i="4"/>
  <c r="GY106" i="4"/>
  <c r="GS106" i="4"/>
  <c r="GY96" i="4"/>
  <c r="GS96" i="4"/>
  <c r="GY153" i="4"/>
  <c r="GS153" i="4"/>
  <c r="GS79" i="4"/>
  <c r="GY79" i="4"/>
  <c r="GS123" i="4"/>
  <c r="GY123" i="4"/>
  <c r="GY215" i="4"/>
  <c r="GS215" i="4"/>
  <c r="GS265" i="4"/>
  <c r="GY265" i="4"/>
  <c r="GY11" i="4"/>
  <c r="GS11" i="4"/>
  <c r="GS208" i="4"/>
  <c r="GY208" i="4"/>
  <c r="GY233" i="4"/>
  <c r="GS233" i="4"/>
  <c r="GS183" i="4"/>
  <c r="GY183" i="4"/>
  <c r="GY54" i="4"/>
  <c r="GS54" i="4"/>
  <c r="GS45" i="4"/>
  <c r="GY45" i="4"/>
  <c r="GS276" i="4"/>
  <c r="GY276" i="4"/>
  <c r="GY10" i="4"/>
  <c r="GS10" i="4"/>
  <c r="GS231" i="4"/>
  <c r="GY231" i="4"/>
  <c r="GS135" i="4"/>
  <c r="GY135" i="4"/>
  <c r="GY298" i="4"/>
  <c r="GS298" i="4"/>
  <c r="GS174" i="4"/>
  <c r="GY174" i="4"/>
  <c r="GS33" i="4"/>
  <c r="GY33" i="4"/>
  <c r="GY257" i="4"/>
  <c r="GS257" i="4"/>
  <c r="GY226" i="4"/>
  <c r="GS226" i="4"/>
  <c r="GS23" i="4"/>
  <c r="GY23" i="4"/>
  <c r="GY154" i="4"/>
  <c r="GS154" i="4"/>
  <c r="GS160" i="4"/>
  <c r="GY160" i="4"/>
  <c r="GY117" i="4"/>
  <c r="GS117" i="4"/>
  <c r="GS263" i="4"/>
  <c r="GY263" i="4"/>
  <c r="GY109" i="4"/>
  <c r="GS109" i="4"/>
  <c r="GY297" i="4"/>
  <c r="GS297" i="4"/>
  <c r="GY273" i="4"/>
  <c r="GS273" i="4"/>
  <c r="GS302" i="4"/>
  <c r="GY302" i="4"/>
  <c r="GY317" i="4"/>
  <c r="GS317" i="4"/>
  <c r="GS34" i="4"/>
  <c r="GY34" i="4"/>
  <c r="GY187" i="4"/>
  <c r="GS187" i="4"/>
  <c r="GS37" i="4"/>
  <c r="GY37" i="4"/>
  <c r="GS47" i="4"/>
  <c r="GY47" i="4"/>
  <c r="GS58" i="4"/>
  <c r="GY58" i="4"/>
  <c r="GS315" i="4"/>
  <c r="GY315" i="4"/>
  <c r="GY280" i="4"/>
  <c r="GS280" i="4"/>
  <c r="GS337" i="4"/>
  <c r="GY337" i="4"/>
  <c r="GY32" i="4"/>
  <c r="GS32" i="4"/>
  <c r="GS278" i="4"/>
  <c r="GY278" i="4"/>
  <c r="GY19" i="4"/>
  <c r="GS19" i="4"/>
  <c r="GS149" i="4"/>
  <c r="GY149" i="4"/>
  <c r="GY224" i="4"/>
  <c r="GS224" i="4"/>
  <c r="GY64" i="4"/>
  <c r="GS64" i="4"/>
  <c r="GY2" i="4"/>
  <c r="GS2" i="4"/>
  <c r="GY84" i="4"/>
  <c r="GS84" i="4"/>
  <c r="GS150" i="4"/>
  <c r="GY150" i="4"/>
  <c r="GS228" i="4"/>
  <c r="GY228" i="4"/>
  <c r="GS71" i="4"/>
  <c r="GY71" i="4"/>
  <c r="GS93" i="4"/>
  <c r="GY93" i="4"/>
  <c r="GY122" i="4"/>
  <c r="GS122" i="4"/>
  <c r="GY52" i="4"/>
  <c r="GS52" i="4"/>
  <c r="GY4" i="4"/>
  <c r="GS4" i="4"/>
  <c r="GY261" i="4"/>
  <c r="GS261" i="4"/>
  <c r="GY188" i="4"/>
  <c r="GS188" i="4"/>
  <c r="GY158" i="4"/>
  <c r="GS158" i="4"/>
  <c r="GS101" i="4"/>
  <c r="GY101" i="4"/>
  <c r="GY63" i="4"/>
  <c r="GS63" i="4"/>
  <c r="GY73" i="4"/>
  <c r="GS73" i="4"/>
  <c r="GY274" i="4"/>
  <c r="GS274" i="4"/>
  <c r="GF176" i="4"/>
  <c r="FZ176" i="4"/>
  <c r="GF239" i="4"/>
  <c r="FZ239" i="4"/>
  <c r="GF307" i="4"/>
  <c r="FZ307" i="4"/>
  <c r="FZ56" i="4"/>
  <c r="GF56" i="4"/>
  <c r="GF16" i="4"/>
  <c r="FZ16" i="4"/>
  <c r="GF146" i="4"/>
  <c r="FZ146" i="4"/>
  <c r="GF152" i="4"/>
  <c r="FZ152" i="4"/>
  <c r="GF203" i="4"/>
  <c r="FZ203" i="4"/>
  <c r="FZ334" i="4"/>
  <c r="GF334" i="4"/>
  <c r="GF191" i="4"/>
  <c r="FZ191" i="4"/>
  <c r="GF20" i="4"/>
  <c r="FZ20" i="4"/>
  <c r="GF213" i="4"/>
  <c r="FZ213" i="4"/>
  <c r="FZ266" i="4"/>
  <c r="GF266" i="4"/>
  <c r="GF167" i="4"/>
  <c r="FZ167" i="4"/>
  <c r="FZ46" i="4"/>
  <c r="GF46" i="4"/>
  <c r="GF271" i="4"/>
  <c r="FZ271" i="4"/>
  <c r="GF29" i="4"/>
  <c r="FZ29" i="4"/>
  <c r="GF107" i="4"/>
  <c r="FZ107" i="4"/>
  <c r="GF142" i="4"/>
  <c r="FZ142" i="4"/>
  <c r="FZ326" i="4"/>
  <c r="GF326" i="4"/>
  <c r="GF119" i="4"/>
  <c r="FZ119" i="4"/>
  <c r="GF40" i="4"/>
  <c r="FZ40" i="4"/>
  <c r="FZ254" i="4"/>
  <c r="GF254" i="4"/>
  <c r="GF97" i="4"/>
  <c r="FZ97" i="4"/>
  <c r="GF295" i="4"/>
  <c r="FZ295" i="4"/>
  <c r="FZ230" i="4"/>
  <c r="GF230" i="4"/>
  <c r="FZ115" i="4"/>
  <c r="GF115" i="4"/>
  <c r="FZ102" i="4"/>
  <c r="GF102" i="4"/>
  <c r="GF51" i="4"/>
  <c r="FZ51" i="4"/>
  <c r="GF30" i="4"/>
  <c r="FZ30" i="4"/>
  <c r="FZ25" i="4"/>
  <c r="GF25" i="4"/>
  <c r="FZ338" i="4"/>
  <c r="GF338" i="4"/>
  <c r="GF14" i="4"/>
  <c r="FZ14" i="4"/>
  <c r="FZ251" i="4"/>
  <c r="GF251" i="4"/>
  <c r="GF282" i="4"/>
  <c r="FZ282" i="4"/>
  <c r="FZ243" i="4"/>
  <c r="GF243" i="4"/>
  <c r="GF42" i="4"/>
  <c r="FZ42" i="4"/>
  <c r="FZ240" i="4"/>
  <c r="GF240" i="4"/>
  <c r="GF31" i="4"/>
  <c r="FZ31" i="4"/>
  <c r="GF212" i="4"/>
  <c r="FZ212" i="4"/>
  <c r="GF269" i="4"/>
  <c r="FZ269" i="4"/>
  <c r="GF140" i="4"/>
  <c r="FZ140" i="4"/>
  <c r="GF330" i="4"/>
  <c r="FZ330" i="4"/>
  <c r="FZ207" i="4"/>
  <c r="GF207" i="4"/>
  <c r="GF98" i="4"/>
  <c r="FZ98" i="4"/>
  <c r="GF129" i="4"/>
  <c r="FZ129" i="4"/>
  <c r="FZ252" i="4"/>
  <c r="GF252" i="4"/>
  <c r="FZ325" i="4"/>
  <c r="GF325" i="4"/>
  <c r="FZ94" i="4"/>
  <c r="GF94" i="4"/>
  <c r="GF141" i="4"/>
  <c r="FZ141" i="4"/>
  <c r="GF258" i="4"/>
  <c r="FZ258" i="4"/>
  <c r="GF305" i="4"/>
  <c r="FZ305" i="4"/>
  <c r="GF321" i="4"/>
  <c r="FZ321" i="4"/>
  <c r="FZ147" i="4"/>
  <c r="GF147" i="4"/>
  <c r="GF318" i="4"/>
  <c r="FZ318" i="4"/>
  <c r="FZ92" i="4"/>
  <c r="GF92" i="4"/>
  <c r="GF341" i="4"/>
  <c r="FZ341" i="4"/>
  <c r="FZ229" i="4"/>
  <c r="GF229" i="4"/>
  <c r="FZ137" i="4"/>
  <c r="GF137" i="4"/>
  <c r="GF235" i="4"/>
  <c r="FZ235" i="4"/>
  <c r="GF13" i="4"/>
  <c r="FZ13" i="4"/>
  <c r="GF310" i="4"/>
  <c r="FZ310" i="4"/>
  <c r="GF78" i="4"/>
  <c r="FZ78" i="4"/>
  <c r="GF296" i="4"/>
  <c r="FZ296" i="4"/>
  <c r="GF333" i="4"/>
  <c r="FZ333" i="4"/>
  <c r="GF227" i="4"/>
  <c r="FZ227" i="4"/>
  <c r="GF53" i="4"/>
  <c r="FZ53" i="4"/>
  <c r="GF285" i="4"/>
  <c r="FZ285" i="4"/>
  <c r="GF249" i="4"/>
  <c r="FZ249" i="4"/>
  <c r="GF238" i="4"/>
  <c r="FZ238" i="4"/>
  <c r="GF163" i="4"/>
  <c r="FZ163" i="4"/>
  <c r="GF268" i="4"/>
  <c r="FZ268" i="4"/>
  <c r="GF169" i="4"/>
  <c r="FZ169" i="4"/>
  <c r="FZ67" i="4"/>
  <c r="GF67" i="4"/>
  <c r="GF327" i="4"/>
  <c r="FZ327" i="4"/>
  <c r="FZ126" i="4"/>
  <c r="GF126" i="4"/>
  <c r="GF246" i="4"/>
  <c r="FZ246" i="4"/>
  <c r="FZ113" i="4"/>
  <c r="GF113" i="4"/>
  <c r="GF199" i="4"/>
  <c r="FZ199" i="4"/>
  <c r="GF245" i="4"/>
  <c r="FZ245" i="4"/>
  <c r="FZ22" i="4"/>
  <c r="GF22" i="4"/>
  <c r="GF189" i="4"/>
  <c r="FZ189" i="4"/>
  <c r="GF62" i="4"/>
  <c r="FZ62" i="4"/>
  <c r="GF304" i="4"/>
  <c r="FZ304" i="4"/>
  <c r="GF179" i="4"/>
  <c r="FZ179" i="4"/>
  <c r="GF340" i="4"/>
  <c r="FZ340" i="4"/>
  <c r="FZ44" i="4"/>
  <c r="GF44" i="4"/>
  <c r="FZ255" i="4"/>
  <c r="GF255" i="4"/>
  <c r="GF39" i="4"/>
  <c r="FZ39" i="4"/>
  <c r="GF250" i="4"/>
  <c r="FZ250" i="4"/>
  <c r="FZ335" i="4"/>
  <c r="GF335" i="4"/>
  <c r="FZ91" i="4"/>
  <c r="GF91" i="4"/>
  <c r="GF28" i="4"/>
  <c r="FZ28" i="4"/>
  <c r="FZ196" i="4"/>
  <c r="GF196" i="4"/>
  <c r="GF332" i="4"/>
  <c r="FZ332" i="4"/>
  <c r="GF197" i="4"/>
  <c r="FZ197" i="4"/>
  <c r="GF294" i="4"/>
  <c r="FZ294" i="4"/>
  <c r="GF49" i="4"/>
  <c r="FZ49" i="4"/>
  <c r="GF221" i="4"/>
  <c r="FZ221" i="4"/>
  <c r="GF200" i="4"/>
  <c r="FZ200" i="4"/>
  <c r="GF133" i="4"/>
  <c r="FZ133" i="4"/>
  <c r="GF86" i="4"/>
  <c r="FZ86" i="4"/>
  <c r="GF180" i="4"/>
  <c r="FZ180" i="4"/>
  <c r="FZ148" i="4"/>
  <c r="GF148" i="4"/>
  <c r="FZ125" i="4"/>
  <c r="GF125" i="4"/>
  <c r="FZ68" i="4"/>
  <c r="GF68" i="4"/>
  <c r="GF108" i="4"/>
  <c r="FZ108" i="4"/>
  <c r="FZ162" i="4"/>
  <c r="GF162" i="4"/>
  <c r="FZ21" i="4"/>
  <c r="GF21" i="4"/>
  <c r="GF198" i="4"/>
  <c r="FZ198" i="4"/>
  <c r="GF41" i="4"/>
  <c r="FZ41" i="4"/>
  <c r="GF145" i="4"/>
  <c r="FZ145" i="4"/>
  <c r="FZ114" i="4"/>
  <c r="GF114" i="4"/>
  <c r="GF309" i="4"/>
  <c r="FZ309" i="4"/>
  <c r="GF339" i="4"/>
  <c r="FZ339" i="4"/>
  <c r="GF234" i="4"/>
  <c r="FZ234" i="4"/>
  <c r="GF175" i="4"/>
  <c r="FZ175" i="4"/>
  <c r="FZ59" i="4"/>
  <c r="GF59" i="4"/>
  <c r="FZ81" i="4"/>
  <c r="GF81" i="4"/>
  <c r="FZ192" i="4"/>
  <c r="GF192" i="4"/>
  <c r="GF222" i="4"/>
  <c r="FZ222" i="4"/>
  <c r="FZ277" i="4"/>
  <c r="GF277" i="4"/>
  <c r="FZ279" i="4"/>
  <c r="GF279" i="4"/>
  <c r="FZ181" i="4"/>
  <c r="GF181" i="4"/>
  <c r="FZ35" i="4"/>
  <c r="GF35" i="4"/>
  <c r="FZ242" i="4"/>
  <c r="GF242" i="4"/>
  <c r="GF6" i="4"/>
  <c r="FZ6" i="4"/>
  <c r="FZ267" i="4"/>
  <c r="GF267" i="4"/>
  <c r="FZ57" i="4"/>
  <c r="GF57" i="4"/>
  <c r="GF120" i="4"/>
  <c r="FZ120" i="4"/>
  <c r="FZ185" i="4"/>
  <c r="GF185" i="4"/>
  <c r="FZ151" i="4"/>
  <c r="GF151" i="4"/>
  <c r="FZ124" i="4"/>
  <c r="GF124" i="4"/>
  <c r="GF26" i="4"/>
  <c r="FZ26" i="4"/>
  <c r="GF106" i="4"/>
  <c r="FZ106" i="4"/>
  <c r="GF96" i="4"/>
  <c r="FZ96" i="4"/>
  <c r="GF153" i="4"/>
  <c r="FZ153" i="4"/>
  <c r="FZ79" i="4"/>
  <c r="GF79" i="4"/>
  <c r="FZ123" i="4"/>
  <c r="GF123" i="4"/>
  <c r="GF215" i="4"/>
  <c r="FZ215" i="4"/>
  <c r="FZ265" i="4"/>
  <c r="GF265" i="4"/>
  <c r="FZ11" i="4"/>
  <c r="GF11" i="4"/>
  <c r="FZ208" i="4"/>
  <c r="GF208" i="4"/>
  <c r="GF233" i="4"/>
  <c r="FZ233" i="4"/>
  <c r="FZ183" i="4"/>
  <c r="GF183" i="4"/>
  <c r="GF54" i="4"/>
  <c r="FZ54" i="4"/>
  <c r="FZ45" i="4"/>
  <c r="GF45" i="4"/>
  <c r="FZ276" i="4"/>
  <c r="GF276" i="4"/>
  <c r="GF10" i="4"/>
  <c r="FZ10" i="4"/>
  <c r="FZ231" i="4"/>
  <c r="GF231" i="4"/>
  <c r="FZ135" i="4"/>
  <c r="GF135" i="4"/>
  <c r="GF298" i="4"/>
  <c r="FZ298" i="4"/>
  <c r="FZ174" i="4"/>
  <c r="GF174" i="4"/>
  <c r="FZ33" i="4"/>
  <c r="GF33" i="4"/>
  <c r="GF257" i="4"/>
  <c r="FZ257" i="4"/>
  <c r="GF226" i="4"/>
  <c r="FZ226" i="4"/>
  <c r="FZ23" i="4"/>
  <c r="GF23" i="4"/>
  <c r="GF154" i="4"/>
  <c r="FZ154" i="4"/>
  <c r="FZ160" i="4"/>
  <c r="GF160" i="4"/>
  <c r="GF117" i="4"/>
  <c r="FZ117" i="4"/>
  <c r="FZ263" i="4"/>
  <c r="GF263" i="4"/>
  <c r="GF109" i="4"/>
  <c r="FZ109" i="4"/>
  <c r="GF297" i="4"/>
  <c r="FZ297" i="4"/>
  <c r="GF273" i="4"/>
  <c r="FZ273" i="4"/>
  <c r="FZ302" i="4"/>
  <c r="GF302" i="4"/>
  <c r="GF317" i="4"/>
  <c r="FZ317" i="4"/>
  <c r="FZ34" i="4"/>
  <c r="GF34" i="4"/>
  <c r="GF187" i="4"/>
  <c r="FZ187" i="4"/>
  <c r="FZ37" i="4"/>
  <c r="GF37" i="4"/>
  <c r="FZ47" i="4"/>
  <c r="GF47" i="4"/>
  <c r="FZ58" i="4"/>
  <c r="GF58" i="4"/>
  <c r="FZ315" i="4"/>
  <c r="GF315" i="4"/>
  <c r="GF280" i="4"/>
  <c r="FZ280" i="4"/>
  <c r="FZ337" i="4"/>
  <c r="GF337" i="4"/>
  <c r="GF32" i="4"/>
  <c r="FZ32" i="4"/>
  <c r="FZ278" i="4"/>
  <c r="GF278" i="4"/>
  <c r="GF19" i="4"/>
  <c r="FZ19" i="4"/>
  <c r="FZ149" i="4"/>
  <c r="GF149" i="4"/>
  <c r="GF224" i="4"/>
  <c r="FZ224" i="4"/>
  <c r="GF64" i="4"/>
  <c r="FZ64" i="4"/>
  <c r="GF2" i="4"/>
  <c r="FZ2" i="4"/>
  <c r="GF84" i="4"/>
  <c r="FZ84" i="4"/>
  <c r="FZ150" i="4"/>
  <c r="GF150" i="4"/>
  <c r="FZ228" i="4"/>
  <c r="GF228" i="4"/>
  <c r="FZ71" i="4"/>
  <c r="GF71" i="4"/>
  <c r="FZ93" i="4"/>
  <c r="GF93" i="4"/>
  <c r="GF122" i="4"/>
  <c r="FZ122" i="4"/>
  <c r="GF52" i="4"/>
  <c r="FZ52" i="4"/>
  <c r="GF4" i="4"/>
  <c r="FZ4" i="4"/>
  <c r="GF261" i="4"/>
  <c r="FZ261" i="4"/>
  <c r="GF188" i="4"/>
  <c r="FZ188" i="4"/>
  <c r="GF158" i="4"/>
  <c r="FZ158" i="4"/>
  <c r="FZ101" i="4"/>
  <c r="GF101" i="4"/>
  <c r="GF63" i="4"/>
  <c r="FZ63" i="4"/>
  <c r="GF73" i="4"/>
  <c r="FZ73" i="4"/>
  <c r="GF274" i="4"/>
  <c r="FZ274" i="4"/>
  <c r="FZ90" i="4"/>
  <c r="GF90" i="4"/>
  <c r="GF121" i="4"/>
  <c r="FZ121" i="4"/>
  <c r="GF270" i="4"/>
  <c r="FZ270" i="4"/>
  <c r="FZ205" i="4"/>
  <c r="GF205" i="4"/>
  <c r="GF190" i="4"/>
  <c r="FZ190" i="4"/>
  <c r="GF111" i="4"/>
  <c r="FZ111" i="4"/>
  <c r="FZ264" i="4"/>
  <c r="GF264" i="4"/>
  <c r="GF210" i="4"/>
  <c r="FZ210" i="4"/>
  <c r="FZ288" i="4"/>
  <c r="GF288" i="4"/>
  <c r="GF75" i="4"/>
  <c r="FZ75" i="4"/>
  <c r="GF3" i="4"/>
  <c r="FZ3" i="4"/>
  <c r="GF292" i="4"/>
  <c r="FZ292" i="4"/>
  <c r="GF43" i="4"/>
  <c r="FZ43" i="4"/>
  <c r="GF130" i="4"/>
  <c r="FZ130" i="4"/>
  <c r="GF308" i="4"/>
  <c r="FZ308" i="4"/>
  <c r="FZ289" i="4"/>
  <c r="GF289" i="4"/>
  <c r="FZ206" i="4"/>
  <c r="GF206" i="4"/>
  <c r="GF328" i="4"/>
  <c r="FZ328" i="4"/>
  <c r="GF77" i="4"/>
  <c r="FZ77" i="4"/>
  <c r="GF88" i="4"/>
  <c r="FZ88" i="4"/>
  <c r="FZ48" i="4"/>
  <c r="GF48" i="4"/>
  <c r="FZ324" i="4"/>
  <c r="GF324" i="4"/>
  <c r="GF76" i="4"/>
  <c r="FZ76" i="4"/>
  <c r="FZ105" i="4"/>
  <c r="GF105" i="4"/>
  <c r="GF201" i="4"/>
  <c r="FZ201" i="4"/>
  <c r="GF281" i="4"/>
  <c r="FZ281" i="4"/>
  <c r="FZ272" i="4"/>
  <c r="GF272" i="4"/>
  <c r="FZ217" i="4"/>
  <c r="GF217" i="4"/>
  <c r="GF306" i="4"/>
  <c r="FZ306" i="4"/>
  <c r="GF262" i="4"/>
  <c r="FZ262" i="4"/>
  <c r="GF128" i="4"/>
  <c r="FZ128" i="4"/>
  <c r="FZ313" i="4"/>
  <c r="GF313" i="4"/>
  <c r="FZ36" i="4"/>
  <c r="GF36" i="4"/>
  <c r="FZ104" i="4"/>
  <c r="GF104" i="4"/>
  <c r="GF248" i="4"/>
  <c r="FZ248" i="4"/>
  <c r="FZ244" i="4"/>
  <c r="GF244" i="4"/>
  <c r="GF89" i="4"/>
  <c r="FZ89" i="4"/>
  <c r="GF27" i="4"/>
  <c r="FZ27" i="4"/>
  <c r="GF164" i="4"/>
  <c r="FZ164" i="4"/>
  <c r="FZ290" i="4"/>
  <c r="GF290" i="4"/>
  <c r="FZ194" i="4"/>
  <c r="GF194" i="4"/>
  <c r="GF99" i="4"/>
  <c r="FZ99" i="4"/>
  <c r="GF156" i="4"/>
  <c r="FZ156" i="4"/>
  <c r="GF331" i="4"/>
  <c r="FZ331" i="4"/>
  <c r="GF329" i="4"/>
  <c r="FZ329" i="4"/>
  <c r="GF155" i="4"/>
  <c r="FZ155" i="4"/>
  <c r="FZ173" i="4"/>
  <c r="GF173" i="4"/>
  <c r="FZ220" i="4"/>
  <c r="GF220" i="4"/>
  <c r="GF223" i="4"/>
  <c r="FZ223" i="4"/>
  <c r="FZ260" i="4"/>
  <c r="GF260" i="4"/>
  <c r="GF283" i="4"/>
  <c r="FZ283" i="4"/>
  <c r="GF202" i="4"/>
  <c r="FZ202" i="4"/>
  <c r="GF214" i="4"/>
  <c r="FZ214" i="4"/>
  <c r="GF61" i="4"/>
  <c r="FZ61" i="4"/>
  <c r="FZ172" i="4"/>
  <c r="GF172" i="4"/>
  <c r="GF319" i="4"/>
  <c r="FZ319" i="4"/>
  <c r="FZ300" i="4"/>
  <c r="GF300" i="4"/>
  <c r="GF286" i="4"/>
  <c r="FZ286" i="4"/>
  <c r="GF100" i="4"/>
  <c r="FZ100" i="4"/>
  <c r="FZ171" i="4"/>
  <c r="GF171" i="4"/>
  <c r="FZ193" i="4"/>
  <c r="GF193" i="4"/>
  <c r="FZ311" i="4"/>
  <c r="GF311" i="4"/>
  <c r="GF5" i="4"/>
  <c r="FZ5" i="4"/>
  <c r="FZ291" i="4"/>
  <c r="GF291" i="4"/>
  <c r="GF144" i="4"/>
  <c r="FZ144" i="4"/>
  <c r="GF74" i="4"/>
  <c r="FZ74" i="4"/>
  <c r="FZ24" i="4"/>
  <c r="GF24" i="4"/>
  <c r="FZ112" i="4"/>
  <c r="GF112" i="4"/>
  <c r="GF118" i="4"/>
  <c r="FZ118" i="4"/>
  <c r="FZ103" i="4"/>
  <c r="GF103" i="4"/>
  <c r="GF60" i="4"/>
  <c r="FZ60" i="4"/>
  <c r="GF15" i="4"/>
  <c r="FZ15" i="4"/>
  <c r="FZ303" i="4"/>
  <c r="GF303" i="4"/>
  <c r="GF237" i="4"/>
  <c r="FZ237" i="4"/>
  <c r="GF211" i="4"/>
  <c r="FZ211" i="4"/>
  <c r="FZ219" i="4"/>
  <c r="GF219" i="4"/>
  <c r="GF236" i="4"/>
  <c r="FZ236" i="4"/>
  <c r="GF66" i="4"/>
  <c r="FZ66" i="4"/>
  <c r="FZ301" i="4"/>
  <c r="GF301" i="4"/>
  <c r="GF87" i="4"/>
  <c r="FZ87" i="4"/>
  <c r="FZ216" i="4"/>
  <c r="GF216" i="4"/>
  <c r="FZ323" i="4"/>
  <c r="GF323" i="4"/>
  <c r="FZ195" i="4"/>
  <c r="GF195" i="4"/>
  <c r="GF209" i="4"/>
  <c r="FZ209" i="4"/>
  <c r="FZ299" i="4"/>
  <c r="GF299" i="4"/>
  <c r="GF316" i="4"/>
  <c r="FZ316" i="4"/>
  <c r="FZ232" i="4"/>
  <c r="GF232" i="4"/>
  <c r="FZ170" i="4"/>
  <c r="GF170" i="4"/>
  <c r="GF143" i="4"/>
  <c r="FZ143" i="4"/>
  <c r="FZ139" i="4"/>
  <c r="GF139" i="4"/>
  <c r="FZ82" i="4"/>
  <c r="GF82" i="4"/>
  <c r="FZ182" i="4"/>
  <c r="GF182" i="4"/>
  <c r="FZ136" i="4"/>
  <c r="GF136" i="4"/>
  <c r="GF9" i="4"/>
  <c r="FZ9" i="4"/>
  <c r="GF50" i="4"/>
  <c r="FZ50" i="4"/>
  <c r="FZ8" i="4"/>
  <c r="GF8" i="4"/>
  <c r="FZ83" i="4"/>
  <c r="GF83" i="4"/>
  <c r="GF134" i="4"/>
  <c r="FZ134" i="4"/>
  <c r="GF17" i="4"/>
  <c r="FZ17" i="4"/>
  <c r="FZ161" i="4"/>
  <c r="GF161" i="4"/>
  <c r="GF166" i="4"/>
  <c r="FZ166" i="4"/>
  <c r="FZ284" i="4"/>
  <c r="GF284" i="4"/>
  <c r="GF110" i="4"/>
  <c r="FZ110" i="4"/>
  <c r="GF18" i="4"/>
  <c r="FZ18" i="4"/>
  <c r="FZ80" i="4"/>
  <c r="GF80" i="4"/>
  <c r="FZ159" i="4"/>
  <c r="GF159" i="4"/>
  <c r="FZ70" i="4"/>
  <c r="GF70" i="4"/>
  <c r="FZ116" i="4"/>
  <c r="GF116" i="4"/>
  <c r="FZ275" i="4"/>
  <c r="GF275" i="4"/>
  <c r="FZ322" i="4"/>
  <c r="GF322" i="4"/>
  <c r="FZ218" i="4"/>
  <c r="GF218" i="4"/>
  <c r="GF85" i="4"/>
  <c r="FZ85" i="4"/>
  <c r="GF259" i="4"/>
  <c r="FZ259" i="4"/>
  <c r="FZ314" i="4"/>
  <c r="GF314" i="4"/>
  <c r="FZ138" i="4"/>
  <c r="GF138" i="4"/>
  <c r="FZ241" i="4"/>
  <c r="GF241" i="4"/>
  <c r="GF72" i="4"/>
  <c r="FZ72" i="4"/>
  <c r="FZ253" i="4"/>
  <c r="GF253" i="4"/>
  <c r="FZ204" i="4"/>
  <c r="GF204" i="4"/>
  <c r="FZ336" i="4"/>
  <c r="GF336" i="4"/>
  <c r="FZ312" i="4"/>
  <c r="GF312" i="4"/>
  <c r="FZ55" i="4"/>
  <c r="GF55" i="4"/>
  <c r="GF12" i="4"/>
  <c r="FZ12" i="4"/>
  <c r="FZ69" i="4"/>
  <c r="GF69" i="4"/>
  <c r="GF178" i="4"/>
  <c r="FZ178" i="4"/>
  <c r="GF168" i="4"/>
  <c r="FZ168" i="4"/>
  <c r="GF256" i="4"/>
  <c r="FZ256" i="4"/>
  <c r="GF165" i="4"/>
  <c r="FZ165" i="4"/>
  <c r="FZ127" i="4"/>
  <c r="GF127" i="4"/>
  <c r="GF177" i="4"/>
  <c r="FZ177" i="4"/>
  <c r="GF95" i="4"/>
  <c r="FZ95" i="4"/>
  <c r="GF225" i="4"/>
  <c r="FZ225" i="4"/>
  <c r="GF132" i="4"/>
  <c r="FZ132" i="4"/>
  <c r="FZ184" i="4"/>
  <c r="GF184" i="4"/>
  <c r="FZ287" i="4"/>
  <c r="GF287" i="4"/>
  <c r="GF247" i="4"/>
  <c r="FZ247" i="4"/>
  <c r="GF65" i="4"/>
  <c r="FZ65" i="4"/>
  <c r="GF293" i="4"/>
  <c r="FZ293" i="4"/>
  <c r="GF320" i="4"/>
  <c r="FZ320" i="4"/>
  <c r="GF131" i="4"/>
  <c r="FZ131" i="4"/>
  <c r="GF38" i="4"/>
  <c r="FZ38" i="4"/>
  <c r="FF265" i="4"/>
  <c r="FL265" i="4"/>
  <c r="FL11" i="4"/>
  <c r="FF11" i="4"/>
  <c r="FF208" i="4"/>
  <c r="FL208" i="4"/>
  <c r="FL233" i="4"/>
  <c r="FF233" i="4"/>
  <c r="FF183" i="4"/>
  <c r="FL183" i="4"/>
  <c r="FL54" i="4"/>
  <c r="FF54" i="4"/>
  <c r="FF45" i="4"/>
  <c r="FL45" i="4"/>
  <c r="FF276" i="4"/>
  <c r="FL276" i="4"/>
  <c r="FL10" i="4"/>
  <c r="FF10" i="4"/>
  <c r="FF231" i="4"/>
  <c r="FL231" i="4"/>
  <c r="FF135" i="4"/>
  <c r="FL135" i="4"/>
  <c r="FL298" i="4"/>
  <c r="FF298" i="4"/>
  <c r="FF174" i="4"/>
  <c r="FL174" i="4"/>
  <c r="FF33" i="4"/>
  <c r="FL33" i="4"/>
  <c r="FL257" i="4"/>
  <c r="FF257" i="4"/>
  <c r="FL226" i="4"/>
  <c r="FF226" i="4"/>
  <c r="FF23" i="4"/>
  <c r="FL23" i="4"/>
  <c r="FL154" i="4"/>
  <c r="FF154" i="4"/>
  <c r="FF160" i="4"/>
  <c r="FL160" i="4"/>
  <c r="FL117" i="4"/>
  <c r="FF117" i="4"/>
  <c r="FF263" i="4"/>
  <c r="FL263" i="4"/>
  <c r="FL109" i="4"/>
  <c r="FF109" i="4"/>
  <c r="FL297" i="4"/>
  <c r="FF297" i="4"/>
  <c r="FL273" i="4"/>
  <c r="FF273" i="4"/>
  <c r="FF302" i="4"/>
  <c r="FL302" i="4"/>
  <c r="FL317" i="4"/>
  <c r="FF317" i="4"/>
  <c r="FF34" i="4"/>
  <c r="FL34" i="4"/>
  <c r="FL187" i="4"/>
  <c r="FF187" i="4"/>
  <c r="FF37" i="4"/>
  <c r="FL37" i="4"/>
  <c r="FF47" i="4"/>
  <c r="FL47" i="4"/>
  <c r="FF58" i="4"/>
  <c r="FL58" i="4"/>
  <c r="FF315" i="4"/>
  <c r="FL315" i="4"/>
  <c r="FL280" i="4"/>
  <c r="FF280" i="4"/>
  <c r="FF337" i="4"/>
  <c r="FL337" i="4"/>
  <c r="FL32" i="4"/>
  <c r="FF32" i="4"/>
  <c r="FF278" i="4"/>
  <c r="FL278" i="4"/>
  <c r="FL19" i="4"/>
  <c r="FF19" i="4"/>
  <c r="FF149" i="4"/>
  <c r="FL149" i="4"/>
  <c r="FL224" i="4"/>
  <c r="FF224" i="4"/>
  <c r="FL64" i="4"/>
  <c r="FF64" i="4"/>
  <c r="FL2" i="4"/>
  <c r="FF2" i="4"/>
  <c r="FL84" i="4"/>
  <c r="FF84" i="4"/>
  <c r="FF150" i="4"/>
  <c r="FL150" i="4"/>
  <c r="FF228" i="4"/>
  <c r="FL228" i="4"/>
  <c r="FF71" i="4"/>
  <c r="FL71" i="4"/>
  <c r="FF93" i="4"/>
  <c r="FL93" i="4"/>
  <c r="FL122" i="4"/>
  <c r="FF122" i="4"/>
  <c r="FL52" i="4"/>
  <c r="FF52" i="4"/>
  <c r="FL4" i="4"/>
  <c r="FF4" i="4"/>
  <c r="FL261" i="4"/>
  <c r="FF261" i="4"/>
  <c r="FL188" i="4"/>
  <c r="FF188" i="4"/>
  <c r="FL158" i="4"/>
  <c r="FF158" i="4"/>
  <c r="FF101" i="4"/>
  <c r="FL101" i="4"/>
  <c r="FL63" i="4"/>
  <c r="FF63" i="4"/>
  <c r="FL73" i="4"/>
  <c r="FF73" i="4"/>
  <c r="FL274" i="4"/>
  <c r="FF274" i="4"/>
  <c r="FF90" i="4"/>
  <c r="FL90" i="4"/>
  <c r="FL121" i="4"/>
  <c r="FF121" i="4"/>
  <c r="FL270" i="4"/>
  <c r="FF270" i="4"/>
  <c r="FF205" i="4"/>
  <c r="FL205" i="4"/>
  <c r="FL190" i="4"/>
  <c r="FF190" i="4"/>
  <c r="FL111" i="4"/>
  <c r="FF111" i="4"/>
  <c r="FF264" i="4"/>
  <c r="FL264" i="4"/>
  <c r="FL210" i="4"/>
  <c r="FF210" i="4"/>
  <c r="FF288" i="4"/>
  <c r="FL288" i="4"/>
  <c r="FL75" i="4"/>
  <c r="FF75" i="4"/>
  <c r="FL3" i="4"/>
  <c r="FF3" i="4"/>
  <c r="FL292" i="4"/>
  <c r="FF292" i="4"/>
  <c r="FL43" i="4"/>
  <c r="FF43" i="4"/>
  <c r="FL130" i="4"/>
  <c r="FF130" i="4"/>
  <c r="FL308" i="4"/>
  <c r="FF308" i="4"/>
  <c r="FF289" i="4"/>
  <c r="FL289" i="4"/>
  <c r="FF206" i="4"/>
  <c r="FL206" i="4"/>
  <c r="FL328" i="4"/>
  <c r="FF328" i="4"/>
  <c r="FL77" i="4"/>
  <c r="FF77" i="4"/>
  <c r="FL88" i="4"/>
  <c r="FF88" i="4"/>
  <c r="FF48" i="4"/>
  <c r="FL48" i="4"/>
  <c r="FF324" i="4"/>
  <c r="FL324" i="4"/>
  <c r="FL76" i="4"/>
  <c r="FF76" i="4"/>
  <c r="FL105" i="4"/>
  <c r="FF105" i="4"/>
  <c r="FL201" i="4"/>
  <c r="FF201" i="4"/>
  <c r="FL281" i="4"/>
  <c r="FF281" i="4"/>
  <c r="FL272" i="4"/>
  <c r="FF272" i="4"/>
  <c r="FF217" i="4"/>
  <c r="FL217" i="4"/>
  <c r="FL306" i="4"/>
  <c r="FF306" i="4"/>
  <c r="FL262" i="4"/>
  <c r="FF262" i="4"/>
  <c r="FL128" i="4"/>
  <c r="FF128" i="4"/>
  <c r="FF313" i="4"/>
  <c r="FL313" i="4"/>
  <c r="FF36" i="4"/>
  <c r="FL36" i="4"/>
  <c r="FF104" i="4"/>
  <c r="FL104" i="4"/>
  <c r="FL248" i="4"/>
  <c r="FF248" i="4"/>
  <c r="FF244" i="4"/>
  <c r="FL244" i="4"/>
  <c r="FL89" i="4"/>
  <c r="FF89" i="4"/>
  <c r="FL27" i="4"/>
  <c r="FF27" i="4"/>
  <c r="FL164" i="4"/>
  <c r="FF164" i="4"/>
  <c r="FF290" i="4"/>
  <c r="FL290" i="4"/>
  <c r="FF194" i="4"/>
  <c r="FL194" i="4"/>
  <c r="FL99" i="4"/>
  <c r="FF99" i="4"/>
  <c r="FL156" i="4"/>
  <c r="FF156" i="4"/>
  <c r="FL331" i="4"/>
  <c r="FF331" i="4"/>
  <c r="FL329" i="4"/>
  <c r="FF329" i="4"/>
  <c r="FL155" i="4"/>
  <c r="FF155" i="4"/>
  <c r="FF173" i="4"/>
  <c r="FL173" i="4"/>
  <c r="FF220" i="4"/>
  <c r="FL220" i="4"/>
  <c r="FL223" i="4"/>
  <c r="FF223" i="4"/>
  <c r="FL260" i="4"/>
  <c r="FF260" i="4"/>
  <c r="FL283" i="4"/>
  <c r="FF283" i="4"/>
  <c r="FL202" i="4"/>
  <c r="FF202" i="4"/>
  <c r="FL214" i="4"/>
  <c r="FF214" i="4"/>
  <c r="FL61" i="4"/>
  <c r="FF61" i="4"/>
  <c r="FF172" i="4"/>
  <c r="FL172" i="4"/>
  <c r="FL319" i="4"/>
  <c r="FF319" i="4"/>
  <c r="FF300" i="4"/>
  <c r="FL300" i="4"/>
  <c r="FL286" i="4"/>
  <c r="FF286" i="4"/>
  <c r="FL100" i="4"/>
  <c r="FF100" i="4"/>
  <c r="FF171" i="4"/>
  <c r="FL171" i="4"/>
  <c r="FF193" i="4"/>
  <c r="FL193" i="4"/>
  <c r="FF311" i="4"/>
  <c r="FL311" i="4"/>
  <c r="FL5" i="4"/>
  <c r="FF5" i="4"/>
  <c r="FF291" i="4"/>
  <c r="FL291" i="4"/>
  <c r="FL144" i="4"/>
  <c r="FF144" i="4"/>
  <c r="FL74" i="4"/>
  <c r="FF74" i="4"/>
  <c r="FF24" i="4"/>
  <c r="FL24" i="4"/>
  <c r="FF112" i="4"/>
  <c r="FL112" i="4"/>
  <c r="FL118" i="4"/>
  <c r="FF118" i="4"/>
  <c r="FF103" i="4"/>
  <c r="FL103" i="4"/>
  <c r="FL60" i="4"/>
  <c r="FF60" i="4"/>
  <c r="FL15" i="4"/>
  <c r="FF15" i="4"/>
  <c r="FF303" i="4"/>
  <c r="FL303" i="4"/>
  <c r="FL237" i="4"/>
  <c r="FF237" i="4"/>
  <c r="FL211" i="4"/>
  <c r="FF211" i="4"/>
  <c r="FF219" i="4"/>
  <c r="FL219" i="4"/>
  <c r="FL236" i="4"/>
  <c r="FF236" i="4"/>
  <c r="FL66" i="4"/>
  <c r="FF66" i="4"/>
  <c r="FF301" i="4"/>
  <c r="FL301" i="4"/>
  <c r="FL87" i="4"/>
  <c r="FF87" i="4"/>
  <c r="FF216" i="4"/>
  <c r="FL216" i="4"/>
  <c r="FF323" i="4"/>
  <c r="FL323" i="4"/>
  <c r="FF195" i="4"/>
  <c r="FL195" i="4"/>
  <c r="FL209" i="4"/>
  <c r="FF209" i="4"/>
  <c r="FF299" i="4"/>
  <c r="FL299" i="4"/>
  <c r="FL316" i="4"/>
  <c r="FF316" i="4"/>
  <c r="FF232" i="4"/>
  <c r="FL232" i="4"/>
  <c r="FF170" i="4"/>
  <c r="FL170" i="4"/>
  <c r="FL143" i="4"/>
  <c r="FF143" i="4"/>
  <c r="FL139" i="4"/>
  <c r="FF139" i="4"/>
  <c r="FF82" i="4"/>
  <c r="FL82" i="4"/>
  <c r="FF182" i="4"/>
  <c r="FL182" i="4"/>
  <c r="FF136" i="4"/>
  <c r="FL136" i="4"/>
  <c r="FL9" i="4"/>
  <c r="FF9" i="4"/>
  <c r="FL50" i="4"/>
  <c r="FF50" i="4"/>
  <c r="FF8" i="4"/>
  <c r="FL8" i="4"/>
  <c r="FF83" i="4"/>
  <c r="FL83" i="4"/>
  <c r="FL134" i="4"/>
  <c r="FF134" i="4"/>
  <c r="FL17" i="4"/>
  <c r="FF17" i="4"/>
  <c r="FF161" i="4"/>
  <c r="FL161" i="4"/>
  <c r="FL166" i="4"/>
  <c r="FF166" i="4"/>
  <c r="FL284" i="4"/>
  <c r="FF284" i="4"/>
  <c r="FL110" i="4"/>
  <c r="FF110" i="4"/>
  <c r="FL18" i="4"/>
  <c r="FF18" i="4"/>
  <c r="FF80" i="4"/>
  <c r="FL80" i="4"/>
  <c r="FF159" i="4"/>
  <c r="FL159" i="4"/>
  <c r="FF70" i="4"/>
  <c r="FL70" i="4"/>
  <c r="FL116" i="4"/>
  <c r="FF116" i="4"/>
  <c r="FF275" i="4"/>
  <c r="FL275" i="4"/>
  <c r="FF322" i="4"/>
  <c r="FL322" i="4"/>
  <c r="FF218" i="4"/>
  <c r="FL218" i="4"/>
  <c r="FL85" i="4"/>
  <c r="FF85" i="4"/>
  <c r="FL259" i="4"/>
  <c r="FF259" i="4"/>
  <c r="FF314" i="4"/>
  <c r="FL314" i="4"/>
  <c r="FF138" i="4"/>
  <c r="FL138" i="4"/>
  <c r="FF241" i="4"/>
  <c r="FL241" i="4"/>
  <c r="FL72" i="4"/>
  <c r="FF72" i="4"/>
  <c r="FF253" i="4"/>
  <c r="FL253" i="4"/>
  <c r="FF204" i="4"/>
  <c r="FL204" i="4"/>
  <c r="FF336" i="4"/>
  <c r="FL336" i="4"/>
  <c r="FF312" i="4"/>
  <c r="FL312" i="4"/>
  <c r="FF55" i="4"/>
  <c r="FL55" i="4"/>
  <c r="FL12" i="4"/>
  <c r="FF12" i="4"/>
  <c r="FF69" i="4"/>
  <c r="FL69" i="4"/>
  <c r="FL178" i="4"/>
  <c r="FF178" i="4"/>
  <c r="FL168" i="4"/>
  <c r="FF168" i="4"/>
  <c r="FL256" i="4"/>
  <c r="FF256" i="4"/>
  <c r="FL165" i="4"/>
  <c r="FF165" i="4"/>
  <c r="FL127" i="4"/>
  <c r="FF127" i="4"/>
  <c r="FL177" i="4"/>
  <c r="FF177" i="4"/>
  <c r="FL95" i="4"/>
  <c r="FF95" i="4"/>
  <c r="FL225" i="4"/>
  <c r="FF225" i="4"/>
  <c r="FL132" i="4"/>
  <c r="FF132" i="4"/>
  <c r="FF184" i="4"/>
  <c r="FL184" i="4"/>
  <c r="FF287" i="4"/>
  <c r="FL287" i="4"/>
  <c r="FL247" i="4"/>
  <c r="FF247" i="4"/>
  <c r="FL65" i="4"/>
  <c r="FF65" i="4"/>
  <c r="FL293" i="4"/>
  <c r="FF293" i="4"/>
  <c r="FL320" i="4"/>
  <c r="FF320" i="4"/>
  <c r="FL131" i="4"/>
  <c r="FF131" i="4"/>
  <c r="FL38" i="4"/>
  <c r="FF38" i="4"/>
  <c r="FL176" i="4"/>
  <c r="FF176" i="4"/>
  <c r="FL239" i="4"/>
  <c r="FF239" i="4"/>
  <c r="FL307" i="4"/>
  <c r="FF307" i="4"/>
  <c r="FF56" i="4"/>
  <c r="FL56" i="4"/>
  <c r="FL16" i="4"/>
  <c r="FF16" i="4"/>
  <c r="FL146" i="4"/>
  <c r="FF146" i="4"/>
  <c r="FL152" i="4"/>
  <c r="FF152" i="4"/>
  <c r="FL203" i="4"/>
  <c r="FF203" i="4"/>
  <c r="FF334" i="4"/>
  <c r="FL334" i="4"/>
  <c r="FL191" i="4"/>
  <c r="FF191" i="4"/>
  <c r="FL20" i="4"/>
  <c r="FF20" i="4"/>
  <c r="FL213" i="4"/>
  <c r="FF213" i="4"/>
  <c r="FF266" i="4"/>
  <c r="FL266" i="4"/>
  <c r="FL167" i="4"/>
  <c r="FF167" i="4"/>
  <c r="FF46" i="4"/>
  <c r="FL46" i="4"/>
  <c r="FL271" i="4"/>
  <c r="FF271" i="4"/>
  <c r="FL29" i="4"/>
  <c r="FF29" i="4"/>
  <c r="FL107" i="4"/>
  <c r="FF107" i="4"/>
  <c r="FL142" i="4"/>
  <c r="FF142" i="4"/>
  <c r="FF326" i="4"/>
  <c r="FL326" i="4"/>
  <c r="FL119" i="4"/>
  <c r="FF119" i="4"/>
  <c r="FL40" i="4"/>
  <c r="FF40" i="4"/>
  <c r="FF254" i="4"/>
  <c r="FL254" i="4"/>
  <c r="FL97" i="4"/>
  <c r="FF97" i="4"/>
  <c r="FL295" i="4"/>
  <c r="FF295" i="4"/>
  <c r="FF230" i="4"/>
  <c r="FL230" i="4"/>
  <c r="FF115" i="4"/>
  <c r="FL115" i="4"/>
  <c r="FF102" i="4"/>
  <c r="FL102" i="4"/>
  <c r="FL51" i="4"/>
  <c r="FF51" i="4"/>
  <c r="FL30" i="4"/>
  <c r="FF30" i="4"/>
  <c r="FF25" i="4"/>
  <c r="FL25" i="4"/>
  <c r="FF338" i="4"/>
  <c r="FL338" i="4"/>
  <c r="FL14" i="4"/>
  <c r="FF14" i="4"/>
  <c r="FF251" i="4"/>
  <c r="FL251" i="4"/>
  <c r="FL282" i="4"/>
  <c r="FF282" i="4"/>
  <c r="FF243" i="4"/>
  <c r="FL243" i="4"/>
  <c r="FL42" i="4"/>
  <c r="FF42" i="4"/>
  <c r="FF240" i="4"/>
  <c r="FL240" i="4"/>
  <c r="FL31" i="4"/>
  <c r="FF31" i="4"/>
  <c r="FL212" i="4"/>
  <c r="FF212" i="4"/>
  <c r="FL269" i="4"/>
  <c r="FF269" i="4"/>
  <c r="FL140" i="4"/>
  <c r="FF140" i="4"/>
  <c r="FL330" i="4"/>
  <c r="FF330" i="4"/>
  <c r="FF207" i="4"/>
  <c r="FL207" i="4"/>
  <c r="FL98" i="4"/>
  <c r="FF98" i="4"/>
  <c r="FL129" i="4"/>
  <c r="FF129" i="4"/>
  <c r="FF252" i="4"/>
  <c r="FL252" i="4"/>
  <c r="FF325" i="4"/>
  <c r="FL325" i="4"/>
  <c r="FF94" i="4"/>
  <c r="FL94" i="4"/>
  <c r="FL141" i="4"/>
  <c r="FF141" i="4"/>
  <c r="FL258" i="4"/>
  <c r="FF258" i="4"/>
  <c r="FL305" i="4"/>
  <c r="FF305" i="4"/>
  <c r="FL321" i="4"/>
  <c r="FF321" i="4"/>
  <c r="FF147" i="4"/>
  <c r="FL147" i="4"/>
  <c r="FL318" i="4"/>
  <c r="FF318" i="4"/>
  <c r="FF92" i="4"/>
  <c r="FL92" i="4"/>
  <c r="FL341" i="4"/>
  <c r="FF341" i="4"/>
  <c r="FF229" i="4"/>
  <c r="FL229" i="4"/>
  <c r="FF137" i="4"/>
  <c r="FL137" i="4"/>
  <c r="FL235" i="4"/>
  <c r="FF235" i="4"/>
  <c r="FL13" i="4"/>
  <c r="FF13" i="4"/>
  <c r="FL310" i="4"/>
  <c r="FF310" i="4"/>
  <c r="FL78" i="4"/>
  <c r="FF78" i="4"/>
  <c r="FL296" i="4"/>
  <c r="FF296" i="4"/>
  <c r="FL333" i="4"/>
  <c r="FF333" i="4"/>
  <c r="FL227" i="4"/>
  <c r="FF227" i="4"/>
  <c r="FL53" i="4"/>
  <c r="FF53" i="4"/>
  <c r="FL285" i="4"/>
  <c r="FF285" i="4"/>
  <c r="FL249" i="4"/>
  <c r="FF249" i="4"/>
  <c r="FL238" i="4"/>
  <c r="FF238" i="4"/>
  <c r="FL163" i="4"/>
  <c r="FF163" i="4"/>
  <c r="FL268" i="4"/>
  <c r="FF268" i="4"/>
  <c r="FL169" i="4"/>
  <c r="FF169" i="4"/>
  <c r="FF67" i="4"/>
  <c r="FL67" i="4"/>
  <c r="FL327" i="4"/>
  <c r="FF327" i="4"/>
  <c r="FF126" i="4"/>
  <c r="FL126" i="4"/>
  <c r="FL246" i="4"/>
  <c r="FF246" i="4"/>
  <c r="FF113" i="4"/>
  <c r="FL113" i="4"/>
  <c r="FL199" i="4"/>
  <c r="FF199" i="4"/>
  <c r="FL245" i="4"/>
  <c r="FF245" i="4"/>
  <c r="FF22" i="4"/>
  <c r="FL22" i="4"/>
  <c r="FL189" i="4"/>
  <c r="FF189" i="4"/>
  <c r="FL62" i="4"/>
  <c r="FF62" i="4"/>
  <c r="FL304" i="4"/>
  <c r="FF304" i="4"/>
  <c r="FL179" i="4"/>
  <c r="FF179" i="4"/>
  <c r="FL340" i="4"/>
  <c r="FF340" i="4"/>
  <c r="FF44" i="4"/>
  <c r="FL44" i="4"/>
  <c r="FF255" i="4"/>
  <c r="FL255" i="4"/>
  <c r="FL39" i="4"/>
  <c r="FF39" i="4"/>
  <c r="FL250" i="4"/>
  <c r="FF250" i="4"/>
  <c r="FF335" i="4"/>
  <c r="FL335" i="4"/>
  <c r="FF91" i="4"/>
  <c r="FL91" i="4"/>
  <c r="FL28" i="4"/>
  <c r="FF28" i="4"/>
  <c r="FF196" i="4"/>
  <c r="FL196" i="4"/>
  <c r="FL332" i="4"/>
  <c r="FF332" i="4"/>
  <c r="FL197" i="4"/>
  <c r="FF197" i="4"/>
  <c r="FL294" i="4"/>
  <c r="FF294" i="4"/>
  <c r="FL49" i="4"/>
  <c r="FF49" i="4"/>
  <c r="FL221" i="4"/>
  <c r="FF221" i="4"/>
  <c r="FL200" i="4"/>
  <c r="FF200" i="4"/>
  <c r="FL133" i="4"/>
  <c r="FF133" i="4"/>
  <c r="FL86" i="4"/>
  <c r="FF86" i="4"/>
  <c r="FL180" i="4"/>
  <c r="FF180" i="4"/>
  <c r="FF148" i="4"/>
  <c r="FL148" i="4"/>
  <c r="FF125" i="4"/>
  <c r="FL125" i="4"/>
  <c r="FF68" i="4"/>
  <c r="FL68" i="4"/>
  <c r="FL108" i="4"/>
  <c r="FF108" i="4"/>
  <c r="FF162" i="4"/>
  <c r="FL162" i="4"/>
  <c r="FF21" i="4"/>
  <c r="FL21" i="4"/>
  <c r="FL198" i="4"/>
  <c r="FF198" i="4"/>
  <c r="FL41" i="4"/>
  <c r="FF41" i="4"/>
  <c r="FL145" i="4"/>
  <c r="FF145" i="4"/>
  <c r="FF114" i="4"/>
  <c r="FL114" i="4"/>
  <c r="FL309" i="4"/>
  <c r="FF309" i="4"/>
  <c r="FL339" i="4"/>
  <c r="FF339" i="4"/>
  <c r="FL234" i="4"/>
  <c r="FF234" i="4"/>
  <c r="FL175" i="4"/>
  <c r="FF175" i="4"/>
  <c r="FF59" i="4"/>
  <c r="FL59" i="4"/>
  <c r="FF81" i="4"/>
  <c r="FL81" i="4"/>
  <c r="FF192" i="4"/>
  <c r="FL192" i="4"/>
  <c r="FL222" i="4"/>
  <c r="FF222" i="4"/>
  <c r="FF277" i="4"/>
  <c r="FL277" i="4"/>
  <c r="FF279" i="4"/>
  <c r="FL279" i="4"/>
  <c r="FF181" i="4"/>
  <c r="FL181" i="4"/>
  <c r="FF35" i="4"/>
  <c r="FL35" i="4"/>
  <c r="FF242" i="4"/>
  <c r="FL242" i="4"/>
  <c r="FL6" i="4"/>
  <c r="FF6" i="4"/>
  <c r="FF267" i="4"/>
  <c r="FL267" i="4"/>
  <c r="FF57" i="4"/>
  <c r="FL57" i="4"/>
  <c r="FL120" i="4"/>
  <c r="FF120" i="4"/>
  <c r="FF185" i="4"/>
  <c r="FL185" i="4"/>
  <c r="FF151" i="4"/>
  <c r="FL151" i="4"/>
  <c r="FF124" i="4"/>
  <c r="FL124" i="4"/>
  <c r="FL26" i="4"/>
  <c r="FF26" i="4"/>
  <c r="FL106" i="4"/>
  <c r="FF106" i="4"/>
  <c r="FL96" i="4"/>
  <c r="FF96" i="4"/>
  <c r="FL153" i="4"/>
  <c r="FF153" i="4"/>
  <c r="FF79" i="4"/>
  <c r="FL79" i="4"/>
  <c r="FF123" i="4"/>
  <c r="FL123" i="4"/>
  <c r="FL215" i="4"/>
  <c r="FF215" i="4"/>
  <c r="FP348" i="4"/>
  <c r="FO347" i="4" s="1"/>
  <c r="GJ348" i="4"/>
  <c r="GI347" i="4" s="1"/>
  <c r="HC348" i="4"/>
  <c r="HB347" i="4" s="1"/>
  <c r="HV348" i="4"/>
  <c r="HU347" i="4" s="1"/>
  <c r="IP348" i="4"/>
  <c r="IO347" i="4" s="1"/>
  <c r="JJ348" i="4"/>
  <c r="JI347" i="4" s="1"/>
  <c r="GZ239" i="4"/>
  <c r="JA79" i="4"/>
  <c r="JA331" i="4"/>
  <c r="JA201" i="4"/>
  <c r="GZ315" i="4"/>
  <c r="GA8" i="4"/>
  <c r="GZ11" i="4"/>
  <c r="Z354" i="4"/>
  <c r="Y361" i="4" s="1"/>
  <c r="Z355" i="4"/>
  <c r="Z356" i="4"/>
  <c r="EP356" i="4"/>
  <c r="EP354" i="4"/>
  <c r="EO361" i="4" s="1"/>
  <c r="EP355" i="4"/>
  <c r="DV354" i="4"/>
  <c r="DU361" i="4" s="1"/>
  <c r="DV356" i="4"/>
  <c r="DV355" i="4"/>
  <c r="DB356" i="4"/>
  <c r="DB355" i="4"/>
  <c r="DB354" i="4"/>
  <c r="DA361" i="4" s="1"/>
  <c r="CH354" i="4"/>
  <c r="CG361" i="4" s="1"/>
  <c r="CH356" i="4"/>
  <c r="CH355" i="4"/>
  <c r="BN355" i="4"/>
  <c r="BN356" i="4"/>
  <c r="BN354" i="4"/>
  <c r="BM361" i="4" s="1"/>
  <c r="AT355" i="4"/>
  <c r="AT354" i="4"/>
  <c r="AT356" i="4"/>
  <c r="HS176" i="4"/>
  <c r="JG319" i="4"/>
  <c r="JG336" i="4"/>
  <c r="IM11" i="4"/>
  <c r="HS239" i="4"/>
  <c r="JG315" i="4"/>
  <c r="IG319" i="4"/>
  <c r="IG336" i="4"/>
  <c r="IM8" i="4"/>
  <c r="GZ319" i="4"/>
  <c r="GZ336" i="4"/>
  <c r="FM319" i="4"/>
  <c r="FM336" i="4"/>
  <c r="JG176" i="4"/>
  <c r="JA11" i="4"/>
  <c r="JG21" i="4"/>
  <c r="JA320" i="4"/>
  <c r="HS319" i="4"/>
  <c r="GG319" i="4"/>
  <c r="HS336" i="4"/>
  <c r="GG336" i="4"/>
  <c r="GZ21" i="4"/>
  <c r="DB358" i="4"/>
  <c r="BN358" i="4"/>
  <c r="DV358" i="4"/>
  <c r="EP358" i="4"/>
  <c r="JG78" i="4"/>
  <c r="JG119" i="4"/>
  <c r="AT358" i="4"/>
  <c r="JA239" i="4"/>
  <c r="CH358" i="4"/>
  <c r="JA118" i="4"/>
  <c r="JA176" i="4"/>
  <c r="JA8" i="4"/>
  <c r="Z358" i="4"/>
  <c r="GT119" i="4"/>
  <c r="GT78" i="4"/>
  <c r="JA78" i="4"/>
  <c r="JG8" i="4"/>
  <c r="JA119" i="4"/>
  <c r="JA315" i="4"/>
  <c r="JA21" i="4"/>
  <c r="JG239" i="4"/>
  <c r="JG79" i="4"/>
  <c r="HM8" i="4"/>
  <c r="JG320" i="4"/>
  <c r="FG8" i="4"/>
  <c r="JG118" i="4"/>
  <c r="JG331" i="4"/>
  <c r="JG201" i="4"/>
  <c r="GT320" i="4"/>
  <c r="JG11" i="4"/>
  <c r="JA336" i="4"/>
  <c r="JA319" i="4"/>
  <c r="IM336" i="4"/>
  <c r="IM319" i="4"/>
  <c r="IM176" i="4"/>
  <c r="IM239" i="4"/>
  <c r="IM78" i="4"/>
  <c r="IM119" i="4"/>
  <c r="IM320" i="4"/>
  <c r="HS11" i="4"/>
  <c r="IG11" i="4"/>
  <c r="IG315" i="4"/>
  <c r="IG21" i="4"/>
  <c r="IG79" i="4"/>
  <c r="IG118" i="4"/>
  <c r="IG331" i="4"/>
  <c r="IG201" i="4"/>
  <c r="IG8" i="4"/>
  <c r="IG176" i="4"/>
  <c r="IG239" i="4"/>
  <c r="IM315" i="4"/>
  <c r="IM21" i="4"/>
  <c r="IG78" i="4"/>
  <c r="IG119" i="4"/>
  <c r="IG320" i="4"/>
  <c r="IM79" i="4"/>
  <c r="IM118" i="4"/>
  <c r="IM331" i="4"/>
  <c r="IM201" i="4"/>
  <c r="HS78" i="4"/>
  <c r="HS119" i="4"/>
  <c r="HS320" i="4"/>
  <c r="HM11" i="4"/>
  <c r="HM315" i="4"/>
  <c r="HM21" i="4"/>
  <c r="HM79" i="4"/>
  <c r="HM118" i="4"/>
  <c r="HM331" i="4"/>
  <c r="HM201" i="4"/>
  <c r="HM336" i="4"/>
  <c r="HM319" i="4"/>
  <c r="HM176" i="4"/>
  <c r="HM239" i="4"/>
  <c r="HS315" i="4"/>
  <c r="HS21" i="4"/>
  <c r="HM78" i="4"/>
  <c r="HM119" i="4"/>
  <c r="HM320" i="4"/>
  <c r="HS79" i="4"/>
  <c r="HS118" i="4"/>
  <c r="HS331" i="4"/>
  <c r="HS201" i="4"/>
  <c r="HS8" i="4"/>
  <c r="GZ78" i="4"/>
  <c r="GZ119" i="4"/>
  <c r="GZ320" i="4"/>
  <c r="GT11" i="4"/>
  <c r="GT315" i="4"/>
  <c r="GT21" i="4"/>
  <c r="GT79" i="4"/>
  <c r="GZ176" i="4"/>
  <c r="GT118" i="4"/>
  <c r="GT331" i="4"/>
  <c r="GT201" i="4"/>
  <c r="GT8" i="4"/>
  <c r="GT336" i="4"/>
  <c r="GT319" i="4"/>
  <c r="GT176" i="4"/>
  <c r="GT239" i="4"/>
  <c r="GZ79" i="4"/>
  <c r="FM11" i="4"/>
  <c r="GZ118" i="4"/>
  <c r="GZ331" i="4"/>
  <c r="GZ201" i="4"/>
  <c r="GZ8" i="4"/>
  <c r="GG176" i="4"/>
  <c r="GG239" i="4"/>
  <c r="GG78" i="4"/>
  <c r="GG119" i="4"/>
  <c r="GG320" i="4"/>
  <c r="GA11" i="4"/>
  <c r="GA315" i="4"/>
  <c r="GA21" i="4"/>
  <c r="GA79" i="4"/>
  <c r="GA118" i="4"/>
  <c r="GA331" i="4"/>
  <c r="GA201" i="4"/>
  <c r="GG11" i="4"/>
  <c r="GA336" i="4"/>
  <c r="GA319" i="4"/>
  <c r="GA176" i="4"/>
  <c r="GA239" i="4"/>
  <c r="GG315" i="4"/>
  <c r="GG21" i="4"/>
  <c r="GA78" i="4"/>
  <c r="GA119" i="4"/>
  <c r="GA320" i="4"/>
  <c r="GG79" i="4"/>
  <c r="GG118" i="4"/>
  <c r="GG331" i="4"/>
  <c r="GG201" i="4"/>
  <c r="GG8" i="4"/>
  <c r="FM176" i="4"/>
  <c r="FM239" i="4"/>
  <c r="FM78" i="4"/>
  <c r="FM119" i="4"/>
  <c r="FM320" i="4"/>
  <c r="FG11" i="4"/>
  <c r="FG315" i="4"/>
  <c r="FG21" i="4"/>
  <c r="FG79" i="4"/>
  <c r="FG118" i="4"/>
  <c r="FG331" i="4"/>
  <c r="FG201" i="4"/>
  <c r="FG336" i="4"/>
  <c r="FG319" i="4"/>
  <c r="FG176" i="4"/>
  <c r="FG239" i="4"/>
  <c r="FM315" i="4"/>
  <c r="FM21" i="4"/>
  <c r="FG78" i="4"/>
  <c r="FG119" i="4"/>
  <c r="FG320" i="4"/>
  <c r="FM79" i="4"/>
  <c r="FM118" i="4"/>
  <c r="FM331" i="4"/>
  <c r="FM201" i="4"/>
  <c r="FM8" i="4"/>
  <c r="JC79" i="4"/>
  <c r="IJ79" i="4"/>
  <c r="GX79" i="4"/>
  <c r="GE79" i="4"/>
  <c r="FJ79" i="4"/>
  <c r="HO79" i="4"/>
  <c r="HN79" i="4"/>
  <c r="GW79" i="4"/>
  <c r="GD79" i="4"/>
  <c r="HT79" i="4"/>
  <c r="HA79" i="4"/>
  <c r="FI79" i="4"/>
  <c r="JE79" i="4"/>
  <c r="GV79" i="4"/>
  <c r="GC79" i="4"/>
  <c r="IK79" i="4"/>
  <c r="FH79" i="4"/>
  <c r="JH79" i="4"/>
  <c r="II79" i="4"/>
  <c r="GB79" i="4"/>
  <c r="IH79" i="4"/>
  <c r="HP79" i="4"/>
  <c r="JD79" i="4"/>
  <c r="JB79" i="4"/>
  <c r="FN79" i="4"/>
  <c r="HQ79" i="4"/>
  <c r="GU79" i="4"/>
  <c r="FK79" i="4"/>
  <c r="IN79" i="4"/>
  <c r="GH79" i="4"/>
  <c r="JH21" i="4"/>
  <c r="IN78" i="4"/>
  <c r="IN176" i="4"/>
  <c r="IN8" i="4"/>
  <c r="IN239" i="4"/>
  <c r="IN11" i="4"/>
  <c r="IN21" i="4"/>
  <c r="JH331" i="4"/>
  <c r="JH8" i="4"/>
  <c r="JH239" i="4"/>
  <c r="FN315" i="4"/>
  <c r="FN118" i="4"/>
  <c r="FN176" i="4"/>
  <c r="FN8" i="4"/>
  <c r="FN21" i="4"/>
  <c r="JH319" i="4"/>
  <c r="JH320" i="4"/>
  <c r="JH336" i="4"/>
  <c r="JH11" i="4"/>
  <c r="JH315" i="4"/>
  <c r="FN320" i="4"/>
  <c r="FN331" i="4"/>
  <c r="FN78" i="4"/>
  <c r="FN239" i="4"/>
  <c r="FN11" i="4"/>
  <c r="IN336" i="4"/>
  <c r="IN118" i="4"/>
  <c r="IN319" i="4"/>
  <c r="IN320" i="4"/>
  <c r="IN331" i="4"/>
  <c r="IN315" i="4"/>
  <c r="IN119" i="4"/>
  <c r="IN201" i="4"/>
  <c r="HT319" i="4"/>
  <c r="HA319" i="4"/>
  <c r="GH319" i="4"/>
  <c r="HT320" i="4"/>
  <c r="HA320" i="4"/>
  <c r="GH320" i="4"/>
  <c r="HT331" i="4"/>
  <c r="HA331" i="4"/>
  <c r="GH331" i="4"/>
  <c r="HT336" i="4"/>
  <c r="HA336" i="4"/>
  <c r="GH336" i="4"/>
  <c r="HT315" i="4"/>
  <c r="HA315" i="4"/>
  <c r="GH315" i="4"/>
  <c r="HT119" i="4"/>
  <c r="HA119" i="4"/>
  <c r="GH119" i="4"/>
  <c r="HT201" i="4"/>
  <c r="HA201" i="4"/>
  <c r="GH201" i="4"/>
  <c r="HT118" i="4"/>
  <c r="HA118" i="4"/>
  <c r="GH118" i="4"/>
  <c r="HT78" i="4"/>
  <c r="HA78" i="4"/>
  <c r="GH78" i="4"/>
  <c r="HT176" i="4"/>
  <c r="HA176" i="4"/>
  <c r="GH176" i="4"/>
  <c r="HT8" i="4"/>
  <c r="HA8" i="4"/>
  <c r="GH8" i="4"/>
  <c r="HT239" i="4"/>
  <c r="HA239" i="4"/>
  <c r="GH239" i="4"/>
  <c r="HT11" i="4"/>
  <c r="HA11" i="4"/>
  <c r="GH11" i="4"/>
  <c r="HT21" i="4"/>
  <c r="HA21" i="4"/>
  <c r="GH21" i="4"/>
  <c r="JH119" i="4"/>
  <c r="JH201" i="4"/>
  <c r="JH118" i="4"/>
  <c r="JH78" i="4"/>
  <c r="JH176" i="4"/>
  <c r="FN319" i="4"/>
  <c r="FN336" i="4"/>
  <c r="FN119" i="4"/>
  <c r="FN201" i="4"/>
  <c r="HP21" i="4"/>
  <c r="HO21" i="4"/>
  <c r="GC21" i="4"/>
  <c r="FH21" i="4"/>
  <c r="HQ21" i="4"/>
  <c r="GU21" i="4"/>
  <c r="GE21" i="4"/>
  <c r="JE21" i="4"/>
  <c r="IK21" i="4"/>
  <c r="GW21" i="4"/>
  <c r="GX21" i="4"/>
  <c r="IJ21" i="4"/>
  <c r="II21" i="4"/>
  <c r="HN21" i="4"/>
  <c r="GB21" i="4"/>
  <c r="JC21" i="4"/>
  <c r="JB21" i="4"/>
  <c r="FK21" i="4"/>
  <c r="FJ21" i="4"/>
  <c r="IH21" i="4"/>
  <c r="GV21" i="4"/>
  <c r="JD21" i="4"/>
  <c r="GD21" i="4"/>
  <c r="FI21" i="4"/>
  <c r="GB239" i="4"/>
  <c r="JB11" i="4"/>
  <c r="HN11" i="4"/>
  <c r="GC11" i="4"/>
  <c r="HO239" i="4"/>
  <c r="GW239" i="4"/>
  <c r="GB11" i="4"/>
  <c r="HN239" i="4"/>
  <c r="FK239" i="4"/>
  <c r="FH11" i="4"/>
  <c r="JC11" i="4"/>
  <c r="IK11" i="4"/>
  <c r="JB239" i="4"/>
  <c r="GX11" i="4"/>
  <c r="GE239" i="4"/>
  <c r="GD11" i="4"/>
  <c r="FJ8" i="4"/>
  <c r="JE239" i="4"/>
  <c r="GV239" i="4"/>
  <c r="HO11" i="4"/>
  <c r="GW11" i="4"/>
  <c r="JD11" i="4"/>
  <c r="IJ239" i="4"/>
  <c r="HP239" i="4"/>
  <c r="FI239" i="4"/>
  <c r="GV11" i="4"/>
  <c r="IH239" i="4"/>
  <c r="GU11" i="4"/>
  <c r="FK11" i="4"/>
  <c r="FI11" i="4"/>
  <c r="JD239" i="4"/>
  <c r="GU239" i="4"/>
  <c r="GD239" i="4"/>
  <c r="IJ11" i="4"/>
  <c r="HQ11" i="4"/>
  <c r="JC239" i="4"/>
  <c r="GC239" i="4"/>
  <c r="IH11" i="4"/>
  <c r="HP11" i="4"/>
  <c r="II239" i="4"/>
  <c r="GX239" i="4"/>
  <c r="FH239" i="4"/>
  <c r="HQ239" i="4"/>
  <c r="JE11" i="4"/>
  <c r="II11" i="4"/>
  <c r="GE11" i="4"/>
  <c r="FJ11" i="4"/>
  <c r="IK239" i="4"/>
  <c r="FJ239" i="4"/>
  <c r="IK8" i="4"/>
  <c r="II8" i="4"/>
  <c r="HP8" i="4"/>
  <c r="GW8" i="4"/>
  <c r="GX78" i="4"/>
  <c r="HN8" i="4"/>
  <c r="JB8" i="4"/>
  <c r="GD176" i="4"/>
  <c r="GC8" i="4"/>
  <c r="GB8" i="4"/>
  <c r="JC8" i="4"/>
  <c r="GW176" i="4"/>
  <c r="IH8" i="4"/>
  <c r="HO8" i="4"/>
  <c r="GX8" i="4"/>
  <c r="GU176" i="4"/>
  <c r="JE8" i="4"/>
  <c r="GE8" i="4"/>
  <c r="HN78" i="4"/>
  <c r="GC78" i="4"/>
  <c r="FI176" i="4"/>
  <c r="GV8" i="4"/>
  <c r="GU78" i="4"/>
  <c r="FH78" i="4"/>
  <c r="JD176" i="4"/>
  <c r="GU8" i="4"/>
  <c r="FK8" i="4"/>
  <c r="IK78" i="4"/>
  <c r="JB176" i="4"/>
  <c r="GE176" i="4"/>
  <c r="IJ8" i="4"/>
  <c r="HQ8" i="4"/>
  <c r="FH8" i="4"/>
  <c r="JC176" i="4"/>
  <c r="HP176" i="4"/>
  <c r="IJ78" i="4"/>
  <c r="IH176" i="4"/>
  <c r="GX176" i="4"/>
  <c r="HO78" i="4"/>
  <c r="GW78" i="4"/>
  <c r="FK78" i="4"/>
  <c r="GC176" i="4"/>
  <c r="FJ176" i="4"/>
  <c r="JD8" i="4"/>
  <c r="GD8" i="4"/>
  <c r="FI8" i="4"/>
  <c r="GD78" i="4"/>
  <c r="IK176" i="4"/>
  <c r="JC78" i="4"/>
  <c r="II176" i="4"/>
  <c r="GB78" i="4"/>
  <c r="FI78" i="4"/>
  <c r="JE176" i="4"/>
  <c r="HQ176" i="4"/>
  <c r="GV176" i="4"/>
  <c r="GB176" i="4"/>
  <c r="IH78" i="4"/>
  <c r="HP78" i="4"/>
  <c r="HN176" i="4"/>
  <c r="FH176" i="4"/>
  <c r="JD78" i="4"/>
  <c r="GV78" i="4"/>
  <c r="JB78" i="4"/>
  <c r="IJ176" i="4"/>
  <c r="HO176" i="4"/>
  <c r="FK176" i="4"/>
  <c r="HQ78" i="4"/>
  <c r="JE78" i="4"/>
  <c r="II78" i="4"/>
  <c r="GE78" i="4"/>
  <c r="FJ78" i="4"/>
  <c r="GU118" i="4"/>
  <c r="FJ118" i="4"/>
  <c r="JB118" i="4"/>
  <c r="FK201" i="4"/>
  <c r="FI118" i="4"/>
  <c r="FH118" i="4"/>
  <c r="HQ118" i="4"/>
  <c r="HP118" i="4"/>
  <c r="GC118" i="4"/>
  <c r="HN118" i="4"/>
  <c r="GE118" i="4"/>
  <c r="JD118" i="4"/>
  <c r="IK118" i="4"/>
  <c r="GX118" i="4"/>
  <c r="II118" i="4"/>
  <c r="IJ118" i="4"/>
  <c r="GW118" i="4"/>
  <c r="IH118" i="4"/>
  <c r="GD118" i="4"/>
  <c r="FK118" i="4"/>
  <c r="GV118" i="4"/>
  <c r="JE118" i="4"/>
  <c r="HO118" i="4"/>
  <c r="GB118" i="4"/>
  <c r="JC118" i="4"/>
  <c r="IJ201" i="4"/>
  <c r="IH201" i="4"/>
  <c r="FJ201" i="4"/>
  <c r="FI201" i="4"/>
  <c r="HP201" i="4"/>
  <c r="HO201" i="4"/>
  <c r="JE201" i="4"/>
  <c r="GE201" i="4"/>
  <c r="JD201" i="4"/>
  <c r="GC201" i="4"/>
  <c r="JB201" i="4"/>
  <c r="JC201" i="4"/>
  <c r="GB201" i="4"/>
  <c r="GW201" i="4"/>
  <c r="GV201" i="4"/>
  <c r="IK201" i="4"/>
  <c r="GU201" i="4"/>
  <c r="II201" i="4"/>
  <c r="HQ201" i="4"/>
  <c r="GD201" i="4"/>
  <c r="HN201" i="4"/>
  <c r="GX201" i="4"/>
  <c r="FH201" i="4"/>
  <c r="FJ119" i="4"/>
  <c r="FI119" i="4"/>
  <c r="FH119" i="4"/>
  <c r="GX119" i="4"/>
  <c r="GV119" i="4"/>
  <c r="HP119" i="4"/>
  <c r="HN119" i="4"/>
  <c r="GE119" i="4"/>
  <c r="JD119" i="4"/>
  <c r="GC119" i="4"/>
  <c r="GB119" i="4"/>
  <c r="II119" i="4"/>
  <c r="GU119" i="4"/>
  <c r="JC119" i="4"/>
  <c r="IK119" i="4"/>
  <c r="JB119" i="4"/>
  <c r="IJ119" i="4"/>
  <c r="HQ119" i="4"/>
  <c r="IH119" i="4"/>
  <c r="HO119" i="4"/>
  <c r="GW119" i="4"/>
  <c r="GD119" i="4"/>
  <c r="FK119" i="4"/>
  <c r="JE119" i="4"/>
  <c r="HO315" i="4"/>
  <c r="FI315" i="4"/>
  <c r="HQ315" i="4"/>
  <c r="GE315" i="4"/>
  <c r="JD336" i="4"/>
  <c r="JB315" i="4"/>
  <c r="FK315" i="4"/>
  <c r="FJ315" i="4"/>
  <c r="JD315" i="4"/>
  <c r="IJ315" i="4"/>
  <c r="IH315" i="4"/>
  <c r="JE315" i="4"/>
  <c r="GW315" i="4"/>
  <c r="GB315" i="4"/>
  <c r="GV315" i="4"/>
  <c r="GD315" i="4"/>
  <c r="II315" i="4"/>
  <c r="HP315" i="4"/>
  <c r="GC315" i="4"/>
  <c r="GU315" i="4"/>
  <c r="JC315" i="4"/>
  <c r="HN315" i="4"/>
  <c r="FH315" i="4"/>
  <c r="IK315" i="4"/>
  <c r="GX315" i="4"/>
  <c r="IJ336" i="4"/>
  <c r="GU320" i="4"/>
  <c r="HQ336" i="4"/>
  <c r="GB320" i="4"/>
  <c r="GU336" i="4"/>
  <c r="JD319" i="4"/>
  <c r="JC320" i="4"/>
  <c r="FH336" i="4"/>
  <c r="HN320" i="4"/>
  <c r="GV320" i="4"/>
  <c r="GD320" i="4"/>
  <c r="FJ320" i="4"/>
  <c r="HO336" i="4"/>
  <c r="FK336" i="4"/>
  <c r="FJ336" i="4"/>
  <c r="FI320" i="4"/>
  <c r="II336" i="4"/>
  <c r="JE336" i="4"/>
  <c r="GE336" i="4"/>
  <c r="HN331" i="4"/>
  <c r="GB336" i="4"/>
  <c r="HP331" i="4"/>
  <c r="GX331" i="4"/>
  <c r="GE331" i="4"/>
  <c r="GD336" i="4"/>
  <c r="IK336" i="4"/>
  <c r="HN336" i="4"/>
  <c r="GV336" i="4"/>
  <c r="GC336" i="4"/>
  <c r="GB331" i="4"/>
  <c r="FI336" i="4"/>
  <c r="JC331" i="4"/>
  <c r="JC336" i="4"/>
  <c r="IH336" i="4"/>
  <c r="GX336" i="4"/>
  <c r="JB336" i="4"/>
  <c r="HP336" i="4"/>
  <c r="GW336" i="4"/>
  <c r="IK331" i="4"/>
  <c r="HQ331" i="4"/>
  <c r="FH331" i="4"/>
  <c r="GX320" i="4"/>
  <c r="GE320" i="4"/>
  <c r="IH320" i="4"/>
  <c r="II331" i="4"/>
  <c r="JE320" i="4"/>
  <c r="JE331" i="4"/>
  <c r="GW331" i="4"/>
  <c r="GD331" i="4"/>
  <c r="FJ331" i="4"/>
  <c r="II320" i="4"/>
  <c r="HO320" i="4"/>
  <c r="JB331" i="4"/>
  <c r="HO331" i="4"/>
  <c r="IH319" i="4"/>
  <c r="GD319" i="4"/>
  <c r="IJ331" i="4"/>
  <c r="GU331" i="4"/>
  <c r="GC331" i="4"/>
  <c r="FK331" i="4"/>
  <c r="JB320" i="4"/>
  <c r="FH320" i="4"/>
  <c r="JD331" i="4"/>
  <c r="IH331" i="4"/>
  <c r="FI331" i="4"/>
  <c r="GV331" i="4"/>
  <c r="HP319" i="4"/>
  <c r="IJ320" i="4"/>
  <c r="HO319" i="4"/>
  <c r="FK319" i="4"/>
  <c r="HQ320" i="4"/>
  <c r="GC320" i="4"/>
  <c r="FK320" i="4"/>
  <c r="GW320" i="4"/>
  <c r="JD320" i="4"/>
  <c r="GW319" i="4"/>
  <c r="IK320" i="4"/>
  <c r="HP320" i="4"/>
  <c r="IK319" i="4"/>
  <c r="FJ319" i="4"/>
  <c r="IJ319" i="4"/>
  <c r="FI319" i="4"/>
  <c r="HN319" i="4"/>
  <c r="GX319" i="4"/>
  <c r="FH319" i="4"/>
  <c r="GE319" i="4"/>
  <c r="GB319" i="4"/>
  <c r="JE319" i="4"/>
  <c r="JC319" i="4"/>
  <c r="II319" i="4"/>
  <c r="JB319" i="4"/>
  <c r="GV319" i="4"/>
  <c r="HQ319" i="4"/>
  <c r="GU319" i="4"/>
  <c r="GC319" i="4"/>
  <c r="R51" i="4"/>
  <c r="S51" i="4"/>
  <c r="T51" i="4"/>
  <c r="U51" i="4"/>
  <c r="AL51" i="4"/>
  <c r="AM51" i="4"/>
  <c r="AN51" i="4"/>
  <c r="AO51" i="4"/>
  <c r="BF51" i="4"/>
  <c r="BG51" i="4"/>
  <c r="BH51" i="4"/>
  <c r="BI51" i="4"/>
  <c r="BZ51" i="4"/>
  <c r="CA51" i="4"/>
  <c r="CB51" i="4"/>
  <c r="CC51" i="4"/>
  <c r="CT51" i="4"/>
  <c r="CU51" i="4"/>
  <c r="CV51" i="4"/>
  <c r="CW51" i="4"/>
  <c r="DN51" i="4"/>
  <c r="DO51" i="4"/>
  <c r="DP51" i="4"/>
  <c r="DQ51" i="4"/>
  <c r="EH51" i="4"/>
  <c r="EI51" i="4"/>
  <c r="EJ51" i="4"/>
  <c r="EK51" i="4"/>
  <c r="FQ51" i="4"/>
  <c r="FR51" i="4"/>
  <c r="FS51" i="4"/>
  <c r="FT51" i="4"/>
  <c r="FU51" i="4"/>
  <c r="FV51" i="4"/>
  <c r="FW51" i="4"/>
  <c r="FX51" i="4"/>
  <c r="FY51" i="4"/>
  <c r="GK51" i="4"/>
  <c r="GL51" i="4"/>
  <c r="GM51" i="4"/>
  <c r="GN51" i="4"/>
  <c r="GO51" i="4"/>
  <c r="GP51" i="4"/>
  <c r="GQ51" i="4"/>
  <c r="GR51" i="4"/>
  <c r="HD51" i="4"/>
  <c r="HE51" i="4"/>
  <c r="HF51" i="4"/>
  <c r="HG51" i="4"/>
  <c r="HH51" i="4"/>
  <c r="HI51" i="4"/>
  <c r="HJ51" i="4"/>
  <c r="HK51" i="4"/>
  <c r="HW51" i="4"/>
  <c r="HM51" i="4" s="1"/>
  <c r="HX51" i="4"/>
  <c r="HY51" i="4"/>
  <c r="HZ51" i="4"/>
  <c r="IA51" i="4"/>
  <c r="IB51" i="4"/>
  <c r="IC51" i="4"/>
  <c r="ID51" i="4"/>
  <c r="IE51" i="4"/>
  <c r="IQ51" i="4"/>
  <c r="IG51" i="4" s="1"/>
  <c r="IR51" i="4"/>
  <c r="IS51" i="4"/>
  <c r="IT51" i="4"/>
  <c r="IU51" i="4"/>
  <c r="IV51" i="4"/>
  <c r="IW51" i="4"/>
  <c r="IX51" i="4"/>
  <c r="IY51" i="4"/>
  <c r="JK51" i="4"/>
  <c r="JG51" i="4" s="1"/>
  <c r="JL51" i="4"/>
  <c r="JM51" i="4"/>
  <c r="JN51" i="4"/>
  <c r="JO51" i="4"/>
  <c r="JP51" i="4"/>
  <c r="JQ51" i="4"/>
  <c r="JR51" i="4"/>
  <c r="JS51" i="4"/>
  <c r="R171" i="4"/>
  <c r="S171" i="4"/>
  <c r="T171" i="4"/>
  <c r="U171" i="4"/>
  <c r="AL171" i="4"/>
  <c r="AM171" i="4"/>
  <c r="AN171" i="4"/>
  <c r="AO171" i="4"/>
  <c r="BF171" i="4"/>
  <c r="BG171" i="4"/>
  <c r="BH171" i="4"/>
  <c r="BI171" i="4"/>
  <c r="BZ171" i="4"/>
  <c r="CA171" i="4"/>
  <c r="CB171" i="4"/>
  <c r="CC171" i="4"/>
  <c r="CT171" i="4"/>
  <c r="CU171" i="4"/>
  <c r="CV171" i="4"/>
  <c r="CW171" i="4"/>
  <c r="DN171" i="4"/>
  <c r="DO171" i="4"/>
  <c r="DP171" i="4"/>
  <c r="DQ171" i="4"/>
  <c r="EH171" i="4"/>
  <c r="EI171" i="4"/>
  <c r="EJ171" i="4"/>
  <c r="EK171" i="4"/>
  <c r="FQ171" i="4"/>
  <c r="FG171" i="4" s="1"/>
  <c r="FR171" i="4"/>
  <c r="FS171" i="4"/>
  <c r="FT171" i="4"/>
  <c r="FU171" i="4"/>
  <c r="FV171" i="4"/>
  <c r="FW171" i="4"/>
  <c r="FX171" i="4"/>
  <c r="FY171" i="4"/>
  <c r="GK171" i="4"/>
  <c r="GL171" i="4"/>
  <c r="GM171" i="4"/>
  <c r="GN171" i="4"/>
  <c r="GO171" i="4"/>
  <c r="GP171" i="4"/>
  <c r="GQ171" i="4"/>
  <c r="GR171" i="4"/>
  <c r="HD171" i="4"/>
  <c r="GT171" i="4" s="1"/>
  <c r="HE171" i="4"/>
  <c r="HF171" i="4"/>
  <c r="HG171" i="4"/>
  <c r="HH171" i="4"/>
  <c r="HI171" i="4"/>
  <c r="HJ171" i="4"/>
  <c r="HK171" i="4"/>
  <c r="HW171" i="4"/>
  <c r="HS171" i="4" s="1"/>
  <c r="HX171" i="4"/>
  <c r="HY171" i="4"/>
  <c r="HZ171" i="4"/>
  <c r="IA171" i="4"/>
  <c r="IB171" i="4"/>
  <c r="IC171" i="4"/>
  <c r="ID171" i="4"/>
  <c r="IE171" i="4"/>
  <c r="IQ171" i="4"/>
  <c r="IG171" i="4" s="1"/>
  <c r="IR171" i="4"/>
  <c r="IS171" i="4"/>
  <c r="IT171" i="4"/>
  <c r="IU171" i="4"/>
  <c r="IV171" i="4"/>
  <c r="IW171" i="4"/>
  <c r="IX171" i="4"/>
  <c r="IY171" i="4"/>
  <c r="JK171" i="4"/>
  <c r="JA171" i="4" s="1"/>
  <c r="JL171" i="4"/>
  <c r="JM171" i="4"/>
  <c r="JN171" i="4"/>
  <c r="JO171" i="4"/>
  <c r="JP171" i="4"/>
  <c r="JQ171" i="4"/>
  <c r="JR171" i="4"/>
  <c r="JS171" i="4"/>
  <c r="AS357" i="4" l="1"/>
  <c r="AS359" i="4" s="1"/>
  <c r="JI354" i="4"/>
  <c r="JI355" i="4"/>
  <c r="JI356" i="4"/>
  <c r="JI358" i="4"/>
  <c r="GI354" i="4"/>
  <c r="GI355" i="4"/>
  <c r="GI356" i="4"/>
  <c r="GI358" i="4"/>
  <c r="HB354" i="4"/>
  <c r="HB355" i="4"/>
  <c r="HB356" i="4"/>
  <c r="HB358" i="4"/>
  <c r="FO354" i="4"/>
  <c r="FO355" i="4"/>
  <c r="FO356" i="4"/>
  <c r="FO358" i="4"/>
  <c r="HU354" i="4"/>
  <c r="HU355" i="4"/>
  <c r="HU356" i="4"/>
  <c r="HU358" i="4"/>
  <c r="IO354" i="4"/>
  <c r="IO355" i="4"/>
  <c r="IO356" i="4"/>
  <c r="IO358" i="4"/>
  <c r="AS360" i="4"/>
  <c r="AS361" i="4"/>
  <c r="DB360" i="4"/>
  <c r="DB357" i="4"/>
  <c r="DB359" i="4" s="1"/>
  <c r="DA362" i="4" s="1"/>
  <c r="Z357" i="4"/>
  <c r="Z359" i="4" s="1"/>
  <c r="Y362" i="4" s="1"/>
  <c r="Z360" i="4"/>
  <c r="BN357" i="4"/>
  <c r="BN359" i="4" s="1"/>
  <c r="BM362" i="4" s="1"/>
  <c r="BN360" i="4"/>
  <c r="DV357" i="4"/>
  <c r="DV359" i="4" s="1"/>
  <c r="DU362" i="4" s="1"/>
  <c r="DV360" i="4"/>
  <c r="EP357" i="4"/>
  <c r="EP359" i="4" s="1"/>
  <c r="EO362" i="4" s="1"/>
  <c r="EP360" i="4"/>
  <c r="AT357" i="4"/>
  <c r="AT359" i="4" s="1"/>
  <c r="CH360" i="4"/>
  <c r="CH357" i="4"/>
  <c r="CH359" i="4" s="1"/>
  <c r="CG362" i="4" s="1"/>
  <c r="AT360" i="4"/>
  <c r="JA51" i="4"/>
  <c r="JG171" i="4"/>
  <c r="IM51" i="4"/>
  <c r="IM171" i="4"/>
  <c r="HS51" i="4"/>
  <c r="HM171" i="4"/>
  <c r="GZ51" i="4"/>
  <c r="GT51" i="4"/>
  <c r="GZ171" i="4"/>
  <c r="GA171" i="4"/>
  <c r="GG171" i="4"/>
  <c r="GG51" i="4"/>
  <c r="GA51" i="4"/>
  <c r="FM171" i="4"/>
  <c r="FM51" i="4"/>
  <c r="FG51" i="4"/>
  <c r="HT171" i="4"/>
  <c r="HA171" i="4"/>
  <c r="GH171" i="4"/>
  <c r="HT51" i="4"/>
  <c r="HA51" i="4"/>
  <c r="GH51" i="4"/>
  <c r="JH171" i="4"/>
  <c r="JH51" i="4"/>
  <c r="IN171" i="4"/>
  <c r="IN51" i="4"/>
  <c r="FN171" i="4"/>
  <c r="FN51" i="4"/>
  <c r="HQ51" i="4"/>
  <c r="JB51" i="4"/>
  <c r="IH51" i="4"/>
  <c r="HO51" i="4"/>
  <c r="GE51" i="4"/>
  <c r="IJ51" i="4"/>
  <c r="FJ51" i="4"/>
  <c r="HP51" i="4"/>
  <c r="GW51" i="4"/>
  <c r="GU51" i="4"/>
  <c r="FH51" i="4"/>
  <c r="IK51" i="4"/>
  <c r="GC51" i="4"/>
  <c r="GB51" i="4"/>
  <c r="JC51" i="4"/>
  <c r="FI51" i="4"/>
  <c r="II51" i="4"/>
  <c r="GX51" i="4"/>
  <c r="FK51" i="4"/>
  <c r="GD51" i="4"/>
  <c r="JD51" i="4"/>
  <c r="GV51" i="4"/>
  <c r="HN51" i="4"/>
  <c r="JE51" i="4"/>
  <c r="HN171" i="4"/>
  <c r="GV171" i="4"/>
  <c r="HP171" i="4"/>
  <c r="GX171" i="4"/>
  <c r="IJ171" i="4"/>
  <c r="GB171" i="4"/>
  <c r="FI171" i="4"/>
  <c r="GD171" i="4"/>
  <c r="FK171" i="4"/>
  <c r="GW171" i="4"/>
  <c r="IH171" i="4"/>
  <c r="JE171" i="4"/>
  <c r="JC171" i="4"/>
  <c r="JB171" i="4"/>
  <c r="IK171" i="4"/>
  <c r="GE171" i="4"/>
  <c r="II171" i="4"/>
  <c r="HQ171" i="4"/>
  <c r="GU171" i="4"/>
  <c r="GC171" i="4"/>
  <c r="JD171" i="4"/>
  <c r="HO171" i="4"/>
  <c r="FJ171" i="4"/>
  <c r="FH171" i="4"/>
  <c r="JK302" i="4"/>
  <c r="JL302" i="4"/>
  <c r="JM302" i="4"/>
  <c r="JN302" i="4"/>
  <c r="JO302" i="4"/>
  <c r="JP302" i="4"/>
  <c r="JQ302" i="4"/>
  <c r="JR302" i="4"/>
  <c r="JS302" i="4"/>
  <c r="JK111" i="4"/>
  <c r="JL111" i="4"/>
  <c r="JM111" i="4"/>
  <c r="JN111" i="4"/>
  <c r="JO111" i="4"/>
  <c r="JP111" i="4"/>
  <c r="JQ111" i="4"/>
  <c r="JR111" i="4"/>
  <c r="JS111" i="4"/>
  <c r="JK310" i="4"/>
  <c r="JL310" i="4"/>
  <c r="JM310" i="4"/>
  <c r="JN310" i="4"/>
  <c r="JO310" i="4"/>
  <c r="JP310" i="4"/>
  <c r="JQ310" i="4"/>
  <c r="JR310" i="4"/>
  <c r="JS310" i="4"/>
  <c r="JK303" i="4"/>
  <c r="JL303" i="4"/>
  <c r="JM303" i="4"/>
  <c r="JN303" i="4"/>
  <c r="JO303" i="4"/>
  <c r="JP303" i="4"/>
  <c r="JQ303" i="4"/>
  <c r="JR303" i="4"/>
  <c r="JS303" i="4"/>
  <c r="JK109" i="4"/>
  <c r="JL109" i="4"/>
  <c r="JM109" i="4"/>
  <c r="JN109" i="4"/>
  <c r="JO109" i="4"/>
  <c r="JP109" i="4"/>
  <c r="JQ109" i="4"/>
  <c r="JR109" i="4"/>
  <c r="JS109" i="4"/>
  <c r="JK301" i="4"/>
  <c r="JL301" i="4"/>
  <c r="JM301" i="4"/>
  <c r="JN301" i="4"/>
  <c r="JO301" i="4"/>
  <c r="JP301" i="4"/>
  <c r="JQ301" i="4"/>
  <c r="JR301" i="4"/>
  <c r="JS301" i="4"/>
  <c r="JK307" i="4"/>
  <c r="JL307" i="4"/>
  <c r="JM307" i="4"/>
  <c r="JN307" i="4"/>
  <c r="JO307" i="4"/>
  <c r="JP307" i="4"/>
  <c r="JQ307" i="4"/>
  <c r="JR307" i="4"/>
  <c r="JS307" i="4"/>
  <c r="JK83" i="4"/>
  <c r="JL83" i="4"/>
  <c r="JM83" i="4"/>
  <c r="JN83" i="4"/>
  <c r="JO83" i="4"/>
  <c r="JP83" i="4"/>
  <c r="JQ83" i="4"/>
  <c r="JR83" i="4"/>
  <c r="JS83" i="4"/>
  <c r="JK107" i="4"/>
  <c r="JL107" i="4"/>
  <c r="JM107" i="4"/>
  <c r="JN107" i="4"/>
  <c r="JO107" i="4"/>
  <c r="JP107" i="4"/>
  <c r="JQ107" i="4"/>
  <c r="JR107" i="4"/>
  <c r="JS107" i="4"/>
  <c r="JK298" i="4"/>
  <c r="JL298" i="4"/>
  <c r="JM298" i="4"/>
  <c r="JN298" i="4"/>
  <c r="JO298" i="4"/>
  <c r="JP298" i="4"/>
  <c r="JQ298" i="4"/>
  <c r="JR298" i="4"/>
  <c r="JS298" i="4"/>
  <c r="JK306" i="4"/>
  <c r="JL306" i="4"/>
  <c r="JM306" i="4"/>
  <c r="JN306" i="4"/>
  <c r="JO306" i="4"/>
  <c r="JP306" i="4"/>
  <c r="JQ306" i="4"/>
  <c r="JR306" i="4"/>
  <c r="JS306" i="4"/>
  <c r="JK106" i="4"/>
  <c r="JL106" i="4"/>
  <c r="JM106" i="4"/>
  <c r="JN106" i="4"/>
  <c r="JO106" i="4"/>
  <c r="JP106" i="4"/>
  <c r="JQ106" i="4"/>
  <c r="JR106" i="4"/>
  <c r="JS106" i="4"/>
  <c r="JK296" i="4"/>
  <c r="JL296" i="4"/>
  <c r="JM296" i="4"/>
  <c r="JN296" i="4"/>
  <c r="JO296" i="4"/>
  <c r="JP296" i="4"/>
  <c r="JQ296" i="4"/>
  <c r="JR296" i="4"/>
  <c r="JS296" i="4"/>
  <c r="JK309" i="4"/>
  <c r="JL309" i="4"/>
  <c r="JM309" i="4"/>
  <c r="JN309" i="4"/>
  <c r="JO309" i="4"/>
  <c r="JP309" i="4"/>
  <c r="JQ309" i="4"/>
  <c r="JR309" i="4"/>
  <c r="JS309" i="4"/>
  <c r="JK293" i="4"/>
  <c r="JL293" i="4"/>
  <c r="JM293" i="4"/>
  <c r="JN293" i="4"/>
  <c r="JO293" i="4"/>
  <c r="JP293" i="4"/>
  <c r="JQ293" i="4"/>
  <c r="JR293" i="4"/>
  <c r="JS293" i="4"/>
  <c r="JK108" i="4"/>
  <c r="JL108" i="4"/>
  <c r="JM108" i="4"/>
  <c r="JN108" i="4"/>
  <c r="JO108" i="4"/>
  <c r="JP108" i="4"/>
  <c r="JQ108" i="4"/>
  <c r="JR108" i="4"/>
  <c r="JS108" i="4"/>
  <c r="JK270" i="4"/>
  <c r="JL270" i="4"/>
  <c r="JM270" i="4"/>
  <c r="JN270" i="4"/>
  <c r="JO270" i="4"/>
  <c r="JP270" i="4"/>
  <c r="JQ270" i="4"/>
  <c r="JR270" i="4"/>
  <c r="JS270" i="4"/>
  <c r="JK297" i="4"/>
  <c r="JL297" i="4"/>
  <c r="JM297" i="4"/>
  <c r="JN297" i="4"/>
  <c r="JO297" i="4"/>
  <c r="JP297" i="4"/>
  <c r="JQ297" i="4"/>
  <c r="JR297" i="4"/>
  <c r="JS297" i="4"/>
  <c r="JK292" i="4"/>
  <c r="JL292" i="4"/>
  <c r="JM292" i="4"/>
  <c r="JN292" i="4"/>
  <c r="JO292" i="4"/>
  <c r="JP292" i="4"/>
  <c r="JQ292" i="4"/>
  <c r="JR292" i="4"/>
  <c r="JS292" i="4"/>
  <c r="JK313" i="4"/>
  <c r="JL313" i="4"/>
  <c r="JM313" i="4"/>
  <c r="JN313" i="4"/>
  <c r="JO313" i="4"/>
  <c r="JP313" i="4"/>
  <c r="JQ313" i="4"/>
  <c r="JR313" i="4"/>
  <c r="JS313" i="4"/>
  <c r="JK295" i="4"/>
  <c r="JL295" i="4"/>
  <c r="JM295" i="4"/>
  <c r="JN295" i="4"/>
  <c r="JO295" i="4"/>
  <c r="JP295" i="4"/>
  <c r="JQ295" i="4"/>
  <c r="JR295" i="4"/>
  <c r="JS295" i="4"/>
  <c r="JK166" i="4"/>
  <c r="JL166" i="4"/>
  <c r="JM166" i="4"/>
  <c r="JN166" i="4"/>
  <c r="JO166" i="4"/>
  <c r="JP166" i="4"/>
  <c r="JQ166" i="4"/>
  <c r="JR166" i="4"/>
  <c r="JS166" i="4"/>
  <c r="JK294" i="4"/>
  <c r="JL294" i="4"/>
  <c r="JM294" i="4"/>
  <c r="JN294" i="4"/>
  <c r="JO294" i="4"/>
  <c r="JP294" i="4"/>
  <c r="JQ294" i="4"/>
  <c r="JR294" i="4"/>
  <c r="JS294" i="4"/>
  <c r="JK291" i="4"/>
  <c r="JL291" i="4"/>
  <c r="JM291" i="4"/>
  <c r="JN291" i="4"/>
  <c r="JO291" i="4"/>
  <c r="JP291" i="4"/>
  <c r="JQ291" i="4"/>
  <c r="JR291" i="4"/>
  <c r="JS291" i="4"/>
  <c r="JK288" i="4"/>
  <c r="JL288" i="4"/>
  <c r="JM288" i="4"/>
  <c r="JN288" i="4"/>
  <c r="JO288" i="4"/>
  <c r="JP288" i="4"/>
  <c r="JQ288" i="4"/>
  <c r="JR288" i="4"/>
  <c r="JS288" i="4"/>
  <c r="JK281" i="4"/>
  <c r="JL281" i="4"/>
  <c r="JM281" i="4"/>
  <c r="JN281" i="4"/>
  <c r="JO281" i="4"/>
  <c r="JP281" i="4"/>
  <c r="JQ281" i="4"/>
  <c r="JR281" i="4"/>
  <c r="JS281" i="4"/>
  <c r="JK286" i="4"/>
  <c r="JL286" i="4"/>
  <c r="JM286" i="4"/>
  <c r="JN286" i="4"/>
  <c r="JO286" i="4"/>
  <c r="JP286" i="4"/>
  <c r="JQ286" i="4"/>
  <c r="JR286" i="4"/>
  <c r="JS286" i="4"/>
  <c r="JK278" i="4"/>
  <c r="JL278" i="4"/>
  <c r="JM278" i="4"/>
  <c r="JN278" i="4"/>
  <c r="JO278" i="4"/>
  <c r="JP278" i="4"/>
  <c r="JQ278" i="4"/>
  <c r="JR278" i="4"/>
  <c r="JS278" i="4"/>
  <c r="JK287" i="4"/>
  <c r="JL287" i="4"/>
  <c r="JM287" i="4"/>
  <c r="JN287" i="4"/>
  <c r="JO287" i="4"/>
  <c r="JP287" i="4"/>
  <c r="JQ287" i="4"/>
  <c r="JR287" i="4"/>
  <c r="JS287" i="4"/>
  <c r="JK284" i="4"/>
  <c r="JL284" i="4"/>
  <c r="JM284" i="4"/>
  <c r="JN284" i="4"/>
  <c r="JO284" i="4"/>
  <c r="JP284" i="4"/>
  <c r="JQ284" i="4"/>
  <c r="JR284" i="4"/>
  <c r="JS284" i="4"/>
  <c r="JK264" i="4"/>
  <c r="JL264" i="4"/>
  <c r="JM264" i="4"/>
  <c r="JN264" i="4"/>
  <c r="JO264" i="4"/>
  <c r="JP264" i="4"/>
  <c r="JQ264" i="4"/>
  <c r="JR264" i="4"/>
  <c r="JS264" i="4"/>
  <c r="JK280" i="4"/>
  <c r="JL280" i="4"/>
  <c r="JM280" i="4"/>
  <c r="JN280" i="4"/>
  <c r="JO280" i="4"/>
  <c r="JP280" i="4"/>
  <c r="JQ280" i="4"/>
  <c r="JR280" i="4"/>
  <c r="JS280" i="4"/>
  <c r="JK88" i="4"/>
  <c r="JL88" i="4"/>
  <c r="JM88" i="4"/>
  <c r="JN88" i="4"/>
  <c r="JO88" i="4"/>
  <c r="JP88" i="4"/>
  <c r="JQ88" i="4"/>
  <c r="JR88" i="4"/>
  <c r="JS88" i="4"/>
  <c r="JK279" i="4"/>
  <c r="JL279" i="4"/>
  <c r="JM279" i="4"/>
  <c r="JN279" i="4"/>
  <c r="JO279" i="4"/>
  <c r="JP279" i="4"/>
  <c r="JQ279" i="4"/>
  <c r="JR279" i="4"/>
  <c r="JS279" i="4"/>
  <c r="JK289" i="4"/>
  <c r="JL289" i="4"/>
  <c r="JM289" i="4"/>
  <c r="JN289" i="4"/>
  <c r="JO289" i="4"/>
  <c r="JP289" i="4"/>
  <c r="JQ289" i="4"/>
  <c r="JR289" i="4"/>
  <c r="JS289" i="4"/>
  <c r="JK285" i="4"/>
  <c r="JL285" i="4"/>
  <c r="JM285" i="4"/>
  <c r="JN285" i="4"/>
  <c r="JO285" i="4"/>
  <c r="JP285" i="4"/>
  <c r="JQ285" i="4"/>
  <c r="JR285" i="4"/>
  <c r="JS285" i="4"/>
  <c r="JK267" i="4"/>
  <c r="JL267" i="4"/>
  <c r="JM267" i="4"/>
  <c r="JN267" i="4"/>
  <c r="JO267" i="4"/>
  <c r="JP267" i="4"/>
  <c r="JQ267" i="4"/>
  <c r="JR267" i="4"/>
  <c r="JS267" i="4"/>
  <c r="JK268" i="4"/>
  <c r="JL268" i="4"/>
  <c r="JM268" i="4"/>
  <c r="JN268" i="4"/>
  <c r="JO268" i="4"/>
  <c r="JP268" i="4"/>
  <c r="JQ268" i="4"/>
  <c r="JR268" i="4"/>
  <c r="JS268" i="4"/>
  <c r="JK27" i="4"/>
  <c r="JL27" i="4"/>
  <c r="JM27" i="4"/>
  <c r="JN27" i="4"/>
  <c r="JO27" i="4"/>
  <c r="JP27" i="4"/>
  <c r="JQ27" i="4"/>
  <c r="JR27" i="4"/>
  <c r="JS27" i="4"/>
  <c r="JK283" i="4"/>
  <c r="JL283" i="4"/>
  <c r="JM283" i="4"/>
  <c r="JN283" i="4"/>
  <c r="JO283" i="4"/>
  <c r="JP283" i="4"/>
  <c r="JQ283" i="4"/>
  <c r="JR283" i="4"/>
  <c r="JS283" i="4"/>
  <c r="JK56" i="4"/>
  <c r="JL56" i="4"/>
  <c r="JM56" i="4"/>
  <c r="JN56" i="4"/>
  <c r="JO56" i="4"/>
  <c r="JP56" i="4"/>
  <c r="JQ56" i="4"/>
  <c r="JR56" i="4"/>
  <c r="JS56" i="4"/>
  <c r="JK305" i="4"/>
  <c r="JL305" i="4"/>
  <c r="JM305" i="4"/>
  <c r="JN305" i="4"/>
  <c r="JO305" i="4"/>
  <c r="JP305" i="4"/>
  <c r="JQ305" i="4"/>
  <c r="JR305" i="4"/>
  <c r="JS305" i="4"/>
  <c r="JK300" i="4"/>
  <c r="JL300" i="4"/>
  <c r="JM300" i="4"/>
  <c r="JN300" i="4"/>
  <c r="JO300" i="4"/>
  <c r="JP300" i="4"/>
  <c r="JQ300" i="4"/>
  <c r="JR300" i="4"/>
  <c r="JS300" i="4"/>
  <c r="JK272" i="4"/>
  <c r="JL272" i="4"/>
  <c r="JM272" i="4"/>
  <c r="JN272" i="4"/>
  <c r="JO272" i="4"/>
  <c r="JP272" i="4"/>
  <c r="JQ272" i="4"/>
  <c r="JR272" i="4"/>
  <c r="JS272" i="4"/>
  <c r="JK130" i="4"/>
  <c r="JL130" i="4"/>
  <c r="JM130" i="4"/>
  <c r="JN130" i="4"/>
  <c r="JO130" i="4"/>
  <c r="JP130" i="4"/>
  <c r="JQ130" i="4"/>
  <c r="JR130" i="4"/>
  <c r="JS130" i="4"/>
  <c r="JK276" i="4"/>
  <c r="JL276" i="4"/>
  <c r="JM276" i="4"/>
  <c r="JN276" i="4"/>
  <c r="JO276" i="4"/>
  <c r="JP276" i="4"/>
  <c r="JQ276" i="4"/>
  <c r="JR276" i="4"/>
  <c r="JS276" i="4"/>
  <c r="JK282" i="4"/>
  <c r="JL282" i="4"/>
  <c r="JM282" i="4"/>
  <c r="JN282" i="4"/>
  <c r="JO282" i="4"/>
  <c r="JP282" i="4"/>
  <c r="JQ282" i="4"/>
  <c r="JR282" i="4"/>
  <c r="JS282" i="4"/>
  <c r="JK274" i="4"/>
  <c r="JL274" i="4"/>
  <c r="JM274" i="4"/>
  <c r="JN274" i="4"/>
  <c r="JO274" i="4"/>
  <c r="JP274" i="4"/>
  <c r="JQ274" i="4"/>
  <c r="JR274" i="4"/>
  <c r="JS274" i="4"/>
  <c r="JK304" i="4"/>
  <c r="JL304" i="4"/>
  <c r="JM304" i="4"/>
  <c r="JN304" i="4"/>
  <c r="JO304" i="4"/>
  <c r="JP304" i="4"/>
  <c r="JQ304" i="4"/>
  <c r="JR304" i="4"/>
  <c r="JS304" i="4"/>
  <c r="JK299" i="4"/>
  <c r="JL299" i="4"/>
  <c r="JM299" i="4"/>
  <c r="JN299" i="4"/>
  <c r="JO299" i="4"/>
  <c r="JP299" i="4"/>
  <c r="JQ299" i="4"/>
  <c r="JR299" i="4"/>
  <c r="JS299" i="4"/>
  <c r="JK275" i="4"/>
  <c r="JL275" i="4"/>
  <c r="JM275" i="4"/>
  <c r="JN275" i="4"/>
  <c r="JO275" i="4"/>
  <c r="JP275" i="4"/>
  <c r="JQ275" i="4"/>
  <c r="JR275" i="4"/>
  <c r="JS275" i="4"/>
  <c r="JK271" i="4"/>
  <c r="JL271" i="4"/>
  <c r="JM271" i="4"/>
  <c r="JN271" i="4"/>
  <c r="JO271" i="4"/>
  <c r="JP271" i="4"/>
  <c r="JQ271" i="4"/>
  <c r="JR271" i="4"/>
  <c r="JS271" i="4"/>
  <c r="JK127" i="4"/>
  <c r="JL127" i="4"/>
  <c r="JM127" i="4"/>
  <c r="JN127" i="4"/>
  <c r="JO127" i="4"/>
  <c r="JP127" i="4"/>
  <c r="JQ127" i="4"/>
  <c r="JR127" i="4"/>
  <c r="JS127" i="4"/>
  <c r="JK259" i="4"/>
  <c r="JL259" i="4"/>
  <c r="JM259" i="4"/>
  <c r="JN259" i="4"/>
  <c r="JO259" i="4"/>
  <c r="JP259" i="4"/>
  <c r="JQ259" i="4"/>
  <c r="JR259" i="4"/>
  <c r="JS259" i="4"/>
  <c r="JK308" i="4"/>
  <c r="JL308" i="4"/>
  <c r="JM308" i="4"/>
  <c r="JN308" i="4"/>
  <c r="JO308" i="4"/>
  <c r="JP308" i="4"/>
  <c r="JQ308" i="4"/>
  <c r="JR308" i="4"/>
  <c r="JS308" i="4"/>
  <c r="JK60" i="4"/>
  <c r="JL60" i="4"/>
  <c r="JM60" i="4"/>
  <c r="JN60" i="4"/>
  <c r="JO60" i="4"/>
  <c r="JP60" i="4"/>
  <c r="JQ60" i="4"/>
  <c r="JR60" i="4"/>
  <c r="JS60" i="4"/>
  <c r="JK93" i="4"/>
  <c r="JL93" i="4"/>
  <c r="JM93" i="4"/>
  <c r="JN93" i="4"/>
  <c r="JO93" i="4"/>
  <c r="JP93" i="4"/>
  <c r="JQ93" i="4"/>
  <c r="JR93" i="4"/>
  <c r="JS93" i="4"/>
  <c r="JK265" i="4"/>
  <c r="JL265" i="4"/>
  <c r="JM265" i="4"/>
  <c r="JN265" i="4"/>
  <c r="JO265" i="4"/>
  <c r="JP265" i="4"/>
  <c r="JQ265" i="4"/>
  <c r="JR265" i="4"/>
  <c r="JS265" i="4"/>
  <c r="JK266" i="4"/>
  <c r="JL266" i="4"/>
  <c r="JM266" i="4"/>
  <c r="JN266" i="4"/>
  <c r="JO266" i="4"/>
  <c r="JP266" i="4"/>
  <c r="JQ266" i="4"/>
  <c r="JR266" i="4"/>
  <c r="JS266" i="4"/>
  <c r="JK277" i="4"/>
  <c r="JL277" i="4"/>
  <c r="JM277" i="4"/>
  <c r="JN277" i="4"/>
  <c r="JO277" i="4"/>
  <c r="JP277" i="4"/>
  <c r="JQ277" i="4"/>
  <c r="JR277" i="4"/>
  <c r="JS277" i="4"/>
  <c r="JK269" i="4"/>
  <c r="JL269" i="4"/>
  <c r="JM269" i="4"/>
  <c r="JN269" i="4"/>
  <c r="JO269" i="4"/>
  <c r="JP269" i="4"/>
  <c r="JQ269" i="4"/>
  <c r="JR269" i="4"/>
  <c r="JS269" i="4"/>
  <c r="JK290" i="4"/>
  <c r="JL290" i="4"/>
  <c r="JM290" i="4"/>
  <c r="JN290" i="4"/>
  <c r="JO290" i="4"/>
  <c r="JP290" i="4"/>
  <c r="JQ290" i="4"/>
  <c r="JR290" i="4"/>
  <c r="JS290" i="4"/>
  <c r="JK47" i="4"/>
  <c r="JL47" i="4"/>
  <c r="JM47" i="4"/>
  <c r="JN47" i="4"/>
  <c r="JO47" i="4"/>
  <c r="JP47" i="4"/>
  <c r="JQ47" i="4"/>
  <c r="JR47" i="4"/>
  <c r="JS47" i="4"/>
  <c r="JK117" i="4"/>
  <c r="JL117" i="4"/>
  <c r="JM117" i="4"/>
  <c r="JN117" i="4"/>
  <c r="JO117" i="4"/>
  <c r="JP117" i="4"/>
  <c r="JQ117" i="4"/>
  <c r="JR117" i="4"/>
  <c r="JS117" i="4"/>
  <c r="JK263" i="4"/>
  <c r="JL263" i="4"/>
  <c r="JM263" i="4"/>
  <c r="JN263" i="4"/>
  <c r="JO263" i="4"/>
  <c r="JP263" i="4"/>
  <c r="JQ263" i="4"/>
  <c r="JR263" i="4"/>
  <c r="JS263" i="4"/>
  <c r="JK72" i="4"/>
  <c r="JL72" i="4"/>
  <c r="JM72" i="4"/>
  <c r="JN72" i="4"/>
  <c r="JO72" i="4"/>
  <c r="JP72" i="4"/>
  <c r="JQ72" i="4"/>
  <c r="JR72" i="4"/>
  <c r="JS72" i="4"/>
  <c r="JK62" i="4"/>
  <c r="JL62" i="4"/>
  <c r="JM62" i="4"/>
  <c r="JN62" i="4"/>
  <c r="JO62" i="4"/>
  <c r="JP62" i="4"/>
  <c r="JQ62" i="4"/>
  <c r="JR62" i="4"/>
  <c r="JS62" i="4"/>
  <c r="JK273" i="4"/>
  <c r="JL273" i="4"/>
  <c r="JM273" i="4"/>
  <c r="JN273" i="4"/>
  <c r="JO273" i="4"/>
  <c r="JP273" i="4"/>
  <c r="JQ273" i="4"/>
  <c r="JR273" i="4"/>
  <c r="JS273" i="4"/>
  <c r="JK228" i="4"/>
  <c r="JL228" i="4"/>
  <c r="JM228" i="4"/>
  <c r="JN228" i="4"/>
  <c r="JO228" i="4"/>
  <c r="JP228" i="4"/>
  <c r="JQ228" i="4"/>
  <c r="JR228" i="4"/>
  <c r="JS228" i="4"/>
  <c r="JK238" i="4"/>
  <c r="JL238" i="4"/>
  <c r="JM238" i="4"/>
  <c r="JN238" i="4"/>
  <c r="JO238" i="4"/>
  <c r="JP238" i="4"/>
  <c r="JQ238" i="4"/>
  <c r="JR238" i="4"/>
  <c r="JS238" i="4"/>
  <c r="JK203" i="4"/>
  <c r="JL203" i="4"/>
  <c r="JM203" i="4"/>
  <c r="JN203" i="4"/>
  <c r="JO203" i="4"/>
  <c r="JP203" i="4"/>
  <c r="JQ203" i="4"/>
  <c r="JR203" i="4"/>
  <c r="JS203" i="4"/>
  <c r="JK77" i="4"/>
  <c r="JL77" i="4"/>
  <c r="JM77" i="4"/>
  <c r="JN77" i="4"/>
  <c r="JO77" i="4"/>
  <c r="JP77" i="4"/>
  <c r="JQ77" i="4"/>
  <c r="JR77" i="4"/>
  <c r="JS77" i="4"/>
  <c r="JK257" i="4"/>
  <c r="JL257" i="4"/>
  <c r="JM257" i="4"/>
  <c r="JN257" i="4"/>
  <c r="JO257" i="4"/>
  <c r="JP257" i="4"/>
  <c r="JQ257" i="4"/>
  <c r="JR257" i="4"/>
  <c r="JS257" i="4"/>
  <c r="JK260" i="4"/>
  <c r="JL260" i="4"/>
  <c r="JM260" i="4"/>
  <c r="JN260" i="4"/>
  <c r="JO260" i="4"/>
  <c r="JP260" i="4"/>
  <c r="JQ260" i="4"/>
  <c r="JR260" i="4"/>
  <c r="JS260" i="4"/>
  <c r="JK97" i="4"/>
  <c r="JL97" i="4"/>
  <c r="JM97" i="4"/>
  <c r="JN97" i="4"/>
  <c r="JO97" i="4"/>
  <c r="JP97" i="4"/>
  <c r="JQ97" i="4"/>
  <c r="JR97" i="4"/>
  <c r="JS97" i="4"/>
  <c r="JK217" i="4"/>
  <c r="JL217" i="4"/>
  <c r="JM217" i="4"/>
  <c r="JN217" i="4"/>
  <c r="JO217" i="4"/>
  <c r="JP217" i="4"/>
  <c r="JQ217" i="4"/>
  <c r="JR217" i="4"/>
  <c r="JS217" i="4"/>
  <c r="JK229" i="4"/>
  <c r="JL229" i="4"/>
  <c r="JM229" i="4"/>
  <c r="JN229" i="4"/>
  <c r="JO229" i="4"/>
  <c r="JP229" i="4"/>
  <c r="JQ229" i="4"/>
  <c r="JR229" i="4"/>
  <c r="JS229" i="4"/>
  <c r="JK125" i="4"/>
  <c r="JL125" i="4"/>
  <c r="JM125" i="4"/>
  <c r="JN125" i="4"/>
  <c r="JO125" i="4"/>
  <c r="JP125" i="4"/>
  <c r="JQ125" i="4"/>
  <c r="JR125" i="4"/>
  <c r="JS125" i="4"/>
  <c r="JK255" i="4"/>
  <c r="JL255" i="4"/>
  <c r="JM255" i="4"/>
  <c r="JN255" i="4"/>
  <c r="JO255" i="4"/>
  <c r="JP255" i="4"/>
  <c r="JQ255" i="4"/>
  <c r="JR255" i="4"/>
  <c r="JS255" i="4"/>
  <c r="JK261" i="4"/>
  <c r="JL261" i="4"/>
  <c r="JM261" i="4"/>
  <c r="JN261" i="4"/>
  <c r="JO261" i="4"/>
  <c r="JP261" i="4"/>
  <c r="JQ261" i="4"/>
  <c r="JR261" i="4"/>
  <c r="JS261" i="4"/>
  <c r="JK262" i="4"/>
  <c r="JL262" i="4"/>
  <c r="JM262" i="4"/>
  <c r="JN262" i="4"/>
  <c r="JO262" i="4"/>
  <c r="JP262" i="4"/>
  <c r="JQ262" i="4"/>
  <c r="JR262" i="4"/>
  <c r="JS262" i="4"/>
  <c r="JK249" i="4"/>
  <c r="JL249" i="4"/>
  <c r="JM249" i="4"/>
  <c r="JN249" i="4"/>
  <c r="JO249" i="4"/>
  <c r="JP249" i="4"/>
  <c r="JQ249" i="4"/>
  <c r="JR249" i="4"/>
  <c r="JS249" i="4"/>
  <c r="JK45" i="4"/>
  <c r="JL45" i="4"/>
  <c r="JM45" i="4"/>
  <c r="JN45" i="4"/>
  <c r="JO45" i="4"/>
  <c r="JP45" i="4"/>
  <c r="JQ45" i="4"/>
  <c r="JR45" i="4"/>
  <c r="JS45" i="4"/>
  <c r="JK92" i="4"/>
  <c r="JL92" i="4"/>
  <c r="JM92" i="4"/>
  <c r="JN92" i="4"/>
  <c r="JO92" i="4"/>
  <c r="JP92" i="4"/>
  <c r="JQ92" i="4"/>
  <c r="JR92" i="4"/>
  <c r="JS92" i="4"/>
  <c r="JK230" i="4"/>
  <c r="JL230" i="4"/>
  <c r="JM230" i="4"/>
  <c r="JN230" i="4"/>
  <c r="JO230" i="4"/>
  <c r="JP230" i="4"/>
  <c r="JQ230" i="4"/>
  <c r="JR230" i="4"/>
  <c r="JS230" i="4"/>
  <c r="JK199" i="4"/>
  <c r="JL199" i="4"/>
  <c r="JM199" i="4"/>
  <c r="JN199" i="4"/>
  <c r="JO199" i="4"/>
  <c r="JP199" i="4"/>
  <c r="JQ199" i="4"/>
  <c r="JR199" i="4"/>
  <c r="JS199" i="4"/>
  <c r="JK236" i="4"/>
  <c r="JL236" i="4"/>
  <c r="JM236" i="4"/>
  <c r="JN236" i="4"/>
  <c r="JO236" i="4"/>
  <c r="JP236" i="4"/>
  <c r="JQ236" i="4"/>
  <c r="JR236" i="4"/>
  <c r="JS236" i="4"/>
  <c r="JK89" i="4"/>
  <c r="JL89" i="4"/>
  <c r="JM89" i="4"/>
  <c r="JN89" i="4"/>
  <c r="JO89" i="4"/>
  <c r="JP89" i="4"/>
  <c r="JQ89" i="4"/>
  <c r="JR89" i="4"/>
  <c r="JS89" i="4"/>
  <c r="JK221" i="4"/>
  <c r="JL221" i="4"/>
  <c r="JM221" i="4"/>
  <c r="JN221" i="4"/>
  <c r="JO221" i="4"/>
  <c r="JP221" i="4"/>
  <c r="JQ221" i="4"/>
  <c r="JR221" i="4"/>
  <c r="JS221" i="4"/>
  <c r="JK251" i="4"/>
  <c r="JL251" i="4"/>
  <c r="JM251" i="4"/>
  <c r="JN251" i="4"/>
  <c r="JO251" i="4"/>
  <c r="JP251" i="4"/>
  <c r="JQ251" i="4"/>
  <c r="JR251" i="4"/>
  <c r="JS251" i="4"/>
  <c r="JK71" i="4"/>
  <c r="JL71" i="4"/>
  <c r="JM71" i="4"/>
  <c r="JN71" i="4"/>
  <c r="JO71" i="4"/>
  <c r="JP71" i="4"/>
  <c r="JQ71" i="4"/>
  <c r="JR71" i="4"/>
  <c r="JS71" i="4"/>
  <c r="JK192" i="4"/>
  <c r="JL192" i="4"/>
  <c r="JM192" i="4"/>
  <c r="JN192" i="4"/>
  <c r="JO192" i="4"/>
  <c r="JP192" i="4"/>
  <c r="JQ192" i="4"/>
  <c r="JR192" i="4"/>
  <c r="JS192" i="4"/>
  <c r="JK254" i="4"/>
  <c r="JL254" i="4"/>
  <c r="JM254" i="4"/>
  <c r="JN254" i="4"/>
  <c r="JO254" i="4"/>
  <c r="JP254" i="4"/>
  <c r="JQ254" i="4"/>
  <c r="JR254" i="4"/>
  <c r="JS254" i="4"/>
  <c r="JK218" i="4"/>
  <c r="JL218" i="4"/>
  <c r="JM218" i="4"/>
  <c r="JN218" i="4"/>
  <c r="JO218" i="4"/>
  <c r="JP218" i="4"/>
  <c r="JQ218" i="4"/>
  <c r="JR218" i="4"/>
  <c r="JS218" i="4"/>
  <c r="JK258" i="4"/>
  <c r="JL258" i="4"/>
  <c r="JM258" i="4"/>
  <c r="JN258" i="4"/>
  <c r="JO258" i="4"/>
  <c r="JP258" i="4"/>
  <c r="JQ258" i="4"/>
  <c r="JR258" i="4"/>
  <c r="JS258" i="4"/>
  <c r="JK243" i="4"/>
  <c r="JL243" i="4"/>
  <c r="JM243" i="4"/>
  <c r="JN243" i="4"/>
  <c r="JO243" i="4"/>
  <c r="JP243" i="4"/>
  <c r="JQ243" i="4"/>
  <c r="JR243" i="4"/>
  <c r="JS243" i="4"/>
  <c r="JK103" i="4"/>
  <c r="JL103" i="4"/>
  <c r="JM103" i="4"/>
  <c r="JN103" i="4"/>
  <c r="JO103" i="4"/>
  <c r="JP103" i="4"/>
  <c r="JQ103" i="4"/>
  <c r="JR103" i="4"/>
  <c r="JS103" i="4"/>
  <c r="JK40" i="4"/>
  <c r="JL40" i="4"/>
  <c r="JM40" i="4"/>
  <c r="JN40" i="4"/>
  <c r="JO40" i="4"/>
  <c r="JP40" i="4"/>
  <c r="JQ40" i="4"/>
  <c r="JR40" i="4"/>
  <c r="JS40" i="4"/>
  <c r="JK219" i="4"/>
  <c r="JL219" i="4"/>
  <c r="JM219" i="4"/>
  <c r="JN219" i="4"/>
  <c r="JO219" i="4"/>
  <c r="JP219" i="4"/>
  <c r="JQ219" i="4"/>
  <c r="JR219" i="4"/>
  <c r="JS219" i="4"/>
  <c r="JK241" i="4"/>
  <c r="JL241" i="4"/>
  <c r="JM241" i="4"/>
  <c r="JN241" i="4"/>
  <c r="JO241" i="4"/>
  <c r="JP241" i="4"/>
  <c r="JQ241" i="4"/>
  <c r="JR241" i="4"/>
  <c r="JS241" i="4"/>
  <c r="JK240" i="4"/>
  <c r="JL240" i="4"/>
  <c r="JM240" i="4"/>
  <c r="JN240" i="4"/>
  <c r="JO240" i="4"/>
  <c r="JP240" i="4"/>
  <c r="JQ240" i="4"/>
  <c r="JR240" i="4"/>
  <c r="JS240" i="4"/>
  <c r="JK90" i="4"/>
  <c r="JL90" i="4"/>
  <c r="JM90" i="4"/>
  <c r="JN90" i="4"/>
  <c r="JO90" i="4"/>
  <c r="JP90" i="4"/>
  <c r="JQ90" i="4"/>
  <c r="JR90" i="4"/>
  <c r="JS90" i="4"/>
  <c r="JK237" i="4"/>
  <c r="JL237" i="4"/>
  <c r="JM237" i="4"/>
  <c r="JN237" i="4"/>
  <c r="JO237" i="4"/>
  <c r="JP237" i="4"/>
  <c r="JQ237" i="4"/>
  <c r="JR237" i="4"/>
  <c r="JS237" i="4"/>
  <c r="JK136" i="4"/>
  <c r="JL136" i="4"/>
  <c r="JM136" i="4"/>
  <c r="JN136" i="4"/>
  <c r="JO136" i="4"/>
  <c r="JP136" i="4"/>
  <c r="JQ136" i="4"/>
  <c r="JR136" i="4"/>
  <c r="JS136" i="4"/>
  <c r="JK247" i="4"/>
  <c r="JL247" i="4"/>
  <c r="JM247" i="4"/>
  <c r="JN247" i="4"/>
  <c r="JO247" i="4"/>
  <c r="JP247" i="4"/>
  <c r="JQ247" i="4"/>
  <c r="JR247" i="4"/>
  <c r="JS247" i="4"/>
  <c r="JK252" i="4"/>
  <c r="JL252" i="4"/>
  <c r="JM252" i="4"/>
  <c r="JN252" i="4"/>
  <c r="JO252" i="4"/>
  <c r="JP252" i="4"/>
  <c r="JQ252" i="4"/>
  <c r="JR252" i="4"/>
  <c r="JS252" i="4"/>
  <c r="JK84" i="4"/>
  <c r="JL84" i="4"/>
  <c r="JM84" i="4"/>
  <c r="JN84" i="4"/>
  <c r="JO84" i="4"/>
  <c r="JP84" i="4"/>
  <c r="JQ84" i="4"/>
  <c r="JR84" i="4"/>
  <c r="JS84" i="4"/>
  <c r="JK49" i="4"/>
  <c r="JL49" i="4"/>
  <c r="JM49" i="4"/>
  <c r="JN49" i="4"/>
  <c r="JO49" i="4"/>
  <c r="JP49" i="4"/>
  <c r="JQ49" i="4"/>
  <c r="JR49" i="4"/>
  <c r="JS49" i="4"/>
  <c r="JK13" i="4"/>
  <c r="JL13" i="4"/>
  <c r="JM13" i="4"/>
  <c r="JN13" i="4"/>
  <c r="JO13" i="4"/>
  <c r="JP13" i="4"/>
  <c r="JQ13" i="4"/>
  <c r="JR13" i="4"/>
  <c r="JS13" i="4"/>
  <c r="JK16" i="4"/>
  <c r="JL16" i="4"/>
  <c r="JM16" i="4"/>
  <c r="JN16" i="4"/>
  <c r="JO16" i="4"/>
  <c r="JP16" i="4"/>
  <c r="JQ16" i="4"/>
  <c r="JR16" i="4"/>
  <c r="JS16" i="4"/>
  <c r="JK253" i="4"/>
  <c r="JL253" i="4"/>
  <c r="JM253" i="4"/>
  <c r="JN253" i="4"/>
  <c r="JO253" i="4"/>
  <c r="JP253" i="4"/>
  <c r="JQ253" i="4"/>
  <c r="JR253" i="4"/>
  <c r="JS253" i="4"/>
  <c r="JK14" i="4"/>
  <c r="JL14" i="4"/>
  <c r="JM14" i="4"/>
  <c r="JN14" i="4"/>
  <c r="JO14" i="4"/>
  <c r="JP14" i="4"/>
  <c r="JQ14" i="4"/>
  <c r="JR14" i="4"/>
  <c r="JS14" i="4"/>
  <c r="JK209" i="4"/>
  <c r="JL209" i="4"/>
  <c r="JM209" i="4"/>
  <c r="JN209" i="4"/>
  <c r="JO209" i="4"/>
  <c r="JP209" i="4"/>
  <c r="JQ209" i="4"/>
  <c r="JR209" i="4"/>
  <c r="JS209" i="4"/>
  <c r="JK245" i="4"/>
  <c r="JL245" i="4"/>
  <c r="JM245" i="4"/>
  <c r="JN245" i="4"/>
  <c r="JO245" i="4"/>
  <c r="JP245" i="4"/>
  <c r="JQ245" i="4"/>
  <c r="JR245" i="4"/>
  <c r="JS245" i="4"/>
  <c r="JK223" i="4"/>
  <c r="JL223" i="4"/>
  <c r="JM223" i="4"/>
  <c r="JN223" i="4"/>
  <c r="JO223" i="4"/>
  <c r="JP223" i="4"/>
  <c r="JQ223" i="4"/>
  <c r="JR223" i="4"/>
  <c r="JS223" i="4"/>
  <c r="JK222" i="4"/>
  <c r="JL222" i="4"/>
  <c r="JM222" i="4"/>
  <c r="JN222" i="4"/>
  <c r="JO222" i="4"/>
  <c r="JP222" i="4"/>
  <c r="JQ222" i="4"/>
  <c r="JR222" i="4"/>
  <c r="JS222" i="4"/>
  <c r="JK232" i="4"/>
  <c r="JL232" i="4"/>
  <c r="JM232" i="4"/>
  <c r="JN232" i="4"/>
  <c r="JO232" i="4"/>
  <c r="JP232" i="4"/>
  <c r="JQ232" i="4"/>
  <c r="JR232" i="4"/>
  <c r="JS232" i="4"/>
  <c r="JK196" i="4"/>
  <c r="JL196" i="4"/>
  <c r="JM196" i="4"/>
  <c r="JN196" i="4"/>
  <c r="JO196" i="4"/>
  <c r="JP196" i="4"/>
  <c r="JQ196" i="4"/>
  <c r="JR196" i="4"/>
  <c r="JS196" i="4"/>
  <c r="JK248" i="4"/>
  <c r="JL248" i="4"/>
  <c r="JM248" i="4"/>
  <c r="JN248" i="4"/>
  <c r="JO248" i="4"/>
  <c r="JP248" i="4"/>
  <c r="JQ248" i="4"/>
  <c r="JR248" i="4"/>
  <c r="JS248" i="4"/>
  <c r="JK210" i="4"/>
  <c r="JL210" i="4"/>
  <c r="JM210" i="4"/>
  <c r="JN210" i="4"/>
  <c r="JO210" i="4"/>
  <c r="JP210" i="4"/>
  <c r="JQ210" i="4"/>
  <c r="JR210" i="4"/>
  <c r="JS210" i="4"/>
  <c r="JK208" i="4"/>
  <c r="JL208" i="4"/>
  <c r="JM208" i="4"/>
  <c r="JN208" i="4"/>
  <c r="JO208" i="4"/>
  <c r="JP208" i="4"/>
  <c r="JQ208" i="4"/>
  <c r="JR208" i="4"/>
  <c r="JS208" i="4"/>
  <c r="JK113" i="4"/>
  <c r="JL113" i="4"/>
  <c r="JM113" i="4"/>
  <c r="JN113" i="4"/>
  <c r="JO113" i="4"/>
  <c r="JP113" i="4"/>
  <c r="JQ113" i="4"/>
  <c r="JR113" i="4"/>
  <c r="JS113" i="4"/>
  <c r="JK173" i="4"/>
  <c r="JL173" i="4"/>
  <c r="JM173" i="4"/>
  <c r="JN173" i="4"/>
  <c r="JO173" i="4"/>
  <c r="JP173" i="4"/>
  <c r="JQ173" i="4"/>
  <c r="JR173" i="4"/>
  <c r="JS173" i="4"/>
  <c r="JK169" i="4"/>
  <c r="JL169" i="4"/>
  <c r="JM169" i="4"/>
  <c r="JN169" i="4"/>
  <c r="JO169" i="4"/>
  <c r="JP169" i="4"/>
  <c r="JQ169" i="4"/>
  <c r="JR169" i="4"/>
  <c r="JS169" i="4"/>
  <c r="JK231" i="4"/>
  <c r="JL231" i="4"/>
  <c r="JM231" i="4"/>
  <c r="JN231" i="4"/>
  <c r="JO231" i="4"/>
  <c r="JP231" i="4"/>
  <c r="JQ231" i="4"/>
  <c r="JR231" i="4"/>
  <c r="JS231" i="4"/>
  <c r="JK227" i="4"/>
  <c r="JL227" i="4"/>
  <c r="JM227" i="4"/>
  <c r="JN227" i="4"/>
  <c r="JO227" i="4"/>
  <c r="JP227" i="4"/>
  <c r="JQ227" i="4"/>
  <c r="JR227" i="4"/>
  <c r="JS227" i="4"/>
  <c r="JK22" i="4"/>
  <c r="JL22" i="4"/>
  <c r="JM22" i="4"/>
  <c r="JN22" i="4"/>
  <c r="JO22" i="4"/>
  <c r="JP22" i="4"/>
  <c r="JQ22" i="4"/>
  <c r="JR22" i="4"/>
  <c r="JS22" i="4"/>
  <c r="JK197" i="4"/>
  <c r="JL197" i="4"/>
  <c r="JM197" i="4"/>
  <c r="JN197" i="4"/>
  <c r="JO197" i="4"/>
  <c r="JP197" i="4"/>
  <c r="JQ197" i="4"/>
  <c r="JR197" i="4"/>
  <c r="JS197" i="4"/>
  <c r="JK3" i="4"/>
  <c r="JL3" i="4"/>
  <c r="JM3" i="4"/>
  <c r="JN3" i="4"/>
  <c r="JO3" i="4"/>
  <c r="JP3" i="4"/>
  <c r="JQ3" i="4"/>
  <c r="JR3" i="4"/>
  <c r="JS3" i="4"/>
  <c r="JK184" i="4"/>
  <c r="JL184" i="4"/>
  <c r="JM184" i="4"/>
  <c r="JN184" i="4"/>
  <c r="JO184" i="4"/>
  <c r="JP184" i="4"/>
  <c r="JQ184" i="4"/>
  <c r="JR184" i="4"/>
  <c r="JS184" i="4"/>
  <c r="JK33" i="4"/>
  <c r="JL33" i="4"/>
  <c r="JM33" i="4"/>
  <c r="JN33" i="4"/>
  <c r="JO33" i="4"/>
  <c r="JP33" i="4"/>
  <c r="JQ33" i="4"/>
  <c r="JR33" i="4"/>
  <c r="JS33" i="4"/>
  <c r="JK213" i="4"/>
  <c r="JL213" i="4"/>
  <c r="JM213" i="4"/>
  <c r="JN213" i="4"/>
  <c r="JO213" i="4"/>
  <c r="JP213" i="4"/>
  <c r="JQ213" i="4"/>
  <c r="JR213" i="4"/>
  <c r="JS213" i="4"/>
  <c r="JK212" i="4"/>
  <c r="JL212" i="4"/>
  <c r="JM212" i="4"/>
  <c r="JN212" i="4"/>
  <c r="JO212" i="4"/>
  <c r="JP212" i="4"/>
  <c r="JQ212" i="4"/>
  <c r="JR212" i="4"/>
  <c r="JS212" i="4"/>
  <c r="JK102" i="4"/>
  <c r="JL102" i="4"/>
  <c r="JM102" i="4"/>
  <c r="JN102" i="4"/>
  <c r="JO102" i="4"/>
  <c r="JP102" i="4"/>
  <c r="JQ102" i="4"/>
  <c r="JR102" i="4"/>
  <c r="JS102" i="4"/>
  <c r="JK225" i="4"/>
  <c r="JL225" i="4"/>
  <c r="JM225" i="4"/>
  <c r="JN225" i="4"/>
  <c r="JO225" i="4"/>
  <c r="JP225" i="4"/>
  <c r="JQ225" i="4"/>
  <c r="JR225" i="4"/>
  <c r="JS225" i="4"/>
  <c r="JK98" i="4"/>
  <c r="JL98" i="4"/>
  <c r="JM98" i="4"/>
  <c r="JN98" i="4"/>
  <c r="JO98" i="4"/>
  <c r="JP98" i="4"/>
  <c r="JQ98" i="4"/>
  <c r="JR98" i="4"/>
  <c r="JS98" i="4"/>
  <c r="JK215" i="4"/>
  <c r="JL215" i="4"/>
  <c r="JM215" i="4"/>
  <c r="JN215" i="4"/>
  <c r="JO215" i="4"/>
  <c r="JP215" i="4"/>
  <c r="JQ215" i="4"/>
  <c r="JR215" i="4"/>
  <c r="JS215" i="4"/>
  <c r="JK202" i="4"/>
  <c r="JL202" i="4"/>
  <c r="JM202" i="4"/>
  <c r="JN202" i="4"/>
  <c r="JO202" i="4"/>
  <c r="JP202" i="4"/>
  <c r="JQ202" i="4"/>
  <c r="JR202" i="4"/>
  <c r="JS202" i="4"/>
  <c r="JK246" i="4"/>
  <c r="JL246" i="4"/>
  <c r="JM246" i="4"/>
  <c r="JN246" i="4"/>
  <c r="JO246" i="4"/>
  <c r="JP246" i="4"/>
  <c r="JQ246" i="4"/>
  <c r="JR246" i="4"/>
  <c r="JS246" i="4"/>
  <c r="JK226" i="4"/>
  <c r="JL226" i="4"/>
  <c r="JM226" i="4"/>
  <c r="JN226" i="4"/>
  <c r="JO226" i="4"/>
  <c r="JP226" i="4"/>
  <c r="JQ226" i="4"/>
  <c r="JR226" i="4"/>
  <c r="JS226" i="4"/>
  <c r="JK179" i="4"/>
  <c r="JL179" i="4"/>
  <c r="JM179" i="4"/>
  <c r="JN179" i="4"/>
  <c r="JO179" i="4"/>
  <c r="JP179" i="4"/>
  <c r="JQ179" i="4"/>
  <c r="JR179" i="4"/>
  <c r="JS179" i="4"/>
  <c r="JK73" i="4"/>
  <c r="JL73" i="4"/>
  <c r="JM73" i="4"/>
  <c r="JN73" i="4"/>
  <c r="JO73" i="4"/>
  <c r="JP73" i="4"/>
  <c r="JQ73" i="4"/>
  <c r="JR73" i="4"/>
  <c r="JS73" i="4"/>
  <c r="JK233" i="4"/>
  <c r="JL233" i="4"/>
  <c r="JM233" i="4"/>
  <c r="JN233" i="4"/>
  <c r="JO233" i="4"/>
  <c r="JP233" i="4"/>
  <c r="JQ233" i="4"/>
  <c r="JR233" i="4"/>
  <c r="JS233" i="4"/>
  <c r="JK122" i="4"/>
  <c r="JL122" i="4"/>
  <c r="JM122" i="4"/>
  <c r="JN122" i="4"/>
  <c r="JO122" i="4"/>
  <c r="JP122" i="4"/>
  <c r="JQ122" i="4"/>
  <c r="JR122" i="4"/>
  <c r="JS122" i="4"/>
  <c r="JK198" i="4"/>
  <c r="JL198" i="4"/>
  <c r="JM198" i="4"/>
  <c r="JN198" i="4"/>
  <c r="JO198" i="4"/>
  <c r="JP198" i="4"/>
  <c r="JQ198" i="4"/>
  <c r="JR198" i="4"/>
  <c r="JS198" i="4"/>
  <c r="JK162" i="4"/>
  <c r="JL162" i="4"/>
  <c r="JM162" i="4"/>
  <c r="JN162" i="4"/>
  <c r="JO162" i="4"/>
  <c r="JP162" i="4"/>
  <c r="JQ162" i="4"/>
  <c r="JR162" i="4"/>
  <c r="JS162" i="4"/>
  <c r="JK32" i="4"/>
  <c r="JL32" i="4"/>
  <c r="JM32" i="4"/>
  <c r="JN32" i="4"/>
  <c r="JO32" i="4"/>
  <c r="JP32" i="4"/>
  <c r="JQ32" i="4"/>
  <c r="JR32" i="4"/>
  <c r="JS32" i="4"/>
  <c r="JK76" i="4"/>
  <c r="JL76" i="4"/>
  <c r="JM76" i="4"/>
  <c r="JN76" i="4"/>
  <c r="JO76" i="4"/>
  <c r="JP76" i="4"/>
  <c r="JQ76" i="4"/>
  <c r="JR76" i="4"/>
  <c r="JS76" i="4"/>
  <c r="JK177" i="4"/>
  <c r="JL177" i="4"/>
  <c r="JM177" i="4"/>
  <c r="JN177" i="4"/>
  <c r="JO177" i="4"/>
  <c r="JP177" i="4"/>
  <c r="JQ177" i="4"/>
  <c r="JR177" i="4"/>
  <c r="JS177" i="4"/>
  <c r="JK31" i="4"/>
  <c r="JL31" i="4"/>
  <c r="JM31" i="4"/>
  <c r="JN31" i="4"/>
  <c r="JO31" i="4"/>
  <c r="JP31" i="4"/>
  <c r="JQ31" i="4"/>
  <c r="JR31" i="4"/>
  <c r="JS31" i="4"/>
  <c r="JK12" i="4"/>
  <c r="JL12" i="4"/>
  <c r="JM12" i="4"/>
  <c r="JN12" i="4"/>
  <c r="JO12" i="4"/>
  <c r="JP12" i="4"/>
  <c r="JQ12" i="4"/>
  <c r="JR12" i="4"/>
  <c r="JS12" i="4"/>
  <c r="JK10" i="4"/>
  <c r="JL10" i="4"/>
  <c r="JM10" i="4"/>
  <c r="JN10" i="4"/>
  <c r="JO10" i="4"/>
  <c r="JP10" i="4"/>
  <c r="JQ10" i="4"/>
  <c r="JR10" i="4"/>
  <c r="JS10" i="4"/>
  <c r="JK135" i="4"/>
  <c r="JL135" i="4"/>
  <c r="JM135" i="4"/>
  <c r="JN135" i="4"/>
  <c r="JO135" i="4"/>
  <c r="JP135" i="4"/>
  <c r="JQ135" i="4"/>
  <c r="JR135" i="4"/>
  <c r="JS135" i="4"/>
  <c r="JK158" i="4"/>
  <c r="JL158" i="4"/>
  <c r="JM158" i="4"/>
  <c r="JN158" i="4"/>
  <c r="JO158" i="4"/>
  <c r="JP158" i="4"/>
  <c r="JQ158" i="4"/>
  <c r="JR158" i="4"/>
  <c r="JS158" i="4"/>
  <c r="JK4" i="4"/>
  <c r="JL4" i="4"/>
  <c r="JM4" i="4"/>
  <c r="JN4" i="4"/>
  <c r="JO4" i="4"/>
  <c r="JP4" i="4"/>
  <c r="JQ4" i="4"/>
  <c r="JR4" i="4"/>
  <c r="JS4" i="4"/>
  <c r="JK256" i="4"/>
  <c r="JL256" i="4"/>
  <c r="JM256" i="4"/>
  <c r="JN256" i="4"/>
  <c r="JO256" i="4"/>
  <c r="JP256" i="4"/>
  <c r="JQ256" i="4"/>
  <c r="JR256" i="4"/>
  <c r="JS256" i="4"/>
  <c r="JK191" i="4"/>
  <c r="JL191" i="4"/>
  <c r="JM191" i="4"/>
  <c r="JN191" i="4"/>
  <c r="JO191" i="4"/>
  <c r="JP191" i="4"/>
  <c r="JQ191" i="4"/>
  <c r="JR191" i="4"/>
  <c r="JS191" i="4"/>
  <c r="JK94" i="4"/>
  <c r="JL94" i="4"/>
  <c r="JM94" i="4"/>
  <c r="JN94" i="4"/>
  <c r="JO94" i="4"/>
  <c r="JP94" i="4"/>
  <c r="JQ94" i="4"/>
  <c r="JR94" i="4"/>
  <c r="JS94" i="4"/>
  <c r="JK242" i="4"/>
  <c r="JL242" i="4"/>
  <c r="JM242" i="4"/>
  <c r="JN242" i="4"/>
  <c r="JO242" i="4"/>
  <c r="JP242" i="4"/>
  <c r="JQ242" i="4"/>
  <c r="JR242" i="4"/>
  <c r="JS242" i="4"/>
  <c r="JK91" i="4"/>
  <c r="JL91" i="4"/>
  <c r="JM91" i="4"/>
  <c r="JN91" i="4"/>
  <c r="JO91" i="4"/>
  <c r="JP91" i="4"/>
  <c r="JQ91" i="4"/>
  <c r="JR91" i="4"/>
  <c r="JS91" i="4"/>
  <c r="JK5" i="4"/>
  <c r="JL5" i="4"/>
  <c r="JM5" i="4"/>
  <c r="JN5" i="4"/>
  <c r="JO5" i="4"/>
  <c r="JP5" i="4"/>
  <c r="JQ5" i="4"/>
  <c r="JR5" i="4"/>
  <c r="JS5" i="4"/>
  <c r="JK214" i="4"/>
  <c r="JL214" i="4"/>
  <c r="JM214" i="4"/>
  <c r="JN214" i="4"/>
  <c r="JO214" i="4"/>
  <c r="JP214" i="4"/>
  <c r="JQ214" i="4"/>
  <c r="JR214" i="4"/>
  <c r="JS214" i="4"/>
  <c r="JK206" i="4"/>
  <c r="JL206" i="4"/>
  <c r="JM206" i="4"/>
  <c r="JN206" i="4"/>
  <c r="JO206" i="4"/>
  <c r="JP206" i="4"/>
  <c r="JQ206" i="4"/>
  <c r="JR206" i="4"/>
  <c r="JS206" i="4"/>
  <c r="JK59" i="4"/>
  <c r="JL59" i="4"/>
  <c r="JM59" i="4"/>
  <c r="JN59" i="4"/>
  <c r="JO59" i="4"/>
  <c r="JP59" i="4"/>
  <c r="JQ59" i="4"/>
  <c r="JR59" i="4"/>
  <c r="JS59" i="4"/>
  <c r="JK204" i="4"/>
  <c r="JL204" i="4"/>
  <c r="JM204" i="4"/>
  <c r="JN204" i="4"/>
  <c r="JO204" i="4"/>
  <c r="JP204" i="4"/>
  <c r="JQ204" i="4"/>
  <c r="JR204" i="4"/>
  <c r="JS204" i="4"/>
  <c r="JK216" i="4"/>
  <c r="JL216" i="4"/>
  <c r="JM216" i="4"/>
  <c r="JN216" i="4"/>
  <c r="JO216" i="4"/>
  <c r="JP216" i="4"/>
  <c r="JQ216" i="4"/>
  <c r="JR216" i="4"/>
  <c r="JS216" i="4"/>
  <c r="JK18" i="4"/>
  <c r="JL18" i="4"/>
  <c r="JM18" i="4"/>
  <c r="JN18" i="4"/>
  <c r="JO18" i="4"/>
  <c r="JP18" i="4"/>
  <c r="JQ18" i="4"/>
  <c r="JR18" i="4"/>
  <c r="JS18" i="4"/>
  <c r="JK317" i="4"/>
  <c r="JL317" i="4"/>
  <c r="JM317" i="4"/>
  <c r="JN317" i="4"/>
  <c r="JO317" i="4"/>
  <c r="JP317" i="4"/>
  <c r="JQ317" i="4"/>
  <c r="JR317" i="4"/>
  <c r="JS317" i="4"/>
  <c r="JK29" i="4"/>
  <c r="JL29" i="4"/>
  <c r="JM29" i="4"/>
  <c r="JN29" i="4"/>
  <c r="JO29" i="4"/>
  <c r="JP29" i="4"/>
  <c r="JQ29" i="4"/>
  <c r="JR29" i="4"/>
  <c r="JS29" i="4"/>
  <c r="JK200" i="4"/>
  <c r="JL200" i="4"/>
  <c r="JM200" i="4"/>
  <c r="JN200" i="4"/>
  <c r="JO200" i="4"/>
  <c r="JP200" i="4"/>
  <c r="JQ200" i="4"/>
  <c r="JR200" i="4"/>
  <c r="JS200" i="4"/>
  <c r="JK128" i="4"/>
  <c r="JL128" i="4"/>
  <c r="JM128" i="4"/>
  <c r="JN128" i="4"/>
  <c r="JO128" i="4"/>
  <c r="JP128" i="4"/>
  <c r="JQ128" i="4"/>
  <c r="JR128" i="4"/>
  <c r="JS128" i="4"/>
  <c r="JK189" i="4"/>
  <c r="JL189" i="4"/>
  <c r="JM189" i="4"/>
  <c r="JN189" i="4"/>
  <c r="JO189" i="4"/>
  <c r="JP189" i="4"/>
  <c r="JQ189" i="4"/>
  <c r="JR189" i="4"/>
  <c r="JS189" i="4"/>
  <c r="JK68" i="4"/>
  <c r="JL68" i="4"/>
  <c r="JM68" i="4"/>
  <c r="JN68" i="4"/>
  <c r="JO68" i="4"/>
  <c r="JP68" i="4"/>
  <c r="JQ68" i="4"/>
  <c r="JR68" i="4"/>
  <c r="JS68" i="4"/>
  <c r="JK180" i="4"/>
  <c r="JL180" i="4"/>
  <c r="JM180" i="4"/>
  <c r="JN180" i="4"/>
  <c r="JO180" i="4"/>
  <c r="JP180" i="4"/>
  <c r="JQ180" i="4"/>
  <c r="JR180" i="4"/>
  <c r="JS180" i="4"/>
  <c r="JK181" i="4"/>
  <c r="JL181" i="4"/>
  <c r="JM181" i="4"/>
  <c r="JN181" i="4"/>
  <c r="JO181" i="4"/>
  <c r="JP181" i="4"/>
  <c r="JQ181" i="4"/>
  <c r="JR181" i="4"/>
  <c r="JS181" i="4"/>
  <c r="JK26" i="4"/>
  <c r="JL26" i="4"/>
  <c r="JM26" i="4"/>
  <c r="JN26" i="4"/>
  <c r="JO26" i="4"/>
  <c r="JP26" i="4"/>
  <c r="JQ26" i="4"/>
  <c r="JR26" i="4"/>
  <c r="JS26" i="4"/>
  <c r="JK148" i="4"/>
  <c r="JL148" i="4"/>
  <c r="JM148" i="4"/>
  <c r="JN148" i="4"/>
  <c r="JO148" i="4"/>
  <c r="JP148" i="4"/>
  <c r="JQ148" i="4"/>
  <c r="JR148" i="4"/>
  <c r="JS148" i="4"/>
  <c r="JK205" i="4"/>
  <c r="JL205" i="4"/>
  <c r="JM205" i="4"/>
  <c r="JN205" i="4"/>
  <c r="JO205" i="4"/>
  <c r="JP205" i="4"/>
  <c r="JQ205" i="4"/>
  <c r="JR205" i="4"/>
  <c r="JS205" i="4"/>
  <c r="JK66" i="4"/>
  <c r="JL66" i="4"/>
  <c r="JM66" i="4"/>
  <c r="JN66" i="4"/>
  <c r="JO66" i="4"/>
  <c r="JP66" i="4"/>
  <c r="JQ66" i="4"/>
  <c r="JR66" i="4"/>
  <c r="JS66" i="4"/>
  <c r="JK95" i="4"/>
  <c r="JL95" i="4"/>
  <c r="JM95" i="4"/>
  <c r="JN95" i="4"/>
  <c r="JO95" i="4"/>
  <c r="JP95" i="4"/>
  <c r="JQ95" i="4"/>
  <c r="JR95" i="4"/>
  <c r="JS95" i="4"/>
  <c r="JK17" i="4"/>
  <c r="JL17" i="4"/>
  <c r="JM17" i="4"/>
  <c r="JN17" i="4"/>
  <c r="JO17" i="4"/>
  <c r="JP17" i="4"/>
  <c r="JQ17" i="4"/>
  <c r="JR17" i="4"/>
  <c r="JS17" i="4"/>
  <c r="JK53" i="4"/>
  <c r="JL53" i="4"/>
  <c r="JM53" i="4"/>
  <c r="JN53" i="4"/>
  <c r="JO53" i="4"/>
  <c r="JP53" i="4"/>
  <c r="JQ53" i="4"/>
  <c r="JR53" i="4"/>
  <c r="JS53" i="4"/>
  <c r="JK149" i="4"/>
  <c r="JL149" i="4"/>
  <c r="JM149" i="4"/>
  <c r="JN149" i="4"/>
  <c r="JO149" i="4"/>
  <c r="JP149" i="4"/>
  <c r="JQ149" i="4"/>
  <c r="JR149" i="4"/>
  <c r="JS149" i="4"/>
  <c r="JK123" i="4"/>
  <c r="JL123" i="4"/>
  <c r="JM123" i="4"/>
  <c r="JN123" i="4"/>
  <c r="JO123" i="4"/>
  <c r="JP123" i="4"/>
  <c r="JQ123" i="4"/>
  <c r="JR123" i="4"/>
  <c r="JS123" i="4"/>
  <c r="JK101" i="4"/>
  <c r="JL101" i="4"/>
  <c r="JM101" i="4"/>
  <c r="JN101" i="4"/>
  <c r="JO101" i="4"/>
  <c r="JP101" i="4"/>
  <c r="JQ101" i="4"/>
  <c r="JR101" i="4"/>
  <c r="JS101" i="4"/>
  <c r="JK211" i="4"/>
  <c r="JL211" i="4"/>
  <c r="JM211" i="4"/>
  <c r="JN211" i="4"/>
  <c r="JO211" i="4"/>
  <c r="JP211" i="4"/>
  <c r="JQ211" i="4"/>
  <c r="JR211" i="4"/>
  <c r="JS211" i="4"/>
  <c r="JK15" i="4"/>
  <c r="JL15" i="4"/>
  <c r="JM15" i="4"/>
  <c r="JN15" i="4"/>
  <c r="JO15" i="4"/>
  <c r="JP15" i="4"/>
  <c r="JQ15" i="4"/>
  <c r="JR15" i="4"/>
  <c r="JS15" i="4"/>
  <c r="JK81" i="4"/>
  <c r="JL81" i="4"/>
  <c r="JM81" i="4"/>
  <c r="JN81" i="4"/>
  <c r="JO81" i="4"/>
  <c r="JP81" i="4"/>
  <c r="JQ81" i="4"/>
  <c r="JR81" i="4"/>
  <c r="JS81" i="4"/>
  <c r="JK183" i="4"/>
  <c r="JL183" i="4"/>
  <c r="JM183" i="4"/>
  <c r="JN183" i="4"/>
  <c r="JO183" i="4"/>
  <c r="JP183" i="4"/>
  <c r="JQ183" i="4"/>
  <c r="JR183" i="4"/>
  <c r="JS183" i="4"/>
  <c r="JK61" i="4"/>
  <c r="JL61" i="4"/>
  <c r="JM61" i="4"/>
  <c r="JN61" i="4"/>
  <c r="JO61" i="4"/>
  <c r="JP61" i="4"/>
  <c r="JQ61" i="4"/>
  <c r="JR61" i="4"/>
  <c r="JS61" i="4"/>
  <c r="JK70" i="4"/>
  <c r="JL70" i="4"/>
  <c r="JM70" i="4"/>
  <c r="JN70" i="4"/>
  <c r="JO70" i="4"/>
  <c r="JP70" i="4"/>
  <c r="JQ70" i="4"/>
  <c r="JR70" i="4"/>
  <c r="JS70" i="4"/>
  <c r="JK193" i="4"/>
  <c r="JL193" i="4"/>
  <c r="JM193" i="4"/>
  <c r="JN193" i="4"/>
  <c r="JO193" i="4"/>
  <c r="JP193" i="4"/>
  <c r="JQ193" i="4"/>
  <c r="JR193" i="4"/>
  <c r="JS193" i="4"/>
  <c r="JK55" i="4"/>
  <c r="JL55" i="4"/>
  <c r="JM55" i="4"/>
  <c r="JN55" i="4"/>
  <c r="JO55" i="4"/>
  <c r="JP55" i="4"/>
  <c r="JQ55" i="4"/>
  <c r="JR55" i="4"/>
  <c r="JS55" i="4"/>
  <c r="JK154" i="4"/>
  <c r="JL154" i="4"/>
  <c r="JM154" i="4"/>
  <c r="JN154" i="4"/>
  <c r="JO154" i="4"/>
  <c r="JP154" i="4"/>
  <c r="JQ154" i="4"/>
  <c r="JR154" i="4"/>
  <c r="JS154" i="4"/>
  <c r="JK207" i="4"/>
  <c r="JL207" i="4"/>
  <c r="JM207" i="4"/>
  <c r="JN207" i="4"/>
  <c r="JO207" i="4"/>
  <c r="JP207" i="4"/>
  <c r="JQ207" i="4"/>
  <c r="JR207" i="4"/>
  <c r="JS207" i="4"/>
  <c r="JK165" i="4"/>
  <c r="JL165" i="4"/>
  <c r="JM165" i="4"/>
  <c r="JN165" i="4"/>
  <c r="JO165" i="4"/>
  <c r="JP165" i="4"/>
  <c r="JQ165" i="4"/>
  <c r="JR165" i="4"/>
  <c r="JS165" i="4"/>
  <c r="JK167" i="4"/>
  <c r="JL167" i="4"/>
  <c r="JM167" i="4"/>
  <c r="JN167" i="4"/>
  <c r="JO167" i="4"/>
  <c r="JP167" i="4"/>
  <c r="JQ167" i="4"/>
  <c r="JR167" i="4"/>
  <c r="JS167" i="4"/>
  <c r="JK182" i="4"/>
  <c r="JL182" i="4"/>
  <c r="JM182" i="4"/>
  <c r="JN182" i="4"/>
  <c r="JO182" i="4"/>
  <c r="JP182" i="4"/>
  <c r="JQ182" i="4"/>
  <c r="JR182" i="4"/>
  <c r="JS182" i="4"/>
  <c r="JK48" i="4"/>
  <c r="JL48" i="4"/>
  <c r="JM48" i="4"/>
  <c r="JN48" i="4"/>
  <c r="JO48" i="4"/>
  <c r="JP48" i="4"/>
  <c r="JQ48" i="4"/>
  <c r="JR48" i="4"/>
  <c r="JS48" i="4"/>
  <c r="JK161" i="4"/>
  <c r="JL161" i="4"/>
  <c r="JM161" i="4"/>
  <c r="JN161" i="4"/>
  <c r="JO161" i="4"/>
  <c r="JP161" i="4"/>
  <c r="JQ161" i="4"/>
  <c r="JR161" i="4"/>
  <c r="JS161" i="4"/>
  <c r="JK69" i="4"/>
  <c r="JL69" i="4"/>
  <c r="JM69" i="4"/>
  <c r="JN69" i="4"/>
  <c r="JO69" i="4"/>
  <c r="JP69" i="4"/>
  <c r="JQ69" i="4"/>
  <c r="JR69" i="4"/>
  <c r="JS69" i="4"/>
  <c r="JK9" i="4"/>
  <c r="JL9" i="4"/>
  <c r="JM9" i="4"/>
  <c r="JN9" i="4"/>
  <c r="JO9" i="4"/>
  <c r="JP9" i="4"/>
  <c r="JQ9" i="4"/>
  <c r="JR9" i="4"/>
  <c r="JS9" i="4"/>
  <c r="JK163" i="4"/>
  <c r="JL163" i="4"/>
  <c r="JM163" i="4"/>
  <c r="JN163" i="4"/>
  <c r="JO163" i="4"/>
  <c r="JP163" i="4"/>
  <c r="JQ163" i="4"/>
  <c r="JR163" i="4"/>
  <c r="JS163" i="4"/>
  <c r="JK54" i="4"/>
  <c r="JL54" i="4"/>
  <c r="JM54" i="4"/>
  <c r="JN54" i="4"/>
  <c r="JO54" i="4"/>
  <c r="JP54" i="4"/>
  <c r="JQ54" i="4"/>
  <c r="JR54" i="4"/>
  <c r="JS54" i="4"/>
  <c r="JK234" i="4"/>
  <c r="JL234" i="4"/>
  <c r="JM234" i="4"/>
  <c r="JN234" i="4"/>
  <c r="JO234" i="4"/>
  <c r="JP234" i="4"/>
  <c r="JQ234" i="4"/>
  <c r="JR234" i="4"/>
  <c r="JS234" i="4"/>
  <c r="JK65" i="4"/>
  <c r="JL65" i="4"/>
  <c r="JM65" i="4"/>
  <c r="JN65" i="4"/>
  <c r="JO65" i="4"/>
  <c r="JP65" i="4"/>
  <c r="JQ65" i="4"/>
  <c r="JR65" i="4"/>
  <c r="JS65" i="4"/>
  <c r="JK220" i="4"/>
  <c r="JL220" i="4"/>
  <c r="JM220" i="4"/>
  <c r="JN220" i="4"/>
  <c r="JO220" i="4"/>
  <c r="JP220" i="4"/>
  <c r="JQ220" i="4"/>
  <c r="JR220" i="4"/>
  <c r="JS220" i="4"/>
  <c r="JK99" i="4"/>
  <c r="JL99" i="4"/>
  <c r="JM99" i="4"/>
  <c r="JN99" i="4"/>
  <c r="JO99" i="4"/>
  <c r="JP99" i="4"/>
  <c r="JQ99" i="4"/>
  <c r="JR99" i="4"/>
  <c r="JS99" i="4"/>
  <c r="JK74" i="4"/>
  <c r="JL74" i="4"/>
  <c r="JM74" i="4"/>
  <c r="JN74" i="4"/>
  <c r="JO74" i="4"/>
  <c r="JP74" i="4"/>
  <c r="JQ74" i="4"/>
  <c r="JR74" i="4"/>
  <c r="JS74" i="4"/>
  <c r="JK244" i="4"/>
  <c r="JL244" i="4"/>
  <c r="JM244" i="4"/>
  <c r="JN244" i="4"/>
  <c r="JO244" i="4"/>
  <c r="JP244" i="4"/>
  <c r="JQ244" i="4"/>
  <c r="JR244" i="4"/>
  <c r="JS244" i="4"/>
  <c r="JK43" i="4"/>
  <c r="JL43" i="4"/>
  <c r="JM43" i="4"/>
  <c r="JN43" i="4"/>
  <c r="JO43" i="4"/>
  <c r="JP43" i="4"/>
  <c r="JQ43" i="4"/>
  <c r="JR43" i="4"/>
  <c r="JS43" i="4"/>
  <c r="JK104" i="4"/>
  <c r="JL104" i="4"/>
  <c r="JM104" i="4"/>
  <c r="JN104" i="4"/>
  <c r="JO104" i="4"/>
  <c r="JP104" i="4"/>
  <c r="JQ104" i="4"/>
  <c r="JR104" i="4"/>
  <c r="JS104" i="4"/>
  <c r="JK155" i="4"/>
  <c r="JL155" i="4"/>
  <c r="JM155" i="4"/>
  <c r="JN155" i="4"/>
  <c r="JO155" i="4"/>
  <c r="JP155" i="4"/>
  <c r="JQ155" i="4"/>
  <c r="JR155" i="4"/>
  <c r="JS155" i="4"/>
  <c r="JK175" i="4"/>
  <c r="JL175" i="4"/>
  <c r="JM175" i="4"/>
  <c r="JN175" i="4"/>
  <c r="JO175" i="4"/>
  <c r="JP175" i="4"/>
  <c r="JQ175" i="4"/>
  <c r="JR175" i="4"/>
  <c r="JS175" i="4"/>
  <c r="JK170" i="4"/>
  <c r="JL170" i="4"/>
  <c r="JM170" i="4"/>
  <c r="JN170" i="4"/>
  <c r="JO170" i="4"/>
  <c r="JP170" i="4"/>
  <c r="JQ170" i="4"/>
  <c r="JR170" i="4"/>
  <c r="JS170" i="4"/>
  <c r="JK37" i="4"/>
  <c r="JL37" i="4"/>
  <c r="JM37" i="4"/>
  <c r="JN37" i="4"/>
  <c r="JO37" i="4"/>
  <c r="JP37" i="4"/>
  <c r="JQ37" i="4"/>
  <c r="JR37" i="4"/>
  <c r="JS37" i="4"/>
  <c r="JK187" i="4"/>
  <c r="JL187" i="4"/>
  <c r="JM187" i="4"/>
  <c r="JN187" i="4"/>
  <c r="JO187" i="4"/>
  <c r="JP187" i="4"/>
  <c r="JQ187" i="4"/>
  <c r="JR187" i="4"/>
  <c r="JS187" i="4"/>
  <c r="JK141" i="4"/>
  <c r="JL141" i="4"/>
  <c r="JM141" i="4"/>
  <c r="JN141" i="4"/>
  <c r="JO141" i="4"/>
  <c r="JP141" i="4"/>
  <c r="JQ141" i="4"/>
  <c r="JR141" i="4"/>
  <c r="JS141" i="4"/>
  <c r="JK159" i="4"/>
  <c r="JL159" i="4"/>
  <c r="JM159" i="4"/>
  <c r="JN159" i="4"/>
  <c r="JO159" i="4"/>
  <c r="JP159" i="4"/>
  <c r="JQ159" i="4"/>
  <c r="JR159" i="4"/>
  <c r="JS159" i="4"/>
  <c r="JK80" i="4"/>
  <c r="JL80" i="4"/>
  <c r="JM80" i="4"/>
  <c r="JN80" i="4"/>
  <c r="JO80" i="4"/>
  <c r="JP80" i="4"/>
  <c r="JQ80" i="4"/>
  <c r="JR80" i="4"/>
  <c r="JS80" i="4"/>
  <c r="JK178" i="4"/>
  <c r="JL178" i="4"/>
  <c r="JM178" i="4"/>
  <c r="JN178" i="4"/>
  <c r="JO178" i="4"/>
  <c r="JP178" i="4"/>
  <c r="JQ178" i="4"/>
  <c r="JR178" i="4"/>
  <c r="JS178" i="4"/>
  <c r="JK156" i="4"/>
  <c r="JL156" i="4"/>
  <c r="JM156" i="4"/>
  <c r="JN156" i="4"/>
  <c r="JO156" i="4"/>
  <c r="JP156" i="4"/>
  <c r="JQ156" i="4"/>
  <c r="JR156" i="4"/>
  <c r="JS156" i="4"/>
  <c r="JK82" i="4"/>
  <c r="JL82" i="4"/>
  <c r="JM82" i="4"/>
  <c r="JN82" i="4"/>
  <c r="JO82" i="4"/>
  <c r="JP82" i="4"/>
  <c r="JQ82" i="4"/>
  <c r="JR82" i="4"/>
  <c r="JS82" i="4"/>
  <c r="JK63" i="4"/>
  <c r="JL63" i="4"/>
  <c r="JM63" i="4"/>
  <c r="JN63" i="4"/>
  <c r="JO63" i="4"/>
  <c r="JP63" i="4"/>
  <c r="JQ63" i="4"/>
  <c r="JR63" i="4"/>
  <c r="JS63" i="4"/>
  <c r="JK36" i="4"/>
  <c r="JL36" i="4"/>
  <c r="JM36" i="4"/>
  <c r="JN36" i="4"/>
  <c r="JO36" i="4"/>
  <c r="JP36" i="4"/>
  <c r="JQ36" i="4"/>
  <c r="JR36" i="4"/>
  <c r="JS36" i="4"/>
  <c r="JK39" i="4"/>
  <c r="JL39" i="4"/>
  <c r="JM39" i="4"/>
  <c r="JN39" i="4"/>
  <c r="JO39" i="4"/>
  <c r="JP39" i="4"/>
  <c r="JQ39" i="4"/>
  <c r="JR39" i="4"/>
  <c r="JS39" i="4"/>
  <c r="JK314" i="4"/>
  <c r="JL314" i="4"/>
  <c r="JM314" i="4"/>
  <c r="JN314" i="4"/>
  <c r="JO314" i="4"/>
  <c r="JP314" i="4"/>
  <c r="JQ314" i="4"/>
  <c r="JR314" i="4"/>
  <c r="JS314" i="4"/>
  <c r="JK185" i="4"/>
  <c r="JL185" i="4"/>
  <c r="JM185" i="4"/>
  <c r="JN185" i="4"/>
  <c r="JO185" i="4"/>
  <c r="JP185" i="4"/>
  <c r="JQ185" i="4"/>
  <c r="JR185" i="4"/>
  <c r="JS185" i="4"/>
  <c r="JK64" i="4"/>
  <c r="JL64" i="4"/>
  <c r="JM64" i="4"/>
  <c r="JN64" i="4"/>
  <c r="JO64" i="4"/>
  <c r="JP64" i="4"/>
  <c r="JQ64" i="4"/>
  <c r="JR64" i="4"/>
  <c r="JS64" i="4"/>
  <c r="JK28" i="4"/>
  <c r="JL28" i="4"/>
  <c r="JM28" i="4"/>
  <c r="JN28" i="4"/>
  <c r="JO28" i="4"/>
  <c r="JP28" i="4"/>
  <c r="JQ28" i="4"/>
  <c r="JR28" i="4"/>
  <c r="JS28" i="4"/>
  <c r="JK190" i="4"/>
  <c r="JL190" i="4"/>
  <c r="JM190" i="4"/>
  <c r="JN190" i="4"/>
  <c r="JO190" i="4"/>
  <c r="JP190" i="4"/>
  <c r="JQ190" i="4"/>
  <c r="JR190" i="4"/>
  <c r="JS190" i="4"/>
  <c r="JK44" i="4"/>
  <c r="JL44" i="4"/>
  <c r="JM44" i="4"/>
  <c r="JN44" i="4"/>
  <c r="JO44" i="4"/>
  <c r="JP44" i="4"/>
  <c r="JQ44" i="4"/>
  <c r="JR44" i="4"/>
  <c r="JS44" i="4"/>
  <c r="JK23" i="4"/>
  <c r="JL23" i="4"/>
  <c r="JM23" i="4"/>
  <c r="JN23" i="4"/>
  <c r="JO23" i="4"/>
  <c r="JP23" i="4"/>
  <c r="JQ23" i="4"/>
  <c r="JR23" i="4"/>
  <c r="JS23" i="4"/>
  <c r="JK2" i="4"/>
  <c r="JL2" i="4"/>
  <c r="JM2" i="4"/>
  <c r="JN2" i="4"/>
  <c r="JO2" i="4"/>
  <c r="JP2" i="4"/>
  <c r="JQ2" i="4"/>
  <c r="JR2" i="4"/>
  <c r="JS2" i="4"/>
  <c r="JK50" i="4"/>
  <c r="JL50" i="4"/>
  <c r="JM50" i="4"/>
  <c r="JN50" i="4"/>
  <c r="JO50" i="4"/>
  <c r="JP50" i="4"/>
  <c r="JQ50" i="4"/>
  <c r="JR50" i="4"/>
  <c r="JS50" i="4"/>
  <c r="JK250" i="4"/>
  <c r="JL250" i="4"/>
  <c r="JM250" i="4"/>
  <c r="JN250" i="4"/>
  <c r="JO250" i="4"/>
  <c r="JP250" i="4"/>
  <c r="JQ250" i="4"/>
  <c r="JR250" i="4"/>
  <c r="JS250" i="4"/>
  <c r="JK174" i="4"/>
  <c r="JL174" i="4"/>
  <c r="JM174" i="4"/>
  <c r="JN174" i="4"/>
  <c r="JO174" i="4"/>
  <c r="JP174" i="4"/>
  <c r="JQ174" i="4"/>
  <c r="JR174" i="4"/>
  <c r="JS174" i="4"/>
  <c r="JK140" i="4"/>
  <c r="JL140" i="4"/>
  <c r="JM140" i="4"/>
  <c r="JN140" i="4"/>
  <c r="JO140" i="4"/>
  <c r="JP140" i="4"/>
  <c r="JQ140" i="4"/>
  <c r="JR140" i="4"/>
  <c r="JS140" i="4"/>
  <c r="JK194" i="4"/>
  <c r="JL194" i="4"/>
  <c r="JM194" i="4"/>
  <c r="JN194" i="4"/>
  <c r="JO194" i="4"/>
  <c r="JP194" i="4"/>
  <c r="JQ194" i="4"/>
  <c r="JR194" i="4"/>
  <c r="JS194" i="4"/>
  <c r="JK20" i="4"/>
  <c r="JL20" i="4"/>
  <c r="JM20" i="4"/>
  <c r="JN20" i="4"/>
  <c r="JO20" i="4"/>
  <c r="JP20" i="4"/>
  <c r="JQ20" i="4"/>
  <c r="JR20" i="4"/>
  <c r="JS20" i="4"/>
  <c r="JK24" i="4"/>
  <c r="JL24" i="4"/>
  <c r="JM24" i="4"/>
  <c r="JN24" i="4"/>
  <c r="JO24" i="4"/>
  <c r="JP24" i="4"/>
  <c r="JQ24" i="4"/>
  <c r="JR24" i="4"/>
  <c r="JS24" i="4"/>
  <c r="JK164" i="4"/>
  <c r="JL164" i="4"/>
  <c r="JM164" i="4"/>
  <c r="JN164" i="4"/>
  <c r="JO164" i="4"/>
  <c r="JP164" i="4"/>
  <c r="JQ164" i="4"/>
  <c r="JR164" i="4"/>
  <c r="JS164" i="4"/>
  <c r="JK96" i="4"/>
  <c r="JL96" i="4"/>
  <c r="JM96" i="4"/>
  <c r="JN96" i="4"/>
  <c r="JO96" i="4"/>
  <c r="JP96" i="4"/>
  <c r="JQ96" i="4"/>
  <c r="JR96" i="4"/>
  <c r="JS96" i="4"/>
  <c r="JK52" i="4"/>
  <c r="JL52" i="4"/>
  <c r="JM52" i="4"/>
  <c r="JN52" i="4"/>
  <c r="JO52" i="4"/>
  <c r="JP52" i="4"/>
  <c r="JQ52" i="4"/>
  <c r="JR52" i="4"/>
  <c r="JS52" i="4"/>
  <c r="JK150" i="4"/>
  <c r="JL150" i="4"/>
  <c r="JM150" i="4"/>
  <c r="JN150" i="4"/>
  <c r="JO150" i="4"/>
  <c r="JP150" i="4"/>
  <c r="JQ150" i="4"/>
  <c r="JR150" i="4"/>
  <c r="JS150" i="4"/>
  <c r="JK34" i="4"/>
  <c r="JL34" i="4"/>
  <c r="JM34" i="4"/>
  <c r="JN34" i="4"/>
  <c r="JO34" i="4"/>
  <c r="JP34" i="4"/>
  <c r="JQ34" i="4"/>
  <c r="JR34" i="4"/>
  <c r="JS34" i="4"/>
  <c r="JK35" i="4"/>
  <c r="JL35" i="4"/>
  <c r="JM35" i="4"/>
  <c r="JN35" i="4"/>
  <c r="JO35" i="4"/>
  <c r="JP35" i="4"/>
  <c r="JQ35" i="4"/>
  <c r="JR35" i="4"/>
  <c r="JS35" i="4"/>
  <c r="JK42" i="4"/>
  <c r="JL42" i="4"/>
  <c r="JM42" i="4"/>
  <c r="JN42" i="4"/>
  <c r="JO42" i="4"/>
  <c r="JP42" i="4"/>
  <c r="JQ42" i="4"/>
  <c r="JR42" i="4"/>
  <c r="JS42" i="4"/>
  <c r="JK145" i="4"/>
  <c r="JL145" i="4"/>
  <c r="JM145" i="4"/>
  <c r="JN145" i="4"/>
  <c r="JO145" i="4"/>
  <c r="JP145" i="4"/>
  <c r="JQ145" i="4"/>
  <c r="JR145" i="4"/>
  <c r="JS145" i="4"/>
  <c r="JK172" i="4"/>
  <c r="JL172" i="4"/>
  <c r="JM172" i="4"/>
  <c r="JN172" i="4"/>
  <c r="JO172" i="4"/>
  <c r="JP172" i="4"/>
  <c r="JQ172" i="4"/>
  <c r="JR172" i="4"/>
  <c r="JS172" i="4"/>
  <c r="JK160" i="4"/>
  <c r="JL160" i="4"/>
  <c r="JM160" i="4"/>
  <c r="JN160" i="4"/>
  <c r="JO160" i="4"/>
  <c r="JP160" i="4"/>
  <c r="JQ160" i="4"/>
  <c r="JR160" i="4"/>
  <c r="JS160" i="4"/>
  <c r="JK168" i="4"/>
  <c r="JL168" i="4"/>
  <c r="JM168" i="4"/>
  <c r="JN168" i="4"/>
  <c r="JO168" i="4"/>
  <c r="JP168" i="4"/>
  <c r="JQ168" i="4"/>
  <c r="JR168" i="4"/>
  <c r="JS168" i="4"/>
  <c r="JK224" i="4"/>
  <c r="JL224" i="4"/>
  <c r="JM224" i="4"/>
  <c r="JN224" i="4"/>
  <c r="JO224" i="4"/>
  <c r="JP224" i="4"/>
  <c r="JQ224" i="4"/>
  <c r="JR224" i="4"/>
  <c r="JS224" i="4"/>
  <c r="JK146" i="4"/>
  <c r="JL146" i="4"/>
  <c r="JM146" i="4"/>
  <c r="JN146" i="4"/>
  <c r="JO146" i="4"/>
  <c r="JP146" i="4"/>
  <c r="JQ146" i="4"/>
  <c r="JR146" i="4"/>
  <c r="JS146" i="4"/>
  <c r="JK30" i="4"/>
  <c r="JL30" i="4"/>
  <c r="JM30" i="4"/>
  <c r="JN30" i="4"/>
  <c r="JO30" i="4"/>
  <c r="JP30" i="4"/>
  <c r="JQ30" i="4"/>
  <c r="JR30" i="4"/>
  <c r="JS30" i="4"/>
  <c r="JK67" i="4"/>
  <c r="JL67" i="4"/>
  <c r="JM67" i="4"/>
  <c r="JN67" i="4"/>
  <c r="JO67" i="4"/>
  <c r="JP67" i="4"/>
  <c r="JQ67" i="4"/>
  <c r="JR67" i="4"/>
  <c r="JS67" i="4"/>
  <c r="JK143" i="4"/>
  <c r="JL143" i="4"/>
  <c r="JM143" i="4"/>
  <c r="JN143" i="4"/>
  <c r="JO143" i="4"/>
  <c r="JP143" i="4"/>
  <c r="JQ143" i="4"/>
  <c r="JR143" i="4"/>
  <c r="JS143" i="4"/>
  <c r="JK138" i="4"/>
  <c r="JL138" i="4"/>
  <c r="JM138" i="4"/>
  <c r="JN138" i="4"/>
  <c r="JO138" i="4"/>
  <c r="JP138" i="4"/>
  <c r="JQ138" i="4"/>
  <c r="JR138" i="4"/>
  <c r="JS138" i="4"/>
  <c r="JK121" i="4"/>
  <c r="JL121" i="4"/>
  <c r="JM121" i="4"/>
  <c r="JN121" i="4"/>
  <c r="JO121" i="4"/>
  <c r="JP121" i="4"/>
  <c r="JQ121" i="4"/>
  <c r="JR121" i="4"/>
  <c r="JS121" i="4"/>
  <c r="JK41" i="4"/>
  <c r="JL41" i="4"/>
  <c r="JM41" i="4"/>
  <c r="JN41" i="4"/>
  <c r="JO41" i="4"/>
  <c r="JP41" i="4"/>
  <c r="JQ41" i="4"/>
  <c r="JR41" i="4"/>
  <c r="JS41" i="4"/>
  <c r="JK153" i="4"/>
  <c r="JL153" i="4"/>
  <c r="JM153" i="4"/>
  <c r="JN153" i="4"/>
  <c r="JO153" i="4"/>
  <c r="JP153" i="4"/>
  <c r="JQ153" i="4"/>
  <c r="JR153" i="4"/>
  <c r="JS153" i="4"/>
  <c r="JK129" i="4"/>
  <c r="JL129" i="4"/>
  <c r="JM129" i="4"/>
  <c r="JN129" i="4"/>
  <c r="JO129" i="4"/>
  <c r="JP129" i="4"/>
  <c r="JQ129" i="4"/>
  <c r="JR129" i="4"/>
  <c r="JS129" i="4"/>
  <c r="JK112" i="4"/>
  <c r="JL112" i="4"/>
  <c r="JM112" i="4"/>
  <c r="JN112" i="4"/>
  <c r="JO112" i="4"/>
  <c r="JP112" i="4"/>
  <c r="JQ112" i="4"/>
  <c r="JR112" i="4"/>
  <c r="JS112" i="4"/>
  <c r="JK235" i="4"/>
  <c r="JL235" i="4"/>
  <c r="JM235" i="4"/>
  <c r="JN235" i="4"/>
  <c r="JO235" i="4"/>
  <c r="JP235" i="4"/>
  <c r="JQ235" i="4"/>
  <c r="JR235" i="4"/>
  <c r="JS235" i="4"/>
  <c r="JK147" i="4"/>
  <c r="JL147" i="4"/>
  <c r="JM147" i="4"/>
  <c r="JN147" i="4"/>
  <c r="JO147" i="4"/>
  <c r="JP147" i="4"/>
  <c r="JQ147" i="4"/>
  <c r="JR147" i="4"/>
  <c r="JS147" i="4"/>
  <c r="JK188" i="4"/>
  <c r="JL188" i="4"/>
  <c r="JM188" i="4"/>
  <c r="JN188" i="4"/>
  <c r="JO188" i="4"/>
  <c r="JP188" i="4"/>
  <c r="JQ188" i="4"/>
  <c r="JR188" i="4"/>
  <c r="JS188" i="4"/>
  <c r="JK87" i="4"/>
  <c r="JL87" i="4"/>
  <c r="JM87" i="4"/>
  <c r="JN87" i="4"/>
  <c r="JO87" i="4"/>
  <c r="JP87" i="4"/>
  <c r="JQ87" i="4"/>
  <c r="JR87" i="4"/>
  <c r="JS87" i="4"/>
  <c r="JK134" i="4"/>
  <c r="JL134" i="4"/>
  <c r="JM134" i="4"/>
  <c r="JN134" i="4"/>
  <c r="JO134" i="4"/>
  <c r="JP134" i="4"/>
  <c r="JQ134" i="4"/>
  <c r="JR134" i="4"/>
  <c r="JS134" i="4"/>
  <c r="JK19" i="4"/>
  <c r="JL19" i="4"/>
  <c r="JM19" i="4"/>
  <c r="JN19" i="4"/>
  <c r="JO19" i="4"/>
  <c r="JP19" i="4"/>
  <c r="JQ19" i="4"/>
  <c r="JR19" i="4"/>
  <c r="JS19" i="4"/>
  <c r="JK152" i="4"/>
  <c r="JL152" i="4"/>
  <c r="JM152" i="4"/>
  <c r="JN152" i="4"/>
  <c r="JO152" i="4"/>
  <c r="JP152" i="4"/>
  <c r="JQ152" i="4"/>
  <c r="JR152" i="4"/>
  <c r="JS152" i="4"/>
  <c r="JK58" i="4"/>
  <c r="JL58" i="4"/>
  <c r="JM58" i="4"/>
  <c r="JN58" i="4"/>
  <c r="JO58" i="4"/>
  <c r="JP58" i="4"/>
  <c r="JQ58" i="4"/>
  <c r="JR58" i="4"/>
  <c r="JS58" i="4"/>
  <c r="JK137" i="4"/>
  <c r="JL137" i="4"/>
  <c r="JM137" i="4"/>
  <c r="JN137" i="4"/>
  <c r="JO137" i="4"/>
  <c r="JP137" i="4"/>
  <c r="JQ137" i="4"/>
  <c r="JR137" i="4"/>
  <c r="JS137" i="4"/>
  <c r="JK105" i="4"/>
  <c r="JL105" i="4"/>
  <c r="JM105" i="4"/>
  <c r="JN105" i="4"/>
  <c r="JO105" i="4"/>
  <c r="JP105" i="4"/>
  <c r="JQ105" i="4"/>
  <c r="JR105" i="4"/>
  <c r="JS105" i="4"/>
  <c r="JK133" i="4"/>
  <c r="JL133" i="4"/>
  <c r="JM133" i="4"/>
  <c r="JN133" i="4"/>
  <c r="JO133" i="4"/>
  <c r="JP133" i="4"/>
  <c r="JQ133" i="4"/>
  <c r="JR133" i="4"/>
  <c r="JS133" i="4"/>
  <c r="JK151" i="4"/>
  <c r="JL151" i="4"/>
  <c r="JM151" i="4"/>
  <c r="JN151" i="4"/>
  <c r="JO151" i="4"/>
  <c r="JP151" i="4"/>
  <c r="JQ151" i="4"/>
  <c r="JR151" i="4"/>
  <c r="JS151" i="4"/>
  <c r="JK120" i="4"/>
  <c r="JL120" i="4"/>
  <c r="JM120" i="4"/>
  <c r="JN120" i="4"/>
  <c r="JO120" i="4"/>
  <c r="JP120" i="4"/>
  <c r="JQ120" i="4"/>
  <c r="JR120" i="4"/>
  <c r="JS120" i="4"/>
  <c r="JK144" i="4"/>
  <c r="JL144" i="4"/>
  <c r="JM144" i="4"/>
  <c r="JN144" i="4"/>
  <c r="JO144" i="4"/>
  <c r="JP144" i="4"/>
  <c r="JQ144" i="4"/>
  <c r="JR144" i="4"/>
  <c r="JS144" i="4"/>
  <c r="JK139" i="4"/>
  <c r="JL139" i="4"/>
  <c r="JM139" i="4"/>
  <c r="JN139" i="4"/>
  <c r="JO139" i="4"/>
  <c r="JP139" i="4"/>
  <c r="JQ139" i="4"/>
  <c r="JR139" i="4"/>
  <c r="JS139" i="4"/>
  <c r="JK100" i="4"/>
  <c r="JL100" i="4"/>
  <c r="JM100" i="4"/>
  <c r="JN100" i="4"/>
  <c r="JO100" i="4"/>
  <c r="JP100" i="4"/>
  <c r="JQ100" i="4"/>
  <c r="JR100" i="4"/>
  <c r="JS100" i="4"/>
  <c r="JK316" i="4"/>
  <c r="JL316" i="4"/>
  <c r="JM316" i="4"/>
  <c r="JN316" i="4"/>
  <c r="JO316" i="4"/>
  <c r="JP316" i="4"/>
  <c r="JQ316" i="4"/>
  <c r="JR316" i="4"/>
  <c r="JS316" i="4"/>
  <c r="JK132" i="4"/>
  <c r="JL132" i="4"/>
  <c r="JM132" i="4"/>
  <c r="JN132" i="4"/>
  <c r="JO132" i="4"/>
  <c r="JP132" i="4"/>
  <c r="JQ132" i="4"/>
  <c r="JR132" i="4"/>
  <c r="JS132" i="4"/>
  <c r="JK57" i="4"/>
  <c r="JL57" i="4"/>
  <c r="JM57" i="4"/>
  <c r="JN57" i="4"/>
  <c r="JO57" i="4"/>
  <c r="JP57" i="4"/>
  <c r="JQ57" i="4"/>
  <c r="JR57" i="4"/>
  <c r="JS57" i="4"/>
  <c r="JK75" i="4"/>
  <c r="JL75" i="4"/>
  <c r="JM75" i="4"/>
  <c r="JN75" i="4"/>
  <c r="JO75" i="4"/>
  <c r="JP75" i="4"/>
  <c r="JQ75" i="4"/>
  <c r="JR75" i="4"/>
  <c r="JS75" i="4"/>
  <c r="JK311" i="4"/>
  <c r="JL311" i="4"/>
  <c r="JM311" i="4"/>
  <c r="JN311" i="4"/>
  <c r="JO311" i="4"/>
  <c r="JP311" i="4"/>
  <c r="JQ311" i="4"/>
  <c r="JR311" i="4"/>
  <c r="JS311" i="4"/>
  <c r="JK124" i="4"/>
  <c r="JL124" i="4"/>
  <c r="JM124" i="4"/>
  <c r="JN124" i="4"/>
  <c r="JO124" i="4"/>
  <c r="JP124" i="4"/>
  <c r="JQ124" i="4"/>
  <c r="JR124" i="4"/>
  <c r="JS124" i="4"/>
  <c r="JK38" i="4"/>
  <c r="JL38" i="4"/>
  <c r="JM38" i="4"/>
  <c r="JN38" i="4"/>
  <c r="JO38" i="4"/>
  <c r="JP38" i="4"/>
  <c r="JQ38" i="4"/>
  <c r="JR38" i="4"/>
  <c r="JS38" i="4"/>
  <c r="JK131" i="4"/>
  <c r="JL131" i="4"/>
  <c r="JM131" i="4"/>
  <c r="JN131" i="4"/>
  <c r="JO131" i="4"/>
  <c r="JP131" i="4"/>
  <c r="JQ131" i="4"/>
  <c r="JR131" i="4"/>
  <c r="JS131" i="4"/>
  <c r="JK116" i="4"/>
  <c r="JL116" i="4"/>
  <c r="JM116" i="4"/>
  <c r="JN116" i="4"/>
  <c r="JO116" i="4"/>
  <c r="JP116" i="4"/>
  <c r="JQ116" i="4"/>
  <c r="JR116" i="4"/>
  <c r="JS116" i="4"/>
  <c r="JK115" i="4"/>
  <c r="JL115" i="4"/>
  <c r="JM115" i="4"/>
  <c r="JN115" i="4"/>
  <c r="JO115" i="4"/>
  <c r="JP115" i="4"/>
  <c r="JQ115" i="4"/>
  <c r="JR115" i="4"/>
  <c r="JS115" i="4"/>
  <c r="JK6" i="4"/>
  <c r="JL6" i="4"/>
  <c r="JM6" i="4"/>
  <c r="JN6" i="4"/>
  <c r="JO6" i="4"/>
  <c r="JP6" i="4"/>
  <c r="JQ6" i="4"/>
  <c r="JR6" i="4"/>
  <c r="JS6" i="4"/>
  <c r="JK85" i="4"/>
  <c r="JL85" i="4"/>
  <c r="JM85" i="4"/>
  <c r="JN85" i="4"/>
  <c r="JO85" i="4"/>
  <c r="JP85" i="4"/>
  <c r="JQ85" i="4"/>
  <c r="JR85" i="4"/>
  <c r="JS85" i="4"/>
  <c r="JK142" i="4"/>
  <c r="JL142" i="4"/>
  <c r="JM142" i="4"/>
  <c r="JN142" i="4"/>
  <c r="JO142" i="4"/>
  <c r="JP142" i="4"/>
  <c r="JQ142" i="4"/>
  <c r="JR142" i="4"/>
  <c r="JS142" i="4"/>
  <c r="JK86" i="4"/>
  <c r="JL86" i="4"/>
  <c r="JM86" i="4"/>
  <c r="JN86" i="4"/>
  <c r="JO86" i="4"/>
  <c r="JP86" i="4"/>
  <c r="JQ86" i="4"/>
  <c r="JR86" i="4"/>
  <c r="JS86" i="4"/>
  <c r="JK110" i="4"/>
  <c r="JL110" i="4"/>
  <c r="JM110" i="4"/>
  <c r="JN110" i="4"/>
  <c r="JO110" i="4"/>
  <c r="JP110" i="4"/>
  <c r="JQ110" i="4"/>
  <c r="JR110" i="4"/>
  <c r="JS110" i="4"/>
  <c r="JK126" i="4"/>
  <c r="JL126" i="4"/>
  <c r="JM126" i="4"/>
  <c r="JN126" i="4"/>
  <c r="JO126" i="4"/>
  <c r="JP126" i="4"/>
  <c r="JQ126" i="4"/>
  <c r="JR126" i="4"/>
  <c r="JS126" i="4"/>
  <c r="JK114" i="4"/>
  <c r="JL114" i="4"/>
  <c r="JM114" i="4"/>
  <c r="JN114" i="4"/>
  <c r="JO114" i="4"/>
  <c r="JP114" i="4"/>
  <c r="JQ114" i="4"/>
  <c r="JR114" i="4"/>
  <c r="JS114" i="4"/>
  <c r="JK312" i="4"/>
  <c r="JL312" i="4"/>
  <c r="JM312" i="4"/>
  <c r="JN312" i="4"/>
  <c r="JO312" i="4"/>
  <c r="JP312" i="4"/>
  <c r="JQ312" i="4"/>
  <c r="JR312" i="4"/>
  <c r="JS312" i="4"/>
  <c r="JK25" i="4"/>
  <c r="JL25" i="4"/>
  <c r="JM25" i="4"/>
  <c r="JN25" i="4"/>
  <c r="JO25" i="4"/>
  <c r="JP25" i="4"/>
  <c r="JQ25" i="4"/>
  <c r="JR25" i="4"/>
  <c r="JS25" i="4"/>
  <c r="JK318" i="4"/>
  <c r="JL318" i="4"/>
  <c r="JM318" i="4"/>
  <c r="JN318" i="4"/>
  <c r="JO318" i="4"/>
  <c r="JP318" i="4"/>
  <c r="JQ318" i="4"/>
  <c r="JR318" i="4"/>
  <c r="JS318" i="4"/>
  <c r="JK195" i="4"/>
  <c r="JL195" i="4"/>
  <c r="JM195" i="4"/>
  <c r="JN195" i="4"/>
  <c r="JO195" i="4"/>
  <c r="JP195" i="4"/>
  <c r="JQ195" i="4"/>
  <c r="JR195" i="4"/>
  <c r="JS195" i="4"/>
  <c r="JK321" i="4"/>
  <c r="JL321" i="4"/>
  <c r="JM321" i="4"/>
  <c r="JN321" i="4"/>
  <c r="JO321" i="4"/>
  <c r="JP321" i="4"/>
  <c r="JQ321" i="4"/>
  <c r="JR321" i="4"/>
  <c r="JS321" i="4"/>
  <c r="JK322" i="4"/>
  <c r="JL322" i="4"/>
  <c r="JM322" i="4"/>
  <c r="JN322" i="4"/>
  <c r="JO322" i="4"/>
  <c r="JP322" i="4"/>
  <c r="JQ322" i="4"/>
  <c r="JR322" i="4"/>
  <c r="JS322" i="4"/>
  <c r="JK323" i="4"/>
  <c r="JL323" i="4"/>
  <c r="JM323" i="4"/>
  <c r="JN323" i="4"/>
  <c r="JO323" i="4"/>
  <c r="JP323" i="4"/>
  <c r="JQ323" i="4"/>
  <c r="JR323" i="4"/>
  <c r="JS323" i="4"/>
  <c r="JK324" i="4"/>
  <c r="JL324" i="4"/>
  <c r="JM324" i="4"/>
  <c r="JN324" i="4"/>
  <c r="JO324" i="4"/>
  <c r="JP324" i="4"/>
  <c r="JQ324" i="4"/>
  <c r="JR324" i="4"/>
  <c r="JS324" i="4"/>
  <c r="JK325" i="4"/>
  <c r="JL325" i="4"/>
  <c r="JM325" i="4"/>
  <c r="JN325" i="4"/>
  <c r="JO325" i="4"/>
  <c r="JP325" i="4"/>
  <c r="JQ325" i="4"/>
  <c r="JR325" i="4"/>
  <c r="JS325" i="4"/>
  <c r="JK326" i="4"/>
  <c r="JL326" i="4"/>
  <c r="JM326" i="4"/>
  <c r="JN326" i="4"/>
  <c r="JO326" i="4"/>
  <c r="JP326" i="4"/>
  <c r="JQ326" i="4"/>
  <c r="JR326" i="4"/>
  <c r="JS326" i="4"/>
  <c r="JK327" i="4"/>
  <c r="JL327" i="4"/>
  <c r="JM327" i="4"/>
  <c r="JN327" i="4"/>
  <c r="JO327" i="4"/>
  <c r="JP327" i="4"/>
  <c r="JQ327" i="4"/>
  <c r="JR327" i="4"/>
  <c r="JS327" i="4"/>
  <c r="JK328" i="4"/>
  <c r="JL328" i="4"/>
  <c r="JM328" i="4"/>
  <c r="JN328" i="4"/>
  <c r="JO328" i="4"/>
  <c r="JP328" i="4"/>
  <c r="JQ328" i="4"/>
  <c r="JR328" i="4"/>
  <c r="JS328" i="4"/>
  <c r="JK329" i="4"/>
  <c r="JL329" i="4"/>
  <c r="JM329" i="4"/>
  <c r="JN329" i="4"/>
  <c r="JO329" i="4"/>
  <c r="JP329" i="4"/>
  <c r="JQ329" i="4"/>
  <c r="JR329" i="4"/>
  <c r="JS329" i="4"/>
  <c r="JK330" i="4"/>
  <c r="JL330" i="4"/>
  <c r="JM330" i="4"/>
  <c r="JN330" i="4"/>
  <c r="JO330" i="4"/>
  <c r="JP330" i="4"/>
  <c r="JQ330" i="4"/>
  <c r="JR330" i="4"/>
  <c r="JS330" i="4"/>
  <c r="JK46" i="4"/>
  <c r="JL46" i="4"/>
  <c r="JM46" i="4"/>
  <c r="JN46" i="4"/>
  <c r="JO46" i="4"/>
  <c r="JP46" i="4"/>
  <c r="JQ46" i="4"/>
  <c r="JR46" i="4"/>
  <c r="JS46" i="4"/>
  <c r="JK332" i="4"/>
  <c r="JL332" i="4"/>
  <c r="JM332" i="4"/>
  <c r="JN332" i="4"/>
  <c r="JO332" i="4"/>
  <c r="JP332" i="4"/>
  <c r="JQ332" i="4"/>
  <c r="JR332" i="4"/>
  <c r="JS332" i="4"/>
  <c r="JK333" i="4"/>
  <c r="JL333" i="4"/>
  <c r="JM333" i="4"/>
  <c r="JN333" i="4"/>
  <c r="JO333" i="4"/>
  <c r="JP333" i="4"/>
  <c r="JQ333" i="4"/>
  <c r="JR333" i="4"/>
  <c r="JS333" i="4"/>
  <c r="JK334" i="4"/>
  <c r="JL334" i="4"/>
  <c r="JM334" i="4"/>
  <c r="JN334" i="4"/>
  <c r="JO334" i="4"/>
  <c r="JP334" i="4"/>
  <c r="JQ334" i="4"/>
  <c r="JR334" i="4"/>
  <c r="JS334" i="4"/>
  <c r="JK335" i="4"/>
  <c r="JL335" i="4"/>
  <c r="JM335" i="4"/>
  <c r="JN335" i="4"/>
  <c r="JO335" i="4"/>
  <c r="JP335" i="4"/>
  <c r="JQ335" i="4"/>
  <c r="JR335" i="4"/>
  <c r="JS335" i="4"/>
  <c r="JK337" i="4"/>
  <c r="JL337" i="4"/>
  <c r="JM337" i="4"/>
  <c r="JN337" i="4"/>
  <c r="JO337" i="4"/>
  <c r="JP337" i="4"/>
  <c r="JQ337" i="4"/>
  <c r="JR337" i="4"/>
  <c r="JS337" i="4"/>
  <c r="JK338" i="4"/>
  <c r="JL338" i="4"/>
  <c r="JM338" i="4"/>
  <c r="JN338" i="4"/>
  <c r="JO338" i="4"/>
  <c r="JP338" i="4"/>
  <c r="JQ338" i="4"/>
  <c r="JR338" i="4"/>
  <c r="JS338" i="4"/>
  <c r="JK339" i="4"/>
  <c r="JL339" i="4"/>
  <c r="JM339" i="4"/>
  <c r="JN339" i="4"/>
  <c r="JO339" i="4"/>
  <c r="JP339" i="4"/>
  <c r="JQ339" i="4"/>
  <c r="JR339" i="4"/>
  <c r="JS339" i="4"/>
  <c r="JK340" i="4"/>
  <c r="JL340" i="4"/>
  <c r="JM340" i="4"/>
  <c r="JN340" i="4"/>
  <c r="JO340" i="4"/>
  <c r="JP340" i="4"/>
  <c r="JQ340" i="4"/>
  <c r="JR340" i="4"/>
  <c r="JS340" i="4"/>
  <c r="JK341" i="4"/>
  <c r="JL341" i="4"/>
  <c r="JM341" i="4"/>
  <c r="JN341" i="4"/>
  <c r="JO341" i="4"/>
  <c r="JP341" i="4"/>
  <c r="JQ341" i="4"/>
  <c r="JR341" i="4"/>
  <c r="JS341" i="4"/>
  <c r="IQ302" i="4"/>
  <c r="IR302" i="4"/>
  <c r="IS302" i="4"/>
  <c r="IT302" i="4"/>
  <c r="IU302" i="4"/>
  <c r="IV302" i="4"/>
  <c r="IW302" i="4"/>
  <c r="IX302" i="4"/>
  <c r="IY302" i="4"/>
  <c r="IQ111" i="4"/>
  <c r="IR111" i="4"/>
  <c r="IS111" i="4"/>
  <c r="IT111" i="4"/>
  <c r="IU111" i="4"/>
  <c r="IV111" i="4"/>
  <c r="IW111" i="4"/>
  <c r="IX111" i="4"/>
  <c r="IY111" i="4"/>
  <c r="IQ310" i="4"/>
  <c r="IR310" i="4"/>
  <c r="IS310" i="4"/>
  <c r="IT310" i="4"/>
  <c r="IU310" i="4"/>
  <c r="IV310" i="4"/>
  <c r="IW310" i="4"/>
  <c r="IX310" i="4"/>
  <c r="IY310" i="4"/>
  <c r="IQ303" i="4"/>
  <c r="IR303" i="4"/>
  <c r="IS303" i="4"/>
  <c r="IT303" i="4"/>
  <c r="IU303" i="4"/>
  <c r="IV303" i="4"/>
  <c r="IW303" i="4"/>
  <c r="IX303" i="4"/>
  <c r="IY303" i="4"/>
  <c r="IQ109" i="4"/>
  <c r="IR109" i="4"/>
  <c r="IS109" i="4"/>
  <c r="IT109" i="4"/>
  <c r="IU109" i="4"/>
  <c r="IV109" i="4"/>
  <c r="IW109" i="4"/>
  <c r="IX109" i="4"/>
  <c r="IY109" i="4"/>
  <c r="IQ301" i="4"/>
  <c r="IR301" i="4"/>
  <c r="IS301" i="4"/>
  <c r="IT301" i="4"/>
  <c r="IU301" i="4"/>
  <c r="IV301" i="4"/>
  <c r="IW301" i="4"/>
  <c r="IX301" i="4"/>
  <c r="IY301" i="4"/>
  <c r="IQ307" i="4"/>
  <c r="IR307" i="4"/>
  <c r="IS307" i="4"/>
  <c r="IT307" i="4"/>
  <c r="IU307" i="4"/>
  <c r="IV307" i="4"/>
  <c r="IW307" i="4"/>
  <c r="IX307" i="4"/>
  <c r="IY307" i="4"/>
  <c r="IQ83" i="4"/>
  <c r="IR83" i="4"/>
  <c r="IS83" i="4"/>
  <c r="IT83" i="4"/>
  <c r="IU83" i="4"/>
  <c r="IV83" i="4"/>
  <c r="IW83" i="4"/>
  <c r="IX83" i="4"/>
  <c r="IY83" i="4"/>
  <c r="IQ107" i="4"/>
  <c r="IR107" i="4"/>
  <c r="IS107" i="4"/>
  <c r="IT107" i="4"/>
  <c r="IU107" i="4"/>
  <c r="IV107" i="4"/>
  <c r="IW107" i="4"/>
  <c r="IX107" i="4"/>
  <c r="IY107" i="4"/>
  <c r="IQ298" i="4"/>
  <c r="IR298" i="4"/>
  <c r="IS298" i="4"/>
  <c r="IT298" i="4"/>
  <c r="IU298" i="4"/>
  <c r="IV298" i="4"/>
  <c r="IW298" i="4"/>
  <c r="IX298" i="4"/>
  <c r="IY298" i="4"/>
  <c r="IQ306" i="4"/>
  <c r="IR306" i="4"/>
  <c r="IS306" i="4"/>
  <c r="IT306" i="4"/>
  <c r="IU306" i="4"/>
  <c r="IV306" i="4"/>
  <c r="IW306" i="4"/>
  <c r="IX306" i="4"/>
  <c r="IY306" i="4"/>
  <c r="IQ106" i="4"/>
  <c r="IR106" i="4"/>
  <c r="IS106" i="4"/>
  <c r="IT106" i="4"/>
  <c r="IU106" i="4"/>
  <c r="IV106" i="4"/>
  <c r="IW106" i="4"/>
  <c r="IX106" i="4"/>
  <c r="IY106" i="4"/>
  <c r="IQ296" i="4"/>
  <c r="IR296" i="4"/>
  <c r="IS296" i="4"/>
  <c r="IT296" i="4"/>
  <c r="IU296" i="4"/>
  <c r="IV296" i="4"/>
  <c r="IW296" i="4"/>
  <c r="IX296" i="4"/>
  <c r="IY296" i="4"/>
  <c r="IQ309" i="4"/>
  <c r="IR309" i="4"/>
  <c r="IS309" i="4"/>
  <c r="IT309" i="4"/>
  <c r="IU309" i="4"/>
  <c r="IV309" i="4"/>
  <c r="IW309" i="4"/>
  <c r="IX309" i="4"/>
  <c r="IY309" i="4"/>
  <c r="IQ293" i="4"/>
  <c r="IR293" i="4"/>
  <c r="IS293" i="4"/>
  <c r="IT293" i="4"/>
  <c r="IU293" i="4"/>
  <c r="IV293" i="4"/>
  <c r="IW293" i="4"/>
  <c r="IX293" i="4"/>
  <c r="IY293" i="4"/>
  <c r="IQ108" i="4"/>
  <c r="IR108" i="4"/>
  <c r="IS108" i="4"/>
  <c r="IT108" i="4"/>
  <c r="IU108" i="4"/>
  <c r="IV108" i="4"/>
  <c r="IW108" i="4"/>
  <c r="IX108" i="4"/>
  <c r="IY108" i="4"/>
  <c r="IQ270" i="4"/>
  <c r="IR270" i="4"/>
  <c r="IS270" i="4"/>
  <c r="IT270" i="4"/>
  <c r="IU270" i="4"/>
  <c r="IV270" i="4"/>
  <c r="IW270" i="4"/>
  <c r="IX270" i="4"/>
  <c r="IY270" i="4"/>
  <c r="IQ297" i="4"/>
  <c r="IR297" i="4"/>
  <c r="IS297" i="4"/>
  <c r="IT297" i="4"/>
  <c r="IU297" i="4"/>
  <c r="IV297" i="4"/>
  <c r="IW297" i="4"/>
  <c r="IX297" i="4"/>
  <c r="IY297" i="4"/>
  <c r="IQ292" i="4"/>
  <c r="IR292" i="4"/>
  <c r="IS292" i="4"/>
  <c r="IT292" i="4"/>
  <c r="IU292" i="4"/>
  <c r="IV292" i="4"/>
  <c r="IW292" i="4"/>
  <c r="IX292" i="4"/>
  <c r="IY292" i="4"/>
  <c r="IQ313" i="4"/>
  <c r="IR313" i="4"/>
  <c r="IS313" i="4"/>
  <c r="IT313" i="4"/>
  <c r="IU313" i="4"/>
  <c r="IV313" i="4"/>
  <c r="IW313" i="4"/>
  <c r="IX313" i="4"/>
  <c r="IY313" i="4"/>
  <c r="IQ295" i="4"/>
  <c r="IR295" i="4"/>
  <c r="IS295" i="4"/>
  <c r="IT295" i="4"/>
  <c r="IU295" i="4"/>
  <c r="IV295" i="4"/>
  <c r="IW295" i="4"/>
  <c r="IX295" i="4"/>
  <c r="IY295" i="4"/>
  <c r="IQ166" i="4"/>
  <c r="IR166" i="4"/>
  <c r="IS166" i="4"/>
  <c r="IT166" i="4"/>
  <c r="IU166" i="4"/>
  <c r="IV166" i="4"/>
  <c r="IW166" i="4"/>
  <c r="IX166" i="4"/>
  <c r="IY166" i="4"/>
  <c r="IQ294" i="4"/>
  <c r="IR294" i="4"/>
  <c r="IS294" i="4"/>
  <c r="IT294" i="4"/>
  <c r="IU294" i="4"/>
  <c r="IV294" i="4"/>
  <c r="IW294" i="4"/>
  <c r="IX294" i="4"/>
  <c r="IY294" i="4"/>
  <c r="IQ291" i="4"/>
  <c r="IR291" i="4"/>
  <c r="IS291" i="4"/>
  <c r="IT291" i="4"/>
  <c r="IU291" i="4"/>
  <c r="IV291" i="4"/>
  <c r="IW291" i="4"/>
  <c r="IX291" i="4"/>
  <c r="IY291" i="4"/>
  <c r="IQ288" i="4"/>
  <c r="IR288" i="4"/>
  <c r="IS288" i="4"/>
  <c r="IT288" i="4"/>
  <c r="IU288" i="4"/>
  <c r="IV288" i="4"/>
  <c r="IW288" i="4"/>
  <c r="IX288" i="4"/>
  <c r="IY288" i="4"/>
  <c r="IQ281" i="4"/>
  <c r="IR281" i="4"/>
  <c r="IS281" i="4"/>
  <c r="IT281" i="4"/>
  <c r="IU281" i="4"/>
  <c r="IV281" i="4"/>
  <c r="IW281" i="4"/>
  <c r="IX281" i="4"/>
  <c r="IY281" i="4"/>
  <c r="IQ286" i="4"/>
  <c r="IR286" i="4"/>
  <c r="IS286" i="4"/>
  <c r="IT286" i="4"/>
  <c r="IU286" i="4"/>
  <c r="IV286" i="4"/>
  <c r="IW286" i="4"/>
  <c r="IX286" i="4"/>
  <c r="IY286" i="4"/>
  <c r="IQ278" i="4"/>
  <c r="IR278" i="4"/>
  <c r="IS278" i="4"/>
  <c r="IT278" i="4"/>
  <c r="IU278" i="4"/>
  <c r="IV278" i="4"/>
  <c r="IW278" i="4"/>
  <c r="IX278" i="4"/>
  <c r="IY278" i="4"/>
  <c r="IQ287" i="4"/>
  <c r="IR287" i="4"/>
  <c r="IS287" i="4"/>
  <c r="IT287" i="4"/>
  <c r="IU287" i="4"/>
  <c r="IV287" i="4"/>
  <c r="IW287" i="4"/>
  <c r="IX287" i="4"/>
  <c r="IY287" i="4"/>
  <c r="IQ284" i="4"/>
  <c r="IR284" i="4"/>
  <c r="IS284" i="4"/>
  <c r="IT284" i="4"/>
  <c r="IU284" i="4"/>
  <c r="IV284" i="4"/>
  <c r="IW284" i="4"/>
  <c r="IX284" i="4"/>
  <c r="IY284" i="4"/>
  <c r="IQ264" i="4"/>
  <c r="IR264" i="4"/>
  <c r="IS264" i="4"/>
  <c r="IT264" i="4"/>
  <c r="IU264" i="4"/>
  <c r="IV264" i="4"/>
  <c r="IW264" i="4"/>
  <c r="IX264" i="4"/>
  <c r="IY264" i="4"/>
  <c r="IQ280" i="4"/>
  <c r="IR280" i="4"/>
  <c r="IS280" i="4"/>
  <c r="IT280" i="4"/>
  <c r="IU280" i="4"/>
  <c r="IV280" i="4"/>
  <c r="IW280" i="4"/>
  <c r="IX280" i="4"/>
  <c r="IY280" i="4"/>
  <c r="IQ88" i="4"/>
  <c r="IR88" i="4"/>
  <c r="IS88" i="4"/>
  <c r="IT88" i="4"/>
  <c r="IU88" i="4"/>
  <c r="IV88" i="4"/>
  <c r="IW88" i="4"/>
  <c r="IX88" i="4"/>
  <c r="IY88" i="4"/>
  <c r="IQ279" i="4"/>
  <c r="IR279" i="4"/>
  <c r="IS279" i="4"/>
  <c r="IT279" i="4"/>
  <c r="IU279" i="4"/>
  <c r="IV279" i="4"/>
  <c r="IW279" i="4"/>
  <c r="IX279" i="4"/>
  <c r="IY279" i="4"/>
  <c r="IQ289" i="4"/>
  <c r="IR289" i="4"/>
  <c r="IS289" i="4"/>
  <c r="IT289" i="4"/>
  <c r="IU289" i="4"/>
  <c r="IV289" i="4"/>
  <c r="IW289" i="4"/>
  <c r="IX289" i="4"/>
  <c r="IY289" i="4"/>
  <c r="IQ285" i="4"/>
  <c r="IR285" i="4"/>
  <c r="IS285" i="4"/>
  <c r="IT285" i="4"/>
  <c r="IU285" i="4"/>
  <c r="IV285" i="4"/>
  <c r="IW285" i="4"/>
  <c r="IX285" i="4"/>
  <c r="IY285" i="4"/>
  <c r="IQ267" i="4"/>
  <c r="IR267" i="4"/>
  <c r="IS267" i="4"/>
  <c r="IT267" i="4"/>
  <c r="IU267" i="4"/>
  <c r="IV267" i="4"/>
  <c r="IW267" i="4"/>
  <c r="IX267" i="4"/>
  <c r="IY267" i="4"/>
  <c r="IQ268" i="4"/>
  <c r="IR268" i="4"/>
  <c r="IS268" i="4"/>
  <c r="IT268" i="4"/>
  <c r="IU268" i="4"/>
  <c r="IV268" i="4"/>
  <c r="IW268" i="4"/>
  <c r="IX268" i="4"/>
  <c r="IY268" i="4"/>
  <c r="IQ27" i="4"/>
  <c r="IR27" i="4"/>
  <c r="IS27" i="4"/>
  <c r="IT27" i="4"/>
  <c r="IU27" i="4"/>
  <c r="IV27" i="4"/>
  <c r="IW27" i="4"/>
  <c r="IX27" i="4"/>
  <c r="IY27" i="4"/>
  <c r="IQ283" i="4"/>
  <c r="IR283" i="4"/>
  <c r="IS283" i="4"/>
  <c r="IT283" i="4"/>
  <c r="IU283" i="4"/>
  <c r="IV283" i="4"/>
  <c r="IW283" i="4"/>
  <c r="IX283" i="4"/>
  <c r="IY283" i="4"/>
  <c r="IQ56" i="4"/>
  <c r="IR56" i="4"/>
  <c r="IS56" i="4"/>
  <c r="IT56" i="4"/>
  <c r="IU56" i="4"/>
  <c r="IV56" i="4"/>
  <c r="IW56" i="4"/>
  <c r="IX56" i="4"/>
  <c r="IY56" i="4"/>
  <c r="IQ305" i="4"/>
  <c r="IR305" i="4"/>
  <c r="IS305" i="4"/>
  <c r="IT305" i="4"/>
  <c r="IU305" i="4"/>
  <c r="IV305" i="4"/>
  <c r="IW305" i="4"/>
  <c r="IX305" i="4"/>
  <c r="IY305" i="4"/>
  <c r="IQ300" i="4"/>
  <c r="IR300" i="4"/>
  <c r="IS300" i="4"/>
  <c r="IT300" i="4"/>
  <c r="IU300" i="4"/>
  <c r="IV300" i="4"/>
  <c r="IW300" i="4"/>
  <c r="IX300" i="4"/>
  <c r="IY300" i="4"/>
  <c r="IQ272" i="4"/>
  <c r="IR272" i="4"/>
  <c r="IS272" i="4"/>
  <c r="IT272" i="4"/>
  <c r="IU272" i="4"/>
  <c r="IV272" i="4"/>
  <c r="IW272" i="4"/>
  <c r="IX272" i="4"/>
  <c r="IY272" i="4"/>
  <c r="IQ130" i="4"/>
  <c r="IR130" i="4"/>
  <c r="IS130" i="4"/>
  <c r="IT130" i="4"/>
  <c r="IU130" i="4"/>
  <c r="IV130" i="4"/>
  <c r="IW130" i="4"/>
  <c r="IX130" i="4"/>
  <c r="IY130" i="4"/>
  <c r="IQ276" i="4"/>
  <c r="IR276" i="4"/>
  <c r="IS276" i="4"/>
  <c r="IT276" i="4"/>
  <c r="IU276" i="4"/>
  <c r="IV276" i="4"/>
  <c r="IW276" i="4"/>
  <c r="IX276" i="4"/>
  <c r="IY276" i="4"/>
  <c r="IQ282" i="4"/>
  <c r="IR282" i="4"/>
  <c r="IS282" i="4"/>
  <c r="IT282" i="4"/>
  <c r="IU282" i="4"/>
  <c r="IV282" i="4"/>
  <c r="IW282" i="4"/>
  <c r="IX282" i="4"/>
  <c r="IY282" i="4"/>
  <c r="IQ274" i="4"/>
  <c r="IR274" i="4"/>
  <c r="IS274" i="4"/>
  <c r="IT274" i="4"/>
  <c r="IU274" i="4"/>
  <c r="IV274" i="4"/>
  <c r="IW274" i="4"/>
  <c r="IX274" i="4"/>
  <c r="IY274" i="4"/>
  <c r="IQ304" i="4"/>
  <c r="IR304" i="4"/>
  <c r="IS304" i="4"/>
  <c r="IT304" i="4"/>
  <c r="IU304" i="4"/>
  <c r="IV304" i="4"/>
  <c r="IW304" i="4"/>
  <c r="IX304" i="4"/>
  <c r="IY304" i="4"/>
  <c r="IQ299" i="4"/>
  <c r="IR299" i="4"/>
  <c r="IS299" i="4"/>
  <c r="IT299" i="4"/>
  <c r="IU299" i="4"/>
  <c r="IV299" i="4"/>
  <c r="IW299" i="4"/>
  <c r="IX299" i="4"/>
  <c r="IY299" i="4"/>
  <c r="IQ275" i="4"/>
  <c r="IR275" i="4"/>
  <c r="IS275" i="4"/>
  <c r="IT275" i="4"/>
  <c r="IU275" i="4"/>
  <c r="IV275" i="4"/>
  <c r="IW275" i="4"/>
  <c r="IX275" i="4"/>
  <c r="IY275" i="4"/>
  <c r="IQ271" i="4"/>
  <c r="IR271" i="4"/>
  <c r="IS271" i="4"/>
  <c r="IT271" i="4"/>
  <c r="IU271" i="4"/>
  <c r="IV271" i="4"/>
  <c r="IW271" i="4"/>
  <c r="IX271" i="4"/>
  <c r="IY271" i="4"/>
  <c r="IQ127" i="4"/>
  <c r="IR127" i="4"/>
  <c r="IS127" i="4"/>
  <c r="IT127" i="4"/>
  <c r="IU127" i="4"/>
  <c r="IV127" i="4"/>
  <c r="IW127" i="4"/>
  <c r="IX127" i="4"/>
  <c r="IY127" i="4"/>
  <c r="IQ259" i="4"/>
  <c r="IR259" i="4"/>
  <c r="IS259" i="4"/>
  <c r="IT259" i="4"/>
  <c r="IU259" i="4"/>
  <c r="IV259" i="4"/>
  <c r="IW259" i="4"/>
  <c r="IX259" i="4"/>
  <c r="IY259" i="4"/>
  <c r="IQ308" i="4"/>
  <c r="IR308" i="4"/>
  <c r="IS308" i="4"/>
  <c r="IT308" i="4"/>
  <c r="IU308" i="4"/>
  <c r="IV308" i="4"/>
  <c r="IW308" i="4"/>
  <c r="IX308" i="4"/>
  <c r="IY308" i="4"/>
  <c r="IQ60" i="4"/>
  <c r="IR60" i="4"/>
  <c r="IS60" i="4"/>
  <c r="IT60" i="4"/>
  <c r="IU60" i="4"/>
  <c r="IV60" i="4"/>
  <c r="IW60" i="4"/>
  <c r="IX60" i="4"/>
  <c r="IY60" i="4"/>
  <c r="IQ93" i="4"/>
  <c r="IR93" i="4"/>
  <c r="IS93" i="4"/>
  <c r="IT93" i="4"/>
  <c r="IU93" i="4"/>
  <c r="IV93" i="4"/>
  <c r="IW93" i="4"/>
  <c r="IX93" i="4"/>
  <c r="IY93" i="4"/>
  <c r="IQ265" i="4"/>
  <c r="IR265" i="4"/>
  <c r="IS265" i="4"/>
  <c r="IT265" i="4"/>
  <c r="IU265" i="4"/>
  <c r="IV265" i="4"/>
  <c r="IW265" i="4"/>
  <c r="IX265" i="4"/>
  <c r="IY265" i="4"/>
  <c r="IQ266" i="4"/>
  <c r="IR266" i="4"/>
  <c r="IS266" i="4"/>
  <c r="IT266" i="4"/>
  <c r="IU266" i="4"/>
  <c r="IV266" i="4"/>
  <c r="IW266" i="4"/>
  <c r="IX266" i="4"/>
  <c r="IY266" i="4"/>
  <c r="IQ277" i="4"/>
  <c r="IR277" i="4"/>
  <c r="IS277" i="4"/>
  <c r="IT277" i="4"/>
  <c r="IU277" i="4"/>
  <c r="IV277" i="4"/>
  <c r="IW277" i="4"/>
  <c r="IX277" i="4"/>
  <c r="IY277" i="4"/>
  <c r="IQ269" i="4"/>
  <c r="IR269" i="4"/>
  <c r="IS269" i="4"/>
  <c r="IT269" i="4"/>
  <c r="IU269" i="4"/>
  <c r="IV269" i="4"/>
  <c r="IW269" i="4"/>
  <c r="IX269" i="4"/>
  <c r="IY269" i="4"/>
  <c r="IQ290" i="4"/>
  <c r="IR290" i="4"/>
  <c r="IS290" i="4"/>
  <c r="IT290" i="4"/>
  <c r="IU290" i="4"/>
  <c r="IV290" i="4"/>
  <c r="IW290" i="4"/>
  <c r="IX290" i="4"/>
  <c r="IY290" i="4"/>
  <c r="IQ47" i="4"/>
  <c r="IR47" i="4"/>
  <c r="IS47" i="4"/>
  <c r="IT47" i="4"/>
  <c r="IU47" i="4"/>
  <c r="IV47" i="4"/>
  <c r="IW47" i="4"/>
  <c r="IX47" i="4"/>
  <c r="IY47" i="4"/>
  <c r="IQ117" i="4"/>
  <c r="IR117" i="4"/>
  <c r="IS117" i="4"/>
  <c r="IT117" i="4"/>
  <c r="IU117" i="4"/>
  <c r="IV117" i="4"/>
  <c r="IW117" i="4"/>
  <c r="IX117" i="4"/>
  <c r="IY117" i="4"/>
  <c r="IQ263" i="4"/>
  <c r="IR263" i="4"/>
  <c r="IS263" i="4"/>
  <c r="IT263" i="4"/>
  <c r="IU263" i="4"/>
  <c r="IV263" i="4"/>
  <c r="IW263" i="4"/>
  <c r="IX263" i="4"/>
  <c r="IY263" i="4"/>
  <c r="IQ72" i="4"/>
  <c r="IR72" i="4"/>
  <c r="IS72" i="4"/>
  <c r="IT72" i="4"/>
  <c r="IU72" i="4"/>
  <c r="IV72" i="4"/>
  <c r="IW72" i="4"/>
  <c r="IX72" i="4"/>
  <c r="IY72" i="4"/>
  <c r="IQ62" i="4"/>
  <c r="IR62" i="4"/>
  <c r="IS62" i="4"/>
  <c r="IT62" i="4"/>
  <c r="IU62" i="4"/>
  <c r="IV62" i="4"/>
  <c r="IW62" i="4"/>
  <c r="IX62" i="4"/>
  <c r="IY62" i="4"/>
  <c r="IQ273" i="4"/>
  <c r="IR273" i="4"/>
  <c r="IS273" i="4"/>
  <c r="IT273" i="4"/>
  <c r="IU273" i="4"/>
  <c r="IV273" i="4"/>
  <c r="IW273" i="4"/>
  <c r="IX273" i="4"/>
  <c r="IY273" i="4"/>
  <c r="IQ228" i="4"/>
  <c r="IR228" i="4"/>
  <c r="IS228" i="4"/>
  <c r="IT228" i="4"/>
  <c r="IU228" i="4"/>
  <c r="IV228" i="4"/>
  <c r="IW228" i="4"/>
  <c r="IX228" i="4"/>
  <c r="IY228" i="4"/>
  <c r="IQ238" i="4"/>
  <c r="IR238" i="4"/>
  <c r="IS238" i="4"/>
  <c r="IT238" i="4"/>
  <c r="IU238" i="4"/>
  <c r="IV238" i="4"/>
  <c r="IW238" i="4"/>
  <c r="IX238" i="4"/>
  <c r="IY238" i="4"/>
  <c r="IQ203" i="4"/>
  <c r="IR203" i="4"/>
  <c r="IS203" i="4"/>
  <c r="IT203" i="4"/>
  <c r="IU203" i="4"/>
  <c r="IV203" i="4"/>
  <c r="IW203" i="4"/>
  <c r="IX203" i="4"/>
  <c r="IY203" i="4"/>
  <c r="IQ77" i="4"/>
  <c r="IR77" i="4"/>
  <c r="IS77" i="4"/>
  <c r="IT77" i="4"/>
  <c r="IU77" i="4"/>
  <c r="IV77" i="4"/>
  <c r="IW77" i="4"/>
  <c r="IX77" i="4"/>
  <c r="IY77" i="4"/>
  <c r="IQ257" i="4"/>
  <c r="IR257" i="4"/>
  <c r="IS257" i="4"/>
  <c r="IT257" i="4"/>
  <c r="IU257" i="4"/>
  <c r="IV257" i="4"/>
  <c r="IW257" i="4"/>
  <c r="IX257" i="4"/>
  <c r="IY257" i="4"/>
  <c r="IQ260" i="4"/>
  <c r="IR260" i="4"/>
  <c r="IS260" i="4"/>
  <c r="IT260" i="4"/>
  <c r="IU260" i="4"/>
  <c r="IV260" i="4"/>
  <c r="IW260" i="4"/>
  <c r="IX260" i="4"/>
  <c r="IY260" i="4"/>
  <c r="IQ97" i="4"/>
  <c r="IR97" i="4"/>
  <c r="IS97" i="4"/>
  <c r="IT97" i="4"/>
  <c r="IU97" i="4"/>
  <c r="IV97" i="4"/>
  <c r="IW97" i="4"/>
  <c r="IX97" i="4"/>
  <c r="IY97" i="4"/>
  <c r="IQ217" i="4"/>
  <c r="IR217" i="4"/>
  <c r="IS217" i="4"/>
  <c r="IT217" i="4"/>
  <c r="IU217" i="4"/>
  <c r="IV217" i="4"/>
  <c r="IW217" i="4"/>
  <c r="IX217" i="4"/>
  <c r="IY217" i="4"/>
  <c r="IQ229" i="4"/>
  <c r="IR229" i="4"/>
  <c r="IS229" i="4"/>
  <c r="IT229" i="4"/>
  <c r="IU229" i="4"/>
  <c r="IV229" i="4"/>
  <c r="IW229" i="4"/>
  <c r="IX229" i="4"/>
  <c r="IY229" i="4"/>
  <c r="IQ125" i="4"/>
  <c r="IR125" i="4"/>
  <c r="IS125" i="4"/>
  <c r="IT125" i="4"/>
  <c r="IU125" i="4"/>
  <c r="IV125" i="4"/>
  <c r="IW125" i="4"/>
  <c r="IX125" i="4"/>
  <c r="IY125" i="4"/>
  <c r="IQ255" i="4"/>
  <c r="IR255" i="4"/>
  <c r="IS255" i="4"/>
  <c r="IT255" i="4"/>
  <c r="IU255" i="4"/>
  <c r="IV255" i="4"/>
  <c r="IW255" i="4"/>
  <c r="IX255" i="4"/>
  <c r="IY255" i="4"/>
  <c r="IQ261" i="4"/>
  <c r="IR261" i="4"/>
  <c r="IS261" i="4"/>
  <c r="IT261" i="4"/>
  <c r="IU261" i="4"/>
  <c r="IV261" i="4"/>
  <c r="IW261" i="4"/>
  <c r="IX261" i="4"/>
  <c r="IY261" i="4"/>
  <c r="IQ262" i="4"/>
  <c r="IR262" i="4"/>
  <c r="IS262" i="4"/>
  <c r="IT262" i="4"/>
  <c r="IU262" i="4"/>
  <c r="IV262" i="4"/>
  <c r="IW262" i="4"/>
  <c r="IX262" i="4"/>
  <c r="IY262" i="4"/>
  <c r="IQ249" i="4"/>
  <c r="IR249" i="4"/>
  <c r="IS249" i="4"/>
  <c r="IT249" i="4"/>
  <c r="IU249" i="4"/>
  <c r="IV249" i="4"/>
  <c r="IW249" i="4"/>
  <c r="IX249" i="4"/>
  <c r="IY249" i="4"/>
  <c r="IQ45" i="4"/>
  <c r="IR45" i="4"/>
  <c r="IS45" i="4"/>
  <c r="IT45" i="4"/>
  <c r="IU45" i="4"/>
  <c r="IV45" i="4"/>
  <c r="IW45" i="4"/>
  <c r="IX45" i="4"/>
  <c r="IY45" i="4"/>
  <c r="IQ92" i="4"/>
  <c r="IR92" i="4"/>
  <c r="IS92" i="4"/>
  <c r="IT92" i="4"/>
  <c r="IU92" i="4"/>
  <c r="IV92" i="4"/>
  <c r="IW92" i="4"/>
  <c r="IX92" i="4"/>
  <c r="IY92" i="4"/>
  <c r="IQ230" i="4"/>
  <c r="IR230" i="4"/>
  <c r="IS230" i="4"/>
  <c r="IT230" i="4"/>
  <c r="IU230" i="4"/>
  <c r="IV230" i="4"/>
  <c r="IW230" i="4"/>
  <c r="IX230" i="4"/>
  <c r="IY230" i="4"/>
  <c r="IQ199" i="4"/>
  <c r="IR199" i="4"/>
  <c r="IS199" i="4"/>
  <c r="IT199" i="4"/>
  <c r="IU199" i="4"/>
  <c r="IV199" i="4"/>
  <c r="IW199" i="4"/>
  <c r="IX199" i="4"/>
  <c r="IY199" i="4"/>
  <c r="IQ236" i="4"/>
  <c r="IR236" i="4"/>
  <c r="IS236" i="4"/>
  <c r="IT236" i="4"/>
  <c r="IU236" i="4"/>
  <c r="IV236" i="4"/>
  <c r="IW236" i="4"/>
  <c r="IX236" i="4"/>
  <c r="IY236" i="4"/>
  <c r="IQ89" i="4"/>
  <c r="IR89" i="4"/>
  <c r="IS89" i="4"/>
  <c r="IT89" i="4"/>
  <c r="IU89" i="4"/>
  <c r="IV89" i="4"/>
  <c r="IW89" i="4"/>
  <c r="IX89" i="4"/>
  <c r="IY89" i="4"/>
  <c r="IQ221" i="4"/>
  <c r="IR221" i="4"/>
  <c r="IS221" i="4"/>
  <c r="IT221" i="4"/>
  <c r="IU221" i="4"/>
  <c r="IV221" i="4"/>
  <c r="IW221" i="4"/>
  <c r="IX221" i="4"/>
  <c r="IY221" i="4"/>
  <c r="IQ251" i="4"/>
  <c r="IR251" i="4"/>
  <c r="IS251" i="4"/>
  <c r="IT251" i="4"/>
  <c r="IU251" i="4"/>
  <c r="IV251" i="4"/>
  <c r="IW251" i="4"/>
  <c r="IX251" i="4"/>
  <c r="IY251" i="4"/>
  <c r="IQ71" i="4"/>
  <c r="IR71" i="4"/>
  <c r="IS71" i="4"/>
  <c r="IT71" i="4"/>
  <c r="IU71" i="4"/>
  <c r="IV71" i="4"/>
  <c r="IW71" i="4"/>
  <c r="IX71" i="4"/>
  <c r="IY71" i="4"/>
  <c r="IQ192" i="4"/>
  <c r="IR192" i="4"/>
  <c r="IS192" i="4"/>
  <c r="IT192" i="4"/>
  <c r="IU192" i="4"/>
  <c r="IV192" i="4"/>
  <c r="IW192" i="4"/>
  <c r="IX192" i="4"/>
  <c r="IY192" i="4"/>
  <c r="IQ254" i="4"/>
  <c r="IR254" i="4"/>
  <c r="IS254" i="4"/>
  <c r="IT254" i="4"/>
  <c r="IU254" i="4"/>
  <c r="IV254" i="4"/>
  <c r="IW254" i="4"/>
  <c r="IX254" i="4"/>
  <c r="IY254" i="4"/>
  <c r="IQ218" i="4"/>
  <c r="IR218" i="4"/>
  <c r="IS218" i="4"/>
  <c r="IT218" i="4"/>
  <c r="IU218" i="4"/>
  <c r="IV218" i="4"/>
  <c r="IW218" i="4"/>
  <c r="IX218" i="4"/>
  <c r="IY218" i="4"/>
  <c r="IQ258" i="4"/>
  <c r="IR258" i="4"/>
  <c r="IS258" i="4"/>
  <c r="IT258" i="4"/>
  <c r="IU258" i="4"/>
  <c r="IV258" i="4"/>
  <c r="IW258" i="4"/>
  <c r="IX258" i="4"/>
  <c r="IY258" i="4"/>
  <c r="IQ243" i="4"/>
  <c r="IR243" i="4"/>
  <c r="IS243" i="4"/>
  <c r="IT243" i="4"/>
  <c r="IU243" i="4"/>
  <c r="IV243" i="4"/>
  <c r="IW243" i="4"/>
  <c r="IX243" i="4"/>
  <c r="IY243" i="4"/>
  <c r="IQ103" i="4"/>
  <c r="IR103" i="4"/>
  <c r="IS103" i="4"/>
  <c r="IT103" i="4"/>
  <c r="IU103" i="4"/>
  <c r="IV103" i="4"/>
  <c r="IW103" i="4"/>
  <c r="IX103" i="4"/>
  <c r="IY103" i="4"/>
  <c r="IQ40" i="4"/>
  <c r="IR40" i="4"/>
  <c r="IS40" i="4"/>
  <c r="IT40" i="4"/>
  <c r="IU40" i="4"/>
  <c r="IV40" i="4"/>
  <c r="IW40" i="4"/>
  <c r="IX40" i="4"/>
  <c r="IY40" i="4"/>
  <c r="IQ219" i="4"/>
  <c r="IR219" i="4"/>
  <c r="IS219" i="4"/>
  <c r="IT219" i="4"/>
  <c r="IU219" i="4"/>
  <c r="IV219" i="4"/>
  <c r="IW219" i="4"/>
  <c r="IX219" i="4"/>
  <c r="IY219" i="4"/>
  <c r="IQ241" i="4"/>
  <c r="IR241" i="4"/>
  <c r="IS241" i="4"/>
  <c r="IT241" i="4"/>
  <c r="IU241" i="4"/>
  <c r="IV241" i="4"/>
  <c r="IW241" i="4"/>
  <c r="IX241" i="4"/>
  <c r="IY241" i="4"/>
  <c r="IQ240" i="4"/>
  <c r="IR240" i="4"/>
  <c r="IS240" i="4"/>
  <c r="IT240" i="4"/>
  <c r="IU240" i="4"/>
  <c r="IV240" i="4"/>
  <c r="IW240" i="4"/>
  <c r="IX240" i="4"/>
  <c r="IY240" i="4"/>
  <c r="IQ90" i="4"/>
  <c r="IR90" i="4"/>
  <c r="IS90" i="4"/>
  <c r="IT90" i="4"/>
  <c r="IU90" i="4"/>
  <c r="IV90" i="4"/>
  <c r="IW90" i="4"/>
  <c r="IX90" i="4"/>
  <c r="IY90" i="4"/>
  <c r="IQ237" i="4"/>
  <c r="IR237" i="4"/>
  <c r="IS237" i="4"/>
  <c r="IT237" i="4"/>
  <c r="IU237" i="4"/>
  <c r="IV237" i="4"/>
  <c r="IW237" i="4"/>
  <c r="IX237" i="4"/>
  <c r="IY237" i="4"/>
  <c r="IQ136" i="4"/>
  <c r="IR136" i="4"/>
  <c r="IS136" i="4"/>
  <c r="IT136" i="4"/>
  <c r="IU136" i="4"/>
  <c r="IV136" i="4"/>
  <c r="IW136" i="4"/>
  <c r="IX136" i="4"/>
  <c r="IY136" i="4"/>
  <c r="IQ247" i="4"/>
  <c r="IR247" i="4"/>
  <c r="IS247" i="4"/>
  <c r="IT247" i="4"/>
  <c r="IU247" i="4"/>
  <c r="IV247" i="4"/>
  <c r="IW247" i="4"/>
  <c r="IX247" i="4"/>
  <c r="IY247" i="4"/>
  <c r="IQ252" i="4"/>
  <c r="IR252" i="4"/>
  <c r="IS252" i="4"/>
  <c r="IT252" i="4"/>
  <c r="IU252" i="4"/>
  <c r="IV252" i="4"/>
  <c r="IW252" i="4"/>
  <c r="IX252" i="4"/>
  <c r="IY252" i="4"/>
  <c r="IQ84" i="4"/>
  <c r="IR84" i="4"/>
  <c r="IS84" i="4"/>
  <c r="IT84" i="4"/>
  <c r="IU84" i="4"/>
  <c r="IV84" i="4"/>
  <c r="IW84" i="4"/>
  <c r="IX84" i="4"/>
  <c r="IY84" i="4"/>
  <c r="IQ49" i="4"/>
  <c r="IR49" i="4"/>
  <c r="IS49" i="4"/>
  <c r="IT49" i="4"/>
  <c r="IU49" i="4"/>
  <c r="IV49" i="4"/>
  <c r="IW49" i="4"/>
  <c r="IX49" i="4"/>
  <c r="IY49" i="4"/>
  <c r="IQ13" i="4"/>
  <c r="IR13" i="4"/>
  <c r="IS13" i="4"/>
  <c r="IT13" i="4"/>
  <c r="IU13" i="4"/>
  <c r="IV13" i="4"/>
  <c r="IW13" i="4"/>
  <c r="IX13" i="4"/>
  <c r="IY13" i="4"/>
  <c r="IQ16" i="4"/>
  <c r="IR16" i="4"/>
  <c r="IS16" i="4"/>
  <c r="IT16" i="4"/>
  <c r="IU16" i="4"/>
  <c r="IV16" i="4"/>
  <c r="IW16" i="4"/>
  <c r="IX16" i="4"/>
  <c r="IY16" i="4"/>
  <c r="IQ253" i="4"/>
  <c r="IR253" i="4"/>
  <c r="IS253" i="4"/>
  <c r="IT253" i="4"/>
  <c r="IU253" i="4"/>
  <c r="IV253" i="4"/>
  <c r="IW253" i="4"/>
  <c r="IX253" i="4"/>
  <c r="IY253" i="4"/>
  <c r="IQ14" i="4"/>
  <c r="IR14" i="4"/>
  <c r="IS14" i="4"/>
  <c r="IT14" i="4"/>
  <c r="IU14" i="4"/>
  <c r="IV14" i="4"/>
  <c r="IW14" i="4"/>
  <c r="IX14" i="4"/>
  <c r="IY14" i="4"/>
  <c r="IQ209" i="4"/>
  <c r="IR209" i="4"/>
  <c r="IS209" i="4"/>
  <c r="IT209" i="4"/>
  <c r="IU209" i="4"/>
  <c r="IV209" i="4"/>
  <c r="IW209" i="4"/>
  <c r="IX209" i="4"/>
  <c r="IY209" i="4"/>
  <c r="IQ245" i="4"/>
  <c r="IR245" i="4"/>
  <c r="IS245" i="4"/>
  <c r="IT245" i="4"/>
  <c r="IU245" i="4"/>
  <c r="IV245" i="4"/>
  <c r="IW245" i="4"/>
  <c r="IX245" i="4"/>
  <c r="IY245" i="4"/>
  <c r="IQ223" i="4"/>
  <c r="IR223" i="4"/>
  <c r="IS223" i="4"/>
  <c r="IT223" i="4"/>
  <c r="IU223" i="4"/>
  <c r="IV223" i="4"/>
  <c r="IW223" i="4"/>
  <c r="IX223" i="4"/>
  <c r="IY223" i="4"/>
  <c r="IQ222" i="4"/>
  <c r="IR222" i="4"/>
  <c r="IS222" i="4"/>
  <c r="IT222" i="4"/>
  <c r="IU222" i="4"/>
  <c r="IV222" i="4"/>
  <c r="IW222" i="4"/>
  <c r="IX222" i="4"/>
  <c r="IY222" i="4"/>
  <c r="IQ232" i="4"/>
  <c r="IR232" i="4"/>
  <c r="IS232" i="4"/>
  <c r="IT232" i="4"/>
  <c r="IU232" i="4"/>
  <c r="IV232" i="4"/>
  <c r="IW232" i="4"/>
  <c r="IX232" i="4"/>
  <c r="IY232" i="4"/>
  <c r="IQ196" i="4"/>
  <c r="IR196" i="4"/>
  <c r="IS196" i="4"/>
  <c r="IT196" i="4"/>
  <c r="IU196" i="4"/>
  <c r="IV196" i="4"/>
  <c r="IW196" i="4"/>
  <c r="IX196" i="4"/>
  <c r="IY196" i="4"/>
  <c r="IQ248" i="4"/>
  <c r="IR248" i="4"/>
  <c r="IS248" i="4"/>
  <c r="IT248" i="4"/>
  <c r="IU248" i="4"/>
  <c r="IV248" i="4"/>
  <c r="IW248" i="4"/>
  <c r="IX248" i="4"/>
  <c r="IY248" i="4"/>
  <c r="IQ210" i="4"/>
  <c r="IR210" i="4"/>
  <c r="IS210" i="4"/>
  <c r="IT210" i="4"/>
  <c r="IU210" i="4"/>
  <c r="IV210" i="4"/>
  <c r="IW210" i="4"/>
  <c r="IX210" i="4"/>
  <c r="IY210" i="4"/>
  <c r="IQ208" i="4"/>
  <c r="IR208" i="4"/>
  <c r="IS208" i="4"/>
  <c r="IT208" i="4"/>
  <c r="IU208" i="4"/>
  <c r="IV208" i="4"/>
  <c r="IW208" i="4"/>
  <c r="IX208" i="4"/>
  <c r="IY208" i="4"/>
  <c r="IQ113" i="4"/>
  <c r="IR113" i="4"/>
  <c r="IS113" i="4"/>
  <c r="IT113" i="4"/>
  <c r="IU113" i="4"/>
  <c r="IV113" i="4"/>
  <c r="IW113" i="4"/>
  <c r="IX113" i="4"/>
  <c r="IY113" i="4"/>
  <c r="IQ173" i="4"/>
  <c r="IR173" i="4"/>
  <c r="IS173" i="4"/>
  <c r="IT173" i="4"/>
  <c r="IU173" i="4"/>
  <c r="IV173" i="4"/>
  <c r="IW173" i="4"/>
  <c r="IX173" i="4"/>
  <c r="IY173" i="4"/>
  <c r="IQ169" i="4"/>
  <c r="IR169" i="4"/>
  <c r="IS169" i="4"/>
  <c r="IT169" i="4"/>
  <c r="IU169" i="4"/>
  <c r="IV169" i="4"/>
  <c r="IW169" i="4"/>
  <c r="IX169" i="4"/>
  <c r="IY169" i="4"/>
  <c r="IQ231" i="4"/>
  <c r="IR231" i="4"/>
  <c r="IS231" i="4"/>
  <c r="IT231" i="4"/>
  <c r="IU231" i="4"/>
  <c r="IV231" i="4"/>
  <c r="IW231" i="4"/>
  <c r="IX231" i="4"/>
  <c r="IY231" i="4"/>
  <c r="IQ227" i="4"/>
  <c r="IR227" i="4"/>
  <c r="IS227" i="4"/>
  <c r="IT227" i="4"/>
  <c r="IU227" i="4"/>
  <c r="IV227" i="4"/>
  <c r="IW227" i="4"/>
  <c r="IX227" i="4"/>
  <c r="IY227" i="4"/>
  <c r="IQ22" i="4"/>
  <c r="IR22" i="4"/>
  <c r="IS22" i="4"/>
  <c r="IT22" i="4"/>
  <c r="IU22" i="4"/>
  <c r="IV22" i="4"/>
  <c r="IW22" i="4"/>
  <c r="IX22" i="4"/>
  <c r="IY22" i="4"/>
  <c r="IQ197" i="4"/>
  <c r="IR197" i="4"/>
  <c r="IS197" i="4"/>
  <c r="IT197" i="4"/>
  <c r="IU197" i="4"/>
  <c r="IV197" i="4"/>
  <c r="IW197" i="4"/>
  <c r="IX197" i="4"/>
  <c r="IY197" i="4"/>
  <c r="IQ3" i="4"/>
  <c r="IR3" i="4"/>
  <c r="IS3" i="4"/>
  <c r="IT3" i="4"/>
  <c r="IU3" i="4"/>
  <c r="IV3" i="4"/>
  <c r="IW3" i="4"/>
  <c r="IX3" i="4"/>
  <c r="IY3" i="4"/>
  <c r="IQ184" i="4"/>
  <c r="IR184" i="4"/>
  <c r="IS184" i="4"/>
  <c r="IT184" i="4"/>
  <c r="IU184" i="4"/>
  <c r="IV184" i="4"/>
  <c r="IW184" i="4"/>
  <c r="IX184" i="4"/>
  <c r="IY184" i="4"/>
  <c r="IQ33" i="4"/>
  <c r="IR33" i="4"/>
  <c r="IS33" i="4"/>
  <c r="IT33" i="4"/>
  <c r="IU33" i="4"/>
  <c r="IV33" i="4"/>
  <c r="IW33" i="4"/>
  <c r="IX33" i="4"/>
  <c r="IY33" i="4"/>
  <c r="IQ213" i="4"/>
  <c r="IR213" i="4"/>
  <c r="IS213" i="4"/>
  <c r="IT213" i="4"/>
  <c r="IU213" i="4"/>
  <c r="IV213" i="4"/>
  <c r="IW213" i="4"/>
  <c r="IX213" i="4"/>
  <c r="IY213" i="4"/>
  <c r="IQ212" i="4"/>
  <c r="IR212" i="4"/>
  <c r="IS212" i="4"/>
  <c r="IT212" i="4"/>
  <c r="IU212" i="4"/>
  <c r="IV212" i="4"/>
  <c r="IW212" i="4"/>
  <c r="IX212" i="4"/>
  <c r="IY212" i="4"/>
  <c r="IQ102" i="4"/>
  <c r="IR102" i="4"/>
  <c r="IS102" i="4"/>
  <c r="IT102" i="4"/>
  <c r="IU102" i="4"/>
  <c r="IV102" i="4"/>
  <c r="IW102" i="4"/>
  <c r="IX102" i="4"/>
  <c r="IY102" i="4"/>
  <c r="IQ225" i="4"/>
  <c r="IR225" i="4"/>
  <c r="IS225" i="4"/>
  <c r="IT225" i="4"/>
  <c r="IU225" i="4"/>
  <c r="IV225" i="4"/>
  <c r="IW225" i="4"/>
  <c r="IX225" i="4"/>
  <c r="IY225" i="4"/>
  <c r="IQ98" i="4"/>
  <c r="IR98" i="4"/>
  <c r="IS98" i="4"/>
  <c r="IT98" i="4"/>
  <c r="IU98" i="4"/>
  <c r="IV98" i="4"/>
  <c r="IW98" i="4"/>
  <c r="IX98" i="4"/>
  <c r="IY98" i="4"/>
  <c r="IQ215" i="4"/>
  <c r="IR215" i="4"/>
  <c r="IS215" i="4"/>
  <c r="IT215" i="4"/>
  <c r="IU215" i="4"/>
  <c r="IV215" i="4"/>
  <c r="IW215" i="4"/>
  <c r="IX215" i="4"/>
  <c r="IY215" i="4"/>
  <c r="IQ202" i="4"/>
  <c r="IR202" i="4"/>
  <c r="IS202" i="4"/>
  <c r="IT202" i="4"/>
  <c r="IU202" i="4"/>
  <c r="IV202" i="4"/>
  <c r="IW202" i="4"/>
  <c r="IX202" i="4"/>
  <c r="IY202" i="4"/>
  <c r="IQ246" i="4"/>
  <c r="IR246" i="4"/>
  <c r="IS246" i="4"/>
  <c r="IT246" i="4"/>
  <c r="IU246" i="4"/>
  <c r="IV246" i="4"/>
  <c r="IW246" i="4"/>
  <c r="IX246" i="4"/>
  <c r="IY246" i="4"/>
  <c r="IQ226" i="4"/>
  <c r="IR226" i="4"/>
  <c r="IS226" i="4"/>
  <c r="IT226" i="4"/>
  <c r="IU226" i="4"/>
  <c r="IV226" i="4"/>
  <c r="IW226" i="4"/>
  <c r="IX226" i="4"/>
  <c r="IY226" i="4"/>
  <c r="IQ179" i="4"/>
  <c r="IR179" i="4"/>
  <c r="IS179" i="4"/>
  <c r="IT179" i="4"/>
  <c r="IU179" i="4"/>
  <c r="IV179" i="4"/>
  <c r="IW179" i="4"/>
  <c r="IX179" i="4"/>
  <c r="IY179" i="4"/>
  <c r="IQ73" i="4"/>
  <c r="IR73" i="4"/>
  <c r="IS73" i="4"/>
  <c r="IT73" i="4"/>
  <c r="IU73" i="4"/>
  <c r="IV73" i="4"/>
  <c r="IW73" i="4"/>
  <c r="IX73" i="4"/>
  <c r="IY73" i="4"/>
  <c r="IQ233" i="4"/>
  <c r="IR233" i="4"/>
  <c r="IS233" i="4"/>
  <c r="IT233" i="4"/>
  <c r="IU233" i="4"/>
  <c r="IV233" i="4"/>
  <c r="IW233" i="4"/>
  <c r="IX233" i="4"/>
  <c r="IY233" i="4"/>
  <c r="IQ122" i="4"/>
  <c r="IR122" i="4"/>
  <c r="IS122" i="4"/>
  <c r="IT122" i="4"/>
  <c r="IU122" i="4"/>
  <c r="IV122" i="4"/>
  <c r="IW122" i="4"/>
  <c r="IX122" i="4"/>
  <c r="IY122" i="4"/>
  <c r="IQ198" i="4"/>
  <c r="IR198" i="4"/>
  <c r="IS198" i="4"/>
  <c r="IT198" i="4"/>
  <c r="IU198" i="4"/>
  <c r="IV198" i="4"/>
  <c r="IW198" i="4"/>
  <c r="IX198" i="4"/>
  <c r="IY198" i="4"/>
  <c r="IQ162" i="4"/>
  <c r="IR162" i="4"/>
  <c r="IS162" i="4"/>
  <c r="IT162" i="4"/>
  <c r="IU162" i="4"/>
  <c r="IV162" i="4"/>
  <c r="IW162" i="4"/>
  <c r="IX162" i="4"/>
  <c r="IY162" i="4"/>
  <c r="IQ32" i="4"/>
  <c r="IR32" i="4"/>
  <c r="IS32" i="4"/>
  <c r="IT32" i="4"/>
  <c r="IU32" i="4"/>
  <c r="IV32" i="4"/>
  <c r="IW32" i="4"/>
  <c r="IX32" i="4"/>
  <c r="IY32" i="4"/>
  <c r="IQ76" i="4"/>
  <c r="IR76" i="4"/>
  <c r="IS76" i="4"/>
  <c r="IT76" i="4"/>
  <c r="IU76" i="4"/>
  <c r="IV76" i="4"/>
  <c r="IW76" i="4"/>
  <c r="IX76" i="4"/>
  <c r="IY76" i="4"/>
  <c r="IQ177" i="4"/>
  <c r="IR177" i="4"/>
  <c r="IS177" i="4"/>
  <c r="IT177" i="4"/>
  <c r="IU177" i="4"/>
  <c r="IV177" i="4"/>
  <c r="IW177" i="4"/>
  <c r="IX177" i="4"/>
  <c r="IY177" i="4"/>
  <c r="IQ31" i="4"/>
  <c r="IR31" i="4"/>
  <c r="IS31" i="4"/>
  <c r="IT31" i="4"/>
  <c r="IU31" i="4"/>
  <c r="IV31" i="4"/>
  <c r="IW31" i="4"/>
  <c r="IX31" i="4"/>
  <c r="IY31" i="4"/>
  <c r="IQ12" i="4"/>
  <c r="IR12" i="4"/>
  <c r="IS12" i="4"/>
  <c r="IT12" i="4"/>
  <c r="IU12" i="4"/>
  <c r="IV12" i="4"/>
  <c r="IW12" i="4"/>
  <c r="IX12" i="4"/>
  <c r="IY12" i="4"/>
  <c r="IQ10" i="4"/>
  <c r="IR10" i="4"/>
  <c r="IS10" i="4"/>
  <c r="IT10" i="4"/>
  <c r="IU10" i="4"/>
  <c r="IV10" i="4"/>
  <c r="IW10" i="4"/>
  <c r="IX10" i="4"/>
  <c r="IY10" i="4"/>
  <c r="IQ135" i="4"/>
  <c r="IR135" i="4"/>
  <c r="IS135" i="4"/>
  <c r="IT135" i="4"/>
  <c r="IU135" i="4"/>
  <c r="IV135" i="4"/>
  <c r="IW135" i="4"/>
  <c r="IX135" i="4"/>
  <c r="IY135" i="4"/>
  <c r="IQ158" i="4"/>
  <c r="IR158" i="4"/>
  <c r="IS158" i="4"/>
  <c r="IT158" i="4"/>
  <c r="IU158" i="4"/>
  <c r="IV158" i="4"/>
  <c r="IW158" i="4"/>
  <c r="IX158" i="4"/>
  <c r="IY158" i="4"/>
  <c r="IQ4" i="4"/>
  <c r="IR4" i="4"/>
  <c r="IS4" i="4"/>
  <c r="IT4" i="4"/>
  <c r="IU4" i="4"/>
  <c r="IV4" i="4"/>
  <c r="IW4" i="4"/>
  <c r="IX4" i="4"/>
  <c r="IY4" i="4"/>
  <c r="IQ256" i="4"/>
  <c r="IR256" i="4"/>
  <c r="IS256" i="4"/>
  <c r="IT256" i="4"/>
  <c r="IU256" i="4"/>
  <c r="IV256" i="4"/>
  <c r="IW256" i="4"/>
  <c r="IX256" i="4"/>
  <c r="IY256" i="4"/>
  <c r="IQ191" i="4"/>
  <c r="IR191" i="4"/>
  <c r="IS191" i="4"/>
  <c r="IT191" i="4"/>
  <c r="IU191" i="4"/>
  <c r="IV191" i="4"/>
  <c r="IW191" i="4"/>
  <c r="IX191" i="4"/>
  <c r="IY191" i="4"/>
  <c r="IQ94" i="4"/>
  <c r="IR94" i="4"/>
  <c r="IS94" i="4"/>
  <c r="IT94" i="4"/>
  <c r="IU94" i="4"/>
  <c r="IV94" i="4"/>
  <c r="IW94" i="4"/>
  <c r="IX94" i="4"/>
  <c r="IY94" i="4"/>
  <c r="IQ242" i="4"/>
  <c r="IR242" i="4"/>
  <c r="IS242" i="4"/>
  <c r="IT242" i="4"/>
  <c r="IU242" i="4"/>
  <c r="IV242" i="4"/>
  <c r="IW242" i="4"/>
  <c r="IX242" i="4"/>
  <c r="IY242" i="4"/>
  <c r="IQ91" i="4"/>
  <c r="IR91" i="4"/>
  <c r="IS91" i="4"/>
  <c r="IT91" i="4"/>
  <c r="IU91" i="4"/>
  <c r="IV91" i="4"/>
  <c r="IW91" i="4"/>
  <c r="IX91" i="4"/>
  <c r="IY91" i="4"/>
  <c r="IQ5" i="4"/>
  <c r="IR5" i="4"/>
  <c r="IS5" i="4"/>
  <c r="IT5" i="4"/>
  <c r="IU5" i="4"/>
  <c r="IV5" i="4"/>
  <c r="IW5" i="4"/>
  <c r="IX5" i="4"/>
  <c r="IY5" i="4"/>
  <c r="IQ214" i="4"/>
  <c r="IR214" i="4"/>
  <c r="IS214" i="4"/>
  <c r="IT214" i="4"/>
  <c r="IU214" i="4"/>
  <c r="IV214" i="4"/>
  <c r="IW214" i="4"/>
  <c r="IX214" i="4"/>
  <c r="IY214" i="4"/>
  <c r="IQ206" i="4"/>
  <c r="IR206" i="4"/>
  <c r="IS206" i="4"/>
  <c r="IT206" i="4"/>
  <c r="IU206" i="4"/>
  <c r="IV206" i="4"/>
  <c r="IW206" i="4"/>
  <c r="IX206" i="4"/>
  <c r="IY206" i="4"/>
  <c r="IQ59" i="4"/>
  <c r="IR59" i="4"/>
  <c r="IS59" i="4"/>
  <c r="IT59" i="4"/>
  <c r="IU59" i="4"/>
  <c r="IV59" i="4"/>
  <c r="IW59" i="4"/>
  <c r="IX59" i="4"/>
  <c r="IY59" i="4"/>
  <c r="IQ204" i="4"/>
  <c r="IR204" i="4"/>
  <c r="IS204" i="4"/>
  <c r="IT204" i="4"/>
  <c r="IU204" i="4"/>
  <c r="IV204" i="4"/>
  <c r="IW204" i="4"/>
  <c r="IX204" i="4"/>
  <c r="IY204" i="4"/>
  <c r="IQ216" i="4"/>
  <c r="IR216" i="4"/>
  <c r="IS216" i="4"/>
  <c r="IT216" i="4"/>
  <c r="IU216" i="4"/>
  <c r="IV216" i="4"/>
  <c r="IW216" i="4"/>
  <c r="IX216" i="4"/>
  <c r="IY216" i="4"/>
  <c r="IQ18" i="4"/>
  <c r="IR18" i="4"/>
  <c r="IS18" i="4"/>
  <c r="IT18" i="4"/>
  <c r="IU18" i="4"/>
  <c r="IV18" i="4"/>
  <c r="IW18" i="4"/>
  <c r="IX18" i="4"/>
  <c r="IY18" i="4"/>
  <c r="IQ317" i="4"/>
  <c r="IR317" i="4"/>
  <c r="IS317" i="4"/>
  <c r="IT317" i="4"/>
  <c r="IU317" i="4"/>
  <c r="IV317" i="4"/>
  <c r="IW317" i="4"/>
  <c r="IX317" i="4"/>
  <c r="IY317" i="4"/>
  <c r="IQ29" i="4"/>
  <c r="IR29" i="4"/>
  <c r="IS29" i="4"/>
  <c r="IT29" i="4"/>
  <c r="IU29" i="4"/>
  <c r="IV29" i="4"/>
  <c r="IW29" i="4"/>
  <c r="IX29" i="4"/>
  <c r="IY29" i="4"/>
  <c r="IQ200" i="4"/>
  <c r="IR200" i="4"/>
  <c r="IS200" i="4"/>
  <c r="IT200" i="4"/>
  <c r="IU200" i="4"/>
  <c r="IV200" i="4"/>
  <c r="IW200" i="4"/>
  <c r="IX200" i="4"/>
  <c r="IY200" i="4"/>
  <c r="IQ128" i="4"/>
  <c r="IR128" i="4"/>
  <c r="IS128" i="4"/>
  <c r="IT128" i="4"/>
  <c r="IU128" i="4"/>
  <c r="IV128" i="4"/>
  <c r="IW128" i="4"/>
  <c r="IX128" i="4"/>
  <c r="IY128" i="4"/>
  <c r="IQ189" i="4"/>
  <c r="IR189" i="4"/>
  <c r="IS189" i="4"/>
  <c r="IT189" i="4"/>
  <c r="IU189" i="4"/>
  <c r="IV189" i="4"/>
  <c r="IW189" i="4"/>
  <c r="IX189" i="4"/>
  <c r="IY189" i="4"/>
  <c r="IQ68" i="4"/>
  <c r="IR68" i="4"/>
  <c r="IS68" i="4"/>
  <c r="IT68" i="4"/>
  <c r="IU68" i="4"/>
  <c r="IV68" i="4"/>
  <c r="IW68" i="4"/>
  <c r="IX68" i="4"/>
  <c r="IY68" i="4"/>
  <c r="IQ180" i="4"/>
  <c r="IR180" i="4"/>
  <c r="IS180" i="4"/>
  <c r="IT180" i="4"/>
  <c r="IU180" i="4"/>
  <c r="IV180" i="4"/>
  <c r="IW180" i="4"/>
  <c r="IX180" i="4"/>
  <c r="IY180" i="4"/>
  <c r="IQ181" i="4"/>
  <c r="IR181" i="4"/>
  <c r="IS181" i="4"/>
  <c r="IT181" i="4"/>
  <c r="IU181" i="4"/>
  <c r="IV181" i="4"/>
  <c r="IW181" i="4"/>
  <c r="IX181" i="4"/>
  <c r="IY181" i="4"/>
  <c r="IQ26" i="4"/>
  <c r="IR26" i="4"/>
  <c r="IS26" i="4"/>
  <c r="IT26" i="4"/>
  <c r="IU26" i="4"/>
  <c r="IV26" i="4"/>
  <c r="IW26" i="4"/>
  <c r="IX26" i="4"/>
  <c r="IY26" i="4"/>
  <c r="IQ148" i="4"/>
  <c r="IR148" i="4"/>
  <c r="IS148" i="4"/>
  <c r="IT148" i="4"/>
  <c r="IU148" i="4"/>
  <c r="IV148" i="4"/>
  <c r="IW148" i="4"/>
  <c r="IX148" i="4"/>
  <c r="IY148" i="4"/>
  <c r="IQ205" i="4"/>
  <c r="IR205" i="4"/>
  <c r="IS205" i="4"/>
  <c r="IT205" i="4"/>
  <c r="IU205" i="4"/>
  <c r="IV205" i="4"/>
  <c r="IW205" i="4"/>
  <c r="IX205" i="4"/>
  <c r="IY205" i="4"/>
  <c r="IQ66" i="4"/>
  <c r="IR66" i="4"/>
  <c r="IS66" i="4"/>
  <c r="IT66" i="4"/>
  <c r="IU66" i="4"/>
  <c r="IV66" i="4"/>
  <c r="IW66" i="4"/>
  <c r="IX66" i="4"/>
  <c r="IY66" i="4"/>
  <c r="IQ95" i="4"/>
  <c r="IR95" i="4"/>
  <c r="IS95" i="4"/>
  <c r="IT95" i="4"/>
  <c r="IU95" i="4"/>
  <c r="IV95" i="4"/>
  <c r="IW95" i="4"/>
  <c r="IX95" i="4"/>
  <c r="IY95" i="4"/>
  <c r="IQ17" i="4"/>
  <c r="IR17" i="4"/>
  <c r="IS17" i="4"/>
  <c r="IT17" i="4"/>
  <c r="IU17" i="4"/>
  <c r="IV17" i="4"/>
  <c r="IW17" i="4"/>
  <c r="IX17" i="4"/>
  <c r="IY17" i="4"/>
  <c r="IQ53" i="4"/>
  <c r="IR53" i="4"/>
  <c r="IS53" i="4"/>
  <c r="IT53" i="4"/>
  <c r="IU53" i="4"/>
  <c r="IV53" i="4"/>
  <c r="IW53" i="4"/>
  <c r="IX53" i="4"/>
  <c r="IY53" i="4"/>
  <c r="IQ149" i="4"/>
  <c r="IR149" i="4"/>
  <c r="IS149" i="4"/>
  <c r="IT149" i="4"/>
  <c r="IU149" i="4"/>
  <c r="IV149" i="4"/>
  <c r="IW149" i="4"/>
  <c r="IX149" i="4"/>
  <c r="IY149" i="4"/>
  <c r="IQ123" i="4"/>
  <c r="IR123" i="4"/>
  <c r="IS123" i="4"/>
  <c r="IT123" i="4"/>
  <c r="IU123" i="4"/>
  <c r="IV123" i="4"/>
  <c r="IW123" i="4"/>
  <c r="IX123" i="4"/>
  <c r="IY123" i="4"/>
  <c r="IQ101" i="4"/>
  <c r="IR101" i="4"/>
  <c r="IS101" i="4"/>
  <c r="IT101" i="4"/>
  <c r="IU101" i="4"/>
  <c r="IV101" i="4"/>
  <c r="IW101" i="4"/>
  <c r="IX101" i="4"/>
  <c r="IY101" i="4"/>
  <c r="IQ211" i="4"/>
  <c r="IR211" i="4"/>
  <c r="IS211" i="4"/>
  <c r="IT211" i="4"/>
  <c r="IU211" i="4"/>
  <c r="IV211" i="4"/>
  <c r="IW211" i="4"/>
  <c r="IX211" i="4"/>
  <c r="IY211" i="4"/>
  <c r="IQ15" i="4"/>
  <c r="IR15" i="4"/>
  <c r="IS15" i="4"/>
  <c r="IT15" i="4"/>
  <c r="IU15" i="4"/>
  <c r="IV15" i="4"/>
  <c r="IW15" i="4"/>
  <c r="IX15" i="4"/>
  <c r="IY15" i="4"/>
  <c r="IQ81" i="4"/>
  <c r="IR81" i="4"/>
  <c r="IS81" i="4"/>
  <c r="IT81" i="4"/>
  <c r="IU81" i="4"/>
  <c r="IV81" i="4"/>
  <c r="IW81" i="4"/>
  <c r="IX81" i="4"/>
  <c r="IY81" i="4"/>
  <c r="IQ183" i="4"/>
  <c r="IR183" i="4"/>
  <c r="IS183" i="4"/>
  <c r="IT183" i="4"/>
  <c r="IU183" i="4"/>
  <c r="IV183" i="4"/>
  <c r="IW183" i="4"/>
  <c r="IX183" i="4"/>
  <c r="IY183" i="4"/>
  <c r="IQ61" i="4"/>
  <c r="IR61" i="4"/>
  <c r="IS61" i="4"/>
  <c r="IT61" i="4"/>
  <c r="IU61" i="4"/>
  <c r="IV61" i="4"/>
  <c r="IW61" i="4"/>
  <c r="IX61" i="4"/>
  <c r="IY61" i="4"/>
  <c r="IQ70" i="4"/>
  <c r="IR70" i="4"/>
  <c r="IS70" i="4"/>
  <c r="IT70" i="4"/>
  <c r="IU70" i="4"/>
  <c r="IV70" i="4"/>
  <c r="IW70" i="4"/>
  <c r="IX70" i="4"/>
  <c r="IY70" i="4"/>
  <c r="IQ193" i="4"/>
  <c r="IR193" i="4"/>
  <c r="IS193" i="4"/>
  <c r="IT193" i="4"/>
  <c r="IU193" i="4"/>
  <c r="IV193" i="4"/>
  <c r="IW193" i="4"/>
  <c r="IX193" i="4"/>
  <c r="IY193" i="4"/>
  <c r="IQ55" i="4"/>
  <c r="IR55" i="4"/>
  <c r="IS55" i="4"/>
  <c r="IT55" i="4"/>
  <c r="IU55" i="4"/>
  <c r="IV55" i="4"/>
  <c r="IW55" i="4"/>
  <c r="IX55" i="4"/>
  <c r="IQ154" i="4"/>
  <c r="IR154" i="4"/>
  <c r="IS154" i="4"/>
  <c r="IT154" i="4"/>
  <c r="IU154" i="4"/>
  <c r="IV154" i="4"/>
  <c r="IW154" i="4"/>
  <c r="IX154" i="4"/>
  <c r="IY154" i="4"/>
  <c r="IQ207" i="4"/>
  <c r="IR207" i="4"/>
  <c r="IS207" i="4"/>
  <c r="IT207" i="4"/>
  <c r="IU207" i="4"/>
  <c r="IV207" i="4"/>
  <c r="IW207" i="4"/>
  <c r="IX207" i="4"/>
  <c r="IY207" i="4"/>
  <c r="IQ165" i="4"/>
  <c r="IR165" i="4"/>
  <c r="IS165" i="4"/>
  <c r="IT165" i="4"/>
  <c r="IU165" i="4"/>
  <c r="IV165" i="4"/>
  <c r="IW165" i="4"/>
  <c r="IX165" i="4"/>
  <c r="IY165" i="4"/>
  <c r="IQ167" i="4"/>
  <c r="IR167" i="4"/>
  <c r="IS167" i="4"/>
  <c r="IT167" i="4"/>
  <c r="IU167" i="4"/>
  <c r="IV167" i="4"/>
  <c r="IW167" i="4"/>
  <c r="IX167" i="4"/>
  <c r="IY167" i="4"/>
  <c r="IQ182" i="4"/>
  <c r="IR182" i="4"/>
  <c r="IS182" i="4"/>
  <c r="IT182" i="4"/>
  <c r="IU182" i="4"/>
  <c r="IV182" i="4"/>
  <c r="IW182" i="4"/>
  <c r="IX182" i="4"/>
  <c r="IY182" i="4"/>
  <c r="IQ48" i="4"/>
  <c r="IR48" i="4"/>
  <c r="IS48" i="4"/>
  <c r="IT48" i="4"/>
  <c r="IU48" i="4"/>
  <c r="IV48" i="4"/>
  <c r="IW48" i="4"/>
  <c r="IX48" i="4"/>
  <c r="IY48" i="4"/>
  <c r="IQ161" i="4"/>
  <c r="IR161" i="4"/>
  <c r="IS161" i="4"/>
  <c r="IT161" i="4"/>
  <c r="IU161" i="4"/>
  <c r="IV161" i="4"/>
  <c r="IW161" i="4"/>
  <c r="IX161" i="4"/>
  <c r="IY161" i="4"/>
  <c r="IQ69" i="4"/>
  <c r="IR69" i="4"/>
  <c r="IS69" i="4"/>
  <c r="IT69" i="4"/>
  <c r="IU69" i="4"/>
  <c r="IV69" i="4"/>
  <c r="IW69" i="4"/>
  <c r="IX69" i="4"/>
  <c r="IY69" i="4"/>
  <c r="IQ9" i="4"/>
  <c r="IR9" i="4"/>
  <c r="IS9" i="4"/>
  <c r="IT9" i="4"/>
  <c r="IU9" i="4"/>
  <c r="IV9" i="4"/>
  <c r="IW9" i="4"/>
  <c r="IX9" i="4"/>
  <c r="IY9" i="4"/>
  <c r="IQ163" i="4"/>
  <c r="IR163" i="4"/>
  <c r="IS163" i="4"/>
  <c r="IT163" i="4"/>
  <c r="IU163" i="4"/>
  <c r="IV163" i="4"/>
  <c r="IW163" i="4"/>
  <c r="IX163" i="4"/>
  <c r="IY163" i="4"/>
  <c r="IQ54" i="4"/>
  <c r="IR54" i="4"/>
  <c r="IS54" i="4"/>
  <c r="IT54" i="4"/>
  <c r="IU54" i="4"/>
  <c r="IV54" i="4"/>
  <c r="IW54" i="4"/>
  <c r="IX54" i="4"/>
  <c r="IY54" i="4"/>
  <c r="IQ234" i="4"/>
  <c r="IR234" i="4"/>
  <c r="IS234" i="4"/>
  <c r="IT234" i="4"/>
  <c r="IU234" i="4"/>
  <c r="IV234" i="4"/>
  <c r="IW234" i="4"/>
  <c r="IX234" i="4"/>
  <c r="IY234" i="4"/>
  <c r="IQ65" i="4"/>
  <c r="IR65" i="4"/>
  <c r="IS65" i="4"/>
  <c r="IT65" i="4"/>
  <c r="IU65" i="4"/>
  <c r="IV65" i="4"/>
  <c r="IW65" i="4"/>
  <c r="IX65" i="4"/>
  <c r="IY65" i="4"/>
  <c r="IQ220" i="4"/>
  <c r="IR220" i="4"/>
  <c r="IS220" i="4"/>
  <c r="IT220" i="4"/>
  <c r="IU220" i="4"/>
  <c r="IV220" i="4"/>
  <c r="IW220" i="4"/>
  <c r="IX220" i="4"/>
  <c r="IY220" i="4"/>
  <c r="IQ99" i="4"/>
  <c r="IR99" i="4"/>
  <c r="IS99" i="4"/>
  <c r="IT99" i="4"/>
  <c r="IU99" i="4"/>
  <c r="IV99" i="4"/>
  <c r="IW99" i="4"/>
  <c r="IX99" i="4"/>
  <c r="IY99" i="4"/>
  <c r="IQ74" i="4"/>
  <c r="IR74" i="4"/>
  <c r="IS74" i="4"/>
  <c r="IT74" i="4"/>
  <c r="IU74" i="4"/>
  <c r="IV74" i="4"/>
  <c r="IW74" i="4"/>
  <c r="IX74" i="4"/>
  <c r="IY74" i="4"/>
  <c r="IQ244" i="4"/>
  <c r="IR244" i="4"/>
  <c r="IS244" i="4"/>
  <c r="IT244" i="4"/>
  <c r="IU244" i="4"/>
  <c r="IV244" i="4"/>
  <c r="IW244" i="4"/>
  <c r="IX244" i="4"/>
  <c r="IY244" i="4"/>
  <c r="IQ43" i="4"/>
  <c r="IR43" i="4"/>
  <c r="IS43" i="4"/>
  <c r="IT43" i="4"/>
  <c r="IU43" i="4"/>
  <c r="IV43" i="4"/>
  <c r="IW43" i="4"/>
  <c r="IX43" i="4"/>
  <c r="IY43" i="4"/>
  <c r="IQ104" i="4"/>
  <c r="IR104" i="4"/>
  <c r="IS104" i="4"/>
  <c r="IT104" i="4"/>
  <c r="IU104" i="4"/>
  <c r="IV104" i="4"/>
  <c r="IW104" i="4"/>
  <c r="IX104" i="4"/>
  <c r="IY104" i="4"/>
  <c r="IQ155" i="4"/>
  <c r="IR155" i="4"/>
  <c r="IS155" i="4"/>
  <c r="IT155" i="4"/>
  <c r="IU155" i="4"/>
  <c r="IV155" i="4"/>
  <c r="IW155" i="4"/>
  <c r="IX155" i="4"/>
  <c r="IY155" i="4"/>
  <c r="IQ175" i="4"/>
  <c r="IR175" i="4"/>
  <c r="IS175" i="4"/>
  <c r="IT175" i="4"/>
  <c r="IU175" i="4"/>
  <c r="IV175" i="4"/>
  <c r="IW175" i="4"/>
  <c r="IX175" i="4"/>
  <c r="IY175" i="4"/>
  <c r="IQ170" i="4"/>
  <c r="IR170" i="4"/>
  <c r="IS170" i="4"/>
  <c r="IT170" i="4"/>
  <c r="IU170" i="4"/>
  <c r="IV170" i="4"/>
  <c r="IW170" i="4"/>
  <c r="IX170" i="4"/>
  <c r="IY170" i="4"/>
  <c r="IQ37" i="4"/>
  <c r="IR37" i="4"/>
  <c r="IS37" i="4"/>
  <c r="IT37" i="4"/>
  <c r="IU37" i="4"/>
  <c r="IV37" i="4"/>
  <c r="IW37" i="4"/>
  <c r="IX37" i="4"/>
  <c r="IY37" i="4"/>
  <c r="IQ187" i="4"/>
  <c r="IR187" i="4"/>
  <c r="IS187" i="4"/>
  <c r="IT187" i="4"/>
  <c r="IU187" i="4"/>
  <c r="IV187" i="4"/>
  <c r="IW187" i="4"/>
  <c r="IX187" i="4"/>
  <c r="IY187" i="4"/>
  <c r="IQ141" i="4"/>
  <c r="IR141" i="4"/>
  <c r="IS141" i="4"/>
  <c r="IT141" i="4"/>
  <c r="IU141" i="4"/>
  <c r="IV141" i="4"/>
  <c r="IW141" i="4"/>
  <c r="IX141" i="4"/>
  <c r="IY141" i="4"/>
  <c r="IQ159" i="4"/>
  <c r="IR159" i="4"/>
  <c r="IS159" i="4"/>
  <c r="IT159" i="4"/>
  <c r="IU159" i="4"/>
  <c r="IV159" i="4"/>
  <c r="IW159" i="4"/>
  <c r="IX159" i="4"/>
  <c r="IY159" i="4"/>
  <c r="IQ80" i="4"/>
  <c r="IR80" i="4"/>
  <c r="IS80" i="4"/>
  <c r="IT80" i="4"/>
  <c r="IU80" i="4"/>
  <c r="IV80" i="4"/>
  <c r="IW80" i="4"/>
  <c r="IX80" i="4"/>
  <c r="IY80" i="4"/>
  <c r="IQ178" i="4"/>
  <c r="IR178" i="4"/>
  <c r="IS178" i="4"/>
  <c r="IT178" i="4"/>
  <c r="IU178" i="4"/>
  <c r="IV178" i="4"/>
  <c r="IW178" i="4"/>
  <c r="IX178" i="4"/>
  <c r="IY178" i="4"/>
  <c r="IQ156" i="4"/>
  <c r="IR156" i="4"/>
  <c r="IS156" i="4"/>
  <c r="IT156" i="4"/>
  <c r="IU156" i="4"/>
  <c r="IV156" i="4"/>
  <c r="IW156" i="4"/>
  <c r="IX156" i="4"/>
  <c r="IY156" i="4"/>
  <c r="IQ82" i="4"/>
  <c r="IR82" i="4"/>
  <c r="IS82" i="4"/>
  <c r="IT82" i="4"/>
  <c r="IU82" i="4"/>
  <c r="IV82" i="4"/>
  <c r="IW82" i="4"/>
  <c r="IX82" i="4"/>
  <c r="IY82" i="4"/>
  <c r="IQ63" i="4"/>
  <c r="IR63" i="4"/>
  <c r="IS63" i="4"/>
  <c r="IT63" i="4"/>
  <c r="IU63" i="4"/>
  <c r="IV63" i="4"/>
  <c r="IW63" i="4"/>
  <c r="IX63" i="4"/>
  <c r="IY63" i="4"/>
  <c r="IQ36" i="4"/>
  <c r="IR36" i="4"/>
  <c r="IS36" i="4"/>
  <c r="IT36" i="4"/>
  <c r="IU36" i="4"/>
  <c r="IV36" i="4"/>
  <c r="IW36" i="4"/>
  <c r="IX36" i="4"/>
  <c r="IY36" i="4"/>
  <c r="IQ39" i="4"/>
  <c r="IR39" i="4"/>
  <c r="IS39" i="4"/>
  <c r="IT39" i="4"/>
  <c r="IU39" i="4"/>
  <c r="IV39" i="4"/>
  <c r="IW39" i="4"/>
  <c r="IX39" i="4"/>
  <c r="IY39" i="4"/>
  <c r="IQ314" i="4"/>
  <c r="IR314" i="4"/>
  <c r="IS314" i="4"/>
  <c r="IT314" i="4"/>
  <c r="IU314" i="4"/>
  <c r="IV314" i="4"/>
  <c r="IW314" i="4"/>
  <c r="IX314" i="4"/>
  <c r="IY314" i="4"/>
  <c r="IQ185" i="4"/>
  <c r="IR185" i="4"/>
  <c r="IS185" i="4"/>
  <c r="IT185" i="4"/>
  <c r="IU185" i="4"/>
  <c r="IV185" i="4"/>
  <c r="IW185" i="4"/>
  <c r="IX185" i="4"/>
  <c r="IY185" i="4"/>
  <c r="IQ64" i="4"/>
  <c r="IR64" i="4"/>
  <c r="IS64" i="4"/>
  <c r="IT64" i="4"/>
  <c r="IU64" i="4"/>
  <c r="IV64" i="4"/>
  <c r="IW64" i="4"/>
  <c r="IX64" i="4"/>
  <c r="IY64" i="4"/>
  <c r="IQ28" i="4"/>
  <c r="IR28" i="4"/>
  <c r="IS28" i="4"/>
  <c r="IT28" i="4"/>
  <c r="IU28" i="4"/>
  <c r="IV28" i="4"/>
  <c r="IW28" i="4"/>
  <c r="IX28" i="4"/>
  <c r="IY28" i="4"/>
  <c r="IQ190" i="4"/>
  <c r="IR190" i="4"/>
  <c r="IS190" i="4"/>
  <c r="IT190" i="4"/>
  <c r="IU190" i="4"/>
  <c r="IV190" i="4"/>
  <c r="IW190" i="4"/>
  <c r="IX190" i="4"/>
  <c r="IY190" i="4"/>
  <c r="IQ44" i="4"/>
  <c r="IR44" i="4"/>
  <c r="IS44" i="4"/>
  <c r="IT44" i="4"/>
  <c r="IU44" i="4"/>
  <c r="IV44" i="4"/>
  <c r="IW44" i="4"/>
  <c r="IX44" i="4"/>
  <c r="IY44" i="4"/>
  <c r="IQ23" i="4"/>
  <c r="IR23" i="4"/>
  <c r="IS23" i="4"/>
  <c r="IT23" i="4"/>
  <c r="IU23" i="4"/>
  <c r="IV23" i="4"/>
  <c r="IW23" i="4"/>
  <c r="IX23" i="4"/>
  <c r="IY23" i="4"/>
  <c r="IQ2" i="4"/>
  <c r="IR2" i="4"/>
  <c r="IS2" i="4"/>
  <c r="IT2" i="4"/>
  <c r="IU2" i="4"/>
  <c r="IV2" i="4"/>
  <c r="IW2" i="4"/>
  <c r="IX2" i="4"/>
  <c r="IY2" i="4"/>
  <c r="IQ50" i="4"/>
  <c r="IR50" i="4"/>
  <c r="IS50" i="4"/>
  <c r="IT50" i="4"/>
  <c r="IU50" i="4"/>
  <c r="IV50" i="4"/>
  <c r="IW50" i="4"/>
  <c r="IX50" i="4"/>
  <c r="IY50" i="4"/>
  <c r="IQ250" i="4"/>
  <c r="IR250" i="4"/>
  <c r="IS250" i="4"/>
  <c r="IT250" i="4"/>
  <c r="IU250" i="4"/>
  <c r="IV250" i="4"/>
  <c r="IW250" i="4"/>
  <c r="IX250" i="4"/>
  <c r="IY250" i="4"/>
  <c r="IQ174" i="4"/>
  <c r="IR174" i="4"/>
  <c r="IS174" i="4"/>
  <c r="IT174" i="4"/>
  <c r="IU174" i="4"/>
  <c r="IV174" i="4"/>
  <c r="IW174" i="4"/>
  <c r="IX174" i="4"/>
  <c r="IY174" i="4"/>
  <c r="IQ140" i="4"/>
  <c r="IR140" i="4"/>
  <c r="IS140" i="4"/>
  <c r="IT140" i="4"/>
  <c r="IU140" i="4"/>
  <c r="IV140" i="4"/>
  <c r="IW140" i="4"/>
  <c r="IX140" i="4"/>
  <c r="IY140" i="4"/>
  <c r="IQ194" i="4"/>
  <c r="IR194" i="4"/>
  <c r="IS194" i="4"/>
  <c r="IT194" i="4"/>
  <c r="IU194" i="4"/>
  <c r="IV194" i="4"/>
  <c r="IW194" i="4"/>
  <c r="IX194" i="4"/>
  <c r="IY194" i="4"/>
  <c r="IQ20" i="4"/>
  <c r="IR20" i="4"/>
  <c r="IS20" i="4"/>
  <c r="IT20" i="4"/>
  <c r="IU20" i="4"/>
  <c r="IV20" i="4"/>
  <c r="IW20" i="4"/>
  <c r="IX20" i="4"/>
  <c r="IY20" i="4"/>
  <c r="IQ24" i="4"/>
  <c r="IR24" i="4"/>
  <c r="IS24" i="4"/>
  <c r="IT24" i="4"/>
  <c r="IU24" i="4"/>
  <c r="IV24" i="4"/>
  <c r="IW24" i="4"/>
  <c r="IX24" i="4"/>
  <c r="IY24" i="4"/>
  <c r="IQ164" i="4"/>
  <c r="IR164" i="4"/>
  <c r="IS164" i="4"/>
  <c r="IT164" i="4"/>
  <c r="IU164" i="4"/>
  <c r="IV164" i="4"/>
  <c r="IW164" i="4"/>
  <c r="IX164" i="4"/>
  <c r="IY164" i="4"/>
  <c r="IQ96" i="4"/>
  <c r="IR96" i="4"/>
  <c r="IS96" i="4"/>
  <c r="IT96" i="4"/>
  <c r="IU96" i="4"/>
  <c r="IV96" i="4"/>
  <c r="IW96" i="4"/>
  <c r="IX96" i="4"/>
  <c r="IY96" i="4"/>
  <c r="IQ52" i="4"/>
  <c r="IR52" i="4"/>
  <c r="IS52" i="4"/>
  <c r="IT52" i="4"/>
  <c r="IU52" i="4"/>
  <c r="IV52" i="4"/>
  <c r="IW52" i="4"/>
  <c r="IX52" i="4"/>
  <c r="IY52" i="4"/>
  <c r="IQ150" i="4"/>
  <c r="IR150" i="4"/>
  <c r="IS150" i="4"/>
  <c r="IT150" i="4"/>
  <c r="IU150" i="4"/>
  <c r="IV150" i="4"/>
  <c r="IW150" i="4"/>
  <c r="IX150" i="4"/>
  <c r="IY150" i="4"/>
  <c r="IQ34" i="4"/>
  <c r="IR34" i="4"/>
  <c r="IS34" i="4"/>
  <c r="IT34" i="4"/>
  <c r="IU34" i="4"/>
  <c r="IV34" i="4"/>
  <c r="IW34" i="4"/>
  <c r="IX34" i="4"/>
  <c r="IY34" i="4"/>
  <c r="IQ35" i="4"/>
  <c r="IR35" i="4"/>
  <c r="IS35" i="4"/>
  <c r="IT35" i="4"/>
  <c r="IU35" i="4"/>
  <c r="IV35" i="4"/>
  <c r="IW35" i="4"/>
  <c r="IX35" i="4"/>
  <c r="IY35" i="4"/>
  <c r="IQ42" i="4"/>
  <c r="IR42" i="4"/>
  <c r="IS42" i="4"/>
  <c r="IT42" i="4"/>
  <c r="IU42" i="4"/>
  <c r="IV42" i="4"/>
  <c r="IW42" i="4"/>
  <c r="IX42" i="4"/>
  <c r="IY42" i="4"/>
  <c r="IQ145" i="4"/>
  <c r="IR145" i="4"/>
  <c r="IS145" i="4"/>
  <c r="IT145" i="4"/>
  <c r="IU145" i="4"/>
  <c r="IV145" i="4"/>
  <c r="IW145" i="4"/>
  <c r="IX145" i="4"/>
  <c r="IY145" i="4"/>
  <c r="IQ172" i="4"/>
  <c r="IR172" i="4"/>
  <c r="IS172" i="4"/>
  <c r="IT172" i="4"/>
  <c r="IU172" i="4"/>
  <c r="IV172" i="4"/>
  <c r="IW172" i="4"/>
  <c r="IX172" i="4"/>
  <c r="IY172" i="4"/>
  <c r="IQ160" i="4"/>
  <c r="IR160" i="4"/>
  <c r="IS160" i="4"/>
  <c r="IT160" i="4"/>
  <c r="IU160" i="4"/>
  <c r="IV160" i="4"/>
  <c r="IW160" i="4"/>
  <c r="IX160" i="4"/>
  <c r="IY160" i="4"/>
  <c r="IQ168" i="4"/>
  <c r="IR168" i="4"/>
  <c r="IS168" i="4"/>
  <c r="IT168" i="4"/>
  <c r="IU168" i="4"/>
  <c r="IV168" i="4"/>
  <c r="IW168" i="4"/>
  <c r="IX168" i="4"/>
  <c r="IY168" i="4"/>
  <c r="IQ224" i="4"/>
  <c r="IR224" i="4"/>
  <c r="IS224" i="4"/>
  <c r="IT224" i="4"/>
  <c r="IU224" i="4"/>
  <c r="IV224" i="4"/>
  <c r="IW224" i="4"/>
  <c r="IX224" i="4"/>
  <c r="IY224" i="4"/>
  <c r="IQ146" i="4"/>
  <c r="IR146" i="4"/>
  <c r="IS146" i="4"/>
  <c r="IT146" i="4"/>
  <c r="IU146" i="4"/>
  <c r="IV146" i="4"/>
  <c r="IW146" i="4"/>
  <c r="IX146" i="4"/>
  <c r="IY146" i="4"/>
  <c r="IQ30" i="4"/>
  <c r="IR30" i="4"/>
  <c r="IS30" i="4"/>
  <c r="IT30" i="4"/>
  <c r="IU30" i="4"/>
  <c r="IV30" i="4"/>
  <c r="IW30" i="4"/>
  <c r="IX30" i="4"/>
  <c r="IY30" i="4"/>
  <c r="IQ67" i="4"/>
  <c r="IR67" i="4"/>
  <c r="IS67" i="4"/>
  <c r="IT67" i="4"/>
  <c r="IU67" i="4"/>
  <c r="IV67" i="4"/>
  <c r="IW67" i="4"/>
  <c r="IX67" i="4"/>
  <c r="IY67" i="4"/>
  <c r="IQ143" i="4"/>
  <c r="IR143" i="4"/>
  <c r="IS143" i="4"/>
  <c r="IT143" i="4"/>
  <c r="IU143" i="4"/>
  <c r="IV143" i="4"/>
  <c r="IW143" i="4"/>
  <c r="IX143" i="4"/>
  <c r="IY143" i="4"/>
  <c r="IQ138" i="4"/>
  <c r="IR138" i="4"/>
  <c r="IS138" i="4"/>
  <c r="IT138" i="4"/>
  <c r="IU138" i="4"/>
  <c r="IV138" i="4"/>
  <c r="IW138" i="4"/>
  <c r="IX138" i="4"/>
  <c r="IY138" i="4"/>
  <c r="IQ121" i="4"/>
  <c r="IR121" i="4"/>
  <c r="IS121" i="4"/>
  <c r="IT121" i="4"/>
  <c r="IU121" i="4"/>
  <c r="IV121" i="4"/>
  <c r="IW121" i="4"/>
  <c r="IX121" i="4"/>
  <c r="IY121" i="4"/>
  <c r="IQ41" i="4"/>
  <c r="IR41" i="4"/>
  <c r="IS41" i="4"/>
  <c r="IT41" i="4"/>
  <c r="IU41" i="4"/>
  <c r="IV41" i="4"/>
  <c r="IW41" i="4"/>
  <c r="IX41" i="4"/>
  <c r="IY41" i="4"/>
  <c r="IQ153" i="4"/>
  <c r="IR153" i="4"/>
  <c r="IS153" i="4"/>
  <c r="IT153" i="4"/>
  <c r="IU153" i="4"/>
  <c r="IV153" i="4"/>
  <c r="IW153" i="4"/>
  <c r="IX153" i="4"/>
  <c r="IY153" i="4"/>
  <c r="IQ129" i="4"/>
  <c r="IR129" i="4"/>
  <c r="IS129" i="4"/>
  <c r="IT129" i="4"/>
  <c r="IU129" i="4"/>
  <c r="IV129" i="4"/>
  <c r="IW129" i="4"/>
  <c r="IX129" i="4"/>
  <c r="IY129" i="4"/>
  <c r="IQ112" i="4"/>
  <c r="IR112" i="4"/>
  <c r="IS112" i="4"/>
  <c r="IT112" i="4"/>
  <c r="IU112" i="4"/>
  <c r="IV112" i="4"/>
  <c r="IW112" i="4"/>
  <c r="IX112" i="4"/>
  <c r="IY112" i="4"/>
  <c r="IQ235" i="4"/>
  <c r="IR235" i="4"/>
  <c r="IS235" i="4"/>
  <c r="IT235" i="4"/>
  <c r="IU235" i="4"/>
  <c r="IV235" i="4"/>
  <c r="IW235" i="4"/>
  <c r="IX235" i="4"/>
  <c r="IY235" i="4"/>
  <c r="IQ147" i="4"/>
  <c r="IR147" i="4"/>
  <c r="IS147" i="4"/>
  <c r="IT147" i="4"/>
  <c r="IU147" i="4"/>
  <c r="IV147" i="4"/>
  <c r="IW147" i="4"/>
  <c r="IX147" i="4"/>
  <c r="IY147" i="4"/>
  <c r="IQ188" i="4"/>
  <c r="IR188" i="4"/>
  <c r="IS188" i="4"/>
  <c r="IT188" i="4"/>
  <c r="IU188" i="4"/>
  <c r="IV188" i="4"/>
  <c r="IW188" i="4"/>
  <c r="IX188" i="4"/>
  <c r="IY188" i="4"/>
  <c r="IQ87" i="4"/>
  <c r="IR87" i="4"/>
  <c r="IS87" i="4"/>
  <c r="IT87" i="4"/>
  <c r="IU87" i="4"/>
  <c r="IV87" i="4"/>
  <c r="IW87" i="4"/>
  <c r="IX87" i="4"/>
  <c r="IY87" i="4"/>
  <c r="IQ134" i="4"/>
  <c r="IR134" i="4"/>
  <c r="IS134" i="4"/>
  <c r="IT134" i="4"/>
  <c r="IU134" i="4"/>
  <c r="IV134" i="4"/>
  <c r="IW134" i="4"/>
  <c r="IX134" i="4"/>
  <c r="IY134" i="4"/>
  <c r="IQ19" i="4"/>
  <c r="IR19" i="4"/>
  <c r="IS19" i="4"/>
  <c r="IT19" i="4"/>
  <c r="IU19" i="4"/>
  <c r="IV19" i="4"/>
  <c r="IW19" i="4"/>
  <c r="IX19" i="4"/>
  <c r="IY19" i="4"/>
  <c r="IQ152" i="4"/>
  <c r="IR152" i="4"/>
  <c r="IS152" i="4"/>
  <c r="IT152" i="4"/>
  <c r="IU152" i="4"/>
  <c r="IV152" i="4"/>
  <c r="IW152" i="4"/>
  <c r="IX152" i="4"/>
  <c r="IY152" i="4"/>
  <c r="IQ58" i="4"/>
  <c r="IR58" i="4"/>
  <c r="IS58" i="4"/>
  <c r="IT58" i="4"/>
  <c r="IU58" i="4"/>
  <c r="IV58" i="4"/>
  <c r="IW58" i="4"/>
  <c r="IX58" i="4"/>
  <c r="IY58" i="4"/>
  <c r="IQ137" i="4"/>
  <c r="IR137" i="4"/>
  <c r="IS137" i="4"/>
  <c r="IT137" i="4"/>
  <c r="IU137" i="4"/>
  <c r="IV137" i="4"/>
  <c r="IW137" i="4"/>
  <c r="IX137" i="4"/>
  <c r="IY137" i="4"/>
  <c r="IQ105" i="4"/>
  <c r="IR105" i="4"/>
  <c r="IS105" i="4"/>
  <c r="IT105" i="4"/>
  <c r="IU105" i="4"/>
  <c r="IV105" i="4"/>
  <c r="IW105" i="4"/>
  <c r="IX105" i="4"/>
  <c r="IY105" i="4"/>
  <c r="IQ133" i="4"/>
  <c r="IR133" i="4"/>
  <c r="IS133" i="4"/>
  <c r="IT133" i="4"/>
  <c r="IU133" i="4"/>
  <c r="IV133" i="4"/>
  <c r="IW133" i="4"/>
  <c r="IX133" i="4"/>
  <c r="IY133" i="4"/>
  <c r="IQ151" i="4"/>
  <c r="IR151" i="4"/>
  <c r="IS151" i="4"/>
  <c r="IT151" i="4"/>
  <c r="IU151" i="4"/>
  <c r="IV151" i="4"/>
  <c r="IW151" i="4"/>
  <c r="IX151" i="4"/>
  <c r="IY151" i="4"/>
  <c r="IQ120" i="4"/>
  <c r="IR120" i="4"/>
  <c r="IS120" i="4"/>
  <c r="IT120" i="4"/>
  <c r="IU120" i="4"/>
  <c r="IV120" i="4"/>
  <c r="IW120" i="4"/>
  <c r="IX120" i="4"/>
  <c r="IY120" i="4"/>
  <c r="IQ144" i="4"/>
  <c r="IR144" i="4"/>
  <c r="IS144" i="4"/>
  <c r="IT144" i="4"/>
  <c r="IU144" i="4"/>
  <c r="IV144" i="4"/>
  <c r="IW144" i="4"/>
  <c r="IX144" i="4"/>
  <c r="IY144" i="4"/>
  <c r="IQ139" i="4"/>
  <c r="IR139" i="4"/>
  <c r="IS139" i="4"/>
  <c r="IT139" i="4"/>
  <c r="IU139" i="4"/>
  <c r="IV139" i="4"/>
  <c r="IW139" i="4"/>
  <c r="IX139" i="4"/>
  <c r="IY139" i="4"/>
  <c r="IQ100" i="4"/>
  <c r="IR100" i="4"/>
  <c r="IS100" i="4"/>
  <c r="IT100" i="4"/>
  <c r="IU100" i="4"/>
  <c r="IV100" i="4"/>
  <c r="IW100" i="4"/>
  <c r="IX100" i="4"/>
  <c r="IY100" i="4"/>
  <c r="IQ316" i="4"/>
  <c r="IR316" i="4"/>
  <c r="IS316" i="4"/>
  <c r="IT316" i="4"/>
  <c r="IU316" i="4"/>
  <c r="IV316" i="4"/>
  <c r="IW316" i="4"/>
  <c r="IX316" i="4"/>
  <c r="IY316" i="4"/>
  <c r="IQ132" i="4"/>
  <c r="IR132" i="4"/>
  <c r="IS132" i="4"/>
  <c r="IT132" i="4"/>
  <c r="IU132" i="4"/>
  <c r="IV132" i="4"/>
  <c r="IW132" i="4"/>
  <c r="IX132" i="4"/>
  <c r="IY132" i="4"/>
  <c r="IQ57" i="4"/>
  <c r="IR57" i="4"/>
  <c r="IS57" i="4"/>
  <c r="IT57" i="4"/>
  <c r="IU57" i="4"/>
  <c r="IV57" i="4"/>
  <c r="IW57" i="4"/>
  <c r="IX57" i="4"/>
  <c r="IY57" i="4"/>
  <c r="IQ75" i="4"/>
  <c r="IR75" i="4"/>
  <c r="IS75" i="4"/>
  <c r="IT75" i="4"/>
  <c r="IU75" i="4"/>
  <c r="IV75" i="4"/>
  <c r="IW75" i="4"/>
  <c r="IX75" i="4"/>
  <c r="IY75" i="4"/>
  <c r="IQ311" i="4"/>
  <c r="IR311" i="4"/>
  <c r="IS311" i="4"/>
  <c r="IT311" i="4"/>
  <c r="IU311" i="4"/>
  <c r="IV311" i="4"/>
  <c r="IW311" i="4"/>
  <c r="IX311" i="4"/>
  <c r="IY311" i="4"/>
  <c r="IQ124" i="4"/>
  <c r="IR124" i="4"/>
  <c r="IS124" i="4"/>
  <c r="IT124" i="4"/>
  <c r="IU124" i="4"/>
  <c r="IV124" i="4"/>
  <c r="IW124" i="4"/>
  <c r="IX124" i="4"/>
  <c r="IY124" i="4"/>
  <c r="IQ38" i="4"/>
  <c r="IR38" i="4"/>
  <c r="IS38" i="4"/>
  <c r="IT38" i="4"/>
  <c r="IU38" i="4"/>
  <c r="IV38" i="4"/>
  <c r="IW38" i="4"/>
  <c r="IX38" i="4"/>
  <c r="IY38" i="4"/>
  <c r="IQ131" i="4"/>
  <c r="IR131" i="4"/>
  <c r="IS131" i="4"/>
  <c r="IT131" i="4"/>
  <c r="IU131" i="4"/>
  <c r="IV131" i="4"/>
  <c r="IW131" i="4"/>
  <c r="IX131" i="4"/>
  <c r="IY131" i="4"/>
  <c r="IQ116" i="4"/>
  <c r="IR116" i="4"/>
  <c r="IS116" i="4"/>
  <c r="IT116" i="4"/>
  <c r="IU116" i="4"/>
  <c r="IV116" i="4"/>
  <c r="IW116" i="4"/>
  <c r="IX116" i="4"/>
  <c r="IY116" i="4"/>
  <c r="IQ115" i="4"/>
  <c r="IR115" i="4"/>
  <c r="IS115" i="4"/>
  <c r="IT115" i="4"/>
  <c r="IU115" i="4"/>
  <c r="IV115" i="4"/>
  <c r="IW115" i="4"/>
  <c r="IX115" i="4"/>
  <c r="IY115" i="4"/>
  <c r="IQ6" i="4"/>
  <c r="IR6" i="4"/>
  <c r="IS6" i="4"/>
  <c r="IT6" i="4"/>
  <c r="IU6" i="4"/>
  <c r="IV6" i="4"/>
  <c r="IW6" i="4"/>
  <c r="IX6" i="4"/>
  <c r="IY6" i="4"/>
  <c r="IQ85" i="4"/>
  <c r="IR85" i="4"/>
  <c r="IS85" i="4"/>
  <c r="IT85" i="4"/>
  <c r="IU85" i="4"/>
  <c r="IV85" i="4"/>
  <c r="IW85" i="4"/>
  <c r="IX85" i="4"/>
  <c r="IY85" i="4"/>
  <c r="IQ142" i="4"/>
  <c r="IR142" i="4"/>
  <c r="IS142" i="4"/>
  <c r="IT142" i="4"/>
  <c r="IU142" i="4"/>
  <c r="IV142" i="4"/>
  <c r="IW142" i="4"/>
  <c r="IX142" i="4"/>
  <c r="IY142" i="4"/>
  <c r="IQ86" i="4"/>
  <c r="IR86" i="4"/>
  <c r="IS86" i="4"/>
  <c r="IT86" i="4"/>
  <c r="IU86" i="4"/>
  <c r="IV86" i="4"/>
  <c r="IW86" i="4"/>
  <c r="IX86" i="4"/>
  <c r="IY86" i="4"/>
  <c r="IQ110" i="4"/>
  <c r="IR110" i="4"/>
  <c r="IS110" i="4"/>
  <c r="IT110" i="4"/>
  <c r="IU110" i="4"/>
  <c r="IV110" i="4"/>
  <c r="IW110" i="4"/>
  <c r="IX110" i="4"/>
  <c r="IY110" i="4"/>
  <c r="IQ126" i="4"/>
  <c r="IR126" i="4"/>
  <c r="IS126" i="4"/>
  <c r="IT126" i="4"/>
  <c r="IU126" i="4"/>
  <c r="IV126" i="4"/>
  <c r="IW126" i="4"/>
  <c r="IX126" i="4"/>
  <c r="IY126" i="4"/>
  <c r="IQ114" i="4"/>
  <c r="IR114" i="4"/>
  <c r="IS114" i="4"/>
  <c r="IT114" i="4"/>
  <c r="IU114" i="4"/>
  <c r="IV114" i="4"/>
  <c r="IW114" i="4"/>
  <c r="IX114" i="4"/>
  <c r="IY114" i="4"/>
  <c r="IQ312" i="4"/>
  <c r="IR312" i="4"/>
  <c r="IS312" i="4"/>
  <c r="IT312" i="4"/>
  <c r="IU312" i="4"/>
  <c r="IV312" i="4"/>
  <c r="IW312" i="4"/>
  <c r="IX312" i="4"/>
  <c r="IY312" i="4"/>
  <c r="IQ25" i="4"/>
  <c r="IR25" i="4"/>
  <c r="IS25" i="4"/>
  <c r="IT25" i="4"/>
  <c r="IU25" i="4"/>
  <c r="IV25" i="4"/>
  <c r="IW25" i="4"/>
  <c r="IX25" i="4"/>
  <c r="IY25" i="4"/>
  <c r="IQ318" i="4"/>
  <c r="IR318" i="4"/>
  <c r="IS318" i="4"/>
  <c r="IT318" i="4"/>
  <c r="IU318" i="4"/>
  <c r="IV318" i="4"/>
  <c r="IW318" i="4"/>
  <c r="IX318" i="4"/>
  <c r="IY318" i="4"/>
  <c r="IQ195" i="4"/>
  <c r="IR195" i="4"/>
  <c r="IS195" i="4"/>
  <c r="IT195" i="4"/>
  <c r="IU195" i="4"/>
  <c r="IV195" i="4"/>
  <c r="IW195" i="4"/>
  <c r="IX195" i="4"/>
  <c r="IY195" i="4"/>
  <c r="IQ321" i="4"/>
  <c r="IR321" i="4"/>
  <c r="IS321" i="4"/>
  <c r="IT321" i="4"/>
  <c r="IU321" i="4"/>
  <c r="IV321" i="4"/>
  <c r="IW321" i="4"/>
  <c r="IX321" i="4"/>
  <c r="IY321" i="4"/>
  <c r="IQ322" i="4"/>
  <c r="IR322" i="4"/>
  <c r="IS322" i="4"/>
  <c r="IT322" i="4"/>
  <c r="IU322" i="4"/>
  <c r="IV322" i="4"/>
  <c r="IW322" i="4"/>
  <c r="IX322" i="4"/>
  <c r="IY322" i="4"/>
  <c r="IQ323" i="4"/>
  <c r="IR323" i="4"/>
  <c r="IS323" i="4"/>
  <c r="IT323" i="4"/>
  <c r="IU323" i="4"/>
  <c r="IV323" i="4"/>
  <c r="IW323" i="4"/>
  <c r="IX323" i="4"/>
  <c r="IY323" i="4"/>
  <c r="IQ324" i="4"/>
  <c r="IR324" i="4"/>
  <c r="IS324" i="4"/>
  <c r="IT324" i="4"/>
  <c r="IU324" i="4"/>
  <c r="IV324" i="4"/>
  <c r="IW324" i="4"/>
  <c r="IX324" i="4"/>
  <c r="IY324" i="4"/>
  <c r="IQ325" i="4"/>
  <c r="IR325" i="4"/>
  <c r="IS325" i="4"/>
  <c r="IT325" i="4"/>
  <c r="IU325" i="4"/>
  <c r="IV325" i="4"/>
  <c r="IW325" i="4"/>
  <c r="IX325" i="4"/>
  <c r="IY325" i="4"/>
  <c r="IQ326" i="4"/>
  <c r="IR326" i="4"/>
  <c r="IS326" i="4"/>
  <c r="IT326" i="4"/>
  <c r="IU326" i="4"/>
  <c r="IV326" i="4"/>
  <c r="IW326" i="4"/>
  <c r="IX326" i="4"/>
  <c r="IY326" i="4"/>
  <c r="IQ327" i="4"/>
  <c r="IR327" i="4"/>
  <c r="IS327" i="4"/>
  <c r="IT327" i="4"/>
  <c r="IU327" i="4"/>
  <c r="IV327" i="4"/>
  <c r="IW327" i="4"/>
  <c r="IX327" i="4"/>
  <c r="IY327" i="4"/>
  <c r="IQ328" i="4"/>
  <c r="IR328" i="4"/>
  <c r="IS328" i="4"/>
  <c r="IT328" i="4"/>
  <c r="IU328" i="4"/>
  <c r="IV328" i="4"/>
  <c r="IW328" i="4"/>
  <c r="IX328" i="4"/>
  <c r="IY328" i="4"/>
  <c r="IQ329" i="4"/>
  <c r="IR329" i="4"/>
  <c r="IS329" i="4"/>
  <c r="IT329" i="4"/>
  <c r="IU329" i="4"/>
  <c r="IV329" i="4"/>
  <c r="IW329" i="4"/>
  <c r="IX329" i="4"/>
  <c r="IY329" i="4"/>
  <c r="IQ330" i="4"/>
  <c r="IR330" i="4"/>
  <c r="IS330" i="4"/>
  <c r="IT330" i="4"/>
  <c r="IU330" i="4"/>
  <c r="IV330" i="4"/>
  <c r="IW330" i="4"/>
  <c r="IX330" i="4"/>
  <c r="IY330" i="4"/>
  <c r="IQ46" i="4"/>
  <c r="IR46" i="4"/>
  <c r="IS46" i="4"/>
  <c r="IT46" i="4"/>
  <c r="IU46" i="4"/>
  <c r="IV46" i="4"/>
  <c r="IW46" i="4"/>
  <c r="IX46" i="4"/>
  <c r="IY46" i="4"/>
  <c r="IQ332" i="4"/>
  <c r="IR332" i="4"/>
  <c r="IS332" i="4"/>
  <c r="IT332" i="4"/>
  <c r="IU332" i="4"/>
  <c r="IV332" i="4"/>
  <c r="IW332" i="4"/>
  <c r="IX332" i="4"/>
  <c r="IY332" i="4"/>
  <c r="IQ333" i="4"/>
  <c r="IR333" i="4"/>
  <c r="IS333" i="4"/>
  <c r="IT333" i="4"/>
  <c r="IU333" i="4"/>
  <c r="IV333" i="4"/>
  <c r="IW333" i="4"/>
  <c r="IX333" i="4"/>
  <c r="IY333" i="4"/>
  <c r="IQ334" i="4"/>
  <c r="IR334" i="4"/>
  <c r="IS334" i="4"/>
  <c r="IT334" i="4"/>
  <c r="IU334" i="4"/>
  <c r="IV334" i="4"/>
  <c r="IW334" i="4"/>
  <c r="IX334" i="4"/>
  <c r="IY334" i="4"/>
  <c r="IQ335" i="4"/>
  <c r="IR335" i="4"/>
  <c r="IS335" i="4"/>
  <c r="IT335" i="4"/>
  <c r="IU335" i="4"/>
  <c r="IV335" i="4"/>
  <c r="IW335" i="4"/>
  <c r="IX335" i="4"/>
  <c r="IY335" i="4"/>
  <c r="IQ337" i="4"/>
  <c r="IR337" i="4"/>
  <c r="IS337" i="4"/>
  <c r="IT337" i="4"/>
  <c r="IU337" i="4"/>
  <c r="IV337" i="4"/>
  <c r="IW337" i="4"/>
  <c r="IX337" i="4"/>
  <c r="IY337" i="4"/>
  <c r="IQ338" i="4"/>
  <c r="IR338" i="4"/>
  <c r="IS338" i="4"/>
  <c r="IT338" i="4"/>
  <c r="IU338" i="4"/>
  <c r="IV338" i="4"/>
  <c r="IW338" i="4"/>
  <c r="IX338" i="4"/>
  <c r="IY338" i="4"/>
  <c r="IQ339" i="4"/>
  <c r="IR339" i="4"/>
  <c r="IS339" i="4"/>
  <c r="IT339" i="4"/>
  <c r="IU339" i="4"/>
  <c r="IV339" i="4"/>
  <c r="IW339" i="4"/>
  <c r="IX339" i="4"/>
  <c r="IY339" i="4"/>
  <c r="IQ340" i="4"/>
  <c r="IR340" i="4"/>
  <c r="IS340" i="4"/>
  <c r="IT340" i="4"/>
  <c r="IU340" i="4"/>
  <c r="IV340" i="4"/>
  <c r="IW340" i="4"/>
  <c r="IX340" i="4"/>
  <c r="IY340" i="4"/>
  <c r="IQ341" i="4"/>
  <c r="IR341" i="4"/>
  <c r="IS341" i="4"/>
  <c r="IT341" i="4"/>
  <c r="IU341" i="4"/>
  <c r="IV341" i="4"/>
  <c r="IW341" i="4"/>
  <c r="IX341" i="4"/>
  <c r="IY341" i="4"/>
  <c r="HW302" i="4"/>
  <c r="HX302" i="4"/>
  <c r="HY302" i="4"/>
  <c r="HZ302" i="4"/>
  <c r="IA302" i="4"/>
  <c r="IB302" i="4"/>
  <c r="IC302" i="4"/>
  <c r="ID302" i="4"/>
  <c r="IE302" i="4"/>
  <c r="HW111" i="4"/>
  <c r="HX111" i="4"/>
  <c r="HY111" i="4"/>
  <c r="HZ111" i="4"/>
  <c r="IA111" i="4"/>
  <c r="IB111" i="4"/>
  <c r="IC111" i="4"/>
  <c r="ID111" i="4"/>
  <c r="IE111" i="4"/>
  <c r="HW310" i="4"/>
  <c r="HX310" i="4"/>
  <c r="HY310" i="4"/>
  <c r="HZ310" i="4"/>
  <c r="IA310" i="4"/>
  <c r="IB310" i="4"/>
  <c r="IC310" i="4"/>
  <c r="ID310" i="4"/>
  <c r="IE310" i="4"/>
  <c r="HW303" i="4"/>
  <c r="HX303" i="4"/>
  <c r="HY303" i="4"/>
  <c r="HZ303" i="4"/>
  <c r="IA303" i="4"/>
  <c r="IB303" i="4"/>
  <c r="IC303" i="4"/>
  <c r="ID303" i="4"/>
  <c r="IE303" i="4"/>
  <c r="HW109" i="4"/>
  <c r="HX109" i="4"/>
  <c r="HY109" i="4"/>
  <c r="HZ109" i="4"/>
  <c r="IA109" i="4"/>
  <c r="IB109" i="4"/>
  <c r="IC109" i="4"/>
  <c r="ID109" i="4"/>
  <c r="IE109" i="4"/>
  <c r="HW301" i="4"/>
  <c r="HX301" i="4"/>
  <c r="HY301" i="4"/>
  <c r="HZ301" i="4"/>
  <c r="IA301" i="4"/>
  <c r="IB301" i="4"/>
  <c r="IC301" i="4"/>
  <c r="ID301" i="4"/>
  <c r="IE301" i="4"/>
  <c r="HW307" i="4"/>
  <c r="HX307" i="4"/>
  <c r="HY307" i="4"/>
  <c r="HZ307" i="4"/>
  <c r="IA307" i="4"/>
  <c r="IB307" i="4"/>
  <c r="IC307" i="4"/>
  <c r="ID307" i="4"/>
  <c r="IE307" i="4"/>
  <c r="HW83" i="4"/>
  <c r="HX83" i="4"/>
  <c r="HY83" i="4"/>
  <c r="HZ83" i="4"/>
  <c r="IA83" i="4"/>
  <c r="IB83" i="4"/>
  <c r="IC83" i="4"/>
  <c r="ID83" i="4"/>
  <c r="IE83" i="4"/>
  <c r="HW107" i="4"/>
  <c r="HX107" i="4"/>
  <c r="HY107" i="4"/>
  <c r="HZ107" i="4"/>
  <c r="IA107" i="4"/>
  <c r="IB107" i="4"/>
  <c r="IC107" i="4"/>
  <c r="ID107" i="4"/>
  <c r="IE107" i="4"/>
  <c r="HW298" i="4"/>
  <c r="HX298" i="4"/>
  <c r="HY298" i="4"/>
  <c r="HZ298" i="4"/>
  <c r="IA298" i="4"/>
  <c r="IB298" i="4"/>
  <c r="IC298" i="4"/>
  <c r="ID298" i="4"/>
  <c r="IE298" i="4"/>
  <c r="HW306" i="4"/>
  <c r="HX306" i="4"/>
  <c r="HY306" i="4"/>
  <c r="HZ306" i="4"/>
  <c r="IA306" i="4"/>
  <c r="IB306" i="4"/>
  <c r="IC306" i="4"/>
  <c r="ID306" i="4"/>
  <c r="IE306" i="4"/>
  <c r="HW106" i="4"/>
  <c r="HX106" i="4"/>
  <c r="HY106" i="4"/>
  <c r="HZ106" i="4"/>
  <c r="IA106" i="4"/>
  <c r="IB106" i="4"/>
  <c r="IC106" i="4"/>
  <c r="ID106" i="4"/>
  <c r="IE106" i="4"/>
  <c r="HW296" i="4"/>
  <c r="HX296" i="4"/>
  <c r="HY296" i="4"/>
  <c r="HZ296" i="4"/>
  <c r="IA296" i="4"/>
  <c r="IB296" i="4"/>
  <c r="IC296" i="4"/>
  <c r="ID296" i="4"/>
  <c r="IE296" i="4"/>
  <c r="HW309" i="4"/>
  <c r="HX309" i="4"/>
  <c r="HY309" i="4"/>
  <c r="HZ309" i="4"/>
  <c r="IA309" i="4"/>
  <c r="IB309" i="4"/>
  <c r="IC309" i="4"/>
  <c r="ID309" i="4"/>
  <c r="IE309" i="4"/>
  <c r="HW293" i="4"/>
  <c r="HX293" i="4"/>
  <c r="HY293" i="4"/>
  <c r="HZ293" i="4"/>
  <c r="IA293" i="4"/>
  <c r="IB293" i="4"/>
  <c r="IC293" i="4"/>
  <c r="ID293" i="4"/>
  <c r="IE293" i="4"/>
  <c r="HW108" i="4"/>
  <c r="HX108" i="4"/>
  <c r="HY108" i="4"/>
  <c r="HZ108" i="4"/>
  <c r="IA108" i="4"/>
  <c r="IB108" i="4"/>
  <c r="IC108" i="4"/>
  <c r="ID108" i="4"/>
  <c r="IE108" i="4"/>
  <c r="HW270" i="4"/>
  <c r="HX270" i="4"/>
  <c r="HY270" i="4"/>
  <c r="HZ270" i="4"/>
  <c r="IA270" i="4"/>
  <c r="IB270" i="4"/>
  <c r="IC270" i="4"/>
  <c r="ID270" i="4"/>
  <c r="IE270" i="4"/>
  <c r="HW297" i="4"/>
  <c r="HX297" i="4"/>
  <c r="HY297" i="4"/>
  <c r="HZ297" i="4"/>
  <c r="IA297" i="4"/>
  <c r="IB297" i="4"/>
  <c r="IC297" i="4"/>
  <c r="ID297" i="4"/>
  <c r="IE297" i="4"/>
  <c r="HW292" i="4"/>
  <c r="HX292" i="4"/>
  <c r="HY292" i="4"/>
  <c r="HZ292" i="4"/>
  <c r="IA292" i="4"/>
  <c r="IB292" i="4"/>
  <c r="IC292" i="4"/>
  <c r="ID292" i="4"/>
  <c r="IE292" i="4"/>
  <c r="HW313" i="4"/>
  <c r="HX313" i="4"/>
  <c r="HY313" i="4"/>
  <c r="HZ313" i="4"/>
  <c r="IA313" i="4"/>
  <c r="IB313" i="4"/>
  <c r="IC313" i="4"/>
  <c r="ID313" i="4"/>
  <c r="IE313" i="4"/>
  <c r="HW295" i="4"/>
  <c r="HX295" i="4"/>
  <c r="HY295" i="4"/>
  <c r="HZ295" i="4"/>
  <c r="IA295" i="4"/>
  <c r="IB295" i="4"/>
  <c r="IC295" i="4"/>
  <c r="ID295" i="4"/>
  <c r="IE295" i="4"/>
  <c r="HW166" i="4"/>
  <c r="HX166" i="4"/>
  <c r="HY166" i="4"/>
  <c r="HZ166" i="4"/>
  <c r="IA166" i="4"/>
  <c r="IB166" i="4"/>
  <c r="IC166" i="4"/>
  <c r="ID166" i="4"/>
  <c r="IE166" i="4"/>
  <c r="HW294" i="4"/>
  <c r="HX294" i="4"/>
  <c r="HY294" i="4"/>
  <c r="HZ294" i="4"/>
  <c r="IA294" i="4"/>
  <c r="IB294" i="4"/>
  <c r="IC294" i="4"/>
  <c r="ID294" i="4"/>
  <c r="IE294" i="4"/>
  <c r="HW291" i="4"/>
  <c r="HX291" i="4"/>
  <c r="HY291" i="4"/>
  <c r="HZ291" i="4"/>
  <c r="IA291" i="4"/>
  <c r="IB291" i="4"/>
  <c r="IC291" i="4"/>
  <c r="ID291" i="4"/>
  <c r="IE291" i="4"/>
  <c r="HW288" i="4"/>
  <c r="HX288" i="4"/>
  <c r="HY288" i="4"/>
  <c r="HZ288" i="4"/>
  <c r="IA288" i="4"/>
  <c r="IB288" i="4"/>
  <c r="IC288" i="4"/>
  <c r="ID288" i="4"/>
  <c r="IE288" i="4"/>
  <c r="HW281" i="4"/>
  <c r="HX281" i="4"/>
  <c r="HY281" i="4"/>
  <c r="HZ281" i="4"/>
  <c r="IA281" i="4"/>
  <c r="IB281" i="4"/>
  <c r="IC281" i="4"/>
  <c r="ID281" i="4"/>
  <c r="IE281" i="4"/>
  <c r="HW286" i="4"/>
  <c r="HX286" i="4"/>
  <c r="HY286" i="4"/>
  <c r="HZ286" i="4"/>
  <c r="IA286" i="4"/>
  <c r="IB286" i="4"/>
  <c r="IC286" i="4"/>
  <c r="ID286" i="4"/>
  <c r="IE286" i="4"/>
  <c r="HW278" i="4"/>
  <c r="HX278" i="4"/>
  <c r="HY278" i="4"/>
  <c r="HZ278" i="4"/>
  <c r="IA278" i="4"/>
  <c r="IB278" i="4"/>
  <c r="IC278" i="4"/>
  <c r="ID278" i="4"/>
  <c r="IE278" i="4"/>
  <c r="HW287" i="4"/>
  <c r="HX287" i="4"/>
  <c r="HY287" i="4"/>
  <c r="HZ287" i="4"/>
  <c r="IA287" i="4"/>
  <c r="IB287" i="4"/>
  <c r="IC287" i="4"/>
  <c r="ID287" i="4"/>
  <c r="IE287" i="4"/>
  <c r="HW284" i="4"/>
  <c r="HX284" i="4"/>
  <c r="HY284" i="4"/>
  <c r="HZ284" i="4"/>
  <c r="IA284" i="4"/>
  <c r="IB284" i="4"/>
  <c r="IC284" i="4"/>
  <c r="ID284" i="4"/>
  <c r="IE284" i="4"/>
  <c r="HW264" i="4"/>
  <c r="HX264" i="4"/>
  <c r="HY264" i="4"/>
  <c r="HZ264" i="4"/>
  <c r="IA264" i="4"/>
  <c r="IB264" i="4"/>
  <c r="IC264" i="4"/>
  <c r="ID264" i="4"/>
  <c r="IE264" i="4"/>
  <c r="HW280" i="4"/>
  <c r="HX280" i="4"/>
  <c r="HY280" i="4"/>
  <c r="HZ280" i="4"/>
  <c r="IA280" i="4"/>
  <c r="IB280" i="4"/>
  <c r="IC280" i="4"/>
  <c r="ID280" i="4"/>
  <c r="IE280" i="4"/>
  <c r="HW88" i="4"/>
  <c r="HX88" i="4"/>
  <c r="HY88" i="4"/>
  <c r="HZ88" i="4"/>
  <c r="IA88" i="4"/>
  <c r="IB88" i="4"/>
  <c r="IC88" i="4"/>
  <c r="ID88" i="4"/>
  <c r="IE88" i="4"/>
  <c r="HW279" i="4"/>
  <c r="HX279" i="4"/>
  <c r="HY279" i="4"/>
  <c r="HZ279" i="4"/>
  <c r="IA279" i="4"/>
  <c r="IB279" i="4"/>
  <c r="IC279" i="4"/>
  <c r="ID279" i="4"/>
  <c r="IE279" i="4"/>
  <c r="HW289" i="4"/>
  <c r="HX289" i="4"/>
  <c r="HY289" i="4"/>
  <c r="HZ289" i="4"/>
  <c r="IA289" i="4"/>
  <c r="IB289" i="4"/>
  <c r="IC289" i="4"/>
  <c r="ID289" i="4"/>
  <c r="IE289" i="4"/>
  <c r="HW285" i="4"/>
  <c r="HX285" i="4"/>
  <c r="HY285" i="4"/>
  <c r="HZ285" i="4"/>
  <c r="IA285" i="4"/>
  <c r="IB285" i="4"/>
  <c r="IC285" i="4"/>
  <c r="ID285" i="4"/>
  <c r="IE285" i="4"/>
  <c r="HW267" i="4"/>
  <c r="HX267" i="4"/>
  <c r="HY267" i="4"/>
  <c r="HZ267" i="4"/>
  <c r="IA267" i="4"/>
  <c r="IB267" i="4"/>
  <c r="IC267" i="4"/>
  <c r="ID267" i="4"/>
  <c r="IE267" i="4"/>
  <c r="HW268" i="4"/>
  <c r="HX268" i="4"/>
  <c r="HY268" i="4"/>
  <c r="HZ268" i="4"/>
  <c r="IA268" i="4"/>
  <c r="IB268" i="4"/>
  <c r="IC268" i="4"/>
  <c r="ID268" i="4"/>
  <c r="IE268" i="4"/>
  <c r="HW27" i="4"/>
  <c r="HX27" i="4"/>
  <c r="HY27" i="4"/>
  <c r="HZ27" i="4"/>
  <c r="IA27" i="4"/>
  <c r="IB27" i="4"/>
  <c r="IC27" i="4"/>
  <c r="ID27" i="4"/>
  <c r="IE27" i="4"/>
  <c r="HW283" i="4"/>
  <c r="HX283" i="4"/>
  <c r="HY283" i="4"/>
  <c r="HZ283" i="4"/>
  <c r="IA283" i="4"/>
  <c r="IB283" i="4"/>
  <c r="IC283" i="4"/>
  <c r="ID283" i="4"/>
  <c r="IE283" i="4"/>
  <c r="HW56" i="4"/>
  <c r="HX56" i="4"/>
  <c r="HY56" i="4"/>
  <c r="HZ56" i="4"/>
  <c r="IA56" i="4"/>
  <c r="IB56" i="4"/>
  <c r="IC56" i="4"/>
  <c r="ID56" i="4"/>
  <c r="IE56" i="4"/>
  <c r="HW305" i="4"/>
  <c r="HX305" i="4"/>
  <c r="HY305" i="4"/>
  <c r="HZ305" i="4"/>
  <c r="IA305" i="4"/>
  <c r="IB305" i="4"/>
  <c r="IC305" i="4"/>
  <c r="ID305" i="4"/>
  <c r="IE305" i="4"/>
  <c r="HW300" i="4"/>
  <c r="HX300" i="4"/>
  <c r="HY300" i="4"/>
  <c r="HZ300" i="4"/>
  <c r="IA300" i="4"/>
  <c r="IB300" i="4"/>
  <c r="IC300" i="4"/>
  <c r="ID300" i="4"/>
  <c r="IE300" i="4"/>
  <c r="HW272" i="4"/>
  <c r="HX272" i="4"/>
  <c r="HY272" i="4"/>
  <c r="HZ272" i="4"/>
  <c r="IA272" i="4"/>
  <c r="IB272" i="4"/>
  <c r="IC272" i="4"/>
  <c r="ID272" i="4"/>
  <c r="IE272" i="4"/>
  <c r="HW130" i="4"/>
  <c r="HX130" i="4"/>
  <c r="HY130" i="4"/>
  <c r="HZ130" i="4"/>
  <c r="IA130" i="4"/>
  <c r="IB130" i="4"/>
  <c r="IC130" i="4"/>
  <c r="ID130" i="4"/>
  <c r="IE130" i="4"/>
  <c r="HW276" i="4"/>
  <c r="HX276" i="4"/>
  <c r="HY276" i="4"/>
  <c r="HZ276" i="4"/>
  <c r="IA276" i="4"/>
  <c r="IB276" i="4"/>
  <c r="IC276" i="4"/>
  <c r="ID276" i="4"/>
  <c r="IE276" i="4"/>
  <c r="HW282" i="4"/>
  <c r="HX282" i="4"/>
  <c r="HY282" i="4"/>
  <c r="HZ282" i="4"/>
  <c r="IA282" i="4"/>
  <c r="IB282" i="4"/>
  <c r="IC282" i="4"/>
  <c r="ID282" i="4"/>
  <c r="IE282" i="4"/>
  <c r="HW274" i="4"/>
  <c r="HX274" i="4"/>
  <c r="HY274" i="4"/>
  <c r="HZ274" i="4"/>
  <c r="IA274" i="4"/>
  <c r="IB274" i="4"/>
  <c r="IC274" i="4"/>
  <c r="ID274" i="4"/>
  <c r="IE274" i="4"/>
  <c r="HW304" i="4"/>
  <c r="HX304" i="4"/>
  <c r="HY304" i="4"/>
  <c r="HZ304" i="4"/>
  <c r="IA304" i="4"/>
  <c r="IB304" i="4"/>
  <c r="IC304" i="4"/>
  <c r="ID304" i="4"/>
  <c r="IE304" i="4"/>
  <c r="HW299" i="4"/>
  <c r="HX299" i="4"/>
  <c r="HY299" i="4"/>
  <c r="HZ299" i="4"/>
  <c r="IA299" i="4"/>
  <c r="IB299" i="4"/>
  <c r="IC299" i="4"/>
  <c r="ID299" i="4"/>
  <c r="IE299" i="4"/>
  <c r="HW275" i="4"/>
  <c r="HX275" i="4"/>
  <c r="HY275" i="4"/>
  <c r="HZ275" i="4"/>
  <c r="IA275" i="4"/>
  <c r="IB275" i="4"/>
  <c r="IC275" i="4"/>
  <c r="ID275" i="4"/>
  <c r="IE275" i="4"/>
  <c r="HW271" i="4"/>
  <c r="HX271" i="4"/>
  <c r="HY271" i="4"/>
  <c r="HZ271" i="4"/>
  <c r="IA271" i="4"/>
  <c r="IB271" i="4"/>
  <c r="IC271" i="4"/>
  <c r="ID271" i="4"/>
  <c r="IE271" i="4"/>
  <c r="HW127" i="4"/>
  <c r="HX127" i="4"/>
  <c r="HY127" i="4"/>
  <c r="HZ127" i="4"/>
  <c r="IA127" i="4"/>
  <c r="IB127" i="4"/>
  <c r="IC127" i="4"/>
  <c r="ID127" i="4"/>
  <c r="IE127" i="4"/>
  <c r="HW259" i="4"/>
  <c r="HX259" i="4"/>
  <c r="HY259" i="4"/>
  <c r="HZ259" i="4"/>
  <c r="IA259" i="4"/>
  <c r="IB259" i="4"/>
  <c r="IC259" i="4"/>
  <c r="ID259" i="4"/>
  <c r="IE259" i="4"/>
  <c r="HW308" i="4"/>
  <c r="HX308" i="4"/>
  <c r="HY308" i="4"/>
  <c r="HZ308" i="4"/>
  <c r="IA308" i="4"/>
  <c r="IB308" i="4"/>
  <c r="IC308" i="4"/>
  <c r="ID308" i="4"/>
  <c r="IE308" i="4"/>
  <c r="HW60" i="4"/>
  <c r="HX60" i="4"/>
  <c r="HY60" i="4"/>
  <c r="HZ60" i="4"/>
  <c r="IA60" i="4"/>
  <c r="IB60" i="4"/>
  <c r="IC60" i="4"/>
  <c r="ID60" i="4"/>
  <c r="IE60" i="4"/>
  <c r="HW93" i="4"/>
  <c r="HX93" i="4"/>
  <c r="HY93" i="4"/>
  <c r="HZ93" i="4"/>
  <c r="IA93" i="4"/>
  <c r="IB93" i="4"/>
  <c r="IC93" i="4"/>
  <c r="ID93" i="4"/>
  <c r="IE93" i="4"/>
  <c r="HW265" i="4"/>
  <c r="HX265" i="4"/>
  <c r="HY265" i="4"/>
  <c r="HZ265" i="4"/>
  <c r="IA265" i="4"/>
  <c r="IB265" i="4"/>
  <c r="IC265" i="4"/>
  <c r="ID265" i="4"/>
  <c r="IE265" i="4"/>
  <c r="HW266" i="4"/>
  <c r="HX266" i="4"/>
  <c r="HY266" i="4"/>
  <c r="HZ266" i="4"/>
  <c r="IA266" i="4"/>
  <c r="IB266" i="4"/>
  <c r="IC266" i="4"/>
  <c r="ID266" i="4"/>
  <c r="IE266" i="4"/>
  <c r="HW277" i="4"/>
  <c r="HX277" i="4"/>
  <c r="HY277" i="4"/>
  <c r="HZ277" i="4"/>
  <c r="IA277" i="4"/>
  <c r="IB277" i="4"/>
  <c r="IC277" i="4"/>
  <c r="ID277" i="4"/>
  <c r="IE277" i="4"/>
  <c r="HW269" i="4"/>
  <c r="HX269" i="4"/>
  <c r="HY269" i="4"/>
  <c r="HZ269" i="4"/>
  <c r="IA269" i="4"/>
  <c r="IB269" i="4"/>
  <c r="IC269" i="4"/>
  <c r="ID269" i="4"/>
  <c r="IE269" i="4"/>
  <c r="HW290" i="4"/>
  <c r="HX290" i="4"/>
  <c r="HY290" i="4"/>
  <c r="HZ290" i="4"/>
  <c r="IA290" i="4"/>
  <c r="IB290" i="4"/>
  <c r="IC290" i="4"/>
  <c r="ID290" i="4"/>
  <c r="IE290" i="4"/>
  <c r="HW47" i="4"/>
  <c r="HX47" i="4"/>
  <c r="HY47" i="4"/>
  <c r="HZ47" i="4"/>
  <c r="IA47" i="4"/>
  <c r="IB47" i="4"/>
  <c r="IC47" i="4"/>
  <c r="ID47" i="4"/>
  <c r="IE47" i="4"/>
  <c r="HW117" i="4"/>
  <c r="HX117" i="4"/>
  <c r="HY117" i="4"/>
  <c r="HZ117" i="4"/>
  <c r="IA117" i="4"/>
  <c r="IB117" i="4"/>
  <c r="IC117" i="4"/>
  <c r="ID117" i="4"/>
  <c r="IE117" i="4"/>
  <c r="HW263" i="4"/>
  <c r="HX263" i="4"/>
  <c r="HY263" i="4"/>
  <c r="HZ263" i="4"/>
  <c r="IA263" i="4"/>
  <c r="IB263" i="4"/>
  <c r="IC263" i="4"/>
  <c r="ID263" i="4"/>
  <c r="IE263" i="4"/>
  <c r="HW72" i="4"/>
  <c r="HX72" i="4"/>
  <c r="HY72" i="4"/>
  <c r="HZ72" i="4"/>
  <c r="IA72" i="4"/>
  <c r="IB72" i="4"/>
  <c r="IC72" i="4"/>
  <c r="ID72" i="4"/>
  <c r="IE72" i="4"/>
  <c r="HW62" i="4"/>
  <c r="HX62" i="4"/>
  <c r="HY62" i="4"/>
  <c r="HZ62" i="4"/>
  <c r="IA62" i="4"/>
  <c r="IB62" i="4"/>
  <c r="IC62" i="4"/>
  <c r="ID62" i="4"/>
  <c r="IE62" i="4"/>
  <c r="HW273" i="4"/>
  <c r="HX273" i="4"/>
  <c r="HY273" i="4"/>
  <c r="HZ273" i="4"/>
  <c r="IA273" i="4"/>
  <c r="IB273" i="4"/>
  <c r="IC273" i="4"/>
  <c r="ID273" i="4"/>
  <c r="IE273" i="4"/>
  <c r="HW228" i="4"/>
  <c r="HX228" i="4"/>
  <c r="HY228" i="4"/>
  <c r="HZ228" i="4"/>
  <c r="IA228" i="4"/>
  <c r="IB228" i="4"/>
  <c r="IC228" i="4"/>
  <c r="ID228" i="4"/>
  <c r="IE228" i="4"/>
  <c r="HW238" i="4"/>
  <c r="HX238" i="4"/>
  <c r="HY238" i="4"/>
  <c r="HZ238" i="4"/>
  <c r="IA238" i="4"/>
  <c r="IB238" i="4"/>
  <c r="IC238" i="4"/>
  <c r="ID238" i="4"/>
  <c r="IE238" i="4"/>
  <c r="HW203" i="4"/>
  <c r="HX203" i="4"/>
  <c r="HY203" i="4"/>
  <c r="HZ203" i="4"/>
  <c r="IA203" i="4"/>
  <c r="IB203" i="4"/>
  <c r="IC203" i="4"/>
  <c r="ID203" i="4"/>
  <c r="IE203" i="4"/>
  <c r="HW77" i="4"/>
  <c r="HX77" i="4"/>
  <c r="HY77" i="4"/>
  <c r="HZ77" i="4"/>
  <c r="IA77" i="4"/>
  <c r="IB77" i="4"/>
  <c r="IC77" i="4"/>
  <c r="ID77" i="4"/>
  <c r="IE77" i="4"/>
  <c r="HW257" i="4"/>
  <c r="HX257" i="4"/>
  <c r="HY257" i="4"/>
  <c r="HZ257" i="4"/>
  <c r="IA257" i="4"/>
  <c r="IB257" i="4"/>
  <c r="IC257" i="4"/>
  <c r="ID257" i="4"/>
  <c r="IE257" i="4"/>
  <c r="HW260" i="4"/>
  <c r="HX260" i="4"/>
  <c r="HY260" i="4"/>
  <c r="HZ260" i="4"/>
  <c r="IA260" i="4"/>
  <c r="IB260" i="4"/>
  <c r="IC260" i="4"/>
  <c r="ID260" i="4"/>
  <c r="IE260" i="4"/>
  <c r="HW97" i="4"/>
  <c r="HX97" i="4"/>
  <c r="HY97" i="4"/>
  <c r="HZ97" i="4"/>
  <c r="IA97" i="4"/>
  <c r="IB97" i="4"/>
  <c r="IC97" i="4"/>
  <c r="ID97" i="4"/>
  <c r="IE97" i="4"/>
  <c r="HW217" i="4"/>
  <c r="HX217" i="4"/>
  <c r="HY217" i="4"/>
  <c r="HZ217" i="4"/>
  <c r="IA217" i="4"/>
  <c r="IB217" i="4"/>
  <c r="IC217" i="4"/>
  <c r="ID217" i="4"/>
  <c r="IE217" i="4"/>
  <c r="HW229" i="4"/>
  <c r="HX229" i="4"/>
  <c r="HY229" i="4"/>
  <c r="HZ229" i="4"/>
  <c r="IA229" i="4"/>
  <c r="IB229" i="4"/>
  <c r="IC229" i="4"/>
  <c r="ID229" i="4"/>
  <c r="IE229" i="4"/>
  <c r="HW125" i="4"/>
  <c r="HX125" i="4"/>
  <c r="HY125" i="4"/>
  <c r="HZ125" i="4"/>
  <c r="IA125" i="4"/>
  <c r="IB125" i="4"/>
  <c r="IC125" i="4"/>
  <c r="ID125" i="4"/>
  <c r="IE125" i="4"/>
  <c r="HW255" i="4"/>
  <c r="HX255" i="4"/>
  <c r="HY255" i="4"/>
  <c r="HZ255" i="4"/>
  <c r="IA255" i="4"/>
  <c r="IB255" i="4"/>
  <c r="IC255" i="4"/>
  <c r="ID255" i="4"/>
  <c r="IE255" i="4"/>
  <c r="HW261" i="4"/>
  <c r="HX261" i="4"/>
  <c r="HY261" i="4"/>
  <c r="HZ261" i="4"/>
  <c r="IA261" i="4"/>
  <c r="IB261" i="4"/>
  <c r="IC261" i="4"/>
  <c r="ID261" i="4"/>
  <c r="IE261" i="4"/>
  <c r="HW262" i="4"/>
  <c r="HX262" i="4"/>
  <c r="HY262" i="4"/>
  <c r="HZ262" i="4"/>
  <c r="IA262" i="4"/>
  <c r="IB262" i="4"/>
  <c r="IC262" i="4"/>
  <c r="ID262" i="4"/>
  <c r="IE262" i="4"/>
  <c r="HW249" i="4"/>
  <c r="HX249" i="4"/>
  <c r="HY249" i="4"/>
  <c r="HZ249" i="4"/>
  <c r="IA249" i="4"/>
  <c r="IB249" i="4"/>
  <c r="IC249" i="4"/>
  <c r="ID249" i="4"/>
  <c r="IE249" i="4"/>
  <c r="HW45" i="4"/>
  <c r="HX45" i="4"/>
  <c r="HY45" i="4"/>
  <c r="HZ45" i="4"/>
  <c r="IA45" i="4"/>
  <c r="IB45" i="4"/>
  <c r="IC45" i="4"/>
  <c r="ID45" i="4"/>
  <c r="IE45" i="4"/>
  <c r="HW92" i="4"/>
  <c r="HX92" i="4"/>
  <c r="HY92" i="4"/>
  <c r="HZ92" i="4"/>
  <c r="IA92" i="4"/>
  <c r="IB92" i="4"/>
  <c r="IC92" i="4"/>
  <c r="ID92" i="4"/>
  <c r="IE92" i="4"/>
  <c r="HW230" i="4"/>
  <c r="HX230" i="4"/>
  <c r="HY230" i="4"/>
  <c r="HZ230" i="4"/>
  <c r="IA230" i="4"/>
  <c r="IB230" i="4"/>
  <c r="IC230" i="4"/>
  <c r="ID230" i="4"/>
  <c r="IE230" i="4"/>
  <c r="HW199" i="4"/>
  <c r="HX199" i="4"/>
  <c r="HY199" i="4"/>
  <c r="HZ199" i="4"/>
  <c r="IA199" i="4"/>
  <c r="IB199" i="4"/>
  <c r="IC199" i="4"/>
  <c r="ID199" i="4"/>
  <c r="IE199" i="4"/>
  <c r="HW236" i="4"/>
  <c r="HX236" i="4"/>
  <c r="HY236" i="4"/>
  <c r="HZ236" i="4"/>
  <c r="IA236" i="4"/>
  <c r="IB236" i="4"/>
  <c r="IC236" i="4"/>
  <c r="ID236" i="4"/>
  <c r="IE236" i="4"/>
  <c r="HW89" i="4"/>
  <c r="HX89" i="4"/>
  <c r="HY89" i="4"/>
  <c r="HZ89" i="4"/>
  <c r="IA89" i="4"/>
  <c r="IB89" i="4"/>
  <c r="IC89" i="4"/>
  <c r="ID89" i="4"/>
  <c r="IE89" i="4"/>
  <c r="HW221" i="4"/>
  <c r="HX221" i="4"/>
  <c r="HY221" i="4"/>
  <c r="HZ221" i="4"/>
  <c r="IA221" i="4"/>
  <c r="IB221" i="4"/>
  <c r="IC221" i="4"/>
  <c r="ID221" i="4"/>
  <c r="IE221" i="4"/>
  <c r="HW251" i="4"/>
  <c r="HX251" i="4"/>
  <c r="HY251" i="4"/>
  <c r="HZ251" i="4"/>
  <c r="IA251" i="4"/>
  <c r="IB251" i="4"/>
  <c r="IC251" i="4"/>
  <c r="ID251" i="4"/>
  <c r="IE251" i="4"/>
  <c r="HW71" i="4"/>
  <c r="HX71" i="4"/>
  <c r="HY71" i="4"/>
  <c r="HZ71" i="4"/>
  <c r="IA71" i="4"/>
  <c r="IB71" i="4"/>
  <c r="IC71" i="4"/>
  <c r="ID71" i="4"/>
  <c r="IE71" i="4"/>
  <c r="HW192" i="4"/>
  <c r="HX192" i="4"/>
  <c r="HY192" i="4"/>
  <c r="HZ192" i="4"/>
  <c r="IA192" i="4"/>
  <c r="IB192" i="4"/>
  <c r="IC192" i="4"/>
  <c r="ID192" i="4"/>
  <c r="IE192" i="4"/>
  <c r="HW254" i="4"/>
  <c r="HX254" i="4"/>
  <c r="HY254" i="4"/>
  <c r="HZ254" i="4"/>
  <c r="IA254" i="4"/>
  <c r="IB254" i="4"/>
  <c r="IC254" i="4"/>
  <c r="ID254" i="4"/>
  <c r="IE254" i="4"/>
  <c r="HW218" i="4"/>
  <c r="HX218" i="4"/>
  <c r="HY218" i="4"/>
  <c r="HZ218" i="4"/>
  <c r="IA218" i="4"/>
  <c r="IB218" i="4"/>
  <c r="IC218" i="4"/>
  <c r="ID218" i="4"/>
  <c r="IE218" i="4"/>
  <c r="HW258" i="4"/>
  <c r="HX258" i="4"/>
  <c r="HY258" i="4"/>
  <c r="HZ258" i="4"/>
  <c r="IA258" i="4"/>
  <c r="IB258" i="4"/>
  <c r="IC258" i="4"/>
  <c r="ID258" i="4"/>
  <c r="IE258" i="4"/>
  <c r="HW243" i="4"/>
  <c r="HX243" i="4"/>
  <c r="HY243" i="4"/>
  <c r="HZ243" i="4"/>
  <c r="IA243" i="4"/>
  <c r="IB243" i="4"/>
  <c r="IC243" i="4"/>
  <c r="ID243" i="4"/>
  <c r="IE243" i="4"/>
  <c r="HW103" i="4"/>
  <c r="HX103" i="4"/>
  <c r="HY103" i="4"/>
  <c r="HZ103" i="4"/>
  <c r="IA103" i="4"/>
  <c r="IB103" i="4"/>
  <c r="IC103" i="4"/>
  <c r="ID103" i="4"/>
  <c r="IE103" i="4"/>
  <c r="HW40" i="4"/>
  <c r="HX40" i="4"/>
  <c r="HY40" i="4"/>
  <c r="HZ40" i="4"/>
  <c r="IA40" i="4"/>
  <c r="IB40" i="4"/>
  <c r="IC40" i="4"/>
  <c r="ID40" i="4"/>
  <c r="IE40" i="4"/>
  <c r="HW219" i="4"/>
  <c r="HX219" i="4"/>
  <c r="HY219" i="4"/>
  <c r="HZ219" i="4"/>
  <c r="IA219" i="4"/>
  <c r="IB219" i="4"/>
  <c r="IC219" i="4"/>
  <c r="ID219" i="4"/>
  <c r="IE219" i="4"/>
  <c r="HW241" i="4"/>
  <c r="HX241" i="4"/>
  <c r="HY241" i="4"/>
  <c r="HZ241" i="4"/>
  <c r="IA241" i="4"/>
  <c r="IB241" i="4"/>
  <c r="IC241" i="4"/>
  <c r="ID241" i="4"/>
  <c r="IE241" i="4"/>
  <c r="HW240" i="4"/>
  <c r="HX240" i="4"/>
  <c r="HY240" i="4"/>
  <c r="HZ240" i="4"/>
  <c r="IA240" i="4"/>
  <c r="IB240" i="4"/>
  <c r="IC240" i="4"/>
  <c r="ID240" i="4"/>
  <c r="IE240" i="4"/>
  <c r="HW90" i="4"/>
  <c r="HX90" i="4"/>
  <c r="HY90" i="4"/>
  <c r="HZ90" i="4"/>
  <c r="IA90" i="4"/>
  <c r="IB90" i="4"/>
  <c r="IC90" i="4"/>
  <c r="ID90" i="4"/>
  <c r="IE90" i="4"/>
  <c r="HW237" i="4"/>
  <c r="HX237" i="4"/>
  <c r="HY237" i="4"/>
  <c r="HZ237" i="4"/>
  <c r="IA237" i="4"/>
  <c r="IB237" i="4"/>
  <c r="IC237" i="4"/>
  <c r="ID237" i="4"/>
  <c r="IE237" i="4"/>
  <c r="HW136" i="4"/>
  <c r="HX136" i="4"/>
  <c r="HY136" i="4"/>
  <c r="HZ136" i="4"/>
  <c r="IA136" i="4"/>
  <c r="IB136" i="4"/>
  <c r="IC136" i="4"/>
  <c r="ID136" i="4"/>
  <c r="IE136" i="4"/>
  <c r="HW247" i="4"/>
  <c r="HX247" i="4"/>
  <c r="HY247" i="4"/>
  <c r="HZ247" i="4"/>
  <c r="IA247" i="4"/>
  <c r="IB247" i="4"/>
  <c r="IC247" i="4"/>
  <c r="ID247" i="4"/>
  <c r="IE247" i="4"/>
  <c r="HW252" i="4"/>
  <c r="HX252" i="4"/>
  <c r="HY252" i="4"/>
  <c r="HZ252" i="4"/>
  <c r="IA252" i="4"/>
  <c r="IB252" i="4"/>
  <c r="IC252" i="4"/>
  <c r="ID252" i="4"/>
  <c r="IE252" i="4"/>
  <c r="HW84" i="4"/>
  <c r="HX84" i="4"/>
  <c r="HY84" i="4"/>
  <c r="HZ84" i="4"/>
  <c r="IA84" i="4"/>
  <c r="IB84" i="4"/>
  <c r="IC84" i="4"/>
  <c r="ID84" i="4"/>
  <c r="IE84" i="4"/>
  <c r="HW49" i="4"/>
  <c r="HX49" i="4"/>
  <c r="HY49" i="4"/>
  <c r="HZ49" i="4"/>
  <c r="IA49" i="4"/>
  <c r="IB49" i="4"/>
  <c r="IC49" i="4"/>
  <c r="ID49" i="4"/>
  <c r="IE49" i="4"/>
  <c r="HW13" i="4"/>
  <c r="HX13" i="4"/>
  <c r="HY13" i="4"/>
  <c r="HZ13" i="4"/>
  <c r="IA13" i="4"/>
  <c r="IB13" i="4"/>
  <c r="IC13" i="4"/>
  <c r="ID13" i="4"/>
  <c r="IE13" i="4"/>
  <c r="HW16" i="4"/>
  <c r="HX16" i="4"/>
  <c r="HY16" i="4"/>
  <c r="HZ16" i="4"/>
  <c r="IA16" i="4"/>
  <c r="IB16" i="4"/>
  <c r="IC16" i="4"/>
  <c r="ID16" i="4"/>
  <c r="IE16" i="4"/>
  <c r="HW253" i="4"/>
  <c r="HX253" i="4"/>
  <c r="HY253" i="4"/>
  <c r="HZ253" i="4"/>
  <c r="IA253" i="4"/>
  <c r="IB253" i="4"/>
  <c r="IC253" i="4"/>
  <c r="ID253" i="4"/>
  <c r="IE253" i="4"/>
  <c r="HW14" i="4"/>
  <c r="HX14" i="4"/>
  <c r="HY14" i="4"/>
  <c r="HZ14" i="4"/>
  <c r="IA14" i="4"/>
  <c r="IB14" i="4"/>
  <c r="IC14" i="4"/>
  <c r="ID14" i="4"/>
  <c r="IE14" i="4"/>
  <c r="HW209" i="4"/>
  <c r="HX209" i="4"/>
  <c r="HY209" i="4"/>
  <c r="HZ209" i="4"/>
  <c r="IA209" i="4"/>
  <c r="IB209" i="4"/>
  <c r="IC209" i="4"/>
  <c r="ID209" i="4"/>
  <c r="IE209" i="4"/>
  <c r="HW245" i="4"/>
  <c r="HX245" i="4"/>
  <c r="HY245" i="4"/>
  <c r="HZ245" i="4"/>
  <c r="IA245" i="4"/>
  <c r="IB245" i="4"/>
  <c r="IC245" i="4"/>
  <c r="ID245" i="4"/>
  <c r="IE245" i="4"/>
  <c r="HW223" i="4"/>
  <c r="HX223" i="4"/>
  <c r="HY223" i="4"/>
  <c r="HZ223" i="4"/>
  <c r="IA223" i="4"/>
  <c r="IB223" i="4"/>
  <c r="IC223" i="4"/>
  <c r="ID223" i="4"/>
  <c r="IE223" i="4"/>
  <c r="HW222" i="4"/>
  <c r="HX222" i="4"/>
  <c r="HY222" i="4"/>
  <c r="HZ222" i="4"/>
  <c r="IA222" i="4"/>
  <c r="IB222" i="4"/>
  <c r="IC222" i="4"/>
  <c r="ID222" i="4"/>
  <c r="IE222" i="4"/>
  <c r="HW232" i="4"/>
  <c r="HX232" i="4"/>
  <c r="HY232" i="4"/>
  <c r="HZ232" i="4"/>
  <c r="IA232" i="4"/>
  <c r="IB232" i="4"/>
  <c r="IC232" i="4"/>
  <c r="ID232" i="4"/>
  <c r="IE232" i="4"/>
  <c r="HW196" i="4"/>
  <c r="HX196" i="4"/>
  <c r="HY196" i="4"/>
  <c r="HZ196" i="4"/>
  <c r="IA196" i="4"/>
  <c r="IB196" i="4"/>
  <c r="IC196" i="4"/>
  <c r="ID196" i="4"/>
  <c r="IE196" i="4"/>
  <c r="HW248" i="4"/>
  <c r="HX248" i="4"/>
  <c r="HY248" i="4"/>
  <c r="HZ248" i="4"/>
  <c r="IA248" i="4"/>
  <c r="IB248" i="4"/>
  <c r="IC248" i="4"/>
  <c r="ID248" i="4"/>
  <c r="IE248" i="4"/>
  <c r="HW210" i="4"/>
  <c r="HX210" i="4"/>
  <c r="HY210" i="4"/>
  <c r="HZ210" i="4"/>
  <c r="IA210" i="4"/>
  <c r="IB210" i="4"/>
  <c r="IC210" i="4"/>
  <c r="ID210" i="4"/>
  <c r="IE210" i="4"/>
  <c r="HW208" i="4"/>
  <c r="HX208" i="4"/>
  <c r="HY208" i="4"/>
  <c r="HZ208" i="4"/>
  <c r="IA208" i="4"/>
  <c r="IB208" i="4"/>
  <c r="IC208" i="4"/>
  <c r="ID208" i="4"/>
  <c r="IE208" i="4"/>
  <c r="HW113" i="4"/>
  <c r="HX113" i="4"/>
  <c r="HY113" i="4"/>
  <c r="HZ113" i="4"/>
  <c r="IA113" i="4"/>
  <c r="IB113" i="4"/>
  <c r="IC113" i="4"/>
  <c r="ID113" i="4"/>
  <c r="IE113" i="4"/>
  <c r="HW173" i="4"/>
  <c r="HX173" i="4"/>
  <c r="HY173" i="4"/>
  <c r="HZ173" i="4"/>
  <c r="IA173" i="4"/>
  <c r="IB173" i="4"/>
  <c r="IC173" i="4"/>
  <c r="ID173" i="4"/>
  <c r="IE173" i="4"/>
  <c r="HW169" i="4"/>
  <c r="HX169" i="4"/>
  <c r="HY169" i="4"/>
  <c r="HZ169" i="4"/>
  <c r="IA169" i="4"/>
  <c r="IB169" i="4"/>
  <c r="IC169" i="4"/>
  <c r="ID169" i="4"/>
  <c r="IE169" i="4"/>
  <c r="HW231" i="4"/>
  <c r="HX231" i="4"/>
  <c r="HY231" i="4"/>
  <c r="HZ231" i="4"/>
  <c r="IA231" i="4"/>
  <c r="IB231" i="4"/>
  <c r="IC231" i="4"/>
  <c r="ID231" i="4"/>
  <c r="IE231" i="4"/>
  <c r="HW227" i="4"/>
  <c r="HX227" i="4"/>
  <c r="HY227" i="4"/>
  <c r="HZ227" i="4"/>
  <c r="IA227" i="4"/>
  <c r="IB227" i="4"/>
  <c r="IC227" i="4"/>
  <c r="ID227" i="4"/>
  <c r="IE227" i="4"/>
  <c r="HW22" i="4"/>
  <c r="HX22" i="4"/>
  <c r="HY22" i="4"/>
  <c r="HZ22" i="4"/>
  <c r="IA22" i="4"/>
  <c r="IB22" i="4"/>
  <c r="IC22" i="4"/>
  <c r="ID22" i="4"/>
  <c r="IE22" i="4"/>
  <c r="HW197" i="4"/>
  <c r="HX197" i="4"/>
  <c r="HY197" i="4"/>
  <c r="HZ197" i="4"/>
  <c r="IA197" i="4"/>
  <c r="IB197" i="4"/>
  <c r="IC197" i="4"/>
  <c r="ID197" i="4"/>
  <c r="IE197" i="4"/>
  <c r="HW3" i="4"/>
  <c r="HX3" i="4"/>
  <c r="HY3" i="4"/>
  <c r="HZ3" i="4"/>
  <c r="IA3" i="4"/>
  <c r="IB3" i="4"/>
  <c r="IC3" i="4"/>
  <c r="ID3" i="4"/>
  <c r="IE3" i="4"/>
  <c r="HW184" i="4"/>
  <c r="HX184" i="4"/>
  <c r="HY184" i="4"/>
  <c r="HZ184" i="4"/>
  <c r="IA184" i="4"/>
  <c r="IB184" i="4"/>
  <c r="IC184" i="4"/>
  <c r="ID184" i="4"/>
  <c r="IE184" i="4"/>
  <c r="HW33" i="4"/>
  <c r="HX33" i="4"/>
  <c r="HY33" i="4"/>
  <c r="HZ33" i="4"/>
  <c r="IA33" i="4"/>
  <c r="IB33" i="4"/>
  <c r="IC33" i="4"/>
  <c r="ID33" i="4"/>
  <c r="IE33" i="4"/>
  <c r="HW213" i="4"/>
  <c r="HX213" i="4"/>
  <c r="HY213" i="4"/>
  <c r="HZ213" i="4"/>
  <c r="IA213" i="4"/>
  <c r="IB213" i="4"/>
  <c r="IC213" i="4"/>
  <c r="ID213" i="4"/>
  <c r="IE213" i="4"/>
  <c r="HW212" i="4"/>
  <c r="HX212" i="4"/>
  <c r="HY212" i="4"/>
  <c r="HZ212" i="4"/>
  <c r="IA212" i="4"/>
  <c r="IB212" i="4"/>
  <c r="IC212" i="4"/>
  <c r="ID212" i="4"/>
  <c r="IE212" i="4"/>
  <c r="HW102" i="4"/>
  <c r="HX102" i="4"/>
  <c r="HY102" i="4"/>
  <c r="HZ102" i="4"/>
  <c r="IA102" i="4"/>
  <c r="IB102" i="4"/>
  <c r="IC102" i="4"/>
  <c r="ID102" i="4"/>
  <c r="IE102" i="4"/>
  <c r="HW225" i="4"/>
  <c r="HX225" i="4"/>
  <c r="HY225" i="4"/>
  <c r="HZ225" i="4"/>
  <c r="IA225" i="4"/>
  <c r="IB225" i="4"/>
  <c r="IC225" i="4"/>
  <c r="ID225" i="4"/>
  <c r="IE225" i="4"/>
  <c r="HW98" i="4"/>
  <c r="HX98" i="4"/>
  <c r="HY98" i="4"/>
  <c r="HZ98" i="4"/>
  <c r="IA98" i="4"/>
  <c r="IB98" i="4"/>
  <c r="IC98" i="4"/>
  <c r="ID98" i="4"/>
  <c r="IE98" i="4"/>
  <c r="HW215" i="4"/>
  <c r="HX215" i="4"/>
  <c r="HY215" i="4"/>
  <c r="HZ215" i="4"/>
  <c r="IA215" i="4"/>
  <c r="IB215" i="4"/>
  <c r="IC215" i="4"/>
  <c r="ID215" i="4"/>
  <c r="IE215" i="4"/>
  <c r="HW202" i="4"/>
  <c r="HX202" i="4"/>
  <c r="HY202" i="4"/>
  <c r="HZ202" i="4"/>
  <c r="IA202" i="4"/>
  <c r="IB202" i="4"/>
  <c r="IC202" i="4"/>
  <c r="ID202" i="4"/>
  <c r="IE202" i="4"/>
  <c r="HW246" i="4"/>
  <c r="HX246" i="4"/>
  <c r="HY246" i="4"/>
  <c r="HZ246" i="4"/>
  <c r="IA246" i="4"/>
  <c r="IB246" i="4"/>
  <c r="IC246" i="4"/>
  <c r="ID246" i="4"/>
  <c r="IE246" i="4"/>
  <c r="HW226" i="4"/>
  <c r="HX226" i="4"/>
  <c r="HY226" i="4"/>
  <c r="HZ226" i="4"/>
  <c r="IA226" i="4"/>
  <c r="IB226" i="4"/>
  <c r="IC226" i="4"/>
  <c r="ID226" i="4"/>
  <c r="IE226" i="4"/>
  <c r="HW179" i="4"/>
  <c r="HX179" i="4"/>
  <c r="HY179" i="4"/>
  <c r="HZ179" i="4"/>
  <c r="IA179" i="4"/>
  <c r="IB179" i="4"/>
  <c r="IC179" i="4"/>
  <c r="ID179" i="4"/>
  <c r="IE179" i="4"/>
  <c r="HW73" i="4"/>
  <c r="HX73" i="4"/>
  <c r="HY73" i="4"/>
  <c r="HZ73" i="4"/>
  <c r="IA73" i="4"/>
  <c r="IB73" i="4"/>
  <c r="IC73" i="4"/>
  <c r="ID73" i="4"/>
  <c r="IE73" i="4"/>
  <c r="HW233" i="4"/>
  <c r="HX233" i="4"/>
  <c r="HY233" i="4"/>
  <c r="HZ233" i="4"/>
  <c r="IA233" i="4"/>
  <c r="IB233" i="4"/>
  <c r="IC233" i="4"/>
  <c r="ID233" i="4"/>
  <c r="IE233" i="4"/>
  <c r="HW122" i="4"/>
  <c r="HX122" i="4"/>
  <c r="HY122" i="4"/>
  <c r="HZ122" i="4"/>
  <c r="IA122" i="4"/>
  <c r="IB122" i="4"/>
  <c r="IC122" i="4"/>
  <c r="ID122" i="4"/>
  <c r="IE122" i="4"/>
  <c r="HW198" i="4"/>
  <c r="HX198" i="4"/>
  <c r="HY198" i="4"/>
  <c r="HZ198" i="4"/>
  <c r="IA198" i="4"/>
  <c r="IB198" i="4"/>
  <c r="IC198" i="4"/>
  <c r="ID198" i="4"/>
  <c r="IE198" i="4"/>
  <c r="HW162" i="4"/>
  <c r="HX162" i="4"/>
  <c r="HY162" i="4"/>
  <c r="HZ162" i="4"/>
  <c r="IA162" i="4"/>
  <c r="IB162" i="4"/>
  <c r="IC162" i="4"/>
  <c r="ID162" i="4"/>
  <c r="IE162" i="4"/>
  <c r="HW32" i="4"/>
  <c r="HX32" i="4"/>
  <c r="HY32" i="4"/>
  <c r="HZ32" i="4"/>
  <c r="IA32" i="4"/>
  <c r="IB32" i="4"/>
  <c r="IC32" i="4"/>
  <c r="ID32" i="4"/>
  <c r="IE32" i="4"/>
  <c r="HW76" i="4"/>
  <c r="HX76" i="4"/>
  <c r="HY76" i="4"/>
  <c r="HZ76" i="4"/>
  <c r="IA76" i="4"/>
  <c r="IB76" i="4"/>
  <c r="IC76" i="4"/>
  <c r="ID76" i="4"/>
  <c r="IE76" i="4"/>
  <c r="HW177" i="4"/>
  <c r="HX177" i="4"/>
  <c r="HY177" i="4"/>
  <c r="HZ177" i="4"/>
  <c r="IA177" i="4"/>
  <c r="IB177" i="4"/>
  <c r="IC177" i="4"/>
  <c r="ID177" i="4"/>
  <c r="IE177" i="4"/>
  <c r="HW31" i="4"/>
  <c r="HX31" i="4"/>
  <c r="HY31" i="4"/>
  <c r="HZ31" i="4"/>
  <c r="IA31" i="4"/>
  <c r="IB31" i="4"/>
  <c r="IC31" i="4"/>
  <c r="ID31" i="4"/>
  <c r="IE31" i="4"/>
  <c r="HW12" i="4"/>
  <c r="HX12" i="4"/>
  <c r="HY12" i="4"/>
  <c r="HZ12" i="4"/>
  <c r="IA12" i="4"/>
  <c r="IB12" i="4"/>
  <c r="IC12" i="4"/>
  <c r="ID12" i="4"/>
  <c r="IE12" i="4"/>
  <c r="HW10" i="4"/>
  <c r="HX10" i="4"/>
  <c r="HY10" i="4"/>
  <c r="HZ10" i="4"/>
  <c r="IA10" i="4"/>
  <c r="IB10" i="4"/>
  <c r="IC10" i="4"/>
  <c r="ID10" i="4"/>
  <c r="IE10" i="4"/>
  <c r="HW135" i="4"/>
  <c r="HX135" i="4"/>
  <c r="HY135" i="4"/>
  <c r="HZ135" i="4"/>
  <c r="IA135" i="4"/>
  <c r="IB135" i="4"/>
  <c r="IC135" i="4"/>
  <c r="ID135" i="4"/>
  <c r="IE135" i="4"/>
  <c r="HW158" i="4"/>
  <c r="HX158" i="4"/>
  <c r="HY158" i="4"/>
  <c r="HZ158" i="4"/>
  <c r="IA158" i="4"/>
  <c r="IB158" i="4"/>
  <c r="IC158" i="4"/>
  <c r="ID158" i="4"/>
  <c r="IE158" i="4"/>
  <c r="HW4" i="4"/>
  <c r="HX4" i="4"/>
  <c r="HY4" i="4"/>
  <c r="HZ4" i="4"/>
  <c r="IA4" i="4"/>
  <c r="IB4" i="4"/>
  <c r="IC4" i="4"/>
  <c r="ID4" i="4"/>
  <c r="IE4" i="4"/>
  <c r="HW256" i="4"/>
  <c r="HX256" i="4"/>
  <c r="HY256" i="4"/>
  <c r="HZ256" i="4"/>
  <c r="IA256" i="4"/>
  <c r="IB256" i="4"/>
  <c r="IC256" i="4"/>
  <c r="ID256" i="4"/>
  <c r="IE256" i="4"/>
  <c r="HW191" i="4"/>
  <c r="HX191" i="4"/>
  <c r="HY191" i="4"/>
  <c r="HZ191" i="4"/>
  <c r="IA191" i="4"/>
  <c r="IB191" i="4"/>
  <c r="IC191" i="4"/>
  <c r="ID191" i="4"/>
  <c r="IE191" i="4"/>
  <c r="HW94" i="4"/>
  <c r="HX94" i="4"/>
  <c r="HY94" i="4"/>
  <c r="HZ94" i="4"/>
  <c r="IA94" i="4"/>
  <c r="IB94" i="4"/>
  <c r="IC94" i="4"/>
  <c r="ID94" i="4"/>
  <c r="IE94" i="4"/>
  <c r="HW242" i="4"/>
  <c r="HX242" i="4"/>
  <c r="HY242" i="4"/>
  <c r="HZ242" i="4"/>
  <c r="IA242" i="4"/>
  <c r="IB242" i="4"/>
  <c r="IC242" i="4"/>
  <c r="ID242" i="4"/>
  <c r="IE242" i="4"/>
  <c r="HW91" i="4"/>
  <c r="HX91" i="4"/>
  <c r="HY91" i="4"/>
  <c r="HZ91" i="4"/>
  <c r="IA91" i="4"/>
  <c r="IB91" i="4"/>
  <c r="IC91" i="4"/>
  <c r="ID91" i="4"/>
  <c r="IE91" i="4"/>
  <c r="HW5" i="4"/>
  <c r="HX5" i="4"/>
  <c r="HY5" i="4"/>
  <c r="HZ5" i="4"/>
  <c r="IA5" i="4"/>
  <c r="IB5" i="4"/>
  <c r="IC5" i="4"/>
  <c r="ID5" i="4"/>
  <c r="IE5" i="4"/>
  <c r="HW214" i="4"/>
  <c r="HX214" i="4"/>
  <c r="HY214" i="4"/>
  <c r="HZ214" i="4"/>
  <c r="IA214" i="4"/>
  <c r="IB214" i="4"/>
  <c r="IC214" i="4"/>
  <c r="ID214" i="4"/>
  <c r="IE214" i="4"/>
  <c r="HW206" i="4"/>
  <c r="HX206" i="4"/>
  <c r="HY206" i="4"/>
  <c r="HZ206" i="4"/>
  <c r="IA206" i="4"/>
  <c r="IB206" i="4"/>
  <c r="IC206" i="4"/>
  <c r="ID206" i="4"/>
  <c r="IE206" i="4"/>
  <c r="HW59" i="4"/>
  <c r="HX59" i="4"/>
  <c r="HY59" i="4"/>
  <c r="HZ59" i="4"/>
  <c r="IA59" i="4"/>
  <c r="IB59" i="4"/>
  <c r="IC59" i="4"/>
  <c r="ID59" i="4"/>
  <c r="IE59" i="4"/>
  <c r="HW204" i="4"/>
  <c r="HX204" i="4"/>
  <c r="HY204" i="4"/>
  <c r="HZ204" i="4"/>
  <c r="IA204" i="4"/>
  <c r="IB204" i="4"/>
  <c r="IC204" i="4"/>
  <c r="ID204" i="4"/>
  <c r="IE204" i="4"/>
  <c r="HW216" i="4"/>
  <c r="HX216" i="4"/>
  <c r="HY216" i="4"/>
  <c r="HZ216" i="4"/>
  <c r="IA216" i="4"/>
  <c r="IB216" i="4"/>
  <c r="IC216" i="4"/>
  <c r="ID216" i="4"/>
  <c r="IE216" i="4"/>
  <c r="HW18" i="4"/>
  <c r="HX18" i="4"/>
  <c r="HY18" i="4"/>
  <c r="HZ18" i="4"/>
  <c r="IA18" i="4"/>
  <c r="IB18" i="4"/>
  <c r="IC18" i="4"/>
  <c r="ID18" i="4"/>
  <c r="IE18" i="4"/>
  <c r="HW317" i="4"/>
  <c r="HX317" i="4"/>
  <c r="HY317" i="4"/>
  <c r="HZ317" i="4"/>
  <c r="IA317" i="4"/>
  <c r="IB317" i="4"/>
  <c r="IC317" i="4"/>
  <c r="ID317" i="4"/>
  <c r="IE317" i="4"/>
  <c r="HW29" i="4"/>
  <c r="HX29" i="4"/>
  <c r="HY29" i="4"/>
  <c r="HZ29" i="4"/>
  <c r="IA29" i="4"/>
  <c r="IB29" i="4"/>
  <c r="IC29" i="4"/>
  <c r="ID29" i="4"/>
  <c r="IE29" i="4"/>
  <c r="HW200" i="4"/>
  <c r="HX200" i="4"/>
  <c r="HY200" i="4"/>
  <c r="HZ200" i="4"/>
  <c r="IA200" i="4"/>
  <c r="IB200" i="4"/>
  <c r="IC200" i="4"/>
  <c r="ID200" i="4"/>
  <c r="IE200" i="4"/>
  <c r="HW128" i="4"/>
  <c r="HX128" i="4"/>
  <c r="HY128" i="4"/>
  <c r="HZ128" i="4"/>
  <c r="IA128" i="4"/>
  <c r="IB128" i="4"/>
  <c r="IC128" i="4"/>
  <c r="ID128" i="4"/>
  <c r="IE128" i="4"/>
  <c r="HW189" i="4"/>
  <c r="HX189" i="4"/>
  <c r="HY189" i="4"/>
  <c r="HZ189" i="4"/>
  <c r="IA189" i="4"/>
  <c r="IB189" i="4"/>
  <c r="IC189" i="4"/>
  <c r="ID189" i="4"/>
  <c r="IE189" i="4"/>
  <c r="HW68" i="4"/>
  <c r="HX68" i="4"/>
  <c r="HY68" i="4"/>
  <c r="HZ68" i="4"/>
  <c r="IA68" i="4"/>
  <c r="IB68" i="4"/>
  <c r="IC68" i="4"/>
  <c r="ID68" i="4"/>
  <c r="IE68" i="4"/>
  <c r="HW180" i="4"/>
  <c r="HX180" i="4"/>
  <c r="HY180" i="4"/>
  <c r="HZ180" i="4"/>
  <c r="IA180" i="4"/>
  <c r="IB180" i="4"/>
  <c r="IC180" i="4"/>
  <c r="ID180" i="4"/>
  <c r="IE180" i="4"/>
  <c r="HW181" i="4"/>
  <c r="HX181" i="4"/>
  <c r="HY181" i="4"/>
  <c r="HZ181" i="4"/>
  <c r="IA181" i="4"/>
  <c r="IB181" i="4"/>
  <c r="IC181" i="4"/>
  <c r="ID181" i="4"/>
  <c r="IE181" i="4"/>
  <c r="HW26" i="4"/>
  <c r="HX26" i="4"/>
  <c r="HY26" i="4"/>
  <c r="HZ26" i="4"/>
  <c r="IA26" i="4"/>
  <c r="IB26" i="4"/>
  <c r="IC26" i="4"/>
  <c r="ID26" i="4"/>
  <c r="IE26" i="4"/>
  <c r="HW148" i="4"/>
  <c r="HX148" i="4"/>
  <c r="HY148" i="4"/>
  <c r="HZ148" i="4"/>
  <c r="IA148" i="4"/>
  <c r="IB148" i="4"/>
  <c r="IC148" i="4"/>
  <c r="ID148" i="4"/>
  <c r="IE148" i="4"/>
  <c r="HW205" i="4"/>
  <c r="HX205" i="4"/>
  <c r="HY205" i="4"/>
  <c r="HZ205" i="4"/>
  <c r="IA205" i="4"/>
  <c r="IB205" i="4"/>
  <c r="IC205" i="4"/>
  <c r="ID205" i="4"/>
  <c r="IE205" i="4"/>
  <c r="HW66" i="4"/>
  <c r="HX66" i="4"/>
  <c r="HY66" i="4"/>
  <c r="HZ66" i="4"/>
  <c r="IA66" i="4"/>
  <c r="IB66" i="4"/>
  <c r="IC66" i="4"/>
  <c r="ID66" i="4"/>
  <c r="IE66" i="4"/>
  <c r="HW95" i="4"/>
  <c r="HX95" i="4"/>
  <c r="HY95" i="4"/>
  <c r="HZ95" i="4"/>
  <c r="IA95" i="4"/>
  <c r="IB95" i="4"/>
  <c r="IC95" i="4"/>
  <c r="ID95" i="4"/>
  <c r="IE95" i="4"/>
  <c r="HW17" i="4"/>
  <c r="HX17" i="4"/>
  <c r="HY17" i="4"/>
  <c r="HZ17" i="4"/>
  <c r="IA17" i="4"/>
  <c r="IB17" i="4"/>
  <c r="IC17" i="4"/>
  <c r="ID17" i="4"/>
  <c r="IE17" i="4"/>
  <c r="HW53" i="4"/>
  <c r="HX53" i="4"/>
  <c r="HY53" i="4"/>
  <c r="HZ53" i="4"/>
  <c r="IA53" i="4"/>
  <c r="IB53" i="4"/>
  <c r="IC53" i="4"/>
  <c r="ID53" i="4"/>
  <c r="IE53" i="4"/>
  <c r="HW149" i="4"/>
  <c r="HX149" i="4"/>
  <c r="HY149" i="4"/>
  <c r="HZ149" i="4"/>
  <c r="IA149" i="4"/>
  <c r="IB149" i="4"/>
  <c r="IC149" i="4"/>
  <c r="ID149" i="4"/>
  <c r="IE149" i="4"/>
  <c r="HW123" i="4"/>
  <c r="HX123" i="4"/>
  <c r="HY123" i="4"/>
  <c r="HZ123" i="4"/>
  <c r="IA123" i="4"/>
  <c r="IB123" i="4"/>
  <c r="IC123" i="4"/>
  <c r="ID123" i="4"/>
  <c r="IE123" i="4"/>
  <c r="HW101" i="4"/>
  <c r="HX101" i="4"/>
  <c r="HY101" i="4"/>
  <c r="HZ101" i="4"/>
  <c r="IA101" i="4"/>
  <c r="IB101" i="4"/>
  <c r="IC101" i="4"/>
  <c r="ID101" i="4"/>
  <c r="IE101" i="4"/>
  <c r="HW211" i="4"/>
  <c r="HX211" i="4"/>
  <c r="HY211" i="4"/>
  <c r="HZ211" i="4"/>
  <c r="IA211" i="4"/>
  <c r="IB211" i="4"/>
  <c r="IC211" i="4"/>
  <c r="ID211" i="4"/>
  <c r="IE211" i="4"/>
  <c r="HW15" i="4"/>
  <c r="HX15" i="4"/>
  <c r="HY15" i="4"/>
  <c r="HZ15" i="4"/>
  <c r="IA15" i="4"/>
  <c r="IB15" i="4"/>
  <c r="IC15" i="4"/>
  <c r="ID15" i="4"/>
  <c r="IE15" i="4"/>
  <c r="HW81" i="4"/>
  <c r="HX81" i="4"/>
  <c r="HY81" i="4"/>
  <c r="HZ81" i="4"/>
  <c r="IA81" i="4"/>
  <c r="IB81" i="4"/>
  <c r="IC81" i="4"/>
  <c r="ID81" i="4"/>
  <c r="IE81" i="4"/>
  <c r="HW183" i="4"/>
  <c r="HX183" i="4"/>
  <c r="HY183" i="4"/>
  <c r="HZ183" i="4"/>
  <c r="IA183" i="4"/>
  <c r="IB183" i="4"/>
  <c r="IC183" i="4"/>
  <c r="ID183" i="4"/>
  <c r="IE183" i="4"/>
  <c r="HW61" i="4"/>
  <c r="HX61" i="4"/>
  <c r="HY61" i="4"/>
  <c r="HZ61" i="4"/>
  <c r="IA61" i="4"/>
  <c r="IB61" i="4"/>
  <c r="IC61" i="4"/>
  <c r="ID61" i="4"/>
  <c r="IE61" i="4"/>
  <c r="HW70" i="4"/>
  <c r="HX70" i="4"/>
  <c r="HY70" i="4"/>
  <c r="HZ70" i="4"/>
  <c r="IA70" i="4"/>
  <c r="IB70" i="4"/>
  <c r="IC70" i="4"/>
  <c r="ID70" i="4"/>
  <c r="IE70" i="4"/>
  <c r="HW193" i="4"/>
  <c r="HX193" i="4"/>
  <c r="HY193" i="4"/>
  <c r="HZ193" i="4"/>
  <c r="IA193" i="4"/>
  <c r="IB193" i="4"/>
  <c r="IC193" i="4"/>
  <c r="ID193" i="4"/>
  <c r="IE193" i="4"/>
  <c r="HW55" i="4"/>
  <c r="HX55" i="4"/>
  <c r="HY55" i="4"/>
  <c r="HZ55" i="4"/>
  <c r="IA55" i="4"/>
  <c r="IB55" i="4"/>
  <c r="IC55" i="4"/>
  <c r="ID55" i="4"/>
  <c r="IE55" i="4"/>
  <c r="HW154" i="4"/>
  <c r="HX154" i="4"/>
  <c r="HY154" i="4"/>
  <c r="HZ154" i="4"/>
  <c r="IA154" i="4"/>
  <c r="IB154" i="4"/>
  <c r="IC154" i="4"/>
  <c r="ID154" i="4"/>
  <c r="IE154" i="4"/>
  <c r="HW207" i="4"/>
  <c r="HX207" i="4"/>
  <c r="HY207" i="4"/>
  <c r="HZ207" i="4"/>
  <c r="IA207" i="4"/>
  <c r="IB207" i="4"/>
  <c r="IC207" i="4"/>
  <c r="ID207" i="4"/>
  <c r="IE207" i="4"/>
  <c r="HW165" i="4"/>
  <c r="HX165" i="4"/>
  <c r="HY165" i="4"/>
  <c r="HZ165" i="4"/>
  <c r="IA165" i="4"/>
  <c r="IB165" i="4"/>
  <c r="IC165" i="4"/>
  <c r="ID165" i="4"/>
  <c r="IE165" i="4"/>
  <c r="HW167" i="4"/>
  <c r="HX167" i="4"/>
  <c r="HY167" i="4"/>
  <c r="HZ167" i="4"/>
  <c r="IA167" i="4"/>
  <c r="IB167" i="4"/>
  <c r="IC167" i="4"/>
  <c r="ID167" i="4"/>
  <c r="IE167" i="4"/>
  <c r="HW182" i="4"/>
  <c r="HX182" i="4"/>
  <c r="HY182" i="4"/>
  <c r="HZ182" i="4"/>
  <c r="IA182" i="4"/>
  <c r="IB182" i="4"/>
  <c r="IC182" i="4"/>
  <c r="ID182" i="4"/>
  <c r="IE182" i="4"/>
  <c r="HW48" i="4"/>
  <c r="HX48" i="4"/>
  <c r="HY48" i="4"/>
  <c r="HZ48" i="4"/>
  <c r="IA48" i="4"/>
  <c r="IB48" i="4"/>
  <c r="IC48" i="4"/>
  <c r="ID48" i="4"/>
  <c r="IE48" i="4"/>
  <c r="HW161" i="4"/>
  <c r="HX161" i="4"/>
  <c r="HY161" i="4"/>
  <c r="HZ161" i="4"/>
  <c r="IA161" i="4"/>
  <c r="IB161" i="4"/>
  <c r="IC161" i="4"/>
  <c r="ID161" i="4"/>
  <c r="IE161" i="4"/>
  <c r="HW69" i="4"/>
  <c r="HX69" i="4"/>
  <c r="HY69" i="4"/>
  <c r="HZ69" i="4"/>
  <c r="IA69" i="4"/>
  <c r="IB69" i="4"/>
  <c r="IC69" i="4"/>
  <c r="ID69" i="4"/>
  <c r="IE69" i="4"/>
  <c r="HW9" i="4"/>
  <c r="HX9" i="4"/>
  <c r="HY9" i="4"/>
  <c r="HZ9" i="4"/>
  <c r="IA9" i="4"/>
  <c r="IB9" i="4"/>
  <c r="IC9" i="4"/>
  <c r="ID9" i="4"/>
  <c r="IE9" i="4"/>
  <c r="HW163" i="4"/>
  <c r="HX163" i="4"/>
  <c r="HY163" i="4"/>
  <c r="HZ163" i="4"/>
  <c r="IA163" i="4"/>
  <c r="IB163" i="4"/>
  <c r="IC163" i="4"/>
  <c r="ID163" i="4"/>
  <c r="IE163" i="4"/>
  <c r="HW54" i="4"/>
  <c r="HX54" i="4"/>
  <c r="HY54" i="4"/>
  <c r="HZ54" i="4"/>
  <c r="IA54" i="4"/>
  <c r="IB54" i="4"/>
  <c r="IC54" i="4"/>
  <c r="ID54" i="4"/>
  <c r="IE54" i="4"/>
  <c r="HW234" i="4"/>
  <c r="HX234" i="4"/>
  <c r="HY234" i="4"/>
  <c r="HZ234" i="4"/>
  <c r="IA234" i="4"/>
  <c r="IB234" i="4"/>
  <c r="IC234" i="4"/>
  <c r="ID234" i="4"/>
  <c r="IE234" i="4"/>
  <c r="HW65" i="4"/>
  <c r="HX65" i="4"/>
  <c r="HY65" i="4"/>
  <c r="HZ65" i="4"/>
  <c r="IA65" i="4"/>
  <c r="IB65" i="4"/>
  <c r="IC65" i="4"/>
  <c r="ID65" i="4"/>
  <c r="IE65" i="4"/>
  <c r="HW220" i="4"/>
  <c r="HX220" i="4"/>
  <c r="HY220" i="4"/>
  <c r="HZ220" i="4"/>
  <c r="IA220" i="4"/>
  <c r="IB220" i="4"/>
  <c r="IC220" i="4"/>
  <c r="ID220" i="4"/>
  <c r="IE220" i="4"/>
  <c r="HW99" i="4"/>
  <c r="HX99" i="4"/>
  <c r="HY99" i="4"/>
  <c r="HZ99" i="4"/>
  <c r="IA99" i="4"/>
  <c r="IB99" i="4"/>
  <c r="IC99" i="4"/>
  <c r="ID99" i="4"/>
  <c r="IE99" i="4"/>
  <c r="HW74" i="4"/>
  <c r="HX74" i="4"/>
  <c r="HY74" i="4"/>
  <c r="HZ74" i="4"/>
  <c r="IA74" i="4"/>
  <c r="IB74" i="4"/>
  <c r="IC74" i="4"/>
  <c r="ID74" i="4"/>
  <c r="IE74" i="4"/>
  <c r="HW244" i="4"/>
  <c r="HX244" i="4"/>
  <c r="HY244" i="4"/>
  <c r="HZ244" i="4"/>
  <c r="IA244" i="4"/>
  <c r="IB244" i="4"/>
  <c r="IC244" i="4"/>
  <c r="ID244" i="4"/>
  <c r="IE244" i="4"/>
  <c r="HW43" i="4"/>
  <c r="HX43" i="4"/>
  <c r="HY43" i="4"/>
  <c r="HZ43" i="4"/>
  <c r="IA43" i="4"/>
  <c r="IB43" i="4"/>
  <c r="IC43" i="4"/>
  <c r="ID43" i="4"/>
  <c r="IE43" i="4"/>
  <c r="HW104" i="4"/>
  <c r="HX104" i="4"/>
  <c r="HY104" i="4"/>
  <c r="HZ104" i="4"/>
  <c r="IA104" i="4"/>
  <c r="IB104" i="4"/>
  <c r="IC104" i="4"/>
  <c r="ID104" i="4"/>
  <c r="IE104" i="4"/>
  <c r="HW155" i="4"/>
  <c r="HX155" i="4"/>
  <c r="HY155" i="4"/>
  <c r="HZ155" i="4"/>
  <c r="IA155" i="4"/>
  <c r="IB155" i="4"/>
  <c r="IC155" i="4"/>
  <c r="ID155" i="4"/>
  <c r="IE155" i="4"/>
  <c r="HW175" i="4"/>
  <c r="HX175" i="4"/>
  <c r="HY175" i="4"/>
  <c r="HZ175" i="4"/>
  <c r="IA175" i="4"/>
  <c r="IB175" i="4"/>
  <c r="IC175" i="4"/>
  <c r="ID175" i="4"/>
  <c r="IE175" i="4"/>
  <c r="HW170" i="4"/>
  <c r="HX170" i="4"/>
  <c r="HY170" i="4"/>
  <c r="HZ170" i="4"/>
  <c r="IA170" i="4"/>
  <c r="IB170" i="4"/>
  <c r="IC170" i="4"/>
  <c r="ID170" i="4"/>
  <c r="IE170" i="4"/>
  <c r="HW37" i="4"/>
  <c r="HX37" i="4"/>
  <c r="HY37" i="4"/>
  <c r="HZ37" i="4"/>
  <c r="IA37" i="4"/>
  <c r="IB37" i="4"/>
  <c r="IC37" i="4"/>
  <c r="ID37" i="4"/>
  <c r="IE37" i="4"/>
  <c r="HW187" i="4"/>
  <c r="HX187" i="4"/>
  <c r="HY187" i="4"/>
  <c r="HZ187" i="4"/>
  <c r="IA187" i="4"/>
  <c r="IB187" i="4"/>
  <c r="IC187" i="4"/>
  <c r="ID187" i="4"/>
  <c r="IE187" i="4"/>
  <c r="HW141" i="4"/>
  <c r="HX141" i="4"/>
  <c r="HY141" i="4"/>
  <c r="HZ141" i="4"/>
  <c r="IA141" i="4"/>
  <c r="IB141" i="4"/>
  <c r="IC141" i="4"/>
  <c r="ID141" i="4"/>
  <c r="IE141" i="4"/>
  <c r="HW159" i="4"/>
  <c r="HX159" i="4"/>
  <c r="HY159" i="4"/>
  <c r="HZ159" i="4"/>
  <c r="IA159" i="4"/>
  <c r="IB159" i="4"/>
  <c r="IC159" i="4"/>
  <c r="ID159" i="4"/>
  <c r="IE159" i="4"/>
  <c r="HW80" i="4"/>
  <c r="HX80" i="4"/>
  <c r="HY80" i="4"/>
  <c r="HZ80" i="4"/>
  <c r="IA80" i="4"/>
  <c r="IB80" i="4"/>
  <c r="IC80" i="4"/>
  <c r="ID80" i="4"/>
  <c r="IE80" i="4"/>
  <c r="HW178" i="4"/>
  <c r="HX178" i="4"/>
  <c r="HY178" i="4"/>
  <c r="HZ178" i="4"/>
  <c r="IA178" i="4"/>
  <c r="IB178" i="4"/>
  <c r="IC178" i="4"/>
  <c r="ID178" i="4"/>
  <c r="IE178" i="4"/>
  <c r="HW156" i="4"/>
  <c r="HX156" i="4"/>
  <c r="HY156" i="4"/>
  <c r="HZ156" i="4"/>
  <c r="IA156" i="4"/>
  <c r="IB156" i="4"/>
  <c r="IC156" i="4"/>
  <c r="ID156" i="4"/>
  <c r="IE156" i="4"/>
  <c r="HW82" i="4"/>
  <c r="HX82" i="4"/>
  <c r="HY82" i="4"/>
  <c r="HZ82" i="4"/>
  <c r="IA82" i="4"/>
  <c r="IB82" i="4"/>
  <c r="IC82" i="4"/>
  <c r="ID82" i="4"/>
  <c r="IE82" i="4"/>
  <c r="HW63" i="4"/>
  <c r="HX63" i="4"/>
  <c r="HY63" i="4"/>
  <c r="HZ63" i="4"/>
  <c r="IA63" i="4"/>
  <c r="IB63" i="4"/>
  <c r="IC63" i="4"/>
  <c r="ID63" i="4"/>
  <c r="IE63" i="4"/>
  <c r="HW36" i="4"/>
  <c r="HX36" i="4"/>
  <c r="HY36" i="4"/>
  <c r="HZ36" i="4"/>
  <c r="IA36" i="4"/>
  <c r="IB36" i="4"/>
  <c r="IC36" i="4"/>
  <c r="ID36" i="4"/>
  <c r="IE36" i="4"/>
  <c r="HW39" i="4"/>
  <c r="HX39" i="4"/>
  <c r="HY39" i="4"/>
  <c r="HZ39" i="4"/>
  <c r="IA39" i="4"/>
  <c r="IB39" i="4"/>
  <c r="IC39" i="4"/>
  <c r="ID39" i="4"/>
  <c r="IE39" i="4"/>
  <c r="HW314" i="4"/>
  <c r="HX314" i="4"/>
  <c r="HY314" i="4"/>
  <c r="HZ314" i="4"/>
  <c r="IA314" i="4"/>
  <c r="IB314" i="4"/>
  <c r="IC314" i="4"/>
  <c r="ID314" i="4"/>
  <c r="IE314" i="4"/>
  <c r="HW185" i="4"/>
  <c r="HX185" i="4"/>
  <c r="HY185" i="4"/>
  <c r="HZ185" i="4"/>
  <c r="IA185" i="4"/>
  <c r="IB185" i="4"/>
  <c r="IC185" i="4"/>
  <c r="ID185" i="4"/>
  <c r="IE185" i="4"/>
  <c r="HW64" i="4"/>
  <c r="HX64" i="4"/>
  <c r="HY64" i="4"/>
  <c r="HZ64" i="4"/>
  <c r="IA64" i="4"/>
  <c r="IB64" i="4"/>
  <c r="IC64" i="4"/>
  <c r="ID64" i="4"/>
  <c r="IE64" i="4"/>
  <c r="HW28" i="4"/>
  <c r="HX28" i="4"/>
  <c r="HY28" i="4"/>
  <c r="HZ28" i="4"/>
  <c r="IA28" i="4"/>
  <c r="IB28" i="4"/>
  <c r="IC28" i="4"/>
  <c r="ID28" i="4"/>
  <c r="IE28" i="4"/>
  <c r="HW190" i="4"/>
  <c r="HX190" i="4"/>
  <c r="HY190" i="4"/>
  <c r="HZ190" i="4"/>
  <c r="IA190" i="4"/>
  <c r="IB190" i="4"/>
  <c r="IC190" i="4"/>
  <c r="ID190" i="4"/>
  <c r="IE190" i="4"/>
  <c r="HW44" i="4"/>
  <c r="HX44" i="4"/>
  <c r="HY44" i="4"/>
  <c r="HZ44" i="4"/>
  <c r="IA44" i="4"/>
  <c r="IB44" i="4"/>
  <c r="IC44" i="4"/>
  <c r="ID44" i="4"/>
  <c r="IE44" i="4"/>
  <c r="HW23" i="4"/>
  <c r="HX23" i="4"/>
  <c r="HY23" i="4"/>
  <c r="HZ23" i="4"/>
  <c r="IA23" i="4"/>
  <c r="IB23" i="4"/>
  <c r="IC23" i="4"/>
  <c r="ID23" i="4"/>
  <c r="IE23" i="4"/>
  <c r="HW2" i="4"/>
  <c r="HX2" i="4"/>
  <c r="HY2" i="4"/>
  <c r="HZ2" i="4"/>
  <c r="IA2" i="4"/>
  <c r="IB2" i="4"/>
  <c r="IC2" i="4"/>
  <c r="ID2" i="4"/>
  <c r="IE2" i="4"/>
  <c r="HW50" i="4"/>
  <c r="HX50" i="4"/>
  <c r="HY50" i="4"/>
  <c r="HZ50" i="4"/>
  <c r="IA50" i="4"/>
  <c r="IB50" i="4"/>
  <c r="IC50" i="4"/>
  <c r="ID50" i="4"/>
  <c r="IE50" i="4"/>
  <c r="HW250" i="4"/>
  <c r="HX250" i="4"/>
  <c r="HY250" i="4"/>
  <c r="HZ250" i="4"/>
  <c r="IA250" i="4"/>
  <c r="IB250" i="4"/>
  <c r="IC250" i="4"/>
  <c r="ID250" i="4"/>
  <c r="IE250" i="4"/>
  <c r="HW174" i="4"/>
  <c r="HX174" i="4"/>
  <c r="HY174" i="4"/>
  <c r="HZ174" i="4"/>
  <c r="IA174" i="4"/>
  <c r="IB174" i="4"/>
  <c r="IC174" i="4"/>
  <c r="ID174" i="4"/>
  <c r="IE174" i="4"/>
  <c r="HW140" i="4"/>
  <c r="HX140" i="4"/>
  <c r="HY140" i="4"/>
  <c r="HZ140" i="4"/>
  <c r="IA140" i="4"/>
  <c r="IB140" i="4"/>
  <c r="IC140" i="4"/>
  <c r="ID140" i="4"/>
  <c r="IE140" i="4"/>
  <c r="HW194" i="4"/>
  <c r="HX194" i="4"/>
  <c r="HY194" i="4"/>
  <c r="HZ194" i="4"/>
  <c r="IA194" i="4"/>
  <c r="IB194" i="4"/>
  <c r="IC194" i="4"/>
  <c r="ID194" i="4"/>
  <c r="IE194" i="4"/>
  <c r="HW20" i="4"/>
  <c r="HX20" i="4"/>
  <c r="HY20" i="4"/>
  <c r="HZ20" i="4"/>
  <c r="IA20" i="4"/>
  <c r="IB20" i="4"/>
  <c r="IC20" i="4"/>
  <c r="ID20" i="4"/>
  <c r="IE20" i="4"/>
  <c r="HW24" i="4"/>
  <c r="HX24" i="4"/>
  <c r="HY24" i="4"/>
  <c r="HZ24" i="4"/>
  <c r="IA24" i="4"/>
  <c r="IB24" i="4"/>
  <c r="IC24" i="4"/>
  <c r="ID24" i="4"/>
  <c r="IE24" i="4"/>
  <c r="HW164" i="4"/>
  <c r="HX164" i="4"/>
  <c r="HY164" i="4"/>
  <c r="HZ164" i="4"/>
  <c r="IA164" i="4"/>
  <c r="IB164" i="4"/>
  <c r="IC164" i="4"/>
  <c r="ID164" i="4"/>
  <c r="IE164" i="4"/>
  <c r="HW96" i="4"/>
  <c r="HX96" i="4"/>
  <c r="HY96" i="4"/>
  <c r="HZ96" i="4"/>
  <c r="IA96" i="4"/>
  <c r="IB96" i="4"/>
  <c r="IC96" i="4"/>
  <c r="ID96" i="4"/>
  <c r="IE96" i="4"/>
  <c r="HW52" i="4"/>
  <c r="HX52" i="4"/>
  <c r="HY52" i="4"/>
  <c r="HZ52" i="4"/>
  <c r="IA52" i="4"/>
  <c r="IB52" i="4"/>
  <c r="IC52" i="4"/>
  <c r="ID52" i="4"/>
  <c r="IE52" i="4"/>
  <c r="HW150" i="4"/>
  <c r="HX150" i="4"/>
  <c r="HY150" i="4"/>
  <c r="HZ150" i="4"/>
  <c r="IA150" i="4"/>
  <c r="IB150" i="4"/>
  <c r="IC150" i="4"/>
  <c r="ID150" i="4"/>
  <c r="IE150" i="4"/>
  <c r="HW34" i="4"/>
  <c r="HX34" i="4"/>
  <c r="HY34" i="4"/>
  <c r="HZ34" i="4"/>
  <c r="IA34" i="4"/>
  <c r="IB34" i="4"/>
  <c r="IC34" i="4"/>
  <c r="ID34" i="4"/>
  <c r="IE34" i="4"/>
  <c r="HW35" i="4"/>
  <c r="HX35" i="4"/>
  <c r="HY35" i="4"/>
  <c r="HZ35" i="4"/>
  <c r="IA35" i="4"/>
  <c r="IB35" i="4"/>
  <c r="IC35" i="4"/>
  <c r="ID35" i="4"/>
  <c r="IE35" i="4"/>
  <c r="HW42" i="4"/>
  <c r="HX42" i="4"/>
  <c r="HY42" i="4"/>
  <c r="HZ42" i="4"/>
  <c r="IA42" i="4"/>
  <c r="IB42" i="4"/>
  <c r="IC42" i="4"/>
  <c r="ID42" i="4"/>
  <c r="IE42" i="4"/>
  <c r="HW145" i="4"/>
  <c r="HX145" i="4"/>
  <c r="HY145" i="4"/>
  <c r="HZ145" i="4"/>
  <c r="IA145" i="4"/>
  <c r="IB145" i="4"/>
  <c r="IC145" i="4"/>
  <c r="ID145" i="4"/>
  <c r="IE145" i="4"/>
  <c r="HW172" i="4"/>
  <c r="HX172" i="4"/>
  <c r="HY172" i="4"/>
  <c r="HZ172" i="4"/>
  <c r="IA172" i="4"/>
  <c r="IB172" i="4"/>
  <c r="IC172" i="4"/>
  <c r="ID172" i="4"/>
  <c r="IE172" i="4"/>
  <c r="HW160" i="4"/>
  <c r="HX160" i="4"/>
  <c r="HY160" i="4"/>
  <c r="HZ160" i="4"/>
  <c r="IA160" i="4"/>
  <c r="IB160" i="4"/>
  <c r="IC160" i="4"/>
  <c r="ID160" i="4"/>
  <c r="IE160" i="4"/>
  <c r="HW168" i="4"/>
  <c r="HX168" i="4"/>
  <c r="HY168" i="4"/>
  <c r="HZ168" i="4"/>
  <c r="IA168" i="4"/>
  <c r="IB168" i="4"/>
  <c r="IC168" i="4"/>
  <c r="ID168" i="4"/>
  <c r="IE168" i="4"/>
  <c r="HW224" i="4"/>
  <c r="HX224" i="4"/>
  <c r="HY224" i="4"/>
  <c r="HZ224" i="4"/>
  <c r="IA224" i="4"/>
  <c r="IB224" i="4"/>
  <c r="IC224" i="4"/>
  <c r="ID224" i="4"/>
  <c r="IE224" i="4"/>
  <c r="HW146" i="4"/>
  <c r="HX146" i="4"/>
  <c r="HY146" i="4"/>
  <c r="HZ146" i="4"/>
  <c r="IA146" i="4"/>
  <c r="IB146" i="4"/>
  <c r="IC146" i="4"/>
  <c r="ID146" i="4"/>
  <c r="IE146" i="4"/>
  <c r="HW30" i="4"/>
  <c r="HX30" i="4"/>
  <c r="HY30" i="4"/>
  <c r="HZ30" i="4"/>
  <c r="IA30" i="4"/>
  <c r="IB30" i="4"/>
  <c r="IC30" i="4"/>
  <c r="ID30" i="4"/>
  <c r="IE30" i="4"/>
  <c r="HW67" i="4"/>
  <c r="HX67" i="4"/>
  <c r="HY67" i="4"/>
  <c r="HZ67" i="4"/>
  <c r="IA67" i="4"/>
  <c r="IB67" i="4"/>
  <c r="IC67" i="4"/>
  <c r="ID67" i="4"/>
  <c r="IE67" i="4"/>
  <c r="HW143" i="4"/>
  <c r="HX143" i="4"/>
  <c r="HY143" i="4"/>
  <c r="HZ143" i="4"/>
  <c r="IA143" i="4"/>
  <c r="IB143" i="4"/>
  <c r="IC143" i="4"/>
  <c r="ID143" i="4"/>
  <c r="IE143" i="4"/>
  <c r="HW138" i="4"/>
  <c r="HX138" i="4"/>
  <c r="HY138" i="4"/>
  <c r="HZ138" i="4"/>
  <c r="IA138" i="4"/>
  <c r="IB138" i="4"/>
  <c r="IC138" i="4"/>
  <c r="ID138" i="4"/>
  <c r="IE138" i="4"/>
  <c r="HW121" i="4"/>
  <c r="HX121" i="4"/>
  <c r="HY121" i="4"/>
  <c r="HZ121" i="4"/>
  <c r="IA121" i="4"/>
  <c r="IB121" i="4"/>
  <c r="IC121" i="4"/>
  <c r="ID121" i="4"/>
  <c r="IE121" i="4"/>
  <c r="HW41" i="4"/>
  <c r="HX41" i="4"/>
  <c r="HY41" i="4"/>
  <c r="HZ41" i="4"/>
  <c r="IA41" i="4"/>
  <c r="IB41" i="4"/>
  <c r="IC41" i="4"/>
  <c r="ID41" i="4"/>
  <c r="IE41" i="4"/>
  <c r="HW153" i="4"/>
  <c r="HX153" i="4"/>
  <c r="HY153" i="4"/>
  <c r="HZ153" i="4"/>
  <c r="IA153" i="4"/>
  <c r="IB153" i="4"/>
  <c r="IC153" i="4"/>
  <c r="ID153" i="4"/>
  <c r="IE153" i="4"/>
  <c r="HW129" i="4"/>
  <c r="HX129" i="4"/>
  <c r="HY129" i="4"/>
  <c r="HZ129" i="4"/>
  <c r="IA129" i="4"/>
  <c r="IB129" i="4"/>
  <c r="IC129" i="4"/>
  <c r="ID129" i="4"/>
  <c r="IE129" i="4"/>
  <c r="HW112" i="4"/>
  <c r="HX112" i="4"/>
  <c r="HY112" i="4"/>
  <c r="HZ112" i="4"/>
  <c r="IA112" i="4"/>
  <c r="IB112" i="4"/>
  <c r="IC112" i="4"/>
  <c r="ID112" i="4"/>
  <c r="IE112" i="4"/>
  <c r="HW235" i="4"/>
  <c r="HX235" i="4"/>
  <c r="HY235" i="4"/>
  <c r="HZ235" i="4"/>
  <c r="IA235" i="4"/>
  <c r="IB235" i="4"/>
  <c r="IC235" i="4"/>
  <c r="ID235" i="4"/>
  <c r="IE235" i="4"/>
  <c r="HW147" i="4"/>
  <c r="HX147" i="4"/>
  <c r="HY147" i="4"/>
  <c r="HZ147" i="4"/>
  <c r="IA147" i="4"/>
  <c r="IB147" i="4"/>
  <c r="IC147" i="4"/>
  <c r="ID147" i="4"/>
  <c r="IE147" i="4"/>
  <c r="HW188" i="4"/>
  <c r="HX188" i="4"/>
  <c r="HY188" i="4"/>
  <c r="HZ188" i="4"/>
  <c r="IA188" i="4"/>
  <c r="IB188" i="4"/>
  <c r="IC188" i="4"/>
  <c r="ID188" i="4"/>
  <c r="IE188" i="4"/>
  <c r="HW87" i="4"/>
  <c r="HX87" i="4"/>
  <c r="HY87" i="4"/>
  <c r="HZ87" i="4"/>
  <c r="IA87" i="4"/>
  <c r="IB87" i="4"/>
  <c r="IC87" i="4"/>
  <c r="ID87" i="4"/>
  <c r="IE87" i="4"/>
  <c r="HW134" i="4"/>
  <c r="HX134" i="4"/>
  <c r="HY134" i="4"/>
  <c r="HZ134" i="4"/>
  <c r="IA134" i="4"/>
  <c r="IB134" i="4"/>
  <c r="IC134" i="4"/>
  <c r="ID134" i="4"/>
  <c r="IE134" i="4"/>
  <c r="HW19" i="4"/>
  <c r="HX19" i="4"/>
  <c r="HY19" i="4"/>
  <c r="HZ19" i="4"/>
  <c r="IA19" i="4"/>
  <c r="IB19" i="4"/>
  <c r="IC19" i="4"/>
  <c r="ID19" i="4"/>
  <c r="IE19" i="4"/>
  <c r="HW152" i="4"/>
  <c r="HX152" i="4"/>
  <c r="HY152" i="4"/>
  <c r="HZ152" i="4"/>
  <c r="IA152" i="4"/>
  <c r="IB152" i="4"/>
  <c r="IC152" i="4"/>
  <c r="ID152" i="4"/>
  <c r="IE152" i="4"/>
  <c r="HW58" i="4"/>
  <c r="HX58" i="4"/>
  <c r="HY58" i="4"/>
  <c r="HZ58" i="4"/>
  <c r="IA58" i="4"/>
  <c r="IB58" i="4"/>
  <c r="IC58" i="4"/>
  <c r="ID58" i="4"/>
  <c r="IE58" i="4"/>
  <c r="HW137" i="4"/>
  <c r="HX137" i="4"/>
  <c r="HY137" i="4"/>
  <c r="HZ137" i="4"/>
  <c r="IA137" i="4"/>
  <c r="IB137" i="4"/>
  <c r="IC137" i="4"/>
  <c r="ID137" i="4"/>
  <c r="IE137" i="4"/>
  <c r="HW105" i="4"/>
  <c r="HX105" i="4"/>
  <c r="HY105" i="4"/>
  <c r="HZ105" i="4"/>
  <c r="IA105" i="4"/>
  <c r="IB105" i="4"/>
  <c r="IC105" i="4"/>
  <c r="ID105" i="4"/>
  <c r="IE105" i="4"/>
  <c r="HW133" i="4"/>
  <c r="HX133" i="4"/>
  <c r="HY133" i="4"/>
  <c r="HZ133" i="4"/>
  <c r="IA133" i="4"/>
  <c r="IB133" i="4"/>
  <c r="IC133" i="4"/>
  <c r="ID133" i="4"/>
  <c r="IE133" i="4"/>
  <c r="HW151" i="4"/>
  <c r="HX151" i="4"/>
  <c r="HY151" i="4"/>
  <c r="HZ151" i="4"/>
  <c r="IA151" i="4"/>
  <c r="IB151" i="4"/>
  <c r="IC151" i="4"/>
  <c r="ID151" i="4"/>
  <c r="IE151" i="4"/>
  <c r="HW120" i="4"/>
  <c r="HX120" i="4"/>
  <c r="HY120" i="4"/>
  <c r="HZ120" i="4"/>
  <c r="IA120" i="4"/>
  <c r="IB120" i="4"/>
  <c r="IC120" i="4"/>
  <c r="ID120" i="4"/>
  <c r="IE120" i="4"/>
  <c r="HW144" i="4"/>
  <c r="HX144" i="4"/>
  <c r="HY144" i="4"/>
  <c r="HZ144" i="4"/>
  <c r="IA144" i="4"/>
  <c r="IB144" i="4"/>
  <c r="IC144" i="4"/>
  <c r="ID144" i="4"/>
  <c r="IE144" i="4"/>
  <c r="HW139" i="4"/>
  <c r="HX139" i="4"/>
  <c r="HY139" i="4"/>
  <c r="HZ139" i="4"/>
  <c r="IA139" i="4"/>
  <c r="IB139" i="4"/>
  <c r="IC139" i="4"/>
  <c r="ID139" i="4"/>
  <c r="IE139" i="4"/>
  <c r="HW100" i="4"/>
  <c r="HX100" i="4"/>
  <c r="HY100" i="4"/>
  <c r="HZ100" i="4"/>
  <c r="IA100" i="4"/>
  <c r="IB100" i="4"/>
  <c r="IC100" i="4"/>
  <c r="ID100" i="4"/>
  <c r="IE100" i="4"/>
  <c r="HW316" i="4"/>
  <c r="HX316" i="4"/>
  <c r="HY316" i="4"/>
  <c r="HZ316" i="4"/>
  <c r="IA316" i="4"/>
  <c r="IB316" i="4"/>
  <c r="IC316" i="4"/>
  <c r="ID316" i="4"/>
  <c r="IE316" i="4"/>
  <c r="HW132" i="4"/>
  <c r="HX132" i="4"/>
  <c r="HY132" i="4"/>
  <c r="HZ132" i="4"/>
  <c r="IA132" i="4"/>
  <c r="IB132" i="4"/>
  <c r="IC132" i="4"/>
  <c r="ID132" i="4"/>
  <c r="IE132" i="4"/>
  <c r="HW57" i="4"/>
  <c r="HX57" i="4"/>
  <c r="HY57" i="4"/>
  <c r="HZ57" i="4"/>
  <c r="IA57" i="4"/>
  <c r="IB57" i="4"/>
  <c r="IC57" i="4"/>
  <c r="ID57" i="4"/>
  <c r="IE57" i="4"/>
  <c r="HW75" i="4"/>
  <c r="HX75" i="4"/>
  <c r="HY75" i="4"/>
  <c r="HZ75" i="4"/>
  <c r="IA75" i="4"/>
  <c r="IB75" i="4"/>
  <c r="IC75" i="4"/>
  <c r="ID75" i="4"/>
  <c r="IE75" i="4"/>
  <c r="HW311" i="4"/>
  <c r="HX311" i="4"/>
  <c r="HY311" i="4"/>
  <c r="HZ311" i="4"/>
  <c r="IA311" i="4"/>
  <c r="IB311" i="4"/>
  <c r="IC311" i="4"/>
  <c r="ID311" i="4"/>
  <c r="IE311" i="4"/>
  <c r="HW124" i="4"/>
  <c r="HX124" i="4"/>
  <c r="HY124" i="4"/>
  <c r="HZ124" i="4"/>
  <c r="IA124" i="4"/>
  <c r="IB124" i="4"/>
  <c r="IC124" i="4"/>
  <c r="ID124" i="4"/>
  <c r="IE124" i="4"/>
  <c r="HW38" i="4"/>
  <c r="HX38" i="4"/>
  <c r="HY38" i="4"/>
  <c r="HZ38" i="4"/>
  <c r="IA38" i="4"/>
  <c r="IB38" i="4"/>
  <c r="IC38" i="4"/>
  <c r="ID38" i="4"/>
  <c r="IE38" i="4"/>
  <c r="HW131" i="4"/>
  <c r="HX131" i="4"/>
  <c r="HY131" i="4"/>
  <c r="HZ131" i="4"/>
  <c r="IA131" i="4"/>
  <c r="IB131" i="4"/>
  <c r="IC131" i="4"/>
  <c r="ID131" i="4"/>
  <c r="IE131" i="4"/>
  <c r="HW116" i="4"/>
  <c r="HX116" i="4"/>
  <c r="HY116" i="4"/>
  <c r="HZ116" i="4"/>
  <c r="IA116" i="4"/>
  <c r="IB116" i="4"/>
  <c r="IC116" i="4"/>
  <c r="ID116" i="4"/>
  <c r="IE116" i="4"/>
  <c r="HW115" i="4"/>
  <c r="HX115" i="4"/>
  <c r="HY115" i="4"/>
  <c r="HZ115" i="4"/>
  <c r="IA115" i="4"/>
  <c r="IB115" i="4"/>
  <c r="IC115" i="4"/>
  <c r="ID115" i="4"/>
  <c r="IE115" i="4"/>
  <c r="HW6" i="4"/>
  <c r="HX6" i="4"/>
  <c r="HY6" i="4"/>
  <c r="HZ6" i="4"/>
  <c r="IA6" i="4"/>
  <c r="IB6" i="4"/>
  <c r="IC6" i="4"/>
  <c r="ID6" i="4"/>
  <c r="IE6" i="4"/>
  <c r="HW85" i="4"/>
  <c r="HX85" i="4"/>
  <c r="HY85" i="4"/>
  <c r="HZ85" i="4"/>
  <c r="IA85" i="4"/>
  <c r="IB85" i="4"/>
  <c r="IC85" i="4"/>
  <c r="ID85" i="4"/>
  <c r="IE85" i="4"/>
  <c r="HW142" i="4"/>
  <c r="HX142" i="4"/>
  <c r="HY142" i="4"/>
  <c r="HZ142" i="4"/>
  <c r="IA142" i="4"/>
  <c r="IB142" i="4"/>
  <c r="IC142" i="4"/>
  <c r="ID142" i="4"/>
  <c r="IE142" i="4"/>
  <c r="HW86" i="4"/>
  <c r="HX86" i="4"/>
  <c r="HY86" i="4"/>
  <c r="HZ86" i="4"/>
  <c r="IA86" i="4"/>
  <c r="IB86" i="4"/>
  <c r="IC86" i="4"/>
  <c r="ID86" i="4"/>
  <c r="IE86" i="4"/>
  <c r="HW110" i="4"/>
  <c r="HX110" i="4"/>
  <c r="HY110" i="4"/>
  <c r="HZ110" i="4"/>
  <c r="IA110" i="4"/>
  <c r="IB110" i="4"/>
  <c r="IC110" i="4"/>
  <c r="ID110" i="4"/>
  <c r="IE110" i="4"/>
  <c r="HW126" i="4"/>
  <c r="HX126" i="4"/>
  <c r="HY126" i="4"/>
  <c r="HZ126" i="4"/>
  <c r="IA126" i="4"/>
  <c r="IB126" i="4"/>
  <c r="IC126" i="4"/>
  <c r="ID126" i="4"/>
  <c r="IE126" i="4"/>
  <c r="HW114" i="4"/>
  <c r="HX114" i="4"/>
  <c r="HY114" i="4"/>
  <c r="HZ114" i="4"/>
  <c r="IA114" i="4"/>
  <c r="IB114" i="4"/>
  <c r="IC114" i="4"/>
  <c r="ID114" i="4"/>
  <c r="IE114" i="4"/>
  <c r="HW312" i="4"/>
  <c r="HX312" i="4"/>
  <c r="HY312" i="4"/>
  <c r="HZ312" i="4"/>
  <c r="IA312" i="4"/>
  <c r="IB312" i="4"/>
  <c r="IC312" i="4"/>
  <c r="ID312" i="4"/>
  <c r="IE312" i="4"/>
  <c r="HW25" i="4"/>
  <c r="HX25" i="4"/>
  <c r="HY25" i="4"/>
  <c r="HZ25" i="4"/>
  <c r="IA25" i="4"/>
  <c r="IB25" i="4"/>
  <c r="IC25" i="4"/>
  <c r="ID25" i="4"/>
  <c r="IE25" i="4"/>
  <c r="HW318" i="4"/>
  <c r="HX318" i="4"/>
  <c r="HY318" i="4"/>
  <c r="HZ318" i="4"/>
  <c r="IA318" i="4"/>
  <c r="IB318" i="4"/>
  <c r="IC318" i="4"/>
  <c r="ID318" i="4"/>
  <c r="IE318" i="4"/>
  <c r="HW195" i="4"/>
  <c r="HX195" i="4"/>
  <c r="HY195" i="4"/>
  <c r="HZ195" i="4"/>
  <c r="IA195" i="4"/>
  <c r="IB195" i="4"/>
  <c r="IC195" i="4"/>
  <c r="ID195" i="4"/>
  <c r="IE195" i="4"/>
  <c r="HW321" i="4"/>
  <c r="HX321" i="4"/>
  <c r="HY321" i="4"/>
  <c r="HZ321" i="4"/>
  <c r="IA321" i="4"/>
  <c r="IB321" i="4"/>
  <c r="IC321" i="4"/>
  <c r="ID321" i="4"/>
  <c r="IE321" i="4"/>
  <c r="HW322" i="4"/>
  <c r="HX322" i="4"/>
  <c r="HY322" i="4"/>
  <c r="HZ322" i="4"/>
  <c r="IA322" i="4"/>
  <c r="IB322" i="4"/>
  <c r="IC322" i="4"/>
  <c r="ID322" i="4"/>
  <c r="IE322" i="4"/>
  <c r="HW323" i="4"/>
  <c r="HX323" i="4"/>
  <c r="HY323" i="4"/>
  <c r="HZ323" i="4"/>
  <c r="IA323" i="4"/>
  <c r="IB323" i="4"/>
  <c r="IC323" i="4"/>
  <c r="ID323" i="4"/>
  <c r="IE323" i="4"/>
  <c r="HW324" i="4"/>
  <c r="HX324" i="4"/>
  <c r="HY324" i="4"/>
  <c r="HZ324" i="4"/>
  <c r="IA324" i="4"/>
  <c r="IB324" i="4"/>
  <c r="IC324" i="4"/>
  <c r="ID324" i="4"/>
  <c r="IE324" i="4"/>
  <c r="HW325" i="4"/>
  <c r="HX325" i="4"/>
  <c r="HY325" i="4"/>
  <c r="HZ325" i="4"/>
  <c r="IA325" i="4"/>
  <c r="IB325" i="4"/>
  <c r="IC325" i="4"/>
  <c r="ID325" i="4"/>
  <c r="IE325" i="4"/>
  <c r="HW326" i="4"/>
  <c r="HX326" i="4"/>
  <c r="HY326" i="4"/>
  <c r="HZ326" i="4"/>
  <c r="IA326" i="4"/>
  <c r="IB326" i="4"/>
  <c r="IC326" i="4"/>
  <c r="ID326" i="4"/>
  <c r="IE326" i="4"/>
  <c r="HW327" i="4"/>
  <c r="HX327" i="4"/>
  <c r="HY327" i="4"/>
  <c r="HZ327" i="4"/>
  <c r="IA327" i="4"/>
  <c r="IB327" i="4"/>
  <c r="IC327" i="4"/>
  <c r="ID327" i="4"/>
  <c r="IE327" i="4"/>
  <c r="HW328" i="4"/>
  <c r="HX328" i="4"/>
  <c r="HY328" i="4"/>
  <c r="HZ328" i="4"/>
  <c r="IA328" i="4"/>
  <c r="IB328" i="4"/>
  <c r="IC328" i="4"/>
  <c r="ID328" i="4"/>
  <c r="IE328" i="4"/>
  <c r="HW329" i="4"/>
  <c r="HX329" i="4"/>
  <c r="HY329" i="4"/>
  <c r="HZ329" i="4"/>
  <c r="IA329" i="4"/>
  <c r="IB329" i="4"/>
  <c r="IC329" i="4"/>
  <c r="ID329" i="4"/>
  <c r="IE329" i="4"/>
  <c r="HW330" i="4"/>
  <c r="HX330" i="4"/>
  <c r="HY330" i="4"/>
  <c r="HZ330" i="4"/>
  <c r="IA330" i="4"/>
  <c r="IB330" i="4"/>
  <c r="IC330" i="4"/>
  <c r="ID330" i="4"/>
  <c r="IE330" i="4"/>
  <c r="HW46" i="4"/>
  <c r="HX46" i="4"/>
  <c r="HY46" i="4"/>
  <c r="HZ46" i="4"/>
  <c r="IA46" i="4"/>
  <c r="IB46" i="4"/>
  <c r="IC46" i="4"/>
  <c r="ID46" i="4"/>
  <c r="IE46" i="4"/>
  <c r="HW332" i="4"/>
  <c r="HX332" i="4"/>
  <c r="HY332" i="4"/>
  <c r="HZ332" i="4"/>
  <c r="IA332" i="4"/>
  <c r="IB332" i="4"/>
  <c r="IC332" i="4"/>
  <c r="ID332" i="4"/>
  <c r="IE332" i="4"/>
  <c r="HW333" i="4"/>
  <c r="HX333" i="4"/>
  <c r="HY333" i="4"/>
  <c r="HZ333" i="4"/>
  <c r="IA333" i="4"/>
  <c r="IB333" i="4"/>
  <c r="IC333" i="4"/>
  <c r="ID333" i="4"/>
  <c r="IE333" i="4"/>
  <c r="HW334" i="4"/>
  <c r="HX334" i="4"/>
  <c r="HY334" i="4"/>
  <c r="HZ334" i="4"/>
  <c r="IA334" i="4"/>
  <c r="IB334" i="4"/>
  <c r="IC334" i="4"/>
  <c r="ID334" i="4"/>
  <c r="IE334" i="4"/>
  <c r="HW335" i="4"/>
  <c r="HX335" i="4"/>
  <c r="HY335" i="4"/>
  <c r="HZ335" i="4"/>
  <c r="IA335" i="4"/>
  <c r="IB335" i="4"/>
  <c r="IC335" i="4"/>
  <c r="ID335" i="4"/>
  <c r="IE335" i="4"/>
  <c r="HW337" i="4"/>
  <c r="HX337" i="4"/>
  <c r="HY337" i="4"/>
  <c r="HZ337" i="4"/>
  <c r="IA337" i="4"/>
  <c r="IB337" i="4"/>
  <c r="IC337" i="4"/>
  <c r="ID337" i="4"/>
  <c r="IE337" i="4"/>
  <c r="HW338" i="4"/>
  <c r="HX338" i="4"/>
  <c r="HY338" i="4"/>
  <c r="HZ338" i="4"/>
  <c r="IA338" i="4"/>
  <c r="IB338" i="4"/>
  <c r="IC338" i="4"/>
  <c r="ID338" i="4"/>
  <c r="IE338" i="4"/>
  <c r="HW339" i="4"/>
  <c r="HX339" i="4"/>
  <c r="HY339" i="4"/>
  <c r="HZ339" i="4"/>
  <c r="IA339" i="4"/>
  <c r="IB339" i="4"/>
  <c r="IC339" i="4"/>
  <c r="ID339" i="4"/>
  <c r="IE339" i="4"/>
  <c r="HW340" i="4"/>
  <c r="HX340" i="4"/>
  <c r="HY340" i="4"/>
  <c r="HZ340" i="4"/>
  <c r="IA340" i="4"/>
  <c r="IB340" i="4"/>
  <c r="IC340" i="4"/>
  <c r="ID340" i="4"/>
  <c r="IE340" i="4"/>
  <c r="HW341" i="4"/>
  <c r="HX341" i="4"/>
  <c r="HY341" i="4"/>
  <c r="HZ341" i="4"/>
  <c r="IA341" i="4"/>
  <c r="IB341" i="4"/>
  <c r="IC341" i="4"/>
  <c r="ID341" i="4"/>
  <c r="IE341" i="4"/>
  <c r="HD302" i="4"/>
  <c r="HE302" i="4"/>
  <c r="HF302" i="4"/>
  <c r="HG302" i="4"/>
  <c r="HH302" i="4"/>
  <c r="HI302" i="4"/>
  <c r="HJ302" i="4"/>
  <c r="HK302" i="4"/>
  <c r="HD111" i="4"/>
  <c r="HE111" i="4"/>
  <c r="HF111" i="4"/>
  <c r="HG111" i="4"/>
  <c r="HH111" i="4"/>
  <c r="HI111" i="4"/>
  <c r="HJ111" i="4"/>
  <c r="HK111" i="4"/>
  <c r="HD310" i="4"/>
  <c r="HE310" i="4"/>
  <c r="HF310" i="4"/>
  <c r="HG310" i="4"/>
  <c r="HH310" i="4"/>
  <c r="HI310" i="4"/>
  <c r="HJ310" i="4"/>
  <c r="HK310" i="4"/>
  <c r="HD303" i="4"/>
  <c r="HE303" i="4"/>
  <c r="HF303" i="4"/>
  <c r="HG303" i="4"/>
  <c r="HH303" i="4"/>
  <c r="HI303" i="4"/>
  <c r="HJ303" i="4"/>
  <c r="HK303" i="4"/>
  <c r="HD109" i="4"/>
  <c r="HE109" i="4"/>
  <c r="HF109" i="4"/>
  <c r="HG109" i="4"/>
  <c r="HH109" i="4"/>
  <c r="HI109" i="4"/>
  <c r="HJ109" i="4"/>
  <c r="HK109" i="4"/>
  <c r="HD301" i="4"/>
  <c r="HE301" i="4"/>
  <c r="HF301" i="4"/>
  <c r="HG301" i="4"/>
  <c r="HH301" i="4"/>
  <c r="HI301" i="4"/>
  <c r="HJ301" i="4"/>
  <c r="HK301" i="4"/>
  <c r="HD307" i="4"/>
  <c r="HE307" i="4"/>
  <c r="HF307" i="4"/>
  <c r="HG307" i="4"/>
  <c r="HH307" i="4"/>
  <c r="HI307" i="4"/>
  <c r="HJ307" i="4"/>
  <c r="HK307" i="4"/>
  <c r="HD83" i="4"/>
  <c r="HE83" i="4"/>
  <c r="HF83" i="4"/>
  <c r="HG83" i="4"/>
  <c r="HH83" i="4"/>
  <c r="HI83" i="4"/>
  <c r="HJ83" i="4"/>
  <c r="HK83" i="4"/>
  <c r="HD107" i="4"/>
  <c r="HE107" i="4"/>
  <c r="HF107" i="4"/>
  <c r="HG107" i="4"/>
  <c r="HH107" i="4"/>
  <c r="HI107" i="4"/>
  <c r="HJ107" i="4"/>
  <c r="HK107" i="4"/>
  <c r="HD298" i="4"/>
  <c r="HE298" i="4"/>
  <c r="HF298" i="4"/>
  <c r="HG298" i="4"/>
  <c r="HH298" i="4"/>
  <c r="HI298" i="4"/>
  <c r="HJ298" i="4"/>
  <c r="HK298" i="4"/>
  <c r="HD306" i="4"/>
  <c r="HE306" i="4"/>
  <c r="HF306" i="4"/>
  <c r="HG306" i="4"/>
  <c r="HH306" i="4"/>
  <c r="HI306" i="4"/>
  <c r="HJ306" i="4"/>
  <c r="HK306" i="4"/>
  <c r="HD106" i="4"/>
  <c r="HE106" i="4"/>
  <c r="HF106" i="4"/>
  <c r="HG106" i="4"/>
  <c r="HH106" i="4"/>
  <c r="HI106" i="4"/>
  <c r="HJ106" i="4"/>
  <c r="HK106" i="4"/>
  <c r="HD296" i="4"/>
  <c r="HE296" i="4"/>
  <c r="HF296" i="4"/>
  <c r="HG296" i="4"/>
  <c r="HH296" i="4"/>
  <c r="HI296" i="4"/>
  <c r="HJ296" i="4"/>
  <c r="HK296" i="4"/>
  <c r="HD309" i="4"/>
  <c r="HE309" i="4"/>
  <c r="HF309" i="4"/>
  <c r="HG309" i="4"/>
  <c r="HH309" i="4"/>
  <c r="HI309" i="4"/>
  <c r="HJ309" i="4"/>
  <c r="HK309" i="4"/>
  <c r="HD293" i="4"/>
  <c r="HE293" i="4"/>
  <c r="HF293" i="4"/>
  <c r="HG293" i="4"/>
  <c r="HH293" i="4"/>
  <c r="HI293" i="4"/>
  <c r="HJ293" i="4"/>
  <c r="HK293" i="4"/>
  <c r="HD108" i="4"/>
  <c r="HE108" i="4"/>
  <c r="HF108" i="4"/>
  <c r="HG108" i="4"/>
  <c r="HH108" i="4"/>
  <c r="HI108" i="4"/>
  <c r="HJ108" i="4"/>
  <c r="HK108" i="4"/>
  <c r="HD270" i="4"/>
  <c r="HE270" i="4"/>
  <c r="HF270" i="4"/>
  <c r="HG270" i="4"/>
  <c r="HH270" i="4"/>
  <c r="HI270" i="4"/>
  <c r="HJ270" i="4"/>
  <c r="HK270" i="4"/>
  <c r="HD297" i="4"/>
  <c r="HE297" i="4"/>
  <c r="HF297" i="4"/>
  <c r="HG297" i="4"/>
  <c r="HH297" i="4"/>
  <c r="HI297" i="4"/>
  <c r="HJ297" i="4"/>
  <c r="HK297" i="4"/>
  <c r="HD292" i="4"/>
  <c r="HE292" i="4"/>
  <c r="HF292" i="4"/>
  <c r="HG292" i="4"/>
  <c r="HH292" i="4"/>
  <c r="HI292" i="4"/>
  <c r="HJ292" i="4"/>
  <c r="HK292" i="4"/>
  <c r="HD313" i="4"/>
  <c r="HE313" i="4"/>
  <c r="HF313" i="4"/>
  <c r="HG313" i="4"/>
  <c r="HH313" i="4"/>
  <c r="HI313" i="4"/>
  <c r="HJ313" i="4"/>
  <c r="HK313" i="4"/>
  <c r="HD295" i="4"/>
  <c r="HE295" i="4"/>
  <c r="HF295" i="4"/>
  <c r="HG295" i="4"/>
  <c r="HH295" i="4"/>
  <c r="HI295" i="4"/>
  <c r="HJ295" i="4"/>
  <c r="HK295" i="4"/>
  <c r="HD166" i="4"/>
  <c r="HE166" i="4"/>
  <c r="HF166" i="4"/>
  <c r="HG166" i="4"/>
  <c r="HH166" i="4"/>
  <c r="HI166" i="4"/>
  <c r="HJ166" i="4"/>
  <c r="HK166" i="4"/>
  <c r="HD294" i="4"/>
  <c r="HE294" i="4"/>
  <c r="HF294" i="4"/>
  <c r="HG294" i="4"/>
  <c r="HH294" i="4"/>
  <c r="HI294" i="4"/>
  <c r="HJ294" i="4"/>
  <c r="HK294" i="4"/>
  <c r="HD291" i="4"/>
  <c r="HE291" i="4"/>
  <c r="HF291" i="4"/>
  <c r="HG291" i="4"/>
  <c r="HH291" i="4"/>
  <c r="HI291" i="4"/>
  <c r="HJ291" i="4"/>
  <c r="HK291" i="4"/>
  <c r="HD288" i="4"/>
  <c r="HE288" i="4"/>
  <c r="HF288" i="4"/>
  <c r="HG288" i="4"/>
  <c r="HH288" i="4"/>
  <c r="HI288" i="4"/>
  <c r="HJ288" i="4"/>
  <c r="HK288" i="4"/>
  <c r="HD281" i="4"/>
  <c r="HE281" i="4"/>
  <c r="HF281" i="4"/>
  <c r="HG281" i="4"/>
  <c r="HH281" i="4"/>
  <c r="HI281" i="4"/>
  <c r="HJ281" i="4"/>
  <c r="HK281" i="4"/>
  <c r="HD286" i="4"/>
  <c r="HE286" i="4"/>
  <c r="HF286" i="4"/>
  <c r="HG286" i="4"/>
  <c r="HH286" i="4"/>
  <c r="HI286" i="4"/>
  <c r="HJ286" i="4"/>
  <c r="HK286" i="4"/>
  <c r="HD278" i="4"/>
  <c r="HE278" i="4"/>
  <c r="HF278" i="4"/>
  <c r="HG278" i="4"/>
  <c r="HH278" i="4"/>
  <c r="HI278" i="4"/>
  <c r="HJ278" i="4"/>
  <c r="HK278" i="4"/>
  <c r="HD287" i="4"/>
  <c r="HE287" i="4"/>
  <c r="HF287" i="4"/>
  <c r="HG287" i="4"/>
  <c r="HH287" i="4"/>
  <c r="HI287" i="4"/>
  <c r="HJ287" i="4"/>
  <c r="HK287" i="4"/>
  <c r="HD284" i="4"/>
  <c r="HE284" i="4"/>
  <c r="HF284" i="4"/>
  <c r="HG284" i="4"/>
  <c r="HH284" i="4"/>
  <c r="HI284" i="4"/>
  <c r="HJ284" i="4"/>
  <c r="HK284" i="4"/>
  <c r="HD264" i="4"/>
  <c r="HE264" i="4"/>
  <c r="HF264" i="4"/>
  <c r="HG264" i="4"/>
  <c r="HH264" i="4"/>
  <c r="HI264" i="4"/>
  <c r="HJ264" i="4"/>
  <c r="HK264" i="4"/>
  <c r="HD280" i="4"/>
  <c r="HE280" i="4"/>
  <c r="HF280" i="4"/>
  <c r="HG280" i="4"/>
  <c r="HH280" i="4"/>
  <c r="HI280" i="4"/>
  <c r="HJ280" i="4"/>
  <c r="HK280" i="4"/>
  <c r="HD88" i="4"/>
  <c r="HE88" i="4"/>
  <c r="HF88" i="4"/>
  <c r="HG88" i="4"/>
  <c r="HH88" i="4"/>
  <c r="HI88" i="4"/>
  <c r="HJ88" i="4"/>
  <c r="HK88" i="4"/>
  <c r="HD279" i="4"/>
  <c r="HE279" i="4"/>
  <c r="HF279" i="4"/>
  <c r="HG279" i="4"/>
  <c r="HH279" i="4"/>
  <c r="HI279" i="4"/>
  <c r="HJ279" i="4"/>
  <c r="HK279" i="4"/>
  <c r="HD289" i="4"/>
  <c r="HE289" i="4"/>
  <c r="HF289" i="4"/>
  <c r="HG289" i="4"/>
  <c r="HH289" i="4"/>
  <c r="HI289" i="4"/>
  <c r="HJ289" i="4"/>
  <c r="HK289" i="4"/>
  <c r="HD285" i="4"/>
  <c r="HE285" i="4"/>
  <c r="HF285" i="4"/>
  <c r="HG285" i="4"/>
  <c r="HH285" i="4"/>
  <c r="HI285" i="4"/>
  <c r="HJ285" i="4"/>
  <c r="HK285" i="4"/>
  <c r="HD267" i="4"/>
  <c r="HE267" i="4"/>
  <c r="HF267" i="4"/>
  <c r="HG267" i="4"/>
  <c r="HH267" i="4"/>
  <c r="HI267" i="4"/>
  <c r="HJ267" i="4"/>
  <c r="HK267" i="4"/>
  <c r="HD268" i="4"/>
  <c r="HE268" i="4"/>
  <c r="HF268" i="4"/>
  <c r="HG268" i="4"/>
  <c r="HH268" i="4"/>
  <c r="HI268" i="4"/>
  <c r="HJ268" i="4"/>
  <c r="HK268" i="4"/>
  <c r="HD27" i="4"/>
  <c r="HE27" i="4"/>
  <c r="HF27" i="4"/>
  <c r="HG27" i="4"/>
  <c r="HH27" i="4"/>
  <c r="HI27" i="4"/>
  <c r="HJ27" i="4"/>
  <c r="HK27" i="4"/>
  <c r="HD283" i="4"/>
  <c r="HE283" i="4"/>
  <c r="HF283" i="4"/>
  <c r="HG283" i="4"/>
  <c r="HH283" i="4"/>
  <c r="HI283" i="4"/>
  <c r="HJ283" i="4"/>
  <c r="HK283" i="4"/>
  <c r="HD56" i="4"/>
  <c r="HE56" i="4"/>
  <c r="HF56" i="4"/>
  <c r="HG56" i="4"/>
  <c r="HH56" i="4"/>
  <c r="HI56" i="4"/>
  <c r="HJ56" i="4"/>
  <c r="HK56" i="4"/>
  <c r="HD305" i="4"/>
  <c r="HE305" i="4"/>
  <c r="HF305" i="4"/>
  <c r="HG305" i="4"/>
  <c r="HH305" i="4"/>
  <c r="HI305" i="4"/>
  <c r="HJ305" i="4"/>
  <c r="HK305" i="4"/>
  <c r="HD300" i="4"/>
  <c r="HE300" i="4"/>
  <c r="HF300" i="4"/>
  <c r="HG300" i="4"/>
  <c r="HH300" i="4"/>
  <c r="HI300" i="4"/>
  <c r="HJ300" i="4"/>
  <c r="HK300" i="4"/>
  <c r="HD272" i="4"/>
  <c r="HE272" i="4"/>
  <c r="HF272" i="4"/>
  <c r="HG272" i="4"/>
  <c r="HH272" i="4"/>
  <c r="HI272" i="4"/>
  <c r="HJ272" i="4"/>
  <c r="HK272" i="4"/>
  <c r="HD130" i="4"/>
  <c r="HE130" i="4"/>
  <c r="HF130" i="4"/>
  <c r="HG130" i="4"/>
  <c r="HH130" i="4"/>
  <c r="HI130" i="4"/>
  <c r="HJ130" i="4"/>
  <c r="HK130" i="4"/>
  <c r="HD276" i="4"/>
  <c r="HE276" i="4"/>
  <c r="HF276" i="4"/>
  <c r="HG276" i="4"/>
  <c r="HH276" i="4"/>
  <c r="HI276" i="4"/>
  <c r="HJ276" i="4"/>
  <c r="HK276" i="4"/>
  <c r="HD282" i="4"/>
  <c r="HE282" i="4"/>
  <c r="HF282" i="4"/>
  <c r="HG282" i="4"/>
  <c r="HH282" i="4"/>
  <c r="HI282" i="4"/>
  <c r="HJ282" i="4"/>
  <c r="HK282" i="4"/>
  <c r="HD274" i="4"/>
  <c r="HE274" i="4"/>
  <c r="HF274" i="4"/>
  <c r="HG274" i="4"/>
  <c r="HH274" i="4"/>
  <c r="HI274" i="4"/>
  <c r="HJ274" i="4"/>
  <c r="HK274" i="4"/>
  <c r="HD304" i="4"/>
  <c r="HE304" i="4"/>
  <c r="HF304" i="4"/>
  <c r="HG304" i="4"/>
  <c r="HH304" i="4"/>
  <c r="HI304" i="4"/>
  <c r="HJ304" i="4"/>
  <c r="HK304" i="4"/>
  <c r="HD299" i="4"/>
  <c r="HE299" i="4"/>
  <c r="HF299" i="4"/>
  <c r="HG299" i="4"/>
  <c r="HH299" i="4"/>
  <c r="HI299" i="4"/>
  <c r="HJ299" i="4"/>
  <c r="HK299" i="4"/>
  <c r="HD275" i="4"/>
  <c r="HE275" i="4"/>
  <c r="HF275" i="4"/>
  <c r="HG275" i="4"/>
  <c r="HH275" i="4"/>
  <c r="HI275" i="4"/>
  <c r="HJ275" i="4"/>
  <c r="HK275" i="4"/>
  <c r="HD271" i="4"/>
  <c r="HE271" i="4"/>
  <c r="HF271" i="4"/>
  <c r="HG271" i="4"/>
  <c r="HH271" i="4"/>
  <c r="HI271" i="4"/>
  <c r="HJ271" i="4"/>
  <c r="HK271" i="4"/>
  <c r="HD127" i="4"/>
  <c r="HE127" i="4"/>
  <c r="HF127" i="4"/>
  <c r="HG127" i="4"/>
  <c r="HH127" i="4"/>
  <c r="HI127" i="4"/>
  <c r="HJ127" i="4"/>
  <c r="HK127" i="4"/>
  <c r="HD259" i="4"/>
  <c r="HE259" i="4"/>
  <c r="HF259" i="4"/>
  <c r="HG259" i="4"/>
  <c r="HH259" i="4"/>
  <c r="HI259" i="4"/>
  <c r="HJ259" i="4"/>
  <c r="HK259" i="4"/>
  <c r="HD308" i="4"/>
  <c r="HE308" i="4"/>
  <c r="HF308" i="4"/>
  <c r="HG308" i="4"/>
  <c r="HH308" i="4"/>
  <c r="HI308" i="4"/>
  <c r="HJ308" i="4"/>
  <c r="HK308" i="4"/>
  <c r="HD60" i="4"/>
  <c r="HE60" i="4"/>
  <c r="HF60" i="4"/>
  <c r="HG60" i="4"/>
  <c r="HH60" i="4"/>
  <c r="HI60" i="4"/>
  <c r="HJ60" i="4"/>
  <c r="HK60" i="4"/>
  <c r="HD93" i="4"/>
  <c r="HE93" i="4"/>
  <c r="HF93" i="4"/>
  <c r="HG93" i="4"/>
  <c r="HH93" i="4"/>
  <c r="HI93" i="4"/>
  <c r="HJ93" i="4"/>
  <c r="HK93" i="4"/>
  <c r="HD265" i="4"/>
  <c r="HE265" i="4"/>
  <c r="HF265" i="4"/>
  <c r="HG265" i="4"/>
  <c r="HH265" i="4"/>
  <c r="HI265" i="4"/>
  <c r="HJ265" i="4"/>
  <c r="HK265" i="4"/>
  <c r="HD266" i="4"/>
  <c r="HE266" i="4"/>
  <c r="HF266" i="4"/>
  <c r="HG266" i="4"/>
  <c r="HH266" i="4"/>
  <c r="HI266" i="4"/>
  <c r="HJ266" i="4"/>
  <c r="HK266" i="4"/>
  <c r="HD277" i="4"/>
  <c r="HE277" i="4"/>
  <c r="HF277" i="4"/>
  <c r="HG277" i="4"/>
  <c r="HH277" i="4"/>
  <c r="HI277" i="4"/>
  <c r="HJ277" i="4"/>
  <c r="HK277" i="4"/>
  <c r="HD269" i="4"/>
  <c r="HE269" i="4"/>
  <c r="HF269" i="4"/>
  <c r="HG269" i="4"/>
  <c r="HH269" i="4"/>
  <c r="HI269" i="4"/>
  <c r="HJ269" i="4"/>
  <c r="HK269" i="4"/>
  <c r="HD290" i="4"/>
  <c r="HE290" i="4"/>
  <c r="HF290" i="4"/>
  <c r="HG290" i="4"/>
  <c r="HH290" i="4"/>
  <c r="HI290" i="4"/>
  <c r="HJ290" i="4"/>
  <c r="HK290" i="4"/>
  <c r="HD47" i="4"/>
  <c r="HE47" i="4"/>
  <c r="HF47" i="4"/>
  <c r="HG47" i="4"/>
  <c r="HH47" i="4"/>
  <c r="HI47" i="4"/>
  <c r="HJ47" i="4"/>
  <c r="HK47" i="4"/>
  <c r="HD117" i="4"/>
  <c r="HE117" i="4"/>
  <c r="HF117" i="4"/>
  <c r="HG117" i="4"/>
  <c r="HH117" i="4"/>
  <c r="HI117" i="4"/>
  <c r="HJ117" i="4"/>
  <c r="HK117" i="4"/>
  <c r="HD263" i="4"/>
  <c r="HE263" i="4"/>
  <c r="HF263" i="4"/>
  <c r="HG263" i="4"/>
  <c r="HH263" i="4"/>
  <c r="HI263" i="4"/>
  <c r="HJ263" i="4"/>
  <c r="HK263" i="4"/>
  <c r="HD72" i="4"/>
  <c r="HE72" i="4"/>
  <c r="HF72" i="4"/>
  <c r="HG72" i="4"/>
  <c r="HH72" i="4"/>
  <c r="HI72" i="4"/>
  <c r="HJ72" i="4"/>
  <c r="HK72" i="4"/>
  <c r="HD62" i="4"/>
  <c r="HE62" i="4"/>
  <c r="HF62" i="4"/>
  <c r="HG62" i="4"/>
  <c r="HH62" i="4"/>
  <c r="HI62" i="4"/>
  <c r="HJ62" i="4"/>
  <c r="HK62" i="4"/>
  <c r="HD273" i="4"/>
  <c r="HE273" i="4"/>
  <c r="HF273" i="4"/>
  <c r="HG273" i="4"/>
  <c r="HH273" i="4"/>
  <c r="HI273" i="4"/>
  <c r="HJ273" i="4"/>
  <c r="HK273" i="4"/>
  <c r="HD228" i="4"/>
  <c r="HE228" i="4"/>
  <c r="HF228" i="4"/>
  <c r="HG228" i="4"/>
  <c r="HH228" i="4"/>
  <c r="HI228" i="4"/>
  <c r="HJ228" i="4"/>
  <c r="HK228" i="4"/>
  <c r="HD238" i="4"/>
  <c r="HE238" i="4"/>
  <c r="HF238" i="4"/>
  <c r="HG238" i="4"/>
  <c r="HH238" i="4"/>
  <c r="HI238" i="4"/>
  <c r="HJ238" i="4"/>
  <c r="HK238" i="4"/>
  <c r="HD203" i="4"/>
  <c r="HE203" i="4"/>
  <c r="HF203" i="4"/>
  <c r="HG203" i="4"/>
  <c r="HH203" i="4"/>
  <c r="HI203" i="4"/>
  <c r="HJ203" i="4"/>
  <c r="HK203" i="4"/>
  <c r="HD77" i="4"/>
  <c r="HE77" i="4"/>
  <c r="HF77" i="4"/>
  <c r="HG77" i="4"/>
  <c r="HH77" i="4"/>
  <c r="HI77" i="4"/>
  <c r="HJ77" i="4"/>
  <c r="HK77" i="4"/>
  <c r="HD257" i="4"/>
  <c r="HE257" i="4"/>
  <c r="HF257" i="4"/>
  <c r="HG257" i="4"/>
  <c r="HH257" i="4"/>
  <c r="HI257" i="4"/>
  <c r="HJ257" i="4"/>
  <c r="HK257" i="4"/>
  <c r="HD260" i="4"/>
  <c r="HE260" i="4"/>
  <c r="HF260" i="4"/>
  <c r="HG260" i="4"/>
  <c r="HH260" i="4"/>
  <c r="HI260" i="4"/>
  <c r="HJ260" i="4"/>
  <c r="HK260" i="4"/>
  <c r="HD97" i="4"/>
  <c r="HE97" i="4"/>
  <c r="HF97" i="4"/>
  <c r="HG97" i="4"/>
  <c r="HH97" i="4"/>
  <c r="HI97" i="4"/>
  <c r="HJ97" i="4"/>
  <c r="HK97" i="4"/>
  <c r="HD217" i="4"/>
  <c r="HE217" i="4"/>
  <c r="HF217" i="4"/>
  <c r="HG217" i="4"/>
  <c r="HH217" i="4"/>
  <c r="HI217" i="4"/>
  <c r="HJ217" i="4"/>
  <c r="HK217" i="4"/>
  <c r="HD229" i="4"/>
  <c r="HE229" i="4"/>
  <c r="HF229" i="4"/>
  <c r="HG229" i="4"/>
  <c r="HH229" i="4"/>
  <c r="HI229" i="4"/>
  <c r="HJ229" i="4"/>
  <c r="HK229" i="4"/>
  <c r="HD125" i="4"/>
  <c r="HE125" i="4"/>
  <c r="HF125" i="4"/>
  <c r="HG125" i="4"/>
  <c r="HH125" i="4"/>
  <c r="HI125" i="4"/>
  <c r="HJ125" i="4"/>
  <c r="HK125" i="4"/>
  <c r="HD255" i="4"/>
  <c r="HE255" i="4"/>
  <c r="HF255" i="4"/>
  <c r="HG255" i="4"/>
  <c r="HH255" i="4"/>
  <c r="HI255" i="4"/>
  <c r="HJ255" i="4"/>
  <c r="HK255" i="4"/>
  <c r="HD261" i="4"/>
  <c r="HE261" i="4"/>
  <c r="HF261" i="4"/>
  <c r="HG261" i="4"/>
  <c r="HH261" i="4"/>
  <c r="HI261" i="4"/>
  <c r="HJ261" i="4"/>
  <c r="HK261" i="4"/>
  <c r="HD262" i="4"/>
  <c r="HE262" i="4"/>
  <c r="HF262" i="4"/>
  <c r="HG262" i="4"/>
  <c r="HH262" i="4"/>
  <c r="HI262" i="4"/>
  <c r="HJ262" i="4"/>
  <c r="HK262" i="4"/>
  <c r="HD249" i="4"/>
  <c r="HE249" i="4"/>
  <c r="HF249" i="4"/>
  <c r="HG249" i="4"/>
  <c r="HH249" i="4"/>
  <c r="HI249" i="4"/>
  <c r="HJ249" i="4"/>
  <c r="HK249" i="4"/>
  <c r="HD45" i="4"/>
  <c r="HE45" i="4"/>
  <c r="HF45" i="4"/>
  <c r="HG45" i="4"/>
  <c r="HH45" i="4"/>
  <c r="HI45" i="4"/>
  <c r="HJ45" i="4"/>
  <c r="HK45" i="4"/>
  <c r="HD92" i="4"/>
  <c r="HE92" i="4"/>
  <c r="HF92" i="4"/>
  <c r="HG92" i="4"/>
  <c r="HH92" i="4"/>
  <c r="HI92" i="4"/>
  <c r="HJ92" i="4"/>
  <c r="HK92" i="4"/>
  <c r="HD230" i="4"/>
  <c r="HE230" i="4"/>
  <c r="HF230" i="4"/>
  <c r="HG230" i="4"/>
  <c r="HH230" i="4"/>
  <c r="HI230" i="4"/>
  <c r="HJ230" i="4"/>
  <c r="HK230" i="4"/>
  <c r="HD199" i="4"/>
  <c r="HE199" i="4"/>
  <c r="HF199" i="4"/>
  <c r="HG199" i="4"/>
  <c r="HH199" i="4"/>
  <c r="HI199" i="4"/>
  <c r="HJ199" i="4"/>
  <c r="HK199" i="4"/>
  <c r="HD236" i="4"/>
  <c r="HE236" i="4"/>
  <c r="HF236" i="4"/>
  <c r="HG236" i="4"/>
  <c r="HH236" i="4"/>
  <c r="HI236" i="4"/>
  <c r="HJ236" i="4"/>
  <c r="HK236" i="4"/>
  <c r="HD89" i="4"/>
  <c r="HE89" i="4"/>
  <c r="HF89" i="4"/>
  <c r="HG89" i="4"/>
  <c r="HH89" i="4"/>
  <c r="HI89" i="4"/>
  <c r="HJ89" i="4"/>
  <c r="HK89" i="4"/>
  <c r="HD221" i="4"/>
  <c r="HE221" i="4"/>
  <c r="HF221" i="4"/>
  <c r="HG221" i="4"/>
  <c r="HH221" i="4"/>
  <c r="HI221" i="4"/>
  <c r="HJ221" i="4"/>
  <c r="HK221" i="4"/>
  <c r="HD251" i="4"/>
  <c r="HE251" i="4"/>
  <c r="HF251" i="4"/>
  <c r="HG251" i="4"/>
  <c r="HH251" i="4"/>
  <c r="HI251" i="4"/>
  <c r="HJ251" i="4"/>
  <c r="HK251" i="4"/>
  <c r="HD71" i="4"/>
  <c r="HE71" i="4"/>
  <c r="HF71" i="4"/>
  <c r="HG71" i="4"/>
  <c r="HH71" i="4"/>
  <c r="HI71" i="4"/>
  <c r="HJ71" i="4"/>
  <c r="HK71" i="4"/>
  <c r="HD192" i="4"/>
  <c r="HE192" i="4"/>
  <c r="HF192" i="4"/>
  <c r="HG192" i="4"/>
  <c r="HH192" i="4"/>
  <c r="HI192" i="4"/>
  <c r="HJ192" i="4"/>
  <c r="HK192" i="4"/>
  <c r="HD254" i="4"/>
  <c r="HE254" i="4"/>
  <c r="HF254" i="4"/>
  <c r="HG254" i="4"/>
  <c r="HH254" i="4"/>
  <c r="HI254" i="4"/>
  <c r="HJ254" i="4"/>
  <c r="HK254" i="4"/>
  <c r="HD218" i="4"/>
  <c r="HE218" i="4"/>
  <c r="HF218" i="4"/>
  <c r="HG218" i="4"/>
  <c r="HH218" i="4"/>
  <c r="HI218" i="4"/>
  <c r="HJ218" i="4"/>
  <c r="HK218" i="4"/>
  <c r="HD258" i="4"/>
  <c r="HE258" i="4"/>
  <c r="HF258" i="4"/>
  <c r="HG258" i="4"/>
  <c r="HH258" i="4"/>
  <c r="HI258" i="4"/>
  <c r="HJ258" i="4"/>
  <c r="HK258" i="4"/>
  <c r="HD243" i="4"/>
  <c r="HE243" i="4"/>
  <c r="HF243" i="4"/>
  <c r="HG243" i="4"/>
  <c r="HH243" i="4"/>
  <c r="HI243" i="4"/>
  <c r="HJ243" i="4"/>
  <c r="HK243" i="4"/>
  <c r="HD103" i="4"/>
  <c r="HE103" i="4"/>
  <c r="HF103" i="4"/>
  <c r="HG103" i="4"/>
  <c r="HH103" i="4"/>
  <c r="HI103" i="4"/>
  <c r="HJ103" i="4"/>
  <c r="HK103" i="4"/>
  <c r="HD40" i="4"/>
  <c r="HE40" i="4"/>
  <c r="HF40" i="4"/>
  <c r="HG40" i="4"/>
  <c r="HH40" i="4"/>
  <c r="HI40" i="4"/>
  <c r="HJ40" i="4"/>
  <c r="HK40" i="4"/>
  <c r="HD219" i="4"/>
  <c r="HE219" i="4"/>
  <c r="HF219" i="4"/>
  <c r="HG219" i="4"/>
  <c r="HH219" i="4"/>
  <c r="HI219" i="4"/>
  <c r="HJ219" i="4"/>
  <c r="HK219" i="4"/>
  <c r="HD241" i="4"/>
  <c r="HE241" i="4"/>
  <c r="HF241" i="4"/>
  <c r="HG241" i="4"/>
  <c r="HH241" i="4"/>
  <c r="HI241" i="4"/>
  <c r="HJ241" i="4"/>
  <c r="HK241" i="4"/>
  <c r="HD240" i="4"/>
  <c r="HE240" i="4"/>
  <c r="HF240" i="4"/>
  <c r="HG240" i="4"/>
  <c r="HH240" i="4"/>
  <c r="HI240" i="4"/>
  <c r="HJ240" i="4"/>
  <c r="HK240" i="4"/>
  <c r="HD90" i="4"/>
  <c r="HE90" i="4"/>
  <c r="HF90" i="4"/>
  <c r="HG90" i="4"/>
  <c r="HH90" i="4"/>
  <c r="HI90" i="4"/>
  <c r="HJ90" i="4"/>
  <c r="HK90" i="4"/>
  <c r="HD237" i="4"/>
  <c r="HE237" i="4"/>
  <c r="HF237" i="4"/>
  <c r="HG237" i="4"/>
  <c r="HH237" i="4"/>
  <c r="HI237" i="4"/>
  <c r="HJ237" i="4"/>
  <c r="HK237" i="4"/>
  <c r="HD136" i="4"/>
  <c r="HE136" i="4"/>
  <c r="HF136" i="4"/>
  <c r="HG136" i="4"/>
  <c r="HH136" i="4"/>
  <c r="HI136" i="4"/>
  <c r="HJ136" i="4"/>
  <c r="HK136" i="4"/>
  <c r="HD247" i="4"/>
  <c r="HE247" i="4"/>
  <c r="HF247" i="4"/>
  <c r="HG247" i="4"/>
  <c r="HH247" i="4"/>
  <c r="HI247" i="4"/>
  <c r="HJ247" i="4"/>
  <c r="HK247" i="4"/>
  <c r="HD252" i="4"/>
  <c r="HE252" i="4"/>
  <c r="HF252" i="4"/>
  <c r="HG252" i="4"/>
  <c r="HH252" i="4"/>
  <c r="HI252" i="4"/>
  <c r="HJ252" i="4"/>
  <c r="HK252" i="4"/>
  <c r="HD84" i="4"/>
  <c r="HE84" i="4"/>
  <c r="HF84" i="4"/>
  <c r="HG84" i="4"/>
  <c r="HH84" i="4"/>
  <c r="HI84" i="4"/>
  <c r="HJ84" i="4"/>
  <c r="HK84" i="4"/>
  <c r="HD49" i="4"/>
  <c r="HE49" i="4"/>
  <c r="HF49" i="4"/>
  <c r="HG49" i="4"/>
  <c r="HH49" i="4"/>
  <c r="HI49" i="4"/>
  <c r="HJ49" i="4"/>
  <c r="HK49" i="4"/>
  <c r="HD13" i="4"/>
  <c r="HE13" i="4"/>
  <c r="HF13" i="4"/>
  <c r="HG13" i="4"/>
  <c r="HH13" i="4"/>
  <c r="HI13" i="4"/>
  <c r="HJ13" i="4"/>
  <c r="HK13" i="4"/>
  <c r="HD16" i="4"/>
  <c r="HE16" i="4"/>
  <c r="HF16" i="4"/>
  <c r="HG16" i="4"/>
  <c r="HH16" i="4"/>
  <c r="HI16" i="4"/>
  <c r="HJ16" i="4"/>
  <c r="HK16" i="4"/>
  <c r="HD253" i="4"/>
  <c r="HE253" i="4"/>
  <c r="HF253" i="4"/>
  <c r="HG253" i="4"/>
  <c r="HH253" i="4"/>
  <c r="HI253" i="4"/>
  <c r="HJ253" i="4"/>
  <c r="HK253" i="4"/>
  <c r="HD14" i="4"/>
  <c r="HE14" i="4"/>
  <c r="HF14" i="4"/>
  <c r="HG14" i="4"/>
  <c r="HH14" i="4"/>
  <c r="HI14" i="4"/>
  <c r="HJ14" i="4"/>
  <c r="HK14" i="4"/>
  <c r="HD209" i="4"/>
  <c r="HE209" i="4"/>
  <c r="HF209" i="4"/>
  <c r="HG209" i="4"/>
  <c r="HH209" i="4"/>
  <c r="HI209" i="4"/>
  <c r="HJ209" i="4"/>
  <c r="HK209" i="4"/>
  <c r="HD245" i="4"/>
  <c r="HE245" i="4"/>
  <c r="HF245" i="4"/>
  <c r="HG245" i="4"/>
  <c r="HH245" i="4"/>
  <c r="HI245" i="4"/>
  <c r="HJ245" i="4"/>
  <c r="HK245" i="4"/>
  <c r="HD223" i="4"/>
  <c r="HE223" i="4"/>
  <c r="HF223" i="4"/>
  <c r="HG223" i="4"/>
  <c r="HH223" i="4"/>
  <c r="HI223" i="4"/>
  <c r="HJ223" i="4"/>
  <c r="HK223" i="4"/>
  <c r="HD222" i="4"/>
  <c r="HE222" i="4"/>
  <c r="HF222" i="4"/>
  <c r="HG222" i="4"/>
  <c r="HH222" i="4"/>
  <c r="HI222" i="4"/>
  <c r="HJ222" i="4"/>
  <c r="HK222" i="4"/>
  <c r="HD232" i="4"/>
  <c r="HE232" i="4"/>
  <c r="HF232" i="4"/>
  <c r="HG232" i="4"/>
  <c r="HH232" i="4"/>
  <c r="HI232" i="4"/>
  <c r="HJ232" i="4"/>
  <c r="HK232" i="4"/>
  <c r="HD196" i="4"/>
  <c r="HE196" i="4"/>
  <c r="HF196" i="4"/>
  <c r="HG196" i="4"/>
  <c r="HH196" i="4"/>
  <c r="HI196" i="4"/>
  <c r="HJ196" i="4"/>
  <c r="HK196" i="4"/>
  <c r="HD248" i="4"/>
  <c r="HE248" i="4"/>
  <c r="HF248" i="4"/>
  <c r="HG248" i="4"/>
  <c r="HH248" i="4"/>
  <c r="HI248" i="4"/>
  <c r="HJ248" i="4"/>
  <c r="HK248" i="4"/>
  <c r="HD210" i="4"/>
  <c r="HE210" i="4"/>
  <c r="HF210" i="4"/>
  <c r="HG210" i="4"/>
  <c r="HH210" i="4"/>
  <c r="HI210" i="4"/>
  <c r="HJ210" i="4"/>
  <c r="HK210" i="4"/>
  <c r="HD208" i="4"/>
  <c r="HE208" i="4"/>
  <c r="HF208" i="4"/>
  <c r="HG208" i="4"/>
  <c r="HH208" i="4"/>
  <c r="HI208" i="4"/>
  <c r="HJ208" i="4"/>
  <c r="HK208" i="4"/>
  <c r="HD113" i="4"/>
  <c r="HE113" i="4"/>
  <c r="HF113" i="4"/>
  <c r="HG113" i="4"/>
  <c r="HH113" i="4"/>
  <c r="HI113" i="4"/>
  <c r="HJ113" i="4"/>
  <c r="HK113" i="4"/>
  <c r="HD173" i="4"/>
  <c r="HE173" i="4"/>
  <c r="HF173" i="4"/>
  <c r="HG173" i="4"/>
  <c r="HH173" i="4"/>
  <c r="HI173" i="4"/>
  <c r="HJ173" i="4"/>
  <c r="HK173" i="4"/>
  <c r="HD169" i="4"/>
  <c r="HE169" i="4"/>
  <c r="HF169" i="4"/>
  <c r="HG169" i="4"/>
  <c r="HH169" i="4"/>
  <c r="HI169" i="4"/>
  <c r="HJ169" i="4"/>
  <c r="HK169" i="4"/>
  <c r="HD231" i="4"/>
  <c r="HE231" i="4"/>
  <c r="HF231" i="4"/>
  <c r="HG231" i="4"/>
  <c r="HH231" i="4"/>
  <c r="HI231" i="4"/>
  <c r="HJ231" i="4"/>
  <c r="HK231" i="4"/>
  <c r="HD227" i="4"/>
  <c r="HE227" i="4"/>
  <c r="HF227" i="4"/>
  <c r="HG227" i="4"/>
  <c r="HH227" i="4"/>
  <c r="HI227" i="4"/>
  <c r="HJ227" i="4"/>
  <c r="HK227" i="4"/>
  <c r="HD22" i="4"/>
  <c r="HE22" i="4"/>
  <c r="HF22" i="4"/>
  <c r="HG22" i="4"/>
  <c r="HH22" i="4"/>
  <c r="HI22" i="4"/>
  <c r="HJ22" i="4"/>
  <c r="HK22" i="4"/>
  <c r="HD197" i="4"/>
  <c r="HE197" i="4"/>
  <c r="HF197" i="4"/>
  <c r="HG197" i="4"/>
  <c r="HH197" i="4"/>
  <c r="HI197" i="4"/>
  <c r="HJ197" i="4"/>
  <c r="HK197" i="4"/>
  <c r="HD3" i="4"/>
  <c r="HE3" i="4"/>
  <c r="HF3" i="4"/>
  <c r="HG3" i="4"/>
  <c r="HH3" i="4"/>
  <c r="HI3" i="4"/>
  <c r="HJ3" i="4"/>
  <c r="HK3" i="4"/>
  <c r="HD184" i="4"/>
  <c r="HE184" i="4"/>
  <c r="HF184" i="4"/>
  <c r="HG184" i="4"/>
  <c r="HH184" i="4"/>
  <c r="HI184" i="4"/>
  <c r="HJ184" i="4"/>
  <c r="HK184" i="4"/>
  <c r="HD33" i="4"/>
  <c r="HE33" i="4"/>
  <c r="HF33" i="4"/>
  <c r="HG33" i="4"/>
  <c r="HH33" i="4"/>
  <c r="HI33" i="4"/>
  <c r="HJ33" i="4"/>
  <c r="HK33" i="4"/>
  <c r="HD213" i="4"/>
  <c r="HE213" i="4"/>
  <c r="HF213" i="4"/>
  <c r="HG213" i="4"/>
  <c r="HH213" i="4"/>
  <c r="HI213" i="4"/>
  <c r="HJ213" i="4"/>
  <c r="HK213" i="4"/>
  <c r="HD212" i="4"/>
  <c r="HE212" i="4"/>
  <c r="HF212" i="4"/>
  <c r="HG212" i="4"/>
  <c r="HH212" i="4"/>
  <c r="HI212" i="4"/>
  <c r="HJ212" i="4"/>
  <c r="HK212" i="4"/>
  <c r="HD102" i="4"/>
  <c r="HE102" i="4"/>
  <c r="HF102" i="4"/>
  <c r="HG102" i="4"/>
  <c r="HH102" i="4"/>
  <c r="HI102" i="4"/>
  <c r="HJ102" i="4"/>
  <c r="HK102" i="4"/>
  <c r="HD225" i="4"/>
  <c r="HE225" i="4"/>
  <c r="HF225" i="4"/>
  <c r="HG225" i="4"/>
  <c r="HH225" i="4"/>
  <c r="HI225" i="4"/>
  <c r="HJ225" i="4"/>
  <c r="HK225" i="4"/>
  <c r="HD98" i="4"/>
  <c r="HE98" i="4"/>
  <c r="HF98" i="4"/>
  <c r="HG98" i="4"/>
  <c r="HH98" i="4"/>
  <c r="HI98" i="4"/>
  <c r="HJ98" i="4"/>
  <c r="HK98" i="4"/>
  <c r="HD215" i="4"/>
  <c r="HE215" i="4"/>
  <c r="HF215" i="4"/>
  <c r="HG215" i="4"/>
  <c r="HH215" i="4"/>
  <c r="HI215" i="4"/>
  <c r="HJ215" i="4"/>
  <c r="HK215" i="4"/>
  <c r="HD202" i="4"/>
  <c r="HE202" i="4"/>
  <c r="HF202" i="4"/>
  <c r="HG202" i="4"/>
  <c r="HH202" i="4"/>
  <c r="HI202" i="4"/>
  <c r="HJ202" i="4"/>
  <c r="HK202" i="4"/>
  <c r="HD246" i="4"/>
  <c r="HE246" i="4"/>
  <c r="HF246" i="4"/>
  <c r="HG246" i="4"/>
  <c r="HH246" i="4"/>
  <c r="HI246" i="4"/>
  <c r="HJ246" i="4"/>
  <c r="HK246" i="4"/>
  <c r="HD226" i="4"/>
  <c r="HE226" i="4"/>
  <c r="HF226" i="4"/>
  <c r="HG226" i="4"/>
  <c r="HH226" i="4"/>
  <c r="HI226" i="4"/>
  <c r="HJ226" i="4"/>
  <c r="HK226" i="4"/>
  <c r="HD179" i="4"/>
  <c r="HE179" i="4"/>
  <c r="HF179" i="4"/>
  <c r="HG179" i="4"/>
  <c r="HH179" i="4"/>
  <c r="HI179" i="4"/>
  <c r="HJ179" i="4"/>
  <c r="HK179" i="4"/>
  <c r="HD73" i="4"/>
  <c r="HE73" i="4"/>
  <c r="HF73" i="4"/>
  <c r="HG73" i="4"/>
  <c r="HH73" i="4"/>
  <c r="HI73" i="4"/>
  <c r="HJ73" i="4"/>
  <c r="HK73" i="4"/>
  <c r="HD233" i="4"/>
  <c r="HE233" i="4"/>
  <c r="HF233" i="4"/>
  <c r="HG233" i="4"/>
  <c r="HH233" i="4"/>
  <c r="HI233" i="4"/>
  <c r="HJ233" i="4"/>
  <c r="HK233" i="4"/>
  <c r="HD122" i="4"/>
  <c r="HE122" i="4"/>
  <c r="HF122" i="4"/>
  <c r="HG122" i="4"/>
  <c r="HH122" i="4"/>
  <c r="HI122" i="4"/>
  <c r="HJ122" i="4"/>
  <c r="HK122" i="4"/>
  <c r="HD198" i="4"/>
  <c r="HE198" i="4"/>
  <c r="HF198" i="4"/>
  <c r="HG198" i="4"/>
  <c r="HH198" i="4"/>
  <c r="HI198" i="4"/>
  <c r="HJ198" i="4"/>
  <c r="HK198" i="4"/>
  <c r="HD162" i="4"/>
  <c r="HE162" i="4"/>
  <c r="HF162" i="4"/>
  <c r="HG162" i="4"/>
  <c r="HH162" i="4"/>
  <c r="HI162" i="4"/>
  <c r="HJ162" i="4"/>
  <c r="HK162" i="4"/>
  <c r="HD32" i="4"/>
  <c r="HE32" i="4"/>
  <c r="HF32" i="4"/>
  <c r="HG32" i="4"/>
  <c r="HH32" i="4"/>
  <c r="HI32" i="4"/>
  <c r="HJ32" i="4"/>
  <c r="HK32" i="4"/>
  <c r="HD76" i="4"/>
  <c r="HE76" i="4"/>
  <c r="HF76" i="4"/>
  <c r="HG76" i="4"/>
  <c r="HH76" i="4"/>
  <c r="HI76" i="4"/>
  <c r="HJ76" i="4"/>
  <c r="HK76" i="4"/>
  <c r="HD177" i="4"/>
  <c r="HE177" i="4"/>
  <c r="HF177" i="4"/>
  <c r="HG177" i="4"/>
  <c r="HH177" i="4"/>
  <c r="HI177" i="4"/>
  <c r="HJ177" i="4"/>
  <c r="HK177" i="4"/>
  <c r="HD31" i="4"/>
  <c r="HE31" i="4"/>
  <c r="HF31" i="4"/>
  <c r="HG31" i="4"/>
  <c r="HH31" i="4"/>
  <c r="HI31" i="4"/>
  <c r="HJ31" i="4"/>
  <c r="HK31" i="4"/>
  <c r="HD12" i="4"/>
  <c r="HE12" i="4"/>
  <c r="HF12" i="4"/>
  <c r="HG12" i="4"/>
  <c r="HH12" i="4"/>
  <c r="HI12" i="4"/>
  <c r="HJ12" i="4"/>
  <c r="HK12" i="4"/>
  <c r="HD10" i="4"/>
  <c r="HE10" i="4"/>
  <c r="HF10" i="4"/>
  <c r="HG10" i="4"/>
  <c r="HH10" i="4"/>
  <c r="HI10" i="4"/>
  <c r="HJ10" i="4"/>
  <c r="HK10" i="4"/>
  <c r="HD135" i="4"/>
  <c r="HE135" i="4"/>
  <c r="HF135" i="4"/>
  <c r="HG135" i="4"/>
  <c r="HH135" i="4"/>
  <c r="HI135" i="4"/>
  <c r="HJ135" i="4"/>
  <c r="HK135" i="4"/>
  <c r="HD158" i="4"/>
  <c r="HE158" i="4"/>
  <c r="HF158" i="4"/>
  <c r="HG158" i="4"/>
  <c r="HH158" i="4"/>
  <c r="HI158" i="4"/>
  <c r="HJ158" i="4"/>
  <c r="HK158" i="4"/>
  <c r="HD4" i="4"/>
  <c r="HE4" i="4"/>
  <c r="HF4" i="4"/>
  <c r="HG4" i="4"/>
  <c r="HH4" i="4"/>
  <c r="HI4" i="4"/>
  <c r="HJ4" i="4"/>
  <c r="HK4" i="4"/>
  <c r="HD256" i="4"/>
  <c r="HE256" i="4"/>
  <c r="HF256" i="4"/>
  <c r="HG256" i="4"/>
  <c r="HH256" i="4"/>
  <c r="HI256" i="4"/>
  <c r="HJ256" i="4"/>
  <c r="HK256" i="4"/>
  <c r="HD191" i="4"/>
  <c r="HE191" i="4"/>
  <c r="HF191" i="4"/>
  <c r="HG191" i="4"/>
  <c r="HH191" i="4"/>
  <c r="HI191" i="4"/>
  <c r="HJ191" i="4"/>
  <c r="HK191" i="4"/>
  <c r="HD94" i="4"/>
  <c r="HE94" i="4"/>
  <c r="HF94" i="4"/>
  <c r="HG94" i="4"/>
  <c r="HH94" i="4"/>
  <c r="HI94" i="4"/>
  <c r="HJ94" i="4"/>
  <c r="HK94" i="4"/>
  <c r="HD242" i="4"/>
  <c r="HE242" i="4"/>
  <c r="HF242" i="4"/>
  <c r="HG242" i="4"/>
  <c r="HH242" i="4"/>
  <c r="HI242" i="4"/>
  <c r="HJ242" i="4"/>
  <c r="HK242" i="4"/>
  <c r="HD91" i="4"/>
  <c r="HE91" i="4"/>
  <c r="HF91" i="4"/>
  <c r="HG91" i="4"/>
  <c r="HH91" i="4"/>
  <c r="HI91" i="4"/>
  <c r="HJ91" i="4"/>
  <c r="HK91" i="4"/>
  <c r="HD5" i="4"/>
  <c r="HE5" i="4"/>
  <c r="HF5" i="4"/>
  <c r="HG5" i="4"/>
  <c r="HH5" i="4"/>
  <c r="HI5" i="4"/>
  <c r="HJ5" i="4"/>
  <c r="HK5" i="4"/>
  <c r="HD214" i="4"/>
  <c r="HE214" i="4"/>
  <c r="HF214" i="4"/>
  <c r="HG214" i="4"/>
  <c r="HH214" i="4"/>
  <c r="HI214" i="4"/>
  <c r="HJ214" i="4"/>
  <c r="HK214" i="4"/>
  <c r="HD206" i="4"/>
  <c r="HE206" i="4"/>
  <c r="HF206" i="4"/>
  <c r="HG206" i="4"/>
  <c r="HH206" i="4"/>
  <c r="HI206" i="4"/>
  <c r="HJ206" i="4"/>
  <c r="HK206" i="4"/>
  <c r="HD59" i="4"/>
  <c r="HE59" i="4"/>
  <c r="HF59" i="4"/>
  <c r="HG59" i="4"/>
  <c r="HH59" i="4"/>
  <c r="HI59" i="4"/>
  <c r="HJ59" i="4"/>
  <c r="HK59" i="4"/>
  <c r="HD204" i="4"/>
  <c r="HE204" i="4"/>
  <c r="HF204" i="4"/>
  <c r="HG204" i="4"/>
  <c r="HH204" i="4"/>
  <c r="HI204" i="4"/>
  <c r="HJ204" i="4"/>
  <c r="HK204" i="4"/>
  <c r="HD216" i="4"/>
  <c r="HE216" i="4"/>
  <c r="HF216" i="4"/>
  <c r="HG216" i="4"/>
  <c r="HH216" i="4"/>
  <c r="HI216" i="4"/>
  <c r="HJ216" i="4"/>
  <c r="HK216" i="4"/>
  <c r="HD18" i="4"/>
  <c r="HE18" i="4"/>
  <c r="HF18" i="4"/>
  <c r="HG18" i="4"/>
  <c r="HH18" i="4"/>
  <c r="HI18" i="4"/>
  <c r="HJ18" i="4"/>
  <c r="HK18" i="4"/>
  <c r="HD317" i="4"/>
  <c r="HE317" i="4"/>
  <c r="HF317" i="4"/>
  <c r="HG317" i="4"/>
  <c r="HH317" i="4"/>
  <c r="HI317" i="4"/>
  <c r="HJ317" i="4"/>
  <c r="HK317" i="4"/>
  <c r="HD29" i="4"/>
  <c r="HE29" i="4"/>
  <c r="HF29" i="4"/>
  <c r="HG29" i="4"/>
  <c r="HH29" i="4"/>
  <c r="HI29" i="4"/>
  <c r="HJ29" i="4"/>
  <c r="HK29" i="4"/>
  <c r="HD200" i="4"/>
  <c r="HE200" i="4"/>
  <c r="HF200" i="4"/>
  <c r="HG200" i="4"/>
  <c r="HH200" i="4"/>
  <c r="HI200" i="4"/>
  <c r="HJ200" i="4"/>
  <c r="HK200" i="4"/>
  <c r="HD128" i="4"/>
  <c r="HE128" i="4"/>
  <c r="HF128" i="4"/>
  <c r="HG128" i="4"/>
  <c r="HH128" i="4"/>
  <c r="HI128" i="4"/>
  <c r="HJ128" i="4"/>
  <c r="HK128" i="4"/>
  <c r="HD189" i="4"/>
  <c r="HE189" i="4"/>
  <c r="HF189" i="4"/>
  <c r="HG189" i="4"/>
  <c r="HH189" i="4"/>
  <c r="HI189" i="4"/>
  <c r="HJ189" i="4"/>
  <c r="HK189" i="4"/>
  <c r="HD68" i="4"/>
  <c r="HE68" i="4"/>
  <c r="HF68" i="4"/>
  <c r="HG68" i="4"/>
  <c r="HH68" i="4"/>
  <c r="HI68" i="4"/>
  <c r="HJ68" i="4"/>
  <c r="HK68" i="4"/>
  <c r="HD180" i="4"/>
  <c r="HE180" i="4"/>
  <c r="HF180" i="4"/>
  <c r="HG180" i="4"/>
  <c r="HH180" i="4"/>
  <c r="HI180" i="4"/>
  <c r="HJ180" i="4"/>
  <c r="HK180" i="4"/>
  <c r="HD181" i="4"/>
  <c r="HE181" i="4"/>
  <c r="HF181" i="4"/>
  <c r="HG181" i="4"/>
  <c r="HH181" i="4"/>
  <c r="HI181" i="4"/>
  <c r="HJ181" i="4"/>
  <c r="HK181" i="4"/>
  <c r="HD26" i="4"/>
  <c r="HE26" i="4"/>
  <c r="HF26" i="4"/>
  <c r="HG26" i="4"/>
  <c r="HH26" i="4"/>
  <c r="HI26" i="4"/>
  <c r="HJ26" i="4"/>
  <c r="HK26" i="4"/>
  <c r="HD148" i="4"/>
  <c r="HE148" i="4"/>
  <c r="HF148" i="4"/>
  <c r="HG148" i="4"/>
  <c r="HH148" i="4"/>
  <c r="HI148" i="4"/>
  <c r="HJ148" i="4"/>
  <c r="HK148" i="4"/>
  <c r="HD205" i="4"/>
  <c r="HE205" i="4"/>
  <c r="HF205" i="4"/>
  <c r="HG205" i="4"/>
  <c r="HH205" i="4"/>
  <c r="HI205" i="4"/>
  <c r="HJ205" i="4"/>
  <c r="HK205" i="4"/>
  <c r="HD66" i="4"/>
  <c r="HE66" i="4"/>
  <c r="HF66" i="4"/>
  <c r="HG66" i="4"/>
  <c r="HH66" i="4"/>
  <c r="HI66" i="4"/>
  <c r="HJ66" i="4"/>
  <c r="HK66" i="4"/>
  <c r="HD95" i="4"/>
  <c r="HE95" i="4"/>
  <c r="HF95" i="4"/>
  <c r="HG95" i="4"/>
  <c r="HH95" i="4"/>
  <c r="HI95" i="4"/>
  <c r="HJ95" i="4"/>
  <c r="HK95" i="4"/>
  <c r="HD17" i="4"/>
  <c r="HE17" i="4"/>
  <c r="HF17" i="4"/>
  <c r="HG17" i="4"/>
  <c r="HH17" i="4"/>
  <c r="HI17" i="4"/>
  <c r="HJ17" i="4"/>
  <c r="HK17" i="4"/>
  <c r="HD53" i="4"/>
  <c r="HE53" i="4"/>
  <c r="HF53" i="4"/>
  <c r="HG53" i="4"/>
  <c r="HH53" i="4"/>
  <c r="HI53" i="4"/>
  <c r="HJ53" i="4"/>
  <c r="HK53" i="4"/>
  <c r="HD149" i="4"/>
  <c r="HE149" i="4"/>
  <c r="HF149" i="4"/>
  <c r="HG149" i="4"/>
  <c r="HH149" i="4"/>
  <c r="HI149" i="4"/>
  <c r="HJ149" i="4"/>
  <c r="HK149" i="4"/>
  <c r="HD123" i="4"/>
  <c r="HE123" i="4"/>
  <c r="HF123" i="4"/>
  <c r="HG123" i="4"/>
  <c r="HH123" i="4"/>
  <c r="HI123" i="4"/>
  <c r="HJ123" i="4"/>
  <c r="HK123" i="4"/>
  <c r="HD101" i="4"/>
  <c r="HE101" i="4"/>
  <c r="HF101" i="4"/>
  <c r="HG101" i="4"/>
  <c r="HH101" i="4"/>
  <c r="HI101" i="4"/>
  <c r="HJ101" i="4"/>
  <c r="HK101" i="4"/>
  <c r="HD211" i="4"/>
  <c r="HE211" i="4"/>
  <c r="HF211" i="4"/>
  <c r="HG211" i="4"/>
  <c r="HH211" i="4"/>
  <c r="HI211" i="4"/>
  <c r="HJ211" i="4"/>
  <c r="HK211" i="4"/>
  <c r="HD15" i="4"/>
  <c r="HE15" i="4"/>
  <c r="HF15" i="4"/>
  <c r="HG15" i="4"/>
  <c r="HH15" i="4"/>
  <c r="HI15" i="4"/>
  <c r="HJ15" i="4"/>
  <c r="HK15" i="4"/>
  <c r="HD81" i="4"/>
  <c r="HE81" i="4"/>
  <c r="HF81" i="4"/>
  <c r="HG81" i="4"/>
  <c r="HH81" i="4"/>
  <c r="HI81" i="4"/>
  <c r="HJ81" i="4"/>
  <c r="HK81" i="4"/>
  <c r="HD183" i="4"/>
  <c r="HE183" i="4"/>
  <c r="HF183" i="4"/>
  <c r="HG183" i="4"/>
  <c r="HH183" i="4"/>
  <c r="HI183" i="4"/>
  <c r="HJ183" i="4"/>
  <c r="HK183" i="4"/>
  <c r="HD61" i="4"/>
  <c r="HE61" i="4"/>
  <c r="HF61" i="4"/>
  <c r="HG61" i="4"/>
  <c r="HH61" i="4"/>
  <c r="HI61" i="4"/>
  <c r="HJ61" i="4"/>
  <c r="HK61" i="4"/>
  <c r="HD70" i="4"/>
  <c r="HE70" i="4"/>
  <c r="HF70" i="4"/>
  <c r="HG70" i="4"/>
  <c r="HH70" i="4"/>
  <c r="HI70" i="4"/>
  <c r="HJ70" i="4"/>
  <c r="HK70" i="4"/>
  <c r="HD193" i="4"/>
  <c r="HE193" i="4"/>
  <c r="HF193" i="4"/>
  <c r="HG193" i="4"/>
  <c r="HH193" i="4"/>
  <c r="HI193" i="4"/>
  <c r="HJ193" i="4"/>
  <c r="HK193" i="4"/>
  <c r="HD55" i="4"/>
  <c r="HE55" i="4"/>
  <c r="HF55" i="4"/>
  <c r="HG55" i="4"/>
  <c r="HH55" i="4"/>
  <c r="HI55" i="4"/>
  <c r="HJ55" i="4"/>
  <c r="HK55" i="4"/>
  <c r="HD154" i="4"/>
  <c r="HE154" i="4"/>
  <c r="HF154" i="4"/>
  <c r="HG154" i="4"/>
  <c r="HH154" i="4"/>
  <c r="HI154" i="4"/>
  <c r="HJ154" i="4"/>
  <c r="HK154" i="4"/>
  <c r="HD207" i="4"/>
  <c r="HE207" i="4"/>
  <c r="HF207" i="4"/>
  <c r="HG207" i="4"/>
  <c r="HH207" i="4"/>
  <c r="HI207" i="4"/>
  <c r="HJ207" i="4"/>
  <c r="HK207" i="4"/>
  <c r="HD165" i="4"/>
  <c r="HE165" i="4"/>
  <c r="HF165" i="4"/>
  <c r="HG165" i="4"/>
  <c r="HH165" i="4"/>
  <c r="HI165" i="4"/>
  <c r="HJ165" i="4"/>
  <c r="HK165" i="4"/>
  <c r="HD167" i="4"/>
  <c r="HE167" i="4"/>
  <c r="HF167" i="4"/>
  <c r="HG167" i="4"/>
  <c r="HH167" i="4"/>
  <c r="HI167" i="4"/>
  <c r="HJ167" i="4"/>
  <c r="HK167" i="4"/>
  <c r="HD182" i="4"/>
  <c r="HE182" i="4"/>
  <c r="HF182" i="4"/>
  <c r="HG182" i="4"/>
  <c r="HH182" i="4"/>
  <c r="HI182" i="4"/>
  <c r="HJ182" i="4"/>
  <c r="HK182" i="4"/>
  <c r="HD48" i="4"/>
  <c r="HE48" i="4"/>
  <c r="HF48" i="4"/>
  <c r="HG48" i="4"/>
  <c r="HH48" i="4"/>
  <c r="HI48" i="4"/>
  <c r="HJ48" i="4"/>
  <c r="HK48" i="4"/>
  <c r="HD161" i="4"/>
  <c r="HE161" i="4"/>
  <c r="HF161" i="4"/>
  <c r="HG161" i="4"/>
  <c r="HH161" i="4"/>
  <c r="HI161" i="4"/>
  <c r="HJ161" i="4"/>
  <c r="HK161" i="4"/>
  <c r="HD69" i="4"/>
  <c r="HE69" i="4"/>
  <c r="HF69" i="4"/>
  <c r="HG69" i="4"/>
  <c r="HH69" i="4"/>
  <c r="HI69" i="4"/>
  <c r="HJ69" i="4"/>
  <c r="HK69" i="4"/>
  <c r="HD9" i="4"/>
  <c r="HE9" i="4"/>
  <c r="HF9" i="4"/>
  <c r="HG9" i="4"/>
  <c r="HH9" i="4"/>
  <c r="HI9" i="4"/>
  <c r="HJ9" i="4"/>
  <c r="HK9" i="4"/>
  <c r="HD163" i="4"/>
  <c r="HE163" i="4"/>
  <c r="HF163" i="4"/>
  <c r="HG163" i="4"/>
  <c r="HH163" i="4"/>
  <c r="HI163" i="4"/>
  <c r="HJ163" i="4"/>
  <c r="HK163" i="4"/>
  <c r="HD54" i="4"/>
  <c r="HE54" i="4"/>
  <c r="HF54" i="4"/>
  <c r="HG54" i="4"/>
  <c r="HH54" i="4"/>
  <c r="HI54" i="4"/>
  <c r="HJ54" i="4"/>
  <c r="HK54" i="4"/>
  <c r="HD234" i="4"/>
  <c r="HE234" i="4"/>
  <c r="HF234" i="4"/>
  <c r="HG234" i="4"/>
  <c r="HH234" i="4"/>
  <c r="HI234" i="4"/>
  <c r="HJ234" i="4"/>
  <c r="HK234" i="4"/>
  <c r="HD65" i="4"/>
  <c r="HE65" i="4"/>
  <c r="HF65" i="4"/>
  <c r="HG65" i="4"/>
  <c r="HH65" i="4"/>
  <c r="HI65" i="4"/>
  <c r="HJ65" i="4"/>
  <c r="HK65" i="4"/>
  <c r="HD220" i="4"/>
  <c r="HE220" i="4"/>
  <c r="HF220" i="4"/>
  <c r="HG220" i="4"/>
  <c r="HH220" i="4"/>
  <c r="HI220" i="4"/>
  <c r="HJ220" i="4"/>
  <c r="HK220" i="4"/>
  <c r="HD99" i="4"/>
  <c r="HE99" i="4"/>
  <c r="HF99" i="4"/>
  <c r="HG99" i="4"/>
  <c r="HH99" i="4"/>
  <c r="HI99" i="4"/>
  <c r="HJ99" i="4"/>
  <c r="HK99" i="4"/>
  <c r="HD74" i="4"/>
  <c r="HE74" i="4"/>
  <c r="HF74" i="4"/>
  <c r="HG74" i="4"/>
  <c r="HH74" i="4"/>
  <c r="HI74" i="4"/>
  <c r="HJ74" i="4"/>
  <c r="HK74" i="4"/>
  <c r="HD244" i="4"/>
  <c r="HE244" i="4"/>
  <c r="HF244" i="4"/>
  <c r="HG244" i="4"/>
  <c r="HH244" i="4"/>
  <c r="HI244" i="4"/>
  <c r="HJ244" i="4"/>
  <c r="HK244" i="4"/>
  <c r="HD43" i="4"/>
  <c r="HE43" i="4"/>
  <c r="HF43" i="4"/>
  <c r="HG43" i="4"/>
  <c r="HH43" i="4"/>
  <c r="HI43" i="4"/>
  <c r="HJ43" i="4"/>
  <c r="HK43" i="4"/>
  <c r="HD104" i="4"/>
  <c r="HE104" i="4"/>
  <c r="HF104" i="4"/>
  <c r="HG104" i="4"/>
  <c r="HH104" i="4"/>
  <c r="HI104" i="4"/>
  <c r="HJ104" i="4"/>
  <c r="HK104" i="4"/>
  <c r="HD155" i="4"/>
  <c r="HE155" i="4"/>
  <c r="HF155" i="4"/>
  <c r="HG155" i="4"/>
  <c r="HH155" i="4"/>
  <c r="HI155" i="4"/>
  <c r="HJ155" i="4"/>
  <c r="HK155" i="4"/>
  <c r="HD175" i="4"/>
  <c r="HE175" i="4"/>
  <c r="HF175" i="4"/>
  <c r="HG175" i="4"/>
  <c r="HH175" i="4"/>
  <c r="HI175" i="4"/>
  <c r="HJ175" i="4"/>
  <c r="HK175" i="4"/>
  <c r="HD170" i="4"/>
  <c r="HE170" i="4"/>
  <c r="HF170" i="4"/>
  <c r="HG170" i="4"/>
  <c r="HH170" i="4"/>
  <c r="HI170" i="4"/>
  <c r="HJ170" i="4"/>
  <c r="HK170" i="4"/>
  <c r="HD37" i="4"/>
  <c r="HE37" i="4"/>
  <c r="HF37" i="4"/>
  <c r="HG37" i="4"/>
  <c r="HH37" i="4"/>
  <c r="HI37" i="4"/>
  <c r="HJ37" i="4"/>
  <c r="HK37" i="4"/>
  <c r="HD187" i="4"/>
  <c r="HE187" i="4"/>
  <c r="HF187" i="4"/>
  <c r="HG187" i="4"/>
  <c r="HH187" i="4"/>
  <c r="HI187" i="4"/>
  <c r="HJ187" i="4"/>
  <c r="HK187" i="4"/>
  <c r="HD141" i="4"/>
  <c r="HE141" i="4"/>
  <c r="HF141" i="4"/>
  <c r="HG141" i="4"/>
  <c r="HH141" i="4"/>
  <c r="HI141" i="4"/>
  <c r="HJ141" i="4"/>
  <c r="HK141" i="4"/>
  <c r="HD159" i="4"/>
  <c r="HE159" i="4"/>
  <c r="HF159" i="4"/>
  <c r="HG159" i="4"/>
  <c r="HH159" i="4"/>
  <c r="HI159" i="4"/>
  <c r="HJ159" i="4"/>
  <c r="HK159" i="4"/>
  <c r="HD80" i="4"/>
  <c r="HE80" i="4"/>
  <c r="HF80" i="4"/>
  <c r="HG80" i="4"/>
  <c r="HH80" i="4"/>
  <c r="HI80" i="4"/>
  <c r="HJ80" i="4"/>
  <c r="HK80" i="4"/>
  <c r="HD178" i="4"/>
  <c r="HE178" i="4"/>
  <c r="HF178" i="4"/>
  <c r="HG178" i="4"/>
  <c r="HH178" i="4"/>
  <c r="HI178" i="4"/>
  <c r="HJ178" i="4"/>
  <c r="HK178" i="4"/>
  <c r="HD156" i="4"/>
  <c r="HE156" i="4"/>
  <c r="HF156" i="4"/>
  <c r="HG156" i="4"/>
  <c r="HH156" i="4"/>
  <c r="HI156" i="4"/>
  <c r="HJ156" i="4"/>
  <c r="HK156" i="4"/>
  <c r="HD82" i="4"/>
  <c r="HE82" i="4"/>
  <c r="HF82" i="4"/>
  <c r="HG82" i="4"/>
  <c r="HH82" i="4"/>
  <c r="HI82" i="4"/>
  <c r="HJ82" i="4"/>
  <c r="HK82" i="4"/>
  <c r="HD63" i="4"/>
  <c r="HE63" i="4"/>
  <c r="HF63" i="4"/>
  <c r="HG63" i="4"/>
  <c r="HH63" i="4"/>
  <c r="HI63" i="4"/>
  <c r="HJ63" i="4"/>
  <c r="HK63" i="4"/>
  <c r="HD36" i="4"/>
  <c r="HE36" i="4"/>
  <c r="HF36" i="4"/>
  <c r="HG36" i="4"/>
  <c r="HH36" i="4"/>
  <c r="HI36" i="4"/>
  <c r="HJ36" i="4"/>
  <c r="HK36" i="4"/>
  <c r="HD39" i="4"/>
  <c r="HE39" i="4"/>
  <c r="HF39" i="4"/>
  <c r="HG39" i="4"/>
  <c r="HH39" i="4"/>
  <c r="HI39" i="4"/>
  <c r="HJ39" i="4"/>
  <c r="HK39" i="4"/>
  <c r="HD314" i="4"/>
  <c r="HE314" i="4"/>
  <c r="HF314" i="4"/>
  <c r="HG314" i="4"/>
  <c r="HH314" i="4"/>
  <c r="HI314" i="4"/>
  <c r="HJ314" i="4"/>
  <c r="HK314" i="4"/>
  <c r="HD185" i="4"/>
  <c r="HE185" i="4"/>
  <c r="HF185" i="4"/>
  <c r="HG185" i="4"/>
  <c r="HH185" i="4"/>
  <c r="HI185" i="4"/>
  <c r="HJ185" i="4"/>
  <c r="HK185" i="4"/>
  <c r="HD64" i="4"/>
  <c r="HE64" i="4"/>
  <c r="HF64" i="4"/>
  <c r="HG64" i="4"/>
  <c r="HH64" i="4"/>
  <c r="HI64" i="4"/>
  <c r="HJ64" i="4"/>
  <c r="HK64" i="4"/>
  <c r="HD28" i="4"/>
  <c r="HE28" i="4"/>
  <c r="HF28" i="4"/>
  <c r="HG28" i="4"/>
  <c r="HH28" i="4"/>
  <c r="HI28" i="4"/>
  <c r="HJ28" i="4"/>
  <c r="HK28" i="4"/>
  <c r="HD190" i="4"/>
  <c r="HE190" i="4"/>
  <c r="HF190" i="4"/>
  <c r="HG190" i="4"/>
  <c r="HH190" i="4"/>
  <c r="HI190" i="4"/>
  <c r="HJ190" i="4"/>
  <c r="HK190" i="4"/>
  <c r="HD44" i="4"/>
  <c r="HE44" i="4"/>
  <c r="HF44" i="4"/>
  <c r="HG44" i="4"/>
  <c r="HH44" i="4"/>
  <c r="HI44" i="4"/>
  <c r="HJ44" i="4"/>
  <c r="HK44" i="4"/>
  <c r="HD23" i="4"/>
  <c r="HE23" i="4"/>
  <c r="HF23" i="4"/>
  <c r="HG23" i="4"/>
  <c r="HH23" i="4"/>
  <c r="HI23" i="4"/>
  <c r="HJ23" i="4"/>
  <c r="HK23" i="4"/>
  <c r="HD2" i="4"/>
  <c r="HE2" i="4"/>
  <c r="HF2" i="4"/>
  <c r="HG2" i="4"/>
  <c r="HH2" i="4"/>
  <c r="HI2" i="4"/>
  <c r="HJ2" i="4"/>
  <c r="HK2" i="4"/>
  <c r="HD50" i="4"/>
  <c r="HE50" i="4"/>
  <c r="HF50" i="4"/>
  <c r="HG50" i="4"/>
  <c r="HH50" i="4"/>
  <c r="HI50" i="4"/>
  <c r="HJ50" i="4"/>
  <c r="HK50" i="4"/>
  <c r="HD250" i="4"/>
  <c r="HE250" i="4"/>
  <c r="HF250" i="4"/>
  <c r="HG250" i="4"/>
  <c r="HH250" i="4"/>
  <c r="HI250" i="4"/>
  <c r="HJ250" i="4"/>
  <c r="HK250" i="4"/>
  <c r="HD174" i="4"/>
  <c r="HE174" i="4"/>
  <c r="HF174" i="4"/>
  <c r="HG174" i="4"/>
  <c r="HH174" i="4"/>
  <c r="HI174" i="4"/>
  <c r="HJ174" i="4"/>
  <c r="HK174" i="4"/>
  <c r="HD140" i="4"/>
  <c r="HE140" i="4"/>
  <c r="HF140" i="4"/>
  <c r="HG140" i="4"/>
  <c r="HH140" i="4"/>
  <c r="HI140" i="4"/>
  <c r="HJ140" i="4"/>
  <c r="HK140" i="4"/>
  <c r="HD194" i="4"/>
  <c r="HE194" i="4"/>
  <c r="HF194" i="4"/>
  <c r="HG194" i="4"/>
  <c r="HH194" i="4"/>
  <c r="HI194" i="4"/>
  <c r="HJ194" i="4"/>
  <c r="HK194" i="4"/>
  <c r="HD20" i="4"/>
  <c r="HE20" i="4"/>
  <c r="HF20" i="4"/>
  <c r="HG20" i="4"/>
  <c r="HH20" i="4"/>
  <c r="HI20" i="4"/>
  <c r="HJ20" i="4"/>
  <c r="HK20" i="4"/>
  <c r="HD24" i="4"/>
  <c r="HE24" i="4"/>
  <c r="HF24" i="4"/>
  <c r="HG24" i="4"/>
  <c r="HH24" i="4"/>
  <c r="HI24" i="4"/>
  <c r="HJ24" i="4"/>
  <c r="HK24" i="4"/>
  <c r="HD164" i="4"/>
  <c r="HE164" i="4"/>
  <c r="HF164" i="4"/>
  <c r="HG164" i="4"/>
  <c r="HH164" i="4"/>
  <c r="HI164" i="4"/>
  <c r="HJ164" i="4"/>
  <c r="HK164" i="4"/>
  <c r="HD96" i="4"/>
  <c r="HE96" i="4"/>
  <c r="HF96" i="4"/>
  <c r="HG96" i="4"/>
  <c r="HH96" i="4"/>
  <c r="HI96" i="4"/>
  <c r="HJ96" i="4"/>
  <c r="HK96" i="4"/>
  <c r="HD52" i="4"/>
  <c r="HE52" i="4"/>
  <c r="HF52" i="4"/>
  <c r="HG52" i="4"/>
  <c r="HH52" i="4"/>
  <c r="HI52" i="4"/>
  <c r="HJ52" i="4"/>
  <c r="HK52" i="4"/>
  <c r="HD150" i="4"/>
  <c r="HE150" i="4"/>
  <c r="HF150" i="4"/>
  <c r="HG150" i="4"/>
  <c r="HH150" i="4"/>
  <c r="HI150" i="4"/>
  <c r="HJ150" i="4"/>
  <c r="HK150" i="4"/>
  <c r="HD34" i="4"/>
  <c r="HE34" i="4"/>
  <c r="HF34" i="4"/>
  <c r="HG34" i="4"/>
  <c r="HH34" i="4"/>
  <c r="HI34" i="4"/>
  <c r="HJ34" i="4"/>
  <c r="HK34" i="4"/>
  <c r="HD35" i="4"/>
  <c r="HE35" i="4"/>
  <c r="HF35" i="4"/>
  <c r="HG35" i="4"/>
  <c r="HH35" i="4"/>
  <c r="HI35" i="4"/>
  <c r="HJ35" i="4"/>
  <c r="HK35" i="4"/>
  <c r="HD42" i="4"/>
  <c r="HE42" i="4"/>
  <c r="HF42" i="4"/>
  <c r="HG42" i="4"/>
  <c r="HH42" i="4"/>
  <c r="HI42" i="4"/>
  <c r="HJ42" i="4"/>
  <c r="HK42" i="4"/>
  <c r="HD145" i="4"/>
  <c r="HE145" i="4"/>
  <c r="HF145" i="4"/>
  <c r="HG145" i="4"/>
  <c r="HH145" i="4"/>
  <c r="HI145" i="4"/>
  <c r="HJ145" i="4"/>
  <c r="HK145" i="4"/>
  <c r="HD172" i="4"/>
  <c r="HE172" i="4"/>
  <c r="HF172" i="4"/>
  <c r="HG172" i="4"/>
  <c r="HH172" i="4"/>
  <c r="HI172" i="4"/>
  <c r="HJ172" i="4"/>
  <c r="HK172" i="4"/>
  <c r="HD160" i="4"/>
  <c r="HE160" i="4"/>
  <c r="HF160" i="4"/>
  <c r="HG160" i="4"/>
  <c r="HH160" i="4"/>
  <c r="HI160" i="4"/>
  <c r="HJ160" i="4"/>
  <c r="HK160" i="4"/>
  <c r="HD168" i="4"/>
  <c r="HE168" i="4"/>
  <c r="HF168" i="4"/>
  <c r="HG168" i="4"/>
  <c r="HH168" i="4"/>
  <c r="HI168" i="4"/>
  <c r="HJ168" i="4"/>
  <c r="HK168" i="4"/>
  <c r="HD224" i="4"/>
  <c r="HE224" i="4"/>
  <c r="HF224" i="4"/>
  <c r="HG224" i="4"/>
  <c r="HH224" i="4"/>
  <c r="HI224" i="4"/>
  <c r="HJ224" i="4"/>
  <c r="HK224" i="4"/>
  <c r="HD146" i="4"/>
  <c r="HE146" i="4"/>
  <c r="HF146" i="4"/>
  <c r="HG146" i="4"/>
  <c r="HH146" i="4"/>
  <c r="HI146" i="4"/>
  <c r="HJ146" i="4"/>
  <c r="HK146" i="4"/>
  <c r="HD30" i="4"/>
  <c r="HE30" i="4"/>
  <c r="HF30" i="4"/>
  <c r="HG30" i="4"/>
  <c r="HH30" i="4"/>
  <c r="HI30" i="4"/>
  <c r="HJ30" i="4"/>
  <c r="HK30" i="4"/>
  <c r="HD67" i="4"/>
  <c r="HE67" i="4"/>
  <c r="HF67" i="4"/>
  <c r="HG67" i="4"/>
  <c r="HH67" i="4"/>
  <c r="HI67" i="4"/>
  <c r="HJ67" i="4"/>
  <c r="HK67" i="4"/>
  <c r="HD143" i="4"/>
  <c r="HE143" i="4"/>
  <c r="HF143" i="4"/>
  <c r="HG143" i="4"/>
  <c r="HH143" i="4"/>
  <c r="HI143" i="4"/>
  <c r="HJ143" i="4"/>
  <c r="HK143" i="4"/>
  <c r="HD138" i="4"/>
  <c r="HE138" i="4"/>
  <c r="HF138" i="4"/>
  <c r="HG138" i="4"/>
  <c r="HH138" i="4"/>
  <c r="HI138" i="4"/>
  <c r="HJ138" i="4"/>
  <c r="HK138" i="4"/>
  <c r="HD121" i="4"/>
  <c r="HE121" i="4"/>
  <c r="HF121" i="4"/>
  <c r="HG121" i="4"/>
  <c r="HH121" i="4"/>
  <c r="HI121" i="4"/>
  <c r="HJ121" i="4"/>
  <c r="HK121" i="4"/>
  <c r="HD41" i="4"/>
  <c r="HE41" i="4"/>
  <c r="HF41" i="4"/>
  <c r="HG41" i="4"/>
  <c r="HH41" i="4"/>
  <c r="HI41" i="4"/>
  <c r="HJ41" i="4"/>
  <c r="HK41" i="4"/>
  <c r="HD153" i="4"/>
  <c r="HE153" i="4"/>
  <c r="HF153" i="4"/>
  <c r="HG153" i="4"/>
  <c r="HH153" i="4"/>
  <c r="HI153" i="4"/>
  <c r="HJ153" i="4"/>
  <c r="HK153" i="4"/>
  <c r="HD129" i="4"/>
  <c r="HE129" i="4"/>
  <c r="HF129" i="4"/>
  <c r="HG129" i="4"/>
  <c r="HH129" i="4"/>
  <c r="HI129" i="4"/>
  <c r="HJ129" i="4"/>
  <c r="HK129" i="4"/>
  <c r="HD112" i="4"/>
  <c r="HE112" i="4"/>
  <c r="HF112" i="4"/>
  <c r="HG112" i="4"/>
  <c r="HH112" i="4"/>
  <c r="HI112" i="4"/>
  <c r="HJ112" i="4"/>
  <c r="HK112" i="4"/>
  <c r="HD235" i="4"/>
  <c r="HE235" i="4"/>
  <c r="HF235" i="4"/>
  <c r="HG235" i="4"/>
  <c r="HH235" i="4"/>
  <c r="HI235" i="4"/>
  <c r="HJ235" i="4"/>
  <c r="HK235" i="4"/>
  <c r="HD147" i="4"/>
  <c r="HE147" i="4"/>
  <c r="HF147" i="4"/>
  <c r="HG147" i="4"/>
  <c r="HH147" i="4"/>
  <c r="HI147" i="4"/>
  <c r="HJ147" i="4"/>
  <c r="HK147" i="4"/>
  <c r="HD188" i="4"/>
  <c r="HE188" i="4"/>
  <c r="HF188" i="4"/>
  <c r="HG188" i="4"/>
  <c r="HH188" i="4"/>
  <c r="HI188" i="4"/>
  <c r="HJ188" i="4"/>
  <c r="HK188" i="4"/>
  <c r="HD87" i="4"/>
  <c r="HE87" i="4"/>
  <c r="HF87" i="4"/>
  <c r="HG87" i="4"/>
  <c r="HH87" i="4"/>
  <c r="HI87" i="4"/>
  <c r="HJ87" i="4"/>
  <c r="HK87" i="4"/>
  <c r="HD134" i="4"/>
  <c r="HE134" i="4"/>
  <c r="HF134" i="4"/>
  <c r="HG134" i="4"/>
  <c r="HH134" i="4"/>
  <c r="HI134" i="4"/>
  <c r="HJ134" i="4"/>
  <c r="HK134" i="4"/>
  <c r="HD19" i="4"/>
  <c r="HE19" i="4"/>
  <c r="HF19" i="4"/>
  <c r="HG19" i="4"/>
  <c r="HH19" i="4"/>
  <c r="HI19" i="4"/>
  <c r="HJ19" i="4"/>
  <c r="HK19" i="4"/>
  <c r="HD152" i="4"/>
  <c r="HE152" i="4"/>
  <c r="HF152" i="4"/>
  <c r="HG152" i="4"/>
  <c r="HH152" i="4"/>
  <c r="HI152" i="4"/>
  <c r="HJ152" i="4"/>
  <c r="HK152" i="4"/>
  <c r="HD58" i="4"/>
  <c r="HE58" i="4"/>
  <c r="HF58" i="4"/>
  <c r="HG58" i="4"/>
  <c r="HH58" i="4"/>
  <c r="HI58" i="4"/>
  <c r="HJ58" i="4"/>
  <c r="HK58" i="4"/>
  <c r="HD137" i="4"/>
  <c r="HE137" i="4"/>
  <c r="HF137" i="4"/>
  <c r="HG137" i="4"/>
  <c r="HH137" i="4"/>
  <c r="HI137" i="4"/>
  <c r="HJ137" i="4"/>
  <c r="HK137" i="4"/>
  <c r="HD105" i="4"/>
  <c r="HE105" i="4"/>
  <c r="HF105" i="4"/>
  <c r="HG105" i="4"/>
  <c r="HH105" i="4"/>
  <c r="HI105" i="4"/>
  <c r="HJ105" i="4"/>
  <c r="HK105" i="4"/>
  <c r="HD133" i="4"/>
  <c r="HE133" i="4"/>
  <c r="HF133" i="4"/>
  <c r="HG133" i="4"/>
  <c r="HH133" i="4"/>
  <c r="HI133" i="4"/>
  <c r="HJ133" i="4"/>
  <c r="HK133" i="4"/>
  <c r="HD151" i="4"/>
  <c r="HE151" i="4"/>
  <c r="HF151" i="4"/>
  <c r="HG151" i="4"/>
  <c r="HH151" i="4"/>
  <c r="HI151" i="4"/>
  <c r="HJ151" i="4"/>
  <c r="HK151" i="4"/>
  <c r="HD120" i="4"/>
  <c r="HE120" i="4"/>
  <c r="HF120" i="4"/>
  <c r="HG120" i="4"/>
  <c r="HH120" i="4"/>
  <c r="HI120" i="4"/>
  <c r="HJ120" i="4"/>
  <c r="HK120" i="4"/>
  <c r="HD144" i="4"/>
  <c r="HE144" i="4"/>
  <c r="HF144" i="4"/>
  <c r="HG144" i="4"/>
  <c r="HH144" i="4"/>
  <c r="HI144" i="4"/>
  <c r="HJ144" i="4"/>
  <c r="HK144" i="4"/>
  <c r="HD139" i="4"/>
  <c r="HE139" i="4"/>
  <c r="HF139" i="4"/>
  <c r="HG139" i="4"/>
  <c r="HH139" i="4"/>
  <c r="HI139" i="4"/>
  <c r="HJ139" i="4"/>
  <c r="HK139" i="4"/>
  <c r="HD100" i="4"/>
  <c r="HE100" i="4"/>
  <c r="HF100" i="4"/>
  <c r="HG100" i="4"/>
  <c r="HH100" i="4"/>
  <c r="HI100" i="4"/>
  <c r="HJ100" i="4"/>
  <c r="HK100" i="4"/>
  <c r="HD316" i="4"/>
  <c r="HE316" i="4"/>
  <c r="HF316" i="4"/>
  <c r="HG316" i="4"/>
  <c r="HH316" i="4"/>
  <c r="HI316" i="4"/>
  <c r="HJ316" i="4"/>
  <c r="HK316" i="4"/>
  <c r="HD132" i="4"/>
  <c r="HE132" i="4"/>
  <c r="HF132" i="4"/>
  <c r="HG132" i="4"/>
  <c r="HH132" i="4"/>
  <c r="HI132" i="4"/>
  <c r="HJ132" i="4"/>
  <c r="HK132" i="4"/>
  <c r="HD57" i="4"/>
  <c r="HE57" i="4"/>
  <c r="HF57" i="4"/>
  <c r="HG57" i="4"/>
  <c r="HH57" i="4"/>
  <c r="HI57" i="4"/>
  <c r="HJ57" i="4"/>
  <c r="HK57" i="4"/>
  <c r="HD75" i="4"/>
  <c r="HE75" i="4"/>
  <c r="HF75" i="4"/>
  <c r="HG75" i="4"/>
  <c r="HH75" i="4"/>
  <c r="HI75" i="4"/>
  <c r="HJ75" i="4"/>
  <c r="HK75" i="4"/>
  <c r="HD311" i="4"/>
  <c r="HE311" i="4"/>
  <c r="HF311" i="4"/>
  <c r="HG311" i="4"/>
  <c r="HH311" i="4"/>
  <c r="HI311" i="4"/>
  <c r="HJ311" i="4"/>
  <c r="HK311" i="4"/>
  <c r="HD124" i="4"/>
  <c r="HE124" i="4"/>
  <c r="HF124" i="4"/>
  <c r="HG124" i="4"/>
  <c r="HH124" i="4"/>
  <c r="HI124" i="4"/>
  <c r="HJ124" i="4"/>
  <c r="HK124" i="4"/>
  <c r="HD38" i="4"/>
  <c r="HE38" i="4"/>
  <c r="HF38" i="4"/>
  <c r="HG38" i="4"/>
  <c r="HH38" i="4"/>
  <c r="HI38" i="4"/>
  <c r="HJ38" i="4"/>
  <c r="HK38" i="4"/>
  <c r="HD131" i="4"/>
  <c r="HE131" i="4"/>
  <c r="HF131" i="4"/>
  <c r="HG131" i="4"/>
  <c r="HH131" i="4"/>
  <c r="HI131" i="4"/>
  <c r="HJ131" i="4"/>
  <c r="HK131" i="4"/>
  <c r="HD116" i="4"/>
  <c r="HE116" i="4"/>
  <c r="HF116" i="4"/>
  <c r="HG116" i="4"/>
  <c r="HH116" i="4"/>
  <c r="HI116" i="4"/>
  <c r="HJ116" i="4"/>
  <c r="HK116" i="4"/>
  <c r="HD115" i="4"/>
  <c r="HE115" i="4"/>
  <c r="HF115" i="4"/>
  <c r="HG115" i="4"/>
  <c r="HH115" i="4"/>
  <c r="HI115" i="4"/>
  <c r="HJ115" i="4"/>
  <c r="HK115" i="4"/>
  <c r="HD6" i="4"/>
  <c r="HE6" i="4"/>
  <c r="HF6" i="4"/>
  <c r="HG6" i="4"/>
  <c r="HH6" i="4"/>
  <c r="HI6" i="4"/>
  <c r="HJ6" i="4"/>
  <c r="HK6" i="4"/>
  <c r="HD85" i="4"/>
  <c r="HE85" i="4"/>
  <c r="HF85" i="4"/>
  <c r="HG85" i="4"/>
  <c r="HH85" i="4"/>
  <c r="HI85" i="4"/>
  <c r="HJ85" i="4"/>
  <c r="HK85" i="4"/>
  <c r="HD142" i="4"/>
  <c r="HE142" i="4"/>
  <c r="HF142" i="4"/>
  <c r="HG142" i="4"/>
  <c r="HH142" i="4"/>
  <c r="HI142" i="4"/>
  <c r="HJ142" i="4"/>
  <c r="HK142" i="4"/>
  <c r="HD86" i="4"/>
  <c r="HE86" i="4"/>
  <c r="HF86" i="4"/>
  <c r="HG86" i="4"/>
  <c r="HH86" i="4"/>
  <c r="HI86" i="4"/>
  <c r="HJ86" i="4"/>
  <c r="HK86" i="4"/>
  <c r="HD110" i="4"/>
  <c r="HE110" i="4"/>
  <c r="HF110" i="4"/>
  <c r="HG110" i="4"/>
  <c r="HH110" i="4"/>
  <c r="HI110" i="4"/>
  <c r="HJ110" i="4"/>
  <c r="HK110" i="4"/>
  <c r="HD126" i="4"/>
  <c r="HE126" i="4"/>
  <c r="HF126" i="4"/>
  <c r="HG126" i="4"/>
  <c r="HH126" i="4"/>
  <c r="HI126" i="4"/>
  <c r="HJ126" i="4"/>
  <c r="HK126" i="4"/>
  <c r="HD114" i="4"/>
  <c r="HE114" i="4"/>
  <c r="HF114" i="4"/>
  <c r="HG114" i="4"/>
  <c r="HH114" i="4"/>
  <c r="HI114" i="4"/>
  <c r="HJ114" i="4"/>
  <c r="HK114" i="4"/>
  <c r="HD312" i="4"/>
  <c r="HE312" i="4"/>
  <c r="HF312" i="4"/>
  <c r="HG312" i="4"/>
  <c r="HH312" i="4"/>
  <c r="HI312" i="4"/>
  <c r="HJ312" i="4"/>
  <c r="HK312" i="4"/>
  <c r="HD25" i="4"/>
  <c r="HE25" i="4"/>
  <c r="HF25" i="4"/>
  <c r="HG25" i="4"/>
  <c r="HH25" i="4"/>
  <c r="HI25" i="4"/>
  <c r="HJ25" i="4"/>
  <c r="HK25" i="4"/>
  <c r="HD318" i="4"/>
  <c r="HE318" i="4"/>
  <c r="HF318" i="4"/>
  <c r="HG318" i="4"/>
  <c r="HH318" i="4"/>
  <c r="HI318" i="4"/>
  <c r="HJ318" i="4"/>
  <c r="HK318" i="4"/>
  <c r="HD195" i="4"/>
  <c r="HE195" i="4"/>
  <c r="HF195" i="4"/>
  <c r="HG195" i="4"/>
  <c r="HH195" i="4"/>
  <c r="HI195" i="4"/>
  <c r="HJ195" i="4"/>
  <c r="HK195" i="4"/>
  <c r="HD321" i="4"/>
  <c r="HE321" i="4"/>
  <c r="HF321" i="4"/>
  <c r="HG321" i="4"/>
  <c r="HH321" i="4"/>
  <c r="HI321" i="4"/>
  <c r="HJ321" i="4"/>
  <c r="HK321" i="4"/>
  <c r="HD322" i="4"/>
  <c r="HE322" i="4"/>
  <c r="HF322" i="4"/>
  <c r="HG322" i="4"/>
  <c r="HH322" i="4"/>
  <c r="HI322" i="4"/>
  <c r="HJ322" i="4"/>
  <c r="HK322" i="4"/>
  <c r="HD323" i="4"/>
  <c r="HE323" i="4"/>
  <c r="HF323" i="4"/>
  <c r="HG323" i="4"/>
  <c r="HH323" i="4"/>
  <c r="HI323" i="4"/>
  <c r="HJ323" i="4"/>
  <c r="HK323" i="4"/>
  <c r="HD324" i="4"/>
  <c r="HE324" i="4"/>
  <c r="HF324" i="4"/>
  <c r="HG324" i="4"/>
  <c r="HH324" i="4"/>
  <c r="HI324" i="4"/>
  <c r="HJ324" i="4"/>
  <c r="HK324" i="4"/>
  <c r="HD325" i="4"/>
  <c r="HE325" i="4"/>
  <c r="HF325" i="4"/>
  <c r="HG325" i="4"/>
  <c r="HH325" i="4"/>
  <c r="HI325" i="4"/>
  <c r="HJ325" i="4"/>
  <c r="HK325" i="4"/>
  <c r="HD326" i="4"/>
  <c r="HE326" i="4"/>
  <c r="HF326" i="4"/>
  <c r="HG326" i="4"/>
  <c r="HH326" i="4"/>
  <c r="HI326" i="4"/>
  <c r="HJ326" i="4"/>
  <c r="HK326" i="4"/>
  <c r="HD327" i="4"/>
  <c r="HE327" i="4"/>
  <c r="HF327" i="4"/>
  <c r="HG327" i="4"/>
  <c r="HH327" i="4"/>
  <c r="HI327" i="4"/>
  <c r="HJ327" i="4"/>
  <c r="HK327" i="4"/>
  <c r="HD328" i="4"/>
  <c r="HE328" i="4"/>
  <c r="HF328" i="4"/>
  <c r="HG328" i="4"/>
  <c r="HH328" i="4"/>
  <c r="HI328" i="4"/>
  <c r="HJ328" i="4"/>
  <c r="HK328" i="4"/>
  <c r="HD329" i="4"/>
  <c r="HE329" i="4"/>
  <c r="HF329" i="4"/>
  <c r="HG329" i="4"/>
  <c r="HH329" i="4"/>
  <c r="HI329" i="4"/>
  <c r="HJ329" i="4"/>
  <c r="HK329" i="4"/>
  <c r="HD330" i="4"/>
  <c r="HE330" i="4"/>
  <c r="HF330" i="4"/>
  <c r="HG330" i="4"/>
  <c r="HH330" i="4"/>
  <c r="HI330" i="4"/>
  <c r="HJ330" i="4"/>
  <c r="HK330" i="4"/>
  <c r="HD46" i="4"/>
  <c r="HE46" i="4"/>
  <c r="HF46" i="4"/>
  <c r="HG46" i="4"/>
  <c r="HH46" i="4"/>
  <c r="HI46" i="4"/>
  <c r="HJ46" i="4"/>
  <c r="HK46" i="4"/>
  <c r="HD332" i="4"/>
  <c r="HE332" i="4"/>
  <c r="HF332" i="4"/>
  <c r="HG332" i="4"/>
  <c r="HH332" i="4"/>
  <c r="HI332" i="4"/>
  <c r="HJ332" i="4"/>
  <c r="HK332" i="4"/>
  <c r="HD333" i="4"/>
  <c r="HE333" i="4"/>
  <c r="HF333" i="4"/>
  <c r="HG333" i="4"/>
  <c r="HH333" i="4"/>
  <c r="HI333" i="4"/>
  <c r="HJ333" i="4"/>
  <c r="HK333" i="4"/>
  <c r="HD334" i="4"/>
  <c r="HE334" i="4"/>
  <c r="HF334" i="4"/>
  <c r="HG334" i="4"/>
  <c r="HH334" i="4"/>
  <c r="HI334" i="4"/>
  <c r="HJ334" i="4"/>
  <c r="HK334" i="4"/>
  <c r="HD335" i="4"/>
  <c r="HE335" i="4"/>
  <c r="HF335" i="4"/>
  <c r="HG335" i="4"/>
  <c r="HH335" i="4"/>
  <c r="HI335" i="4"/>
  <c r="HJ335" i="4"/>
  <c r="HK335" i="4"/>
  <c r="HD337" i="4"/>
  <c r="HE337" i="4"/>
  <c r="HF337" i="4"/>
  <c r="HG337" i="4"/>
  <c r="HH337" i="4"/>
  <c r="HI337" i="4"/>
  <c r="HJ337" i="4"/>
  <c r="HK337" i="4"/>
  <c r="HD338" i="4"/>
  <c r="HE338" i="4"/>
  <c r="HF338" i="4"/>
  <c r="HG338" i="4"/>
  <c r="HH338" i="4"/>
  <c r="HI338" i="4"/>
  <c r="HJ338" i="4"/>
  <c r="HK338" i="4"/>
  <c r="HD339" i="4"/>
  <c r="HE339" i="4"/>
  <c r="HF339" i="4"/>
  <c r="HG339" i="4"/>
  <c r="HH339" i="4"/>
  <c r="HI339" i="4"/>
  <c r="HJ339" i="4"/>
  <c r="HK339" i="4"/>
  <c r="HD340" i="4"/>
  <c r="HE340" i="4"/>
  <c r="HF340" i="4"/>
  <c r="HG340" i="4"/>
  <c r="HH340" i="4"/>
  <c r="HI340" i="4"/>
  <c r="HJ340" i="4"/>
  <c r="HK340" i="4"/>
  <c r="HD341" i="4"/>
  <c r="HE341" i="4"/>
  <c r="HF341" i="4"/>
  <c r="HG341" i="4"/>
  <c r="HH341" i="4"/>
  <c r="HI341" i="4"/>
  <c r="HJ341" i="4"/>
  <c r="HK341" i="4"/>
  <c r="GK302" i="4"/>
  <c r="GL302" i="4"/>
  <c r="GM302" i="4"/>
  <c r="GN302" i="4"/>
  <c r="GO302" i="4"/>
  <c r="GP302" i="4"/>
  <c r="GQ302" i="4"/>
  <c r="GR302" i="4"/>
  <c r="GK111" i="4"/>
  <c r="GL111" i="4"/>
  <c r="GM111" i="4"/>
  <c r="GN111" i="4"/>
  <c r="GO111" i="4"/>
  <c r="GP111" i="4"/>
  <c r="GQ111" i="4"/>
  <c r="GR111" i="4"/>
  <c r="GK310" i="4"/>
  <c r="GL310" i="4"/>
  <c r="GM310" i="4"/>
  <c r="GN310" i="4"/>
  <c r="GO310" i="4"/>
  <c r="GP310" i="4"/>
  <c r="GQ310" i="4"/>
  <c r="GR310" i="4"/>
  <c r="GK303" i="4"/>
  <c r="GL303" i="4"/>
  <c r="GM303" i="4"/>
  <c r="GN303" i="4"/>
  <c r="GO303" i="4"/>
  <c r="GP303" i="4"/>
  <c r="GQ303" i="4"/>
  <c r="GR303" i="4"/>
  <c r="GK109" i="4"/>
  <c r="GL109" i="4"/>
  <c r="GM109" i="4"/>
  <c r="GN109" i="4"/>
  <c r="GO109" i="4"/>
  <c r="GP109" i="4"/>
  <c r="GQ109" i="4"/>
  <c r="GR109" i="4"/>
  <c r="GK301" i="4"/>
  <c r="GL301" i="4"/>
  <c r="GM301" i="4"/>
  <c r="GN301" i="4"/>
  <c r="GO301" i="4"/>
  <c r="GP301" i="4"/>
  <c r="GQ301" i="4"/>
  <c r="GR301" i="4"/>
  <c r="GK307" i="4"/>
  <c r="GL307" i="4"/>
  <c r="GM307" i="4"/>
  <c r="GN307" i="4"/>
  <c r="GO307" i="4"/>
  <c r="GP307" i="4"/>
  <c r="GQ307" i="4"/>
  <c r="GR307" i="4"/>
  <c r="GK83" i="4"/>
  <c r="GL83" i="4"/>
  <c r="GM83" i="4"/>
  <c r="GN83" i="4"/>
  <c r="GO83" i="4"/>
  <c r="GP83" i="4"/>
  <c r="GQ83" i="4"/>
  <c r="GR83" i="4"/>
  <c r="GK107" i="4"/>
  <c r="GL107" i="4"/>
  <c r="GM107" i="4"/>
  <c r="GN107" i="4"/>
  <c r="GO107" i="4"/>
  <c r="GP107" i="4"/>
  <c r="GQ107" i="4"/>
  <c r="GR107" i="4"/>
  <c r="GK298" i="4"/>
  <c r="GL298" i="4"/>
  <c r="GM298" i="4"/>
  <c r="GN298" i="4"/>
  <c r="GO298" i="4"/>
  <c r="GP298" i="4"/>
  <c r="GQ298" i="4"/>
  <c r="GR298" i="4"/>
  <c r="GK306" i="4"/>
  <c r="GL306" i="4"/>
  <c r="GM306" i="4"/>
  <c r="GN306" i="4"/>
  <c r="GO306" i="4"/>
  <c r="GP306" i="4"/>
  <c r="GQ306" i="4"/>
  <c r="GR306" i="4"/>
  <c r="GK106" i="4"/>
  <c r="GL106" i="4"/>
  <c r="GM106" i="4"/>
  <c r="GN106" i="4"/>
  <c r="GO106" i="4"/>
  <c r="GP106" i="4"/>
  <c r="GQ106" i="4"/>
  <c r="GR106" i="4"/>
  <c r="GK296" i="4"/>
  <c r="GL296" i="4"/>
  <c r="GM296" i="4"/>
  <c r="GN296" i="4"/>
  <c r="GO296" i="4"/>
  <c r="GP296" i="4"/>
  <c r="GQ296" i="4"/>
  <c r="GR296" i="4"/>
  <c r="GK309" i="4"/>
  <c r="GL309" i="4"/>
  <c r="GM309" i="4"/>
  <c r="GN309" i="4"/>
  <c r="GO309" i="4"/>
  <c r="GP309" i="4"/>
  <c r="GQ309" i="4"/>
  <c r="GR309" i="4"/>
  <c r="GK293" i="4"/>
  <c r="GL293" i="4"/>
  <c r="GM293" i="4"/>
  <c r="GN293" i="4"/>
  <c r="GO293" i="4"/>
  <c r="GP293" i="4"/>
  <c r="GQ293" i="4"/>
  <c r="GR293" i="4"/>
  <c r="GK108" i="4"/>
  <c r="GL108" i="4"/>
  <c r="GM108" i="4"/>
  <c r="GN108" i="4"/>
  <c r="GO108" i="4"/>
  <c r="GP108" i="4"/>
  <c r="GQ108" i="4"/>
  <c r="GR108" i="4"/>
  <c r="GK270" i="4"/>
  <c r="GL270" i="4"/>
  <c r="GM270" i="4"/>
  <c r="GN270" i="4"/>
  <c r="GO270" i="4"/>
  <c r="GP270" i="4"/>
  <c r="GQ270" i="4"/>
  <c r="GR270" i="4"/>
  <c r="GK297" i="4"/>
  <c r="GL297" i="4"/>
  <c r="GM297" i="4"/>
  <c r="GN297" i="4"/>
  <c r="GO297" i="4"/>
  <c r="GP297" i="4"/>
  <c r="GQ297" i="4"/>
  <c r="GR297" i="4"/>
  <c r="GK292" i="4"/>
  <c r="GL292" i="4"/>
  <c r="GM292" i="4"/>
  <c r="GN292" i="4"/>
  <c r="GO292" i="4"/>
  <c r="GP292" i="4"/>
  <c r="GQ292" i="4"/>
  <c r="GR292" i="4"/>
  <c r="GK313" i="4"/>
  <c r="GL313" i="4"/>
  <c r="GM313" i="4"/>
  <c r="GN313" i="4"/>
  <c r="GO313" i="4"/>
  <c r="GP313" i="4"/>
  <c r="GQ313" i="4"/>
  <c r="GR313" i="4"/>
  <c r="GK295" i="4"/>
  <c r="GL295" i="4"/>
  <c r="GM295" i="4"/>
  <c r="GN295" i="4"/>
  <c r="GO295" i="4"/>
  <c r="GP295" i="4"/>
  <c r="GQ295" i="4"/>
  <c r="GR295" i="4"/>
  <c r="GK166" i="4"/>
  <c r="GL166" i="4"/>
  <c r="GM166" i="4"/>
  <c r="GN166" i="4"/>
  <c r="GO166" i="4"/>
  <c r="GP166" i="4"/>
  <c r="GQ166" i="4"/>
  <c r="GR166" i="4"/>
  <c r="GK294" i="4"/>
  <c r="GL294" i="4"/>
  <c r="GM294" i="4"/>
  <c r="GN294" i="4"/>
  <c r="GO294" i="4"/>
  <c r="GP294" i="4"/>
  <c r="GQ294" i="4"/>
  <c r="GR294" i="4"/>
  <c r="GK291" i="4"/>
  <c r="GL291" i="4"/>
  <c r="GM291" i="4"/>
  <c r="GN291" i="4"/>
  <c r="GO291" i="4"/>
  <c r="GP291" i="4"/>
  <c r="GQ291" i="4"/>
  <c r="GR291" i="4"/>
  <c r="GK288" i="4"/>
  <c r="GL288" i="4"/>
  <c r="GM288" i="4"/>
  <c r="GN288" i="4"/>
  <c r="GO288" i="4"/>
  <c r="GP288" i="4"/>
  <c r="GQ288" i="4"/>
  <c r="GR288" i="4"/>
  <c r="GK281" i="4"/>
  <c r="GL281" i="4"/>
  <c r="GM281" i="4"/>
  <c r="GN281" i="4"/>
  <c r="GO281" i="4"/>
  <c r="GP281" i="4"/>
  <c r="GQ281" i="4"/>
  <c r="GR281" i="4"/>
  <c r="GK286" i="4"/>
  <c r="GL286" i="4"/>
  <c r="GM286" i="4"/>
  <c r="GN286" i="4"/>
  <c r="GO286" i="4"/>
  <c r="GP286" i="4"/>
  <c r="GQ286" i="4"/>
  <c r="GR286" i="4"/>
  <c r="GK278" i="4"/>
  <c r="GL278" i="4"/>
  <c r="GM278" i="4"/>
  <c r="GN278" i="4"/>
  <c r="GO278" i="4"/>
  <c r="GP278" i="4"/>
  <c r="GQ278" i="4"/>
  <c r="GR278" i="4"/>
  <c r="GK287" i="4"/>
  <c r="GL287" i="4"/>
  <c r="GM287" i="4"/>
  <c r="GN287" i="4"/>
  <c r="GO287" i="4"/>
  <c r="GP287" i="4"/>
  <c r="GQ287" i="4"/>
  <c r="GR287" i="4"/>
  <c r="GK284" i="4"/>
  <c r="GL284" i="4"/>
  <c r="GM284" i="4"/>
  <c r="GN284" i="4"/>
  <c r="GO284" i="4"/>
  <c r="GP284" i="4"/>
  <c r="GQ284" i="4"/>
  <c r="GR284" i="4"/>
  <c r="GK264" i="4"/>
  <c r="GL264" i="4"/>
  <c r="GM264" i="4"/>
  <c r="GN264" i="4"/>
  <c r="GO264" i="4"/>
  <c r="GP264" i="4"/>
  <c r="GQ264" i="4"/>
  <c r="GR264" i="4"/>
  <c r="GK280" i="4"/>
  <c r="GL280" i="4"/>
  <c r="GM280" i="4"/>
  <c r="GN280" i="4"/>
  <c r="GO280" i="4"/>
  <c r="GP280" i="4"/>
  <c r="GQ280" i="4"/>
  <c r="GR280" i="4"/>
  <c r="GK88" i="4"/>
  <c r="GL88" i="4"/>
  <c r="GM88" i="4"/>
  <c r="GN88" i="4"/>
  <c r="GO88" i="4"/>
  <c r="GP88" i="4"/>
  <c r="GQ88" i="4"/>
  <c r="GR88" i="4"/>
  <c r="GK279" i="4"/>
  <c r="GL279" i="4"/>
  <c r="GM279" i="4"/>
  <c r="GN279" i="4"/>
  <c r="GO279" i="4"/>
  <c r="GP279" i="4"/>
  <c r="GQ279" i="4"/>
  <c r="GR279" i="4"/>
  <c r="GK289" i="4"/>
  <c r="GL289" i="4"/>
  <c r="GM289" i="4"/>
  <c r="GN289" i="4"/>
  <c r="GO289" i="4"/>
  <c r="GP289" i="4"/>
  <c r="GQ289" i="4"/>
  <c r="GR289" i="4"/>
  <c r="GK285" i="4"/>
  <c r="GL285" i="4"/>
  <c r="GM285" i="4"/>
  <c r="GN285" i="4"/>
  <c r="GO285" i="4"/>
  <c r="GP285" i="4"/>
  <c r="GQ285" i="4"/>
  <c r="GR285" i="4"/>
  <c r="GK267" i="4"/>
  <c r="GL267" i="4"/>
  <c r="GM267" i="4"/>
  <c r="GN267" i="4"/>
  <c r="GO267" i="4"/>
  <c r="GP267" i="4"/>
  <c r="GQ267" i="4"/>
  <c r="GR267" i="4"/>
  <c r="GK268" i="4"/>
  <c r="GL268" i="4"/>
  <c r="GM268" i="4"/>
  <c r="GN268" i="4"/>
  <c r="GO268" i="4"/>
  <c r="GP268" i="4"/>
  <c r="GQ268" i="4"/>
  <c r="GR268" i="4"/>
  <c r="GK27" i="4"/>
  <c r="GL27" i="4"/>
  <c r="GM27" i="4"/>
  <c r="GN27" i="4"/>
  <c r="GO27" i="4"/>
  <c r="GP27" i="4"/>
  <c r="GQ27" i="4"/>
  <c r="GR27" i="4"/>
  <c r="GK283" i="4"/>
  <c r="GL283" i="4"/>
  <c r="GM283" i="4"/>
  <c r="GN283" i="4"/>
  <c r="GO283" i="4"/>
  <c r="GP283" i="4"/>
  <c r="GQ283" i="4"/>
  <c r="GR283" i="4"/>
  <c r="GK56" i="4"/>
  <c r="GL56" i="4"/>
  <c r="GM56" i="4"/>
  <c r="GN56" i="4"/>
  <c r="GO56" i="4"/>
  <c r="GP56" i="4"/>
  <c r="GQ56" i="4"/>
  <c r="GR56" i="4"/>
  <c r="GK305" i="4"/>
  <c r="GL305" i="4"/>
  <c r="GM305" i="4"/>
  <c r="GN305" i="4"/>
  <c r="GO305" i="4"/>
  <c r="GP305" i="4"/>
  <c r="GQ305" i="4"/>
  <c r="GR305" i="4"/>
  <c r="GK300" i="4"/>
  <c r="GL300" i="4"/>
  <c r="GM300" i="4"/>
  <c r="GN300" i="4"/>
  <c r="GO300" i="4"/>
  <c r="GP300" i="4"/>
  <c r="GQ300" i="4"/>
  <c r="GR300" i="4"/>
  <c r="GK272" i="4"/>
  <c r="GL272" i="4"/>
  <c r="GM272" i="4"/>
  <c r="GN272" i="4"/>
  <c r="GO272" i="4"/>
  <c r="GP272" i="4"/>
  <c r="GQ272" i="4"/>
  <c r="GR272" i="4"/>
  <c r="GK130" i="4"/>
  <c r="GL130" i="4"/>
  <c r="GM130" i="4"/>
  <c r="GN130" i="4"/>
  <c r="GO130" i="4"/>
  <c r="GP130" i="4"/>
  <c r="GQ130" i="4"/>
  <c r="GR130" i="4"/>
  <c r="GK276" i="4"/>
  <c r="GL276" i="4"/>
  <c r="GM276" i="4"/>
  <c r="GN276" i="4"/>
  <c r="GO276" i="4"/>
  <c r="GP276" i="4"/>
  <c r="GQ276" i="4"/>
  <c r="GR276" i="4"/>
  <c r="GK282" i="4"/>
  <c r="GL282" i="4"/>
  <c r="GM282" i="4"/>
  <c r="GN282" i="4"/>
  <c r="GO282" i="4"/>
  <c r="GP282" i="4"/>
  <c r="GQ282" i="4"/>
  <c r="GR282" i="4"/>
  <c r="GK274" i="4"/>
  <c r="GL274" i="4"/>
  <c r="GM274" i="4"/>
  <c r="GN274" i="4"/>
  <c r="GO274" i="4"/>
  <c r="GP274" i="4"/>
  <c r="GQ274" i="4"/>
  <c r="GR274" i="4"/>
  <c r="GK304" i="4"/>
  <c r="GL304" i="4"/>
  <c r="GM304" i="4"/>
  <c r="GN304" i="4"/>
  <c r="GO304" i="4"/>
  <c r="GP304" i="4"/>
  <c r="GQ304" i="4"/>
  <c r="GR304" i="4"/>
  <c r="GK299" i="4"/>
  <c r="GL299" i="4"/>
  <c r="GM299" i="4"/>
  <c r="GN299" i="4"/>
  <c r="GO299" i="4"/>
  <c r="GP299" i="4"/>
  <c r="GQ299" i="4"/>
  <c r="GR299" i="4"/>
  <c r="GK275" i="4"/>
  <c r="GL275" i="4"/>
  <c r="GM275" i="4"/>
  <c r="GN275" i="4"/>
  <c r="GO275" i="4"/>
  <c r="GP275" i="4"/>
  <c r="GQ275" i="4"/>
  <c r="GR275" i="4"/>
  <c r="GK271" i="4"/>
  <c r="GL271" i="4"/>
  <c r="GM271" i="4"/>
  <c r="GN271" i="4"/>
  <c r="GO271" i="4"/>
  <c r="GP271" i="4"/>
  <c r="GQ271" i="4"/>
  <c r="GR271" i="4"/>
  <c r="GK127" i="4"/>
  <c r="GL127" i="4"/>
  <c r="GM127" i="4"/>
  <c r="GN127" i="4"/>
  <c r="GO127" i="4"/>
  <c r="GP127" i="4"/>
  <c r="GQ127" i="4"/>
  <c r="GR127" i="4"/>
  <c r="GK259" i="4"/>
  <c r="GL259" i="4"/>
  <c r="GM259" i="4"/>
  <c r="GN259" i="4"/>
  <c r="GO259" i="4"/>
  <c r="GP259" i="4"/>
  <c r="GQ259" i="4"/>
  <c r="GR259" i="4"/>
  <c r="GK308" i="4"/>
  <c r="GL308" i="4"/>
  <c r="GM308" i="4"/>
  <c r="GN308" i="4"/>
  <c r="GO308" i="4"/>
  <c r="GP308" i="4"/>
  <c r="GQ308" i="4"/>
  <c r="GR308" i="4"/>
  <c r="GK60" i="4"/>
  <c r="GL60" i="4"/>
  <c r="GM60" i="4"/>
  <c r="GN60" i="4"/>
  <c r="GO60" i="4"/>
  <c r="GP60" i="4"/>
  <c r="GQ60" i="4"/>
  <c r="GR60" i="4"/>
  <c r="GK93" i="4"/>
  <c r="GL93" i="4"/>
  <c r="GM93" i="4"/>
  <c r="GN93" i="4"/>
  <c r="GO93" i="4"/>
  <c r="GP93" i="4"/>
  <c r="GQ93" i="4"/>
  <c r="GR93" i="4"/>
  <c r="GK265" i="4"/>
  <c r="GL265" i="4"/>
  <c r="GM265" i="4"/>
  <c r="GN265" i="4"/>
  <c r="GO265" i="4"/>
  <c r="GP265" i="4"/>
  <c r="GQ265" i="4"/>
  <c r="GR265" i="4"/>
  <c r="GK266" i="4"/>
  <c r="GL266" i="4"/>
  <c r="GM266" i="4"/>
  <c r="GN266" i="4"/>
  <c r="GO266" i="4"/>
  <c r="GP266" i="4"/>
  <c r="GQ266" i="4"/>
  <c r="GR266" i="4"/>
  <c r="GK277" i="4"/>
  <c r="GL277" i="4"/>
  <c r="GM277" i="4"/>
  <c r="GN277" i="4"/>
  <c r="GO277" i="4"/>
  <c r="GP277" i="4"/>
  <c r="GQ277" i="4"/>
  <c r="GR277" i="4"/>
  <c r="GK269" i="4"/>
  <c r="GL269" i="4"/>
  <c r="GM269" i="4"/>
  <c r="GN269" i="4"/>
  <c r="GO269" i="4"/>
  <c r="GP269" i="4"/>
  <c r="GQ269" i="4"/>
  <c r="GR269" i="4"/>
  <c r="GK290" i="4"/>
  <c r="GL290" i="4"/>
  <c r="GM290" i="4"/>
  <c r="GN290" i="4"/>
  <c r="GO290" i="4"/>
  <c r="GP290" i="4"/>
  <c r="GQ290" i="4"/>
  <c r="GR290" i="4"/>
  <c r="GK47" i="4"/>
  <c r="GL47" i="4"/>
  <c r="GM47" i="4"/>
  <c r="GN47" i="4"/>
  <c r="GO47" i="4"/>
  <c r="GP47" i="4"/>
  <c r="GQ47" i="4"/>
  <c r="GR47" i="4"/>
  <c r="GK117" i="4"/>
  <c r="GL117" i="4"/>
  <c r="GM117" i="4"/>
  <c r="GN117" i="4"/>
  <c r="GO117" i="4"/>
  <c r="GP117" i="4"/>
  <c r="GQ117" i="4"/>
  <c r="GR117" i="4"/>
  <c r="GK263" i="4"/>
  <c r="GL263" i="4"/>
  <c r="GM263" i="4"/>
  <c r="GN263" i="4"/>
  <c r="GO263" i="4"/>
  <c r="GP263" i="4"/>
  <c r="GQ263" i="4"/>
  <c r="GR263" i="4"/>
  <c r="GK72" i="4"/>
  <c r="GL72" i="4"/>
  <c r="GM72" i="4"/>
  <c r="GN72" i="4"/>
  <c r="GO72" i="4"/>
  <c r="GP72" i="4"/>
  <c r="GQ72" i="4"/>
  <c r="GR72" i="4"/>
  <c r="GK62" i="4"/>
  <c r="GL62" i="4"/>
  <c r="GM62" i="4"/>
  <c r="GN62" i="4"/>
  <c r="GO62" i="4"/>
  <c r="GP62" i="4"/>
  <c r="GQ62" i="4"/>
  <c r="GR62" i="4"/>
  <c r="GK273" i="4"/>
  <c r="GL273" i="4"/>
  <c r="GM273" i="4"/>
  <c r="GN273" i="4"/>
  <c r="GO273" i="4"/>
  <c r="GP273" i="4"/>
  <c r="GQ273" i="4"/>
  <c r="GR273" i="4"/>
  <c r="GK228" i="4"/>
  <c r="GL228" i="4"/>
  <c r="GM228" i="4"/>
  <c r="GN228" i="4"/>
  <c r="GO228" i="4"/>
  <c r="GP228" i="4"/>
  <c r="GQ228" i="4"/>
  <c r="GR228" i="4"/>
  <c r="GK238" i="4"/>
  <c r="GL238" i="4"/>
  <c r="GM238" i="4"/>
  <c r="GN238" i="4"/>
  <c r="GO238" i="4"/>
  <c r="GP238" i="4"/>
  <c r="GQ238" i="4"/>
  <c r="GR238" i="4"/>
  <c r="GK203" i="4"/>
  <c r="GL203" i="4"/>
  <c r="GM203" i="4"/>
  <c r="GN203" i="4"/>
  <c r="GO203" i="4"/>
  <c r="GP203" i="4"/>
  <c r="GQ203" i="4"/>
  <c r="GR203" i="4"/>
  <c r="GK77" i="4"/>
  <c r="GL77" i="4"/>
  <c r="GM77" i="4"/>
  <c r="GN77" i="4"/>
  <c r="GO77" i="4"/>
  <c r="GP77" i="4"/>
  <c r="GQ77" i="4"/>
  <c r="GR77" i="4"/>
  <c r="GK257" i="4"/>
  <c r="GL257" i="4"/>
  <c r="GM257" i="4"/>
  <c r="GN257" i="4"/>
  <c r="GO257" i="4"/>
  <c r="GP257" i="4"/>
  <c r="GQ257" i="4"/>
  <c r="GR257" i="4"/>
  <c r="GK260" i="4"/>
  <c r="GL260" i="4"/>
  <c r="GM260" i="4"/>
  <c r="GN260" i="4"/>
  <c r="GO260" i="4"/>
  <c r="GP260" i="4"/>
  <c r="GQ260" i="4"/>
  <c r="GR260" i="4"/>
  <c r="GK97" i="4"/>
  <c r="GL97" i="4"/>
  <c r="GM97" i="4"/>
  <c r="GN97" i="4"/>
  <c r="GO97" i="4"/>
  <c r="GP97" i="4"/>
  <c r="GQ97" i="4"/>
  <c r="GR97" i="4"/>
  <c r="GK217" i="4"/>
  <c r="GL217" i="4"/>
  <c r="GM217" i="4"/>
  <c r="GN217" i="4"/>
  <c r="GO217" i="4"/>
  <c r="GP217" i="4"/>
  <c r="GQ217" i="4"/>
  <c r="GR217" i="4"/>
  <c r="GK229" i="4"/>
  <c r="GL229" i="4"/>
  <c r="GM229" i="4"/>
  <c r="GN229" i="4"/>
  <c r="GO229" i="4"/>
  <c r="GP229" i="4"/>
  <c r="GQ229" i="4"/>
  <c r="GR229" i="4"/>
  <c r="GK125" i="4"/>
  <c r="GL125" i="4"/>
  <c r="GM125" i="4"/>
  <c r="GN125" i="4"/>
  <c r="GO125" i="4"/>
  <c r="GP125" i="4"/>
  <c r="GQ125" i="4"/>
  <c r="GR125" i="4"/>
  <c r="GK255" i="4"/>
  <c r="GL255" i="4"/>
  <c r="GM255" i="4"/>
  <c r="GN255" i="4"/>
  <c r="GO255" i="4"/>
  <c r="GP255" i="4"/>
  <c r="GQ255" i="4"/>
  <c r="GR255" i="4"/>
  <c r="GK261" i="4"/>
  <c r="GL261" i="4"/>
  <c r="GM261" i="4"/>
  <c r="GN261" i="4"/>
  <c r="GO261" i="4"/>
  <c r="GP261" i="4"/>
  <c r="GQ261" i="4"/>
  <c r="GR261" i="4"/>
  <c r="GK262" i="4"/>
  <c r="GL262" i="4"/>
  <c r="GM262" i="4"/>
  <c r="GN262" i="4"/>
  <c r="GO262" i="4"/>
  <c r="GP262" i="4"/>
  <c r="GQ262" i="4"/>
  <c r="GR262" i="4"/>
  <c r="GK249" i="4"/>
  <c r="GL249" i="4"/>
  <c r="GM249" i="4"/>
  <c r="GN249" i="4"/>
  <c r="GO249" i="4"/>
  <c r="GP249" i="4"/>
  <c r="GQ249" i="4"/>
  <c r="GR249" i="4"/>
  <c r="GK45" i="4"/>
  <c r="GL45" i="4"/>
  <c r="GM45" i="4"/>
  <c r="GN45" i="4"/>
  <c r="GO45" i="4"/>
  <c r="GP45" i="4"/>
  <c r="GQ45" i="4"/>
  <c r="GR45" i="4"/>
  <c r="GK92" i="4"/>
  <c r="GL92" i="4"/>
  <c r="GM92" i="4"/>
  <c r="GN92" i="4"/>
  <c r="GO92" i="4"/>
  <c r="GP92" i="4"/>
  <c r="GQ92" i="4"/>
  <c r="GR92" i="4"/>
  <c r="GK230" i="4"/>
  <c r="GL230" i="4"/>
  <c r="GM230" i="4"/>
  <c r="GN230" i="4"/>
  <c r="GO230" i="4"/>
  <c r="GP230" i="4"/>
  <c r="GQ230" i="4"/>
  <c r="GR230" i="4"/>
  <c r="GK199" i="4"/>
  <c r="GL199" i="4"/>
  <c r="GM199" i="4"/>
  <c r="GN199" i="4"/>
  <c r="GO199" i="4"/>
  <c r="GP199" i="4"/>
  <c r="GQ199" i="4"/>
  <c r="GR199" i="4"/>
  <c r="GK236" i="4"/>
  <c r="GL236" i="4"/>
  <c r="GM236" i="4"/>
  <c r="GN236" i="4"/>
  <c r="GO236" i="4"/>
  <c r="GP236" i="4"/>
  <c r="GQ236" i="4"/>
  <c r="GR236" i="4"/>
  <c r="GK89" i="4"/>
  <c r="GL89" i="4"/>
  <c r="GM89" i="4"/>
  <c r="GN89" i="4"/>
  <c r="GO89" i="4"/>
  <c r="GP89" i="4"/>
  <c r="GQ89" i="4"/>
  <c r="GR89" i="4"/>
  <c r="GK221" i="4"/>
  <c r="GL221" i="4"/>
  <c r="GM221" i="4"/>
  <c r="GN221" i="4"/>
  <c r="GO221" i="4"/>
  <c r="GP221" i="4"/>
  <c r="GQ221" i="4"/>
  <c r="GR221" i="4"/>
  <c r="GK251" i="4"/>
  <c r="GL251" i="4"/>
  <c r="GM251" i="4"/>
  <c r="GN251" i="4"/>
  <c r="GO251" i="4"/>
  <c r="GP251" i="4"/>
  <c r="GQ251" i="4"/>
  <c r="GR251" i="4"/>
  <c r="GK71" i="4"/>
  <c r="GL71" i="4"/>
  <c r="GM71" i="4"/>
  <c r="GN71" i="4"/>
  <c r="GO71" i="4"/>
  <c r="GP71" i="4"/>
  <c r="GQ71" i="4"/>
  <c r="GR71" i="4"/>
  <c r="GK192" i="4"/>
  <c r="GL192" i="4"/>
  <c r="GM192" i="4"/>
  <c r="GN192" i="4"/>
  <c r="GO192" i="4"/>
  <c r="GP192" i="4"/>
  <c r="GQ192" i="4"/>
  <c r="GR192" i="4"/>
  <c r="GK254" i="4"/>
  <c r="GL254" i="4"/>
  <c r="GM254" i="4"/>
  <c r="GN254" i="4"/>
  <c r="GO254" i="4"/>
  <c r="GP254" i="4"/>
  <c r="GQ254" i="4"/>
  <c r="GR254" i="4"/>
  <c r="GK218" i="4"/>
  <c r="GL218" i="4"/>
  <c r="GM218" i="4"/>
  <c r="GN218" i="4"/>
  <c r="GO218" i="4"/>
  <c r="GP218" i="4"/>
  <c r="GQ218" i="4"/>
  <c r="GR218" i="4"/>
  <c r="GK258" i="4"/>
  <c r="GL258" i="4"/>
  <c r="GM258" i="4"/>
  <c r="GN258" i="4"/>
  <c r="GO258" i="4"/>
  <c r="GP258" i="4"/>
  <c r="GQ258" i="4"/>
  <c r="GR258" i="4"/>
  <c r="GK243" i="4"/>
  <c r="GL243" i="4"/>
  <c r="GM243" i="4"/>
  <c r="GN243" i="4"/>
  <c r="GO243" i="4"/>
  <c r="GP243" i="4"/>
  <c r="GQ243" i="4"/>
  <c r="GR243" i="4"/>
  <c r="GK103" i="4"/>
  <c r="GL103" i="4"/>
  <c r="GM103" i="4"/>
  <c r="GN103" i="4"/>
  <c r="GO103" i="4"/>
  <c r="GP103" i="4"/>
  <c r="GQ103" i="4"/>
  <c r="GR103" i="4"/>
  <c r="GK40" i="4"/>
  <c r="GL40" i="4"/>
  <c r="GM40" i="4"/>
  <c r="GN40" i="4"/>
  <c r="GO40" i="4"/>
  <c r="GP40" i="4"/>
  <c r="GQ40" i="4"/>
  <c r="GR40" i="4"/>
  <c r="GK219" i="4"/>
  <c r="GL219" i="4"/>
  <c r="GM219" i="4"/>
  <c r="GN219" i="4"/>
  <c r="GO219" i="4"/>
  <c r="GP219" i="4"/>
  <c r="GQ219" i="4"/>
  <c r="GR219" i="4"/>
  <c r="GK241" i="4"/>
  <c r="GL241" i="4"/>
  <c r="GM241" i="4"/>
  <c r="GN241" i="4"/>
  <c r="GO241" i="4"/>
  <c r="GP241" i="4"/>
  <c r="GQ241" i="4"/>
  <c r="GR241" i="4"/>
  <c r="GK240" i="4"/>
  <c r="GL240" i="4"/>
  <c r="GM240" i="4"/>
  <c r="GN240" i="4"/>
  <c r="GO240" i="4"/>
  <c r="GP240" i="4"/>
  <c r="GQ240" i="4"/>
  <c r="GR240" i="4"/>
  <c r="GK90" i="4"/>
  <c r="GL90" i="4"/>
  <c r="GM90" i="4"/>
  <c r="GN90" i="4"/>
  <c r="GO90" i="4"/>
  <c r="GP90" i="4"/>
  <c r="GQ90" i="4"/>
  <c r="GR90" i="4"/>
  <c r="GK237" i="4"/>
  <c r="GL237" i="4"/>
  <c r="GM237" i="4"/>
  <c r="GN237" i="4"/>
  <c r="GO237" i="4"/>
  <c r="GP237" i="4"/>
  <c r="GQ237" i="4"/>
  <c r="GR237" i="4"/>
  <c r="GK136" i="4"/>
  <c r="GL136" i="4"/>
  <c r="GM136" i="4"/>
  <c r="GN136" i="4"/>
  <c r="GO136" i="4"/>
  <c r="GP136" i="4"/>
  <c r="GQ136" i="4"/>
  <c r="GR136" i="4"/>
  <c r="GK247" i="4"/>
  <c r="GL247" i="4"/>
  <c r="GM247" i="4"/>
  <c r="GN247" i="4"/>
  <c r="GO247" i="4"/>
  <c r="GP247" i="4"/>
  <c r="GQ247" i="4"/>
  <c r="GR247" i="4"/>
  <c r="GK252" i="4"/>
  <c r="GL252" i="4"/>
  <c r="GM252" i="4"/>
  <c r="GN252" i="4"/>
  <c r="GO252" i="4"/>
  <c r="GP252" i="4"/>
  <c r="GQ252" i="4"/>
  <c r="GR252" i="4"/>
  <c r="GK84" i="4"/>
  <c r="GL84" i="4"/>
  <c r="GM84" i="4"/>
  <c r="GN84" i="4"/>
  <c r="GO84" i="4"/>
  <c r="GP84" i="4"/>
  <c r="GQ84" i="4"/>
  <c r="GR84" i="4"/>
  <c r="GK49" i="4"/>
  <c r="GL49" i="4"/>
  <c r="GM49" i="4"/>
  <c r="GN49" i="4"/>
  <c r="GO49" i="4"/>
  <c r="GP49" i="4"/>
  <c r="GQ49" i="4"/>
  <c r="GR49" i="4"/>
  <c r="GK13" i="4"/>
  <c r="GL13" i="4"/>
  <c r="GM13" i="4"/>
  <c r="GN13" i="4"/>
  <c r="GO13" i="4"/>
  <c r="GP13" i="4"/>
  <c r="GQ13" i="4"/>
  <c r="GR13" i="4"/>
  <c r="GK16" i="4"/>
  <c r="GL16" i="4"/>
  <c r="GM16" i="4"/>
  <c r="GN16" i="4"/>
  <c r="GO16" i="4"/>
  <c r="GP16" i="4"/>
  <c r="GQ16" i="4"/>
  <c r="GR16" i="4"/>
  <c r="GK253" i="4"/>
  <c r="GL253" i="4"/>
  <c r="GM253" i="4"/>
  <c r="GN253" i="4"/>
  <c r="GO253" i="4"/>
  <c r="GP253" i="4"/>
  <c r="GQ253" i="4"/>
  <c r="GR253" i="4"/>
  <c r="GK14" i="4"/>
  <c r="GL14" i="4"/>
  <c r="GM14" i="4"/>
  <c r="GN14" i="4"/>
  <c r="GO14" i="4"/>
  <c r="GP14" i="4"/>
  <c r="GQ14" i="4"/>
  <c r="GR14" i="4"/>
  <c r="GK209" i="4"/>
  <c r="GL209" i="4"/>
  <c r="GM209" i="4"/>
  <c r="GN209" i="4"/>
  <c r="GO209" i="4"/>
  <c r="GP209" i="4"/>
  <c r="GQ209" i="4"/>
  <c r="GR209" i="4"/>
  <c r="GK245" i="4"/>
  <c r="GL245" i="4"/>
  <c r="GM245" i="4"/>
  <c r="GN245" i="4"/>
  <c r="GO245" i="4"/>
  <c r="GP245" i="4"/>
  <c r="GQ245" i="4"/>
  <c r="GR245" i="4"/>
  <c r="GK223" i="4"/>
  <c r="GL223" i="4"/>
  <c r="GM223" i="4"/>
  <c r="GN223" i="4"/>
  <c r="GO223" i="4"/>
  <c r="GP223" i="4"/>
  <c r="GQ223" i="4"/>
  <c r="GR223" i="4"/>
  <c r="GK222" i="4"/>
  <c r="GL222" i="4"/>
  <c r="GM222" i="4"/>
  <c r="GN222" i="4"/>
  <c r="GO222" i="4"/>
  <c r="GP222" i="4"/>
  <c r="GQ222" i="4"/>
  <c r="GR222" i="4"/>
  <c r="GK232" i="4"/>
  <c r="GL232" i="4"/>
  <c r="GM232" i="4"/>
  <c r="GN232" i="4"/>
  <c r="GO232" i="4"/>
  <c r="GP232" i="4"/>
  <c r="GQ232" i="4"/>
  <c r="GR232" i="4"/>
  <c r="GK196" i="4"/>
  <c r="GL196" i="4"/>
  <c r="GM196" i="4"/>
  <c r="GN196" i="4"/>
  <c r="GO196" i="4"/>
  <c r="GP196" i="4"/>
  <c r="GQ196" i="4"/>
  <c r="GR196" i="4"/>
  <c r="GK248" i="4"/>
  <c r="GL248" i="4"/>
  <c r="GM248" i="4"/>
  <c r="GN248" i="4"/>
  <c r="GO248" i="4"/>
  <c r="GP248" i="4"/>
  <c r="GQ248" i="4"/>
  <c r="GR248" i="4"/>
  <c r="GK210" i="4"/>
  <c r="GL210" i="4"/>
  <c r="GM210" i="4"/>
  <c r="GN210" i="4"/>
  <c r="GO210" i="4"/>
  <c r="GP210" i="4"/>
  <c r="GQ210" i="4"/>
  <c r="GR210" i="4"/>
  <c r="GK208" i="4"/>
  <c r="GL208" i="4"/>
  <c r="GM208" i="4"/>
  <c r="GN208" i="4"/>
  <c r="GO208" i="4"/>
  <c r="GP208" i="4"/>
  <c r="GQ208" i="4"/>
  <c r="GR208" i="4"/>
  <c r="GK113" i="4"/>
  <c r="GL113" i="4"/>
  <c r="GM113" i="4"/>
  <c r="GN113" i="4"/>
  <c r="GO113" i="4"/>
  <c r="GP113" i="4"/>
  <c r="GQ113" i="4"/>
  <c r="GR113" i="4"/>
  <c r="GK173" i="4"/>
  <c r="GL173" i="4"/>
  <c r="GM173" i="4"/>
  <c r="GN173" i="4"/>
  <c r="GO173" i="4"/>
  <c r="GP173" i="4"/>
  <c r="GQ173" i="4"/>
  <c r="GR173" i="4"/>
  <c r="GK169" i="4"/>
  <c r="GL169" i="4"/>
  <c r="GM169" i="4"/>
  <c r="GN169" i="4"/>
  <c r="GO169" i="4"/>
  <c r="GP169" i="4"/>
  <c r="GQ169" i="4"/>
  <c r="GR169" i="4"/>
  <c r="GK231" i="4"/>
  <c r="GL231" i="4"/>
  <c r="GM231" i="4"/>
  <c r="GN231" i="4"/>
  <c r="GO231" i="4"/>
  <c r="GP231" i="4"/>
  <c r="GQ231" i="4"/>
  <c r="GR231" i="4"/>
  <c r="GK227" i="4"/>
  <c r="GL227" i="4"/>
  <c r="GM227" i="4"/>
  <c r="GN227" i="4"/>
  <c r="GO227" i="4"/>
  <c r="GP227" i="4"/>
  <c r="GQ227" i="4"/>
  <c r="GR227" i="4"/>
  <c r="GK22" i="4"/>
  <c r="GL22" i="4"/>
  <c r="GM22" i="4"/>
  <c r="GN22" i="4"/>
  <c r="GO22" i="4"/>
  <c r="GP22" i="4"/>
  <c r="GQ22" i="4"/>
  <c r="GR22" i="4"/>
  <c r="GK197" i="4"/>
  <c r="GL197" i="4"/>
  <c r="GM197" i="4"/>
  <c r="GN197" i="4"/>
  <c r="GO197" i="4"/>
  <c r="GP197" i="4"/>
  <c r="GQ197" i="4"/>
  <c r="GR197" i="4"/>
  <c r="GK3" i="4"/>
  <c r="GL3" i="4"/>
  <c r="GM3" i="4"/>
  <c r="GN3" i="4"/>
  <c r="GO3" i="4"/>
  <c r="GP3" i="4"/>
  <c r="GQ3" i="4"/>
  <c r="GR3" i="4"/>
  <c r="GK184" i="4"/>
  <c r="GL184" i="4"/>
  <c r="GM184" i="4"/>
  <c r="GN184" i="4"/>
  <c r="GO184" i="4"/>
  <c r="GP184" i="4"/>
  <c r="GQ184" i="4"/>
  <c r="GR184" i="4"/>
  <c r="GK33" i="4"/>
  <c r="GL33" i="4"/>
  <c r="GM33" i="4"/>
  <c r="GN33" i="4"/>
  <c r="GO33" i="4"/>
  <c r="GP33" i="4"/>
  <c r="GQ33" i="4"/>
  <c r="GR33" i="4"/>
  <c r="GK213" i="4"/>
  <c r="GL213" i="4"/>
  <c r="GM213" i="4"/>
  <c r="GN213" i="4"/>
  <c r="GO213" i="4"/>
  <c r="GP213" i="4"/>
  <c r="GQ213" i="4"/>
  <c r="GR213" i="4"/>
  <c r="GK212" i="4"/>
  <c r="GL212" i="4"/>
  <c r="GM212" i="4"/>
  <c r="GN212" i="4"/>
  <c r="GO212" i="4"/>
  <c r="GP212" i="4"/>
  <c r="GQ212" i="4"/>
  <c r="GR212" i="4"/>
  <c r="GK102" i="4"/>
  <c r="GL102" i="4"/>
  <c r="GM102" i="4"/>
  <c r="GN102" i="4"/>
  <c r="GO102" i="4"/>
  <c r="GP102" i="4"/>
  <c r="GQ102" i="4"/>
  <c r="GR102" i="4"/>
  <c r="GK225" i="4"/>
  <c r="GL225" i="4"/>
  <c r="GM225" i="4"/>
  <c r="GN225" i="4"/>
  <c r="GO225" i="4"/>
  <c r="GP225" i="4"/>
  <c r="GQ225" i="4"/>
  <c r="GR225" i="4"/>
  <c r="GK98" i="4"/>
  <c r="GL98" i="4"/>
  <c r="GM98" i="4"/>
  <c r="GN98" i="4"/>
  <c r="GO98" i="4"/>
  <c r="GP98" i="4"/>
  <c r="GQ98" i="4"/>
  <c r="GR98" i="4"/>
  <c r="GK215" i="4"/>
  <c r="GL215" i="4"/>
  <c r="GM215" i="4"/>
  <c r="GN215" i="4"/>
  <c r="GO215" i="4"/>
  <c r="GP215" i="4"/>
  <c r="GQ215" i="4"/>
  <c r="GR215" i="4"/>
  <c r="GK202" i="4"/>
  <c r="GL202" i="4"/>
  <c r="GM202" i="4"/>
  <c r="GN202" i="4"/>
  <c r="GO202" i="4"/>
  <c r="GP202" i="4"/>
  <c r="GQ202" i="4"/>
  <c r="GR202" i="4"/>
  <c r="GK246" i="4"/>
  <c r="GL246" i="4"/>
  <c r="GM246" i="4"/>
  <c r="GN246" i="4"/>
  <c r="GO246" i="4"/>
  <c r="GP246" i="4"/>
  <c r="GQ246" i="4"/>
  <c r="GR246" i="4"/>
  <c r="GK226" i="4"/>
  <c r="GL226" i="4"/>
  <c r="GM226" i="4"/>
  <c r="GN226" i="4"/>
  <c r="GO226" i="4"/>
  <c r="GP226" i="4"/>
  <c r="GQ226" i="4"/>
  <c r="GR226" i="4"/>
  <c r="GK179" i="4"/>
  <c r="GL179" i="4"/>
  <c r="GM179" i="4"/>
  <c r="GN179" i="4"/>
  <c r="GO179" i="4"/>
  <c r="GP179" i="4"/>
  <c r="GQ179" i="4"/>
  <c r="GR179" i="4"/>
  <c r="GK73" i="4"/>
  <c r="GL73" i="4"/>
  <c r="GM73" i="4"/>
  <c r="GN73" i="4"/>
  <c r="GO73" i="4"/>
  <c r="GP73" i="4"/>
  <c r="GQ73" i="4"/>
  <c r="GR73" i="4"/>
  <c r="GK233" i="4"/>
  <c r="GL233" i="4"/>
  <c r="GM233" i="4"/>
  <c r="GN233" i="4"/>
  <c r="GO233" i="4"/>
  <c r="GP233" i="4"/>
  <c r="GQ233" i="4"/>
  <c r="GR233" i="4"/>
  <c r="GK122" i="4"/>
  <c r="GL122" i="4"/>
  <c r="GM122" i="4"/>
  <c r="GN122" i="4"/>
  <c r="GO122" i="4"/>
  <c r="GP122" i="4"/>
  <c r="GQ122" i="4"/>
  <c r="GR122" i="4"/>
  <c r="GK198" i="4"/>
  <c r="GL198" i="4"/>
  <c r="GM198" i="4"/>
  <c r="GN198" i="4"/>
  <c r="GO198" i="4"/>
  <c r="GP198" i="4"/>
  <c r="GQ198" i="4"/>
  <c r="GR198" i="4"/>
  <c r="GK162" i="4"/>
  <c r="GL162" i="4"/>
  <c r="GM162" i="4"/>
  <c r="GN162" i="4"/>
  <c r="GO162" i="4"/>
  <c r="GP162" i="4"/>
  <c r="GQ162" i="4"/>
  <c r="GR162" i="4"/>
  <c r="GK32" i="4"/>
  <c r="GL32" i="4"/>
  <c r="GM32" i="4"/>
  <c r="GN32" i="4"/>
  <c r="GO32" i="4"/>
  <c r="GP32" i="4"/>
  <c r="GQ32" i="4"/>
  <c r="GR32" i="4"/>
  <c r="GK76" i="4"/>
  <c r="GL76" i="4"/>
  <c r="GM76" i="4"/>
  <c r="GN76" i="4"/>
  <c r="GO76" i="4"/>
  <c r="GP76" i="4"/>
  <c r="GQ76" i="4"/>
  <c r="GR76" i="4"/>
  <c r="GK177" i="4"/>
  <c r="GL177" i="4"/>
  <c r="GM177" i="4"/>
  <c r="GN177" i="4"/>
  <c r="GO177" i="4"/>
  <c r="GP177" i="4"/>
  <c r="GQ177" i="4"/>
  <c r="GR177" i="4"/>
  <c r="GK31" i="4"/>
  <c r="GL31" i="4"/>
  <c r="GM31" i="4"/>
  <c r="GN31" i="4"/>
  <c r="GO31" i="4"/>
  <c r="GP31" i="4"/>
  <c r="GQ31" i="4"/>
  <c r="GR31" i="4"/>
  <c r="GK12" i="4"/>
  <c r="GL12" i="4"/>
  <c r="GM12" i="4"/>
  <c r="GN12" i="4"/>
  <c r="GO12" i="4"/>
  <c r="GP12" i="4"/>
  <c r="GQ12" i="4"/>
  <c r="GR12" i="4"/>
  <c r="GK10" i="4"/>
  <c r="GL10" i="4"/>
  <c r="GM10" i="4"/>
  <c r="GN10" i="4"/>
  <c r="GO10" i="4"/>
  <c r="GP10" i="4"/>
  <c r="GQ10" i="4"/>
  <c r="GR10" i="4"/>
  <c r="GK135" i="4"/>
  <c r="GL135" i="4"/>
  <c r="GM135" i="4"/>
  <c r="GN135" i="4"/>
  <c r="GO135" i="4"/>
  <c r="GP135" i="4"/>
  <c r="GQ135" i="4"/>
  <c r="GR135" i="4"/>
  <c r="GK158" i="4"/>
  <c r="GL158" i="4"/>
  <c r="GM158" i="4"/>
  <c r="GN158" i="4"/>
  <c r="GO158" i="4"/>
  <c r="GP158" i="4"/>
  <c r="GQ158" i="4"/>
  <c r="GR158" i="4"/>
  <c r="GK4" i="4"/>
  <c r="GL4" i="4"/>
  <c r="GM4" i="4"/>
  <c r="GN4" i="4"/>
  <c r="GO4" i="4"/>
  <c r="GP4" i="4"/>
  <c r="GQ4" i="4"/>
  <c r="GR4" i="4"/>
  <c r="GK256" i="4"/>
  <c r="GL256" i="4"/>
  <c r="GM256" i="4"/>
  <c r="GN256" i="4"/>
  <c r="GO256" i="4"/>
  <c r="GP256" i="4"/>
  <c r="GQ256" i="4"/>
  <c r="GR256" i="4"/>
  <c r="GK191" i="4"/>
  <c r="GL191" i="4"/>
  <c r="GM191" i="4"/>
  <c r="GN191" i="4"/>
  <c r="GO191" i="4"/>
  <c r="GP191" i="4"/>
  <c r="GQ191" i="4"/>
  <c r="GR191" i="4"/>
  <c r="GK94" i="4"/>
  <c r="GL94" i="4"/>
  <c r="GM94" i="4"/>
  <c r="GN94" i="4"/>
  <c r="GO94" i="4"/>
  <c r="GP94" i="4"/>
  <c r="GQ94" i="4"/>
  <c r="GR94" i="4"/>
  <c r="GK242" i="4"/>
  <c r="GL242" i="4"/>
  <c r="GM242" i="4"/>
  <c r="GN242" i="4"/>
  <c r="GO242" i="4"/>
  <c r="GP242" i="4"/>
  <c r="GQ242" i="4"/>
  <c r="GR242" i="4"/>
  <c r="GK91" i="4"/>
  <c r="GL91" i="4"/>
  <c r="GM91" i="4"/>
  <c r="GN91" i="4"/>
  <c r="GO91" i="4"/>
  <c r="GP91" i="4"/>
  <c r="GQ91" i="4"/>
  <c r="GR91" i="4"/>
  <c r="GK5" i="4"/>
  <c r="GL5" i="4"/>
  <c r="GM5" i="4"/>
  <c r="GN5" i="4"/>
  <c r="GO5" i="4"/>
  <c r="GP5" i="4"/>
  <c r="GQ5" i="4"/>
  <c r="GR5" i="4"/>
  <c r="GK214" i="4"/>
  <c r="GL214" i="4"/>
  <c r="GM214" i="4"/>
  <c r="GN214" i="4"/>
  <c r="GO214" i="4"/>
  <c r="GP214" i="4"/>
  <c r="GQ214" i="4"/>
  <c r="GR214" i="4"/>
  <c r="GK206" i="4"/>
  <c r="GL206" i="4"/>
  <c r="GM206" i="4"/>
  <c r="GN206" i="4"/>
  <c r="GO206" i="4"/>
  <c r="GP206" i="4"/>
  <c r="GQ206" i="4"/>
  <c r="GR206" i="4"/>
  <c r="GK59" i="4"/>
  <c r="GL59" i="4"/>
  <c r="GM59" i="4"/>
  <c r="GN59" i="4"/>
  <c r="GO59" i="4"/>
  <c r="GP59" i="4"/>
  <c r="GQ59" i="4"/>
  <c r="GR59" i="4"/>
  <c r="GK204" i="4"/>
  <c r="GL204" i="4"/>
  <c r="GM204" i="4"/>
  <c r="GN204" i="4"/>
  <c r="GO204" i="4"/>
  <c r="GP204" i="4"/>
  <c r="GQ204" i="4"/>
  <c r="GR204" i="4"/>
  <c r="GK216" i="4"/>
  <c r="GL216" i="4"/>
  <c r="GM216" i="4"/>
  <c r="GN216" i="4"/>
  <c r="GO216" i="4"/>
  <c r="GP216" i="4"/>
  <c r="GQ216" i="4"/>
  <c r="GR216" i="4"/>
  <c r="GK18" i="4"/>
  <c r="GL18" i="4"/>
  <c r="GM18" i="4"/>
  <c r="GN18" i="4"/>
  <c r="GO18" i="4"/>
  <c r="GP18" i="4"/>
  <c r="GQ18" i="4"/>
  <c r="GR18" i="4"/>
  <c r="GK317" i="4"/>
  <c r="GL317" i="4"/>
  <c r="GM317" i="4"/>
  <c r="GN317" i="4"/>
  <c r="GO317" i="4"/>
  <c r="GP317" i="4"/>
  <c r="GQ317" i="4"/>
  <c r="GR317" i="4"/>
  <c r="GK29" i="4"/>
  <c r="GL29" i="4"/>
  <c r="GM29" i="4"/>
  <c r="GN29" i="4"/>
  <c r="GO29" i="4"/>
  <c r="GP29" i="4"/>
  <c r="GQ29" i="4"/>
  <c r="GR29" i="4"/>
  <c r="GK200" i="4"/>
  <c r="GL200" i="4"/>
  <c r="GM200" i="4"/>
  <c r="GN200" i="4"/>
  <c r="GO200" i="4"/>
  <c r="GP200" i="4"/>
  <c r="GQ200" i="4"/>
  <c r="GR200" i="4"/>
  <c r="GK128" i="4"/>
  <c r="GL128" i="4"/>
  <c r="GM128" i="4"/>
  <c r="GN128" i="4"/>
  <c r="GO128" i="4"/>
  <c r="GP128" i="4"/>
  <c r="GQ128" i="4"/>
  <c r="GR128" i="4"/>
  <c r="GK189" i="4"/>
  <c r="GL189" i="4"/>
  <c r="GM189" i="4"/>
  <c r="GN189" i="4"/>
  <c r="GO189" i="4"/>
  <c r="GP189" i="4"/>
  <c r="GQ189" i="4"/>
  <c r="GR189" i="4"/>
  <c r="GK68" i="4"/>
  <c r="GL68" i="4"/>
  <c r="GM68" i="4"/>
  <c r="GN68" i="4"/>
  <c r="GO68" i="4"/>
  <c r="GP68" i="4"/>
  <c r="GQ68" i="4"/>
  <c r="GR68" i="4"/>
  <c r="GK180" i="4"/>
  <c r="GL180" i="4"/>
  <c r="GM180" i="4"/>
  <c r="GN180" i="4"/>
  <c r="GO180" i="4"/>
  <c r="GP180" i="4"/>
  <c r="GQ180" i="4"/>
  <c r="GR180" i="4"/>
  <c r="GK181" i="4"/>
  <c r="GL181" i="4"/>
  <c r="GM181" i="4"/>
  <c r="GN181" i="4"/>
  <c r="GO181" i="4"/>
  <c r="GP181" i="4"/>
  <c r="GQ181" i="4"/>
  <c r="GR181" i="4"/>
  <c r="GK26" i="4"/>
  <c r="GL26" i="4"/>
  <c r="GM26" i="4"/>
  <c r="GN26" i="4"/>
  <c r="GO26" i="4"/>
  <c r="GP26" i="4"/>
  <c r="GQ26" i="4"/>
  <c r="GR26" i="4"/>
  <c r="GK148" i="4"/>
  <c r="GL148" i="4"/>
  <c r="GM148" i="4"/>
  <c r="GN148" i="4"/>
  <c r="GO148" i="4"/>
  <c r="GP148" i="4"/>
  <c r="GQ148" i="4"/>
  <c r="GR148" i="4"/>
  <c r="GK205" i="4"/>
  <c r="GL205" i="4"/>
  <c r="GM205" i="4"/>
  <c r="GN205" i="4"/>
  <c r="GO205" i="4"/>
  <c r="GP205" i="4"/>
  <c r="GQ205" i="4"/>
  <c r="GR205" i="4"/>
  <c r="GK66" i="4"/>
  <c r="GL66" i="4"/>
  <c r="GM66" i="4"/>
  <c r="GN66" i="4"/>
  <c r="GO66" i="4"/>
  <c r="GP66" i="4"/>
  <c r="GQ66" i="4"/>
  <c r="GR66" i="4"/>
  <c r="GK95" i="4"/>
  <c r="GL95" i="4"/>
  <c r="GM95" i="4"/>
  <c r="GN95" i="4"/>
  <c r="GO95" i="4"/>
  <c r="GP95" i="4"/>
  <c r="GQ95" i="4"/>
  <c r="GR95" i="4"/>
  <c r="GK17" i="4"/>
  <c r="GL17" i="4"/>
  <c r="GM17" i="4"/>
  <c r="GN17" i="4"/>
  <c r="GO17" i="4"/>
  <c r="GP17" i="4"/>
  <c r="GQ17" i="4"/>
  <c r="GR17" i="4"/>
  <c r="GK53" i="4"/>
  <c r="GL53" i="4"/>
  <c r="GM53" i="4"/>
  <c r="GN53" i="4"/>
  <c r="GO53" i="4"/>
  <c r="GP53" i="4"/>
  <c r="GQ53" i="4"/>
  <c r="GR53" i="4"/>
  <c r="GK149" i="4"/>
  <c r="GL149" i="4"/>
  <c r="GM149" i="4"/>
  <c r="GN149" i="4"/>
  <c r="GO149" i="4"/>
  <c r="GP149" i="4"/>
  <c r="GQ149" i="4"/>
  <c r="GR149" i="4"/>
  <c r="GK123" i="4"/>
  <c r="GL123" i="4"/>
  <c r="GM123" i="4"/>
  <c r="GN123" i="4"/>
  <c r="GO123" i="4"/>
  <c r="GP123" i="4"/>
  <c r="GQ123" i="4"/>
  <c r="GR123" i="4"/>
  <c r="GK101" i="4"/>
  <c r="GL101" i="4"/>
  <c r="GM101" i="4"/>
  <c r="GN101" i="4"/>
  <c r="GO101" i="4"/>
  <c r="GP101" i="4"/>
  <c r="GQ101" i="4"/>
  <c r="GR101" i="4"/>
  <c r="GK211" i="4"/>
  <c r="GL211" i="4"/>
  <c r="GM211" i="4"/>
  <c r="GN211" i="4"/>
  <c r="GO211" i="4"/>
  <c r="GP211" i="4"/>
  <c r="GQ211" i="4"/>
  <c r="GR211" i="4"/>
  <c r="GK15" i="4"/>
  <c r="GL15" i="4"/>
  <c r="GM15" i="4"/>
  <c r="GN15" i="4"/>
  <c r="GO15" i="4"/>
  <c r="GP15" i="4"/>
  <c r="GQ15" i="4"/>
  <c r="GR15" i="4"/>
  <c r="GK81" i="4"/>
  <c r="GL81" i="4"/>
  <c r="GM81" i="4"/>
  <c r="GN81" i="4"/>
  <c r="GO81" i="4"/>
  <c r="GP81" i="4"/>
  <c r="GQ81" i="4"/>
  <c r="GR81" i="4"/>
  <c r="GK183" i="4"/>
  <c r="GL183" i="4"/>
  <c r="GM183" i="4"/>
  <c r="GN183" i="4"/>
  <c r="GO183" i="4"/>
  <c r="GP183" i="4"/>
  <c r="GQ183" i="4"/>
  <c r="GR183" i="4"/>
  <c r="GK61" i="4"/>
  <c r="GL61" i="4"/>
  <c r="GM61" i="4"/>
  <c r="GN61" i="4"/>
  <c r="GO61" i="4"/>
  <c r="GP61" i="4"/>
  <c r="GQ61" i="4"/>
  <c r="GR61" i="4"/>
  <c r="GK70" i="4"/>
  <c r="GL70" i="4"/>
  <c r="GM70" i="4"/>
  <c r="GN70" i="4"/>
  <c r="GO70" i="4"/>
  <c r="GP70" i="4"/>
  <c r="GQ70" i="4"/>
  <c r="GR70" i="4"/>
  <c r="GK193" i="4"/>
  <c r="GL193" i="4"/>
  <c r="GM193" i="4"/>
  <c r="GN193" i="4"/>
  <c r="GO193" i="4"/>
  <c r="GP193" i="4"/>
  <c r="GQ193" i="4"/>
  <c r="GR193" i="4"/>
  <c r="GK55" i="4"/>
  <c r="GL55" i="4"/>
  <c r="GM55" i="4"/>
  <c r="GN55" i="4"/>
  <c r="GO55" i="4"/>
  <c r="GP55" i="4"/>
  <c r="GQ55" i="4"/>
  <c r="GR55" i="4"/>
  <c r="GK154" i="4"/>
  <c r="GL154" i="4"/>
  <c r="GM154" i="4"/>
  <c r="GN154" i="4"/>
  <c r="GO154" i="4"/>
  <c r="GP154" i="4"/>
  <c r="GQ154" i="4"/>
  <c r="GR154" i="4"/>
  <c r="GK207" i="4"/>
  <c r="GL207" i="4"/>
  <c r="GM207" i="4"/>
  <c r="GN207" i="4"/>
  <c r="GO207" i="4"/>
  <c r="GP207" i="4"/>
  <c r="GQ207" i="4"/>
  <c r="GR207" i="4"/>
  <c r="GK165" i="4"/>
  <c r="GL165" i="4"/>
  <c r="GM165" i="4"/>
  <c r="GN165" i="4"/>
  <c r="GO165" i="4"/>
  <c r="GP165" i="4"/>
  <c r="GQ165" i="4"/>
  <c r="GR165" i="4"/>
  <c r="GK167" i="4"/>
  <c r="GL167" i="4"/>
  <c r="GM167" i="4"/>
  <c r="GN167" i="4"/>
  <c r="GO167" i="4"/>
  <c r="GP167" i="4"/>
  <c r="GQ167" i="4"/>
  <c r="GR167" i="4"/>
  <c r="GK182" i="4"/>
  <c r="GL182" i="4"/>
  <c r="GM182" i="4"/>
  <c r="GN182" i="4"/>
  <c r="GO182" i="4"/>
  <c r="GP182" i="4"/>
  <c r="GQ182" i="4"/>
  <c r="GR182" i="4"/>
  <c r="GK48" i="4"/>
  <c r="GL48" i="4"/>
  <c r="GM48" i="4"/>
  <c r="GN48" i="4"/>
  <c r="GO48" i="4"/>
  <c r="GP48" i="4"/>
  <c r="GQ48" i="4"/>
  <c r="GR48" i="4"/>
  <c r="GK161" i="4"/>
  <c r="GL161" i="4"/>
  <c r="GM161" i="4"/>
  <c r="GN161" i="4"/>
  <c r="GO161" i="4"/>
  <c r="GP161" i="4"/>
  <c r="GQ161" i="4"/>
  <c r="GR161" i="4"/>
  <c r="GK69" i="4"/>
  <c r="GL69" i="4"/>
  <c r="GM69" i="4"/>
  <c r="GN69" i="4"/>
  <c r="GO69" i="4"/>
  <c r="GP69" i="4"/>
  <c r="GQ69" i="4"/>
  <c r="GR69" i="4"/>
  <c r="GK9" i="4"/>
  <c r="GL9" i="4"/>
  <c r="GM9" i="4"/>
  <c r="GN9" i="4"/>
  <c r="GO9" i="4"/>
  <c r="GP9" i="4"/>
  <c r="GQ9" i="4"/>
  <c r="GR9" i="4"/>
  <c r="GK163" i="4"/>
  <c r="GL163" i="4"/>
  <c r="GM163" i="4"/>
  <c r="GN163" i="4"/>
  <c r="GO163" i="4"/>
  <c r="GP163" i="4"/>
  <c r="GQ163" i="4"/>
  <c r="GR163" i="4"/>
  <c r="GK54" i="4"/>
  <c r="GL54" i="4"/>
  <c r="GM54" i="4"/>
  <c r="GN54" i="4"/>
  <c r="GO54" i="4"/>
  <c r="GP54" i="4"/>
  <c r="GQ54" i="4"/>
  <c r="GR54" i="4"/>
  <c r="GK234" i="4"/>
  <c r="GL234" i="4"/>
  <c r="GM234" i="4"/>
  <c r="GN234" i="4"/>
  <c r="GO234" i="4"/>
  <c r="GP234" i="4"/>
  <c r="GQ234" i="4"/>
  <c r="GR234" i="4"/>
  <c r="GK65" i="4"/>
  <c r="GL65" i="4"/>
  <c r="GM65" i="4"/>
  <c r="GN65" i="4"/>
  <c r="GO65" i="4"/>
  <c r="GP65" i="4"/>
  <c r="GQ65" i="4"/>
  <c r="GR65" i="4"/>
  <c r="GK220" i="4"/>
  <c r="GL220" i="4"/>
  <c r="GM220" i="4"/>
  <c r="GN220" i="4"/>
  <c r="GO220" i="4"/>
  <c r="GP220" i="4"/>
  <c r="GQ220" i="4"/>
  <c r="GR220" i="4"/>
  <c r="GK99" i="4"/>
  <c r="GL99" i="4"/>
  <c r="GM99" i="4"/>
  <c r="GN99" i="4"/>
  <c r="GO99" i="4"/>
  <c r="GP99" i="4"/>
  <c r="GQ99" i="4"/>
  <c r="GR99" i="4"/>
  <c r="GK74" i="4"/>
  <c r="GL74" i="4"/>
  <c r="GM74" i="4"/>
  <c r="GN74" i="4"/>
  <c r="GO74" i="4"/>
  <c r="GP74" i="4"/>
  <c r="GQ74" i="4"/>
  <c r="GR74" i="4"/>
  <c r="GK244" i="4"/>
  <c r="GL244" i="4"/>
  <c r="GM244" i="4"/>
  <c r="GN244" i="4"/>
  <c r="GO244" i="4"/>
  <c r="GP244" i="4"/>
  <c r="GQ244" i="4"/>
  <c r="GR244" i="4"/>
  <c r="GK43" i="4"/>
  <c r="GL43" i="4"/>
  <c r="GM43" i="4"/>
  <c r="GN43" i="4"/>
  <c r="GO43" i="4"/>
  <c r="GP43" i="4"/>
  <c r="GQ43" i="4"/>
  <c r="GR43" i="4"/>
  <c r="GK104" i="4"/>
  <c r="GL104" i="4"/>
  <c r="GM104" i="4"/>
  <c r="GN104" i="4"/>
  <c r="GO104" i="4"/>
  <c r="GP104" i="4"/>
  <c r="GQ104" i="4"/>
  <c r="GR104" i="4"/>
  <c r="GK155" i="4"/>
  <c r="GL155" i="4"/>
  <c r="GM155" i="4"/>
  <c r="GN155" i="4"/>
  <c r="GO155" i="4"/>
  <c r="GP155" i="4"/>
  <c r="GQ155" i="4"/>
  <c r="GR155" i="4"/>
  <c r="GK175" i="4"/>
  <c r="GL175" i="4"/>
  <c r="GM175" i="4"/>
  <c r="GN175" i="4"/>
  <c r="GO175" i="4"/>
  <c r="GP175" i="4"/>
  <c r="GQ175" i="4"/>
  <c r="GR175" i="4"/>
  <c r="GK170" i="4"/>
  <c r="GL170" i="4"/>
  <c r="GM170" i="4"/>
  <c r="GN170" i="4"/>
  <c r="GO170" i="4"/>
  <c r="GP170" i="4"/>
  <c r="GQ170" i="4"/>
  <c r="GR170" i="4"/>
  <c r="GK37" i="4"/>
  <c r="GL37" i="4"/>
  <c r="GM37" i="4"/>
  <c r="GN37" i="4"/>
  <c r="GO37" i="4"/>
  <c r="GP37" i="4"/>
  <c r="GQ37" i="4"/>
  <c r="GR37" i="4"/>
  <c r="GK187" i="4"/>
  <c r="GL187" i="4"/>
  <c r="GM187" i="4"/>
  <c r="GN187" i="4"/>
  <c r="GO187" i="4"/>
  <c r="GP187" i="4"/>
  <c r="GQ187" i="4"/>
  <c r="GR187" i="4"/>
  <c r="GK141" i="4"/>
  <c r="GL141" i="4"/>
  <c r="GM141" i="4"/>
  <c r="GN141" i="4"/>
  <c r="GO141" i="4"/>
  <c r="GP141" i="4"/>
  <c r="GQ141" i="4"/>
  <c r="GR141" i="4"/>
  <c r="GK159" i="4"/>
  <c r="GL159" i="4"/>
  <c r="GM159" i="4"/>
  <c r="GN159" i="4"/>
  <c r="GO159" i="4"/>
  <c r="GP159" i="4"/>
  <c r="GQ159" i="4"/>
  <c r="GR159" i="4"/>
  <c r="GK80" i="4"/>
  <c r="GL80" i="4"/>
  <c r="GM80" i="4"/>
  <c r="GN80" i="4"/>
  <c r="GO80" i="4"/>
  <c r="GP80" i="4"/>
  <c r="GQ80" i="4"/>
  <c r="GR80" i="4"/>
  <c r="GK178" i="4"/>
  <c r="GL178" i="4"/>
  <c r="GM178" i="4"/>
  <c r="GN178" i="4"/>
  <c r="GO178" i="4"/>
  <c r="GP178" i="4"/>
  <c r="GQ178" i="4"/>
  <c r="GR178" i="4"/>
  <c r="GK156" i="4"/>
  <c r="GL156" i="4"/>
  <c r="GM156" i="4"/>
  <c r="GN156" i="4"/>
  <c r="GO156" i="4"/>
  <c r="GP156" i="4"/>
  <c r="GQ156" i="4"/>
  <c r="GR156" i="4"/>
  <c r="GK82" i="4"/>
  <c r="GL82" i="4"/>
  <c r="GM82" i="4"/>
  <c r="GN82" i="4"/>
  <c r="GO82" i="4"/>
  <c r="GP82" i="4"/>
  <c r="GQ82" i="4"/>
  <c r="GR82" i="4"/>
  <c r="GK63" i="4"/>
  <c r="GL63" i="4"/>
  <c r="GM63" i="4"/>
  <c r="GN63" i="4"/>
  <c r="GO63" i="4"/>
  <c r="GP63" i="4"/>
  <c r="GQ63" i="4"/>
  <c r="GR63" i="4"/>
  <c r="GK36" i="4"/>
  <c r="GL36" i="4"/>
  <c r="GM36" i="4"/>
  <c r="GN36" i="4"/>
  <c r="GO36" i="4"/>
  <c r="GP36" i="4"/>
  <c r="GQ36" i="4"/>
  <c r="GR36" i="4"/>
  <c r="GK39" i="4"/>
  <c r="GL39" i="4"/>
  <c r="GM39" i="4"/>
  <c r="GN39" i="4"/>
  <c r="GO39" i="4"/>
  <c r="GP39" i="4"/>
  <c r="GQ39" i="4"/>
  <c r="GR39" i="4"/>
  <c r="GK314" i="4"/>
  <c r="GL314" i="4"/>
  <c r="GM314" i="4"/>
  <c r="GN314" i="4"/>
  <c r="GO314" i="4"/>
  <c r="GP314" i="4"/>
  <c r="GQ314" i="4"/>
  <c r="GR314" i="4"/>
  <c r="GK185" i="4"/>
  <c r="GL185" i="4"/>
  <c r="GM185" i="4"/>
  <c r="GN185" i="4"/>
  <c r="GO185" i="4"/>
  <c r="GP185" i="4"/>
  <c r="GQ185" i="4"/>
  <c r="GR185" i="4"/>
  <c r="GK64" i="4"/>
  <c r="GL64" i="4"/>
  <c r="GM64" i="4"/>
  <c r="GN64" i="4"/>
  <c r="GO64" i="4"/>
  <c r="GP64" i="4"/>
  <c r="GQ64" i="4"/>
  <c r="GR64" i="4"/>
  <c r="GK28" i="4"/>
  <c r="GL28" i="4"/>
  <c r="GM28" i="4"/>
  <c r="GN28" i="4"/>
  <c r="GO28" i="4"/>
  <c r="GP28" i="4"/>
  <c r="GQ28" i="4"/>
  <c r="GR28" i="4"/>
  <c r="GK190" i="4"/>
  <c r="GL190" i="4"/>
  <c r="GM190" i="4"/>
  <c r="GN190" i="4"/>
  <c r="GO190" i="4"/>
  <c r="GP190" i="4"/>
  <c r="GQ190" i="4"/>
  <c r="GR190" i="4"/>
  <c r="GK44" i="4"/>
  <c r="GL44" i="4"/>
  <c r="GM44" i="4"/>
  <c r="GN44" i="4"/>
  <c r="GO44" i="4"/>
  <c r="GP44" i="4"/>
  <c r="GQ44" i="4"/>
  <c r="GR44" i="4"/>
  <c r="GK23" i="4"/>
  <c r="GL23" i="4"/>
  <c r="GM23" i="4"/>
  <c r="GN23" i="4"/>
  <c r="GO23" i="4"/>
  <c r="GP23" i="4"/>
  <c r="GQ23" i="4"/>
  <c r="GR23" i="4"/>
  <c r="GK2" i="4"/>
  <c r="GL2" i="4"/>
  <c r="GM2" i="4"/>
  <c r="GN2" i="4"/>
  <c r="GO2" i="4"/>
  <c r="GP2" i="4"/>
  <c r="GQ2" i="4"/>
  <c r="GR2" i="4"/>
  <c r="GK50" i="4"/>
  <c r="GL50" i="4"/>
  <c r="GM50" i="4"/>
  <c r="GN50" i="4"/>
  <c r="GO50" i="4"/>
  <c r="GP50" i="4"/>
  <c r="GQ50" i="4"/>
  <c r="GR50" i="4"/>
  <c r="GK250" i="4"/>
  <c r="GL250" i="4"/>
  <c r="GM250" i="4"/>
  <c r="GN250" i="4"/>
  <c r="GO250" i="4"/>
  <c r="GP250" i="4"/>
  <c r="GQ250" i="4"/>
  <c r="GR250" i="4"/>
  <c r="GK174" i="4"/>
  <c r="GL174" i="4"/>
  <c r="GM174" i="4"/>
  <c r="GN174" i="4"/>
  <c r="GO174" i="4"/>
  <c r="GP174" i="4"/>
  <c r="GQ174" i="4"/>
  <c r="GR174" i="4"/>
  <c r="GK140" i="4"/>
  <c r="GL140" i="4"/>
  <c r="GM140" i="4"/>
  <c r="GN140" i="4"/>
  <c r="GO140" i="4"/>
  <c r="GP140" i="4"/>
  <c r="GQ140" i="4"/>
  <c r="GR140" i="4"/>
  <c r="GK194" i="4"/>
  <c r="GL194" i="4"/>
  <c r="GM194" i="4"/>
  <c r="GN194" i="4"/>
  <c r="GO194" i="4"/>
  <c r="GP194" i="4"/>
  <c r="GQ194" i="4"/>
  <c r="GR194" i="4"/>
  <c r="GK20" i="4"/>
  <c r="GL20" i="4"/>
  <c r="GM20" i="4"/>
  <c r="GN20" i="4"/>
  <c r="GO20" i="4"/>
  <c r="GP20" i="4"/>
  <c r="GQ20" i="4"/>
  <c r="GR20" i="4"/>
  <c r="GK24" i="4"/>
  <c r="GL24" i="4"/>
  <c r="GM24" i="4"/>
  <c r="GN24" i="4"/>
  <c r="GO24" i="4"/>
  <c r="GP24" i="4"/>
  <c r="GQ24" i="4"/>
  <c r="GR24" i="4"/>
  <c r="GK164" i="4"/>
  <c r="GL164" i="4"/>
  <c r="GM164" i="4"/>
  <c r="GN164" i="4"/>
  <c r="GO164" i="4"/>
  <c r="GP164" i="4"/>
  <c r="GQ164" i="4"/>
  <c r="GR164" i="4"/>
  <c r="GK96" i="4"/>
  <c r="GL96" i="4"/>
  <c r="GM96" i="4"/>
  <c r="GN96" i="4"/>
  <c r="GO96" i="4"/>
  <c r="GP96" i="4"/>
  <c r="GQ96" i="4"/>
  <c r="GR96" i="4"/>
  <c r="GK52" i="4"/>
  <c r="GL52" i="4"/>
  <c r="GM52" i="4"/>
  <c r="GN52" i="4"/>
  <c r="GO52" i="4"/>
  <c r="GP52" i="4"/>
  <c r="GQ52" i="4"/>
  <c r="GR52" i="4"/>
  <c r="GK150" i="4"/>
  <c r="GL150" i="4"/>
  <c r="GM150" i="4"/>
  <c r="GN150" i="4"/>
  <c r="GO150" i="4"/>
  <c r="GP150" i="4"/>
  <c r="GQ150" i="4"/>
  <c r="GR150" i="4"/>
  <c r="GK34" i="4"/>
  <c r="GL34" i="4"/>
  <c r="GM34" i="4"/>
  <c r="GN34" i="4"/>
  <c r="GO34" i="4"/>
  <c r="GP34" i="4"/>
  <c r="GQ34" i="4"/>
  <c r="GR34" i="4"/>
  <c r="GK35" i="4"/>
  <c r="GL35" i="4"/>
  <c r="GM35" i="4"/>
  <c r="GN35" i="4"/>
  <c r="GO35" i="4"/>
  <c r="GP35" i="4"/>
  <c r="GQ35" i="4"/>
  <c r="GR35" i="4"/>
  <c r="GK42" i="4"/>
  <c r="GL42" i="4"/>
  <c r="GM42" i="4"/>
  <c r="GN42" i="4"/>
  <c r="GO42" i="4"/>
  <c r="GP42" i="4"/>
  <c r="GQ42" i="4"/>
  <c r="GR42" i="4"/>
  <c r="GK145" i="4"/>
  <c r="GL145" i="4"/>
  <c r="GM145" i="4"/>
  <c r="GN145" i="4"/>
  <c r="GO145" i="4"/>
  <c r="GP145" i="4"/>
  <c r="GQ145" i="4"/>
  <c r="GR145" i="4"/>
  <c r="GK172" i="4"/>
  <c r="GL172" i="4"/>
  <c r="GM172" i="4"/>
  <c r="GN172" i="4"/>
  <c r="GO172" i="4"/>
  <c r="GP172" i="4"/>
  <c r="GQ172" i="4"/>
  <c r="GR172" i="4"/>
  <c r="GK160" i="4"/>
  <c r="GL160" i="4"/>
  <c r="GM160" i="4"/>
  <c r="GN160" i="4"/>
  <c r="GO160" i="4"/>
  <c r="GP160" i="4"/>
  <c r="GQ160" i="4"/>
  <c r="GR160" i="4"/>
  <c r="GK168" i="4"/>
  <c r="GL168" i="4"/>
  <c r="GM168" i="4"/>
  <c r="GN168" i="4"/>
  <c r="GO168" i="4"/>
  <c r="GP168" i="4"/>
  <c r="GQ168" i="4"/>
  <c r="GR168" i="4"/>
  <c r="GK224" i="4"/>
  <c r="GL224" i="4"/>
  <c r="GM224" i="4"/>
  <c r="GN224" i="4"/>
  <c r="GO224" i="4"/>
  <c r="GP224" i="4"/>
  <c r="GQ224" i="4"/>
  <c r="GR224" i="4"/>
  <c r="GK146" i="4"/>
  <c r="GL146" i="4"/>
  <c r="GM146" i="4"/>
  <c r="GN146" i="4"/>
  <c r="GO146" i="4"/>
  <c r="GP146" i="4"/>
  <c r="GQ146" i="4"/>
  <c r="GR146" i="4"/>
  <c r="GK30" i="4"/>
  <c r="GL30" i="4"/>
  <c r="GM30" i="4"/>
  <c r="GN30" i="4"/>
  <c r="GO30" i="4"/>
  <c r="GP30" i="4"/>
  <c r="GQ30" i="4"/>
  <c r="GR30" i="4"/>
  <c r="GK67" i="4"/>
  <c r="GL67" i="4"/>
  <c r="GM67" i="4"/>
  <c r="GN67" i="4"/>
  <c r="GO67" i="4"/>
  <c r="GP67" i="4"/>
  <c r="GQ67" i="4"/>
  <c r="GR67" i="4"/>
  <c r="GK143" i="4"/>
  <c r="GL143" i="4"/>
  <c r="GM143" i="4"/>
  <c r="GN143" i="4"/>
  <c r="GO143" i="4"/>
  <c r="GP143" i="4"/>
  <c r="GQ143" i="4"/>
  <c r="GR143" i="4"/>
  <c r="GK138" i="4"/>
  <c r="GL138" i="4"/>
  <c r="GM138" i="4"/>
  <c r="GN138" i="4"/>
  <c r="GO138" i="4"/>
  <c r="GP138" i="4"/>
  <c r="GQ138" i="4"/>
  <c r="GR138" i="4"/>
  <c r="GK121" i="4"/>
  <c r="GL121" i="4"/>
  <c r="GM121" i="4"/>
  <c r="GN121" i="4"/>
  <c r="GO121" i="4"/>
  <c r="GP121" i="4"/>
  <c r="GQ121" i="4"/>
  <c r="GR121" i="4"/>
  <c r="GK41" i="4"/>
  <c r="GL41" i="4"/>
  <c r="GM41" i="4"/>
  <c r="GN41" i="4"/>
  <c r="GO41" i="4"/>
  <c r="GP41" i="4"/>
  <c r="GQ41" i="4"/>
  <c r="GR41" i="4"/>
  <c r="GK153" i="4"/>
  <c r="GL153" i="4"/>
  <c r="GM153" i="4"/>
  <c r="GN153" i="4"/>
  <c r="GO153" i="4"/>
  <c r="GP153" i="4"/>
  <c r="GQ153" i="4"/>
  <c r="GR153" i="4"/>
  <c r="GK129" i="4"/>
  <c r="GL129" i="4"/>
  <c r="GM129" i="4"/>
  <c r="GN129" i="4"/>
  <c r="GO129" i="4"/>
  <c r="GP129" i="4"/>
  <c r="GQ129" i="4"/>
  <c r="GR129" i="4"/>
  <c r="GK112" i="4"/>
  <c r="GL112" i="4"/>
  <c r="GM112" i="4"/>
  <c r="GN112" i="4"/>
  <c r="GO112" i="4"/>
  <c r="GP112" i="4"/>
  <c r="GQ112" i="4"/>
  <c r="GR112" i="4"/>
  <c r="GK235" i="4"/>
  <c r="GL235" i="4"/>
  <c r="GM235" i="4"/>
  <c r="GN235" i="4"/>
  <c r="GO235" i="4"/>
  <c r="GP235" i="4"/>
  <c r="GQ235" i="4"/>
  <c r="GR235" i="4"/>
  <c r="GK147" i="4"/>
  <c r="GL147" i="4"/>
  <c r="GM147" i="4"/>
  <c r="GN147" i="4"/>
  <c r="GO147" i="4"/>
  <c r="GP147" i="4"/>
  <c r="GQ147" i="4"/>
  <c r="GR147" i="4"/>
  <c r="GK188" i="4"/>
  <c r="GL188" i="4"/>
  <c r="GM188" i="4"/>
  <c r="GN188" i="4"/>
  <c r="GO188" i="4"/>
  <c r="GP188" i="4"/>
  <c r="GQ188" i="4"/>
  <c r="GR188" i="4"/>
  <c r="GK87" i="4"/>
  <c r="GL87" i="4"/>
  <c r="GM87" i="4"/>
  <c r="GN87" i="4"/>
  <c r="GO87" i="4"/>
  <c r="GP87" i="4"/>
  <c r="GQ87" i="4"/>
  <c r="GR87" i="4"/>
  <c r="GK134" i="4"/>
  <c r="GL134" i="4"/>
  <c r="GM134" i="4"/>
  <c r="GN134" i="4"/>
  <c r="GO134" i="4"/>
  <c r="GP134" i="4"/>
  <c r="GQ134" i="4"/>
  <c r="GR134" i="4"/>
  <c r="GK19" i="4"/>
  <c r="GL19" i="4"/>
  <c r="GM19" i="4"/>
  <c r="GN19" i="4"/>
  <c r="GO19" i="4"/>
  <c r="GP19" i="4"/>
  <c r="GQ19" i="4"/>
  <c r="GR19" i="4"/>
  <c r="GK152" i="4"/>
  <c r="GL152" i="4"/>
  <c r="GM152" i="4"/>
  <c r="GN152" i="4"/>
  <c r="GO152" i="4"/>
  <c r="GP152" i="4"/>
  <c r="GQ152" i="4"/>
  <c r="GR152" i="4"/>
  <c r="GK58" i="4"/>
  <c r="GL58" i="4"/>
  <c r="GM58" i="4"/>
  <c r="GN58" i="4"/>
  <c r="GO58" i="4"/>
  <c r="GP58" i="4"/>
  <c r="GQ58" i="4"/>
  <c r="GR58" i="4"/>
  <c r="GK137" i="4"/>
  <c r="GL137" i="4"/>
  <c r="GM137" i="4"/>
  <c r="GN137" i="4"/>
  <c r="GO137" i="4"/>
  <c r="GP137" i="4"/>
  <c r="GQ137" i="4"/>
  <c r="GR137" i="4"/>
  <c r="GK105" i="4"/>
  <c r="GL105" i="4"/>
  <c r="GM105" i="4"/>
  <c r="GN105" i="4"/>
  <c r="GO105" i="4"/>
  <c r="GP105" i="4"/>
  <c r="GQ105" i="4"/>
  <c r="GR105" i="4"/>
  <c r="GK133" i="4"/>
  <c r="GL133" i="4"/>
  <c r="GM133" i="4"/>
  <c r="GN133" i="4"/>
  <c r="GO133" i="4"/>
  <c r="GP133" i="4"/>
  <c r="GQ133" i="4"/>
  <c r="GR133" i="4"/>
  <c r="GK151" i="4"/>
  <c r="GL151" i="4"/>
  <c r="GM151" i="4"/>
  <c r="GN151" i="4"/>
  <c r="GO151" i="4"/>
  <c r="GP151" i="4"/>
  <c r="GQ151" i="4"/>
  <c r="GR151" i="4"/>
  <c r="GK120" i="4"/>
  <c r="GL120" i="4"/>
  <c r="GM120" i="4"/>
  <c r="GN120" i="4"/>
  <c r="GO120" i="4"/>
  <c r="GP120" i="4"/>
  <c r="GQ120" i="4"/>
  <c r="GR120" i="4"/>
  <c r="GK144" i="4"/>
  <c r="GL144" i="4"/>
  <c r="GM144" i="4"/>
  <c r="GN144" i="4"/>
  <c r="GO144" i="4"/>
  <c r="GP144" i="4"/>
  <c r="GQ144" i="4"/>
  <c r="GR144" i="4"/>
  <c r="GK139" i="4"/>
  <c r="GL139" i="4"/>
  <c r="GM139" i="4"/>
  <c r="GN139" i="4"/>
  <c r="GO139" i="4"/>
  <c r="GP139" i="4"/>
  <c r="GQ139" i="4"/>
  <c r="GR139" i="4"/>
  <c r="GK100" i="4"/>
  <c r="GL100" i="4"/>
  <c r="GM100" i="4"/>
  <c r="GN100" i="4"/>
  <c r="GO100" i="4"/>
  <c r="GP100" i="4"/>
  <c r="GQ100" i="4"/>
  <c r="GR100" i="4"/>
  <c r="GK316" i="4"/>
  <c r="GL316" i="4"/>
  <c r="GM316" i="4"/>
  <c r="GN316" i="4"/>
  <c r="GO316" i="4"/>
  <c r="GP316" i="4"/>
  <c r="GQ316" i="4"/>
  <c r="GR316" i="4"/>
  <c r="GK132" i="4"/>
  <c r="GL132" i="4"/>
  <c r="GM132" i="4"/>
  <c r="GN132" i="4"/>
  <c r="GO132" i="4"/>
  <c r="GP132" i="4"/>
  <c r="GQ132" i="4"/>
  <c r="GR132" i="4"/>
  <c r="GK57" i="4"/>
  <c r="GL57" i="4"/>
  <c r="GM57" i="4"/>
  <c r="GN57" i="4"/>
  <c r="GO57" i="4"/>
  <c r="GP57" i="4"/>
  <c r="GQ57" i="4"/>
  <c r="GR57" i="4"/>
  <c r="GK75" i="4"/>
  <c r="GL75" i="4"/>
  <c r="GM75" i="4"/>
  <c r="GN75" i="4"/>
  <c r="GO75" i="4"/>
  <c r="GP75" i="4"/>
  <c r="GQ75" i="4"/>
  <c r="GR75" i="4"/>
  <c r="GK311" i="4"/>
  <c r="GL311" i="4"/>
  <c r="GM311" i="4"/>
  <c r="GN311" i="4"/>
  <c r="GO311" i="4"/>
  <c r="GP311" i="4"/>
  <c r="GQ311" i="4"/>
  <c r="GR311" i="4"/>
  <c r="GK124" i="4"/>
  <c r="GL124" i="4"/>
  <c r="GM124" i="4"/>
  <c r="GN124" i="4"/>
  <c r="GO124" i="4"/>
  <c r="GP124" i="4"/>
  <c r="GQ124" i="4"/>
  <c r="GR124" i="4"/>
  <c r="GK38" i="4"/>
  <c r="GL38" i="4"/>
  <c r="GM38" i="4"/>
  <c r="GN38" i="4"/>
  <c r="GO38" i="4"/>
  <c r="GP38" i="4"/>
  <c r="GQ38" i="4"/>
  <c r="GR38" i="4"/>
  <c r="GK131" i="4"/>
  <c r="GL131" i="4"/>
  <c r="GM131" i="4"/>
  <c r="GN131" i="4"/>
  <c r="GO131" i="4"/>
  <c r="GP131" i="4"/>
  <c r="GQ131" i="4"/>
  <c r="GR131" i="4"/>
  <c r="GK116" i="4"/>
  <c r="GL116" i="4"/>
  <c r="GM116" i="4"/>
  <c r="GN116" i="4"/>
  <c r="GO116" i="4"/>
  <c r="GP116" i="4"/>
  <c r="GQ116" i="4"/>
  <c r="GR116" i="4"/>
  <c r="GK115" i="4"/>
  <c r="GL115" i="4"/>
  <c r="GM115" i="4"/>
  <c r="GN115" i="4"/>
  <c r="GO115" i="4"/>
  <c r="GP115" i="4"/>
  <c r="GQ115" i="4"/>
  <c r="GR115" i="4"/>
  <c r="GK6" i="4"/>
  <c r="GL6" i="4"/>
  <c r="GM6" i="4"/>
  <c r="GN6" i="4"/>
  <c r="GO6" i="4"/>
  <c r="GP6" i="4"/>
  <c r="GQ6" i="4"/>
  <c r="GR6" i="4"/>
  <c r="GK85" i="4"/>
  <c r="GL85" i="4"/>
  <c r="GM85" i="4"/>
  <c r="GN85" i="4"/>
  <c r="GO85" i="4"/>
  <c r="GP85" i="4"/>
  <c r="GQ85" i="4"/>
  <c r="GR85" i="4"/>
  <c r="GK142" i="4"/>
  <c r="GL142" i="4"/>
  <c r="GM142" i="4"/>
  <c r="GN142" i="4"/>
  <c r="GO142" i="4"/>
  <c r="GP142" i="4"/>
  <c r="GQ142" i="4"/>
  <c r="GR142" i="4"/>
  <c r="GK86" i="4"/>
  <c r="GL86" i="4"/>
  <c r="GM86" i="4"/>
  <c r="GN86" i="4"/>
  <c r="GO86" i="4"/>
  <c r="GP86" i="4"/>
  <c r="GQ86" i="4"/>
  <c r="GR86" i="4"/>
  <c r="GK110" i="4"/>
  <c r="GL110" i="4"/>
  <c r="GM110" i="4"/>
  <c r="GN110" i="4"/>
  <c r="GO110" i="4"/>
  <c r="GP110" i="4"/>
  <c r="GQ110" i="4"/>
  <c r="GR110" i="4"/>
  <c r="GK126" i="4"/>
  <c r="GL126" i="4"/>
  <c r="GM126" i="4"/>
  <c r="GN126" i="4"/>
  <c r="GO126" i="4"/>
  <c r="GP126" i="4"/>
  <c r="GQ126" i="4"/>
  <c r="GR126" i="4"/>
  <c r="GK114" i="4"/>
  <c r="GL114" i="4"/>
  <c r="GM114" i="4"/>
  <c r="GN114" i="4"/>
  <c r="GO114" i="4"/>
  <c r="GP114" i="4"/>
  <c r="GQ114" i="4"/>
  <c r="GR114" i="4"/>
  <c r="GK312" i="4"/>
  <c r="GL312" i="4"/>
  <c r="GM312" i="4"/>
  <c r="GN312" i="4"/>
  <c r="GO312" i="4"/>
  <c r="GP312" i="4"/>
  <c r="GQ312" i="4"/>
  <c r="GR312" i="4"/>
  <c r="GK25" i="4"/>
  <c r="GL25" i="4"/>
  <c r="GM25" i="4"/>
  <c r="GN25" i="4"/>
  <c r="GO25" i="4"/>
  <c r="GP25" i="4"/>
  <c r="GQ25" i="4"/>
  <c r="GR25" i="4"/>
  <c r="GK318" i="4"/>
  <c r="GL318" i="4"/>
  <c r="GM318" i="4"/>
  <c r="GN318" i="4"/>
  <c r="GO318" i="4"/>
  <c r="GP318" i="4"/>
  <c r="GQ318" i="4"/>
  <c r="GR318" i="4"/>
  <c r="GK195" i="4"/>
  <c r="GL195" i="4"/>
  <c r="GM195" i="4"/>
  <c r="GN195" i="4"/>
  <c r="GO195" i="4"/>
  <c r="GP195" i="4"/>
  <c r="GQ195" i="4"/>
  <c r="GR195" i="4"/>
  <c r="GK321" i="4"/>
  <c r="GL321" i="4"/>
  <c r="GM321" i="4"/>
  <c r="GN321" i="4"/>
  <c r="GO321" i="4"/>
  <c r="GP321" i="4"/>
  <c r="GQ321" i="4"/>
  <c r="GR321" i="4"/>
  <c r="GK322" i="4"/>
  <c r="GL322" i="4"/>
  <c r="GM322" i="4"/>
  <c r="GN322" i="4"/>
  <c r="GO322" i="4"/>
  <c r="GP322" i="4"/>
  <c r="GQ322" i="4"/>
  <c r="GR322" i="4"/>
  <c r="GK323" i="4"/>
  <c r="GL323" i="4"/>
  <c r="GM323" i="4"/>
  <c r="GN323" i="4"/>
  <c r="GO323" i="4"/>
  <c r="GP323" i="4"/>
  <c r="GQ323" i="4"/>
  <c r="GR323" i="4"/>
  <c r="GK324" i="4"/>
  <c r="GL324" i="4"/>
  <c r="GM324" i="4"/>
  <c r="GN324" i="4"/>
  <c r="GO324" i="4"/>
  <c r="GP324" i="4"/>
  <c r="GQ324" i="4"/>
  <c r="GR324" i="4"/>
  <c r="GK325" i="4"/>
  <c r="GL325" i="4"/>
  <c r="GM325" i="4"/>
  <c r="GN325" i="4"/>
  <c r="GO325" i="4"/>
  <c r="GP325" i="4"/>
  <c r="GQ325" i="4"/>
  <c r="GR325" i="4"/>
  <c r="GK326" i="4"/>
  <c r="GL326" i="4"/>
  <c r="GM326" i="4"/>
  <c r="GN326" i="4"/>
  <c r="GO326" i="4"/>
  <c r="GP326" i="4"/>
  <c r="GQ326" i="4"/>
  <c r="GR326" i="4"/>
  <c r="GK327" i="4"/>
  <c r="GL327" i="4"/>
  <c r="GM327" i="4"/>
  <c r="GN327" i="4"/>
  <c r="GO327" i="4"/>
  <c r="GP327" i="4"/>
  <c r="GQ327" i="4"/>
  <c r="GR327" i="4"/>
  <c r="GK328" i="4"/>
  <c r="GL328" i="4"/>
  <c r="GM328" i="4"/>
  <c r="GN328" i="4"/>
  <c r="GO328" i="4"/>
  <c r="GP328" i="4"/>
  <c r="GQ328" i="4"/>
  <c r="GR328" i="4"/>
  <c r="GK329" i="4"/>
  <c r="GL329" i="4"/>
  <c r="GM329" i="4"/>
  <c r="GN329" i="4"/>
  <c r="GO329" i="4"/>
  <c r="GP329" i="4"/>
  <c r="GQ329" i="4"/>
  <c r="GR329" i="4"/>
  <c r="GK330" i="4"/>
  <c r="GL330" i="4"/>
  <c r="GM330" i="4"/>
  <c r="GN330" i="4"/>
  <c r="GO330" i="4"/>
  <c r="GP330" i="4"/>
  <c r="GQ330" i="4"/>
  <c r="GR330" i="4"/>
  <c r="GK46" i="4"/>
  <c r="GL46" i="4"/>
  <c r="GM46" i="4"/>
  <c r="GN46" i="4"/>
  <c r="GO46" i="4"/>
  <c r="GP46" i="4"/>
  <c r="GQ46" i="4"/>
  <c r="GR46" i="4"/>
  <c r="GK332" i="4"/>
  <c r="GL332" i="4"/>
  <c r="GM332" i="4"/>
  <c r="GN332" i="4"/>
  <c r="GO332" i="4"/>
  <c r="GP332" i="4"/>
  <c r="GQ332" i="4"/>
  <c r="GR332" i="4"/>
  <c r="GK333" i="4"/>
  <c r="GL333" i="4"/>
  <c r="GM333" i="4"/>
  <c r="GN333" i="4"/>
  <c r="GO333" i="4"/>
  <c r="GP333" i="4"/>
  <c r="GQ333" i="4"/>
  <c r="GR333" i="4"/>
  <c r="GK334" i="4"/>
  <c r="GL334" i="4"/>
  <c r="GM334" i="4"/>
  <c r="GN334" i="4"/>
  <c r="GO334" i="4"/>
  <c r="GP334" i="4"/>
  <c r="GQ334" i="4"/>
  <c r="GR334" i="4"/>
  <c r="GK335" i="4"/>
  <c r="GL335" i="4"/>
  <c r="GM335" i="4"/>
  <c r="GN335" i="4"/>
  <c r="GO335" i="4"/>
  <c r="GP335" i="4"/>
  <c r="GQ335" i="4"/>
  <c r="GR335" i="4"/>
  <c r="GK337" i="4"/>
  <c r="GL337" i="4"/>
  <c r="GM337" i="4"/>
  <c r="GN337" i="4"/>
  <c r="GO337" i="4"/>
  <c r="GP337" i="4"/>
  <c r="GQ337" i="4"/>
  <c r="GR337" i="4"/>
  <c r="GK338" i="4"/>
  <c r="GL338" i="4"/>
  <c r="GM338" i="4"/>
  <c r="GN338" i="4"/>
  <c r="GO338" i="4"/>
  <c r="GP338" i="4"/>
  <c r="GQ338" i="4"/>
  <c r="GR338" i="4"/>
  <c r="GK339" i="4"/>
  <c r="GL339" i="4"/>
  <c r="GM339" i="4"/>
  <c r="GN339" i="4"/>
  <c r="GO339" i="4"/>
  <c r="GP339" i="4"/>
  <c r="GQ339" i="4"/>
  <c r="GR339" i="4"/>
  <c r="GK340" i="4"/>
  <c r="GL340" i="4"/>
  <c r="GM340" i="4"/>
  <c r="GN340" i="4"/>
  <c r="GO340" i="4"/>
  <c r="GP340" i="4"/>
  <c r="GQ340" i="4"/>
  <c r="GR340" i="4"/>
  <c r="GK341" i="4"/>
  <c r="GL341" i="4"/>
  <c r="GM341" i="4"/>
  <c r="GN341" i="4"/>
  <c r="GO341" i="4"/>
  <c r="GP341" i="4"/>
  <c r="GQ341" i="4"/>
  <c r="GR341" i="4"/>
  <c r="FQ302" i="4"/>
  <c r="FR302" i="4"/>
  <c r="FS302" i="4"/>
  <c r="FT302" i="4"/>
  <c r="FU302" i="4"/>
  <c r="FV302" i="4"/>
  <c r="FW302" i="4"/>
  <c r="FX302" i="4"/>
  <c r="FY302" i="4"/>
  <c r="FQ111" i="4"/>
  <c r="FR111" i="4"/>
  <c r="FS111" i="4"/>
  <c r="FT111" i="4"/>
  <c r="FU111" i="4"/>
  <c r="FV111" i="4"/>
  <c r="FW111" i="4"/>
  <c r="FX111" i="4"/>
  <c r="FY111" i="4"/>
  <c r="FQ310" i="4"/>
  <c r="FR310" i="4"/>
  <c r="FS310" i="4"/>
  <c r="FT310" i="4"/>
  <c r="FU310" i="4"/>
  <c r="FV310" i="4"/>
  <c r="FW310" i="4"/>
  <c r="FX310" i="4"/>
  <c r="FY310" i="4"/>
  <c r="FQ303" i="4"/>
  <c r="FR303" i="4"/>
  <c r="FS303" i="4"/>
  <c r="FT303" i="4"/>
  <c r="FU303" i="4"/>
  <c r="FV303" i="4"/>
  <c r="FW303" i="4"/>
  <c r="FX303" i="4"/>
  <c r="FY303" i="4"/>
  <c r="FQ109" i="4"/>
  <c r="FR109" i="4"/>
  <c r="FS109" i="4"/>
  <c r="FT109" i="4"/>
  <c r="FU109" i="4"/>
  <c r="FV109" i="4"/>
  <c r="FW109" i="4"/>
  <c r="FX109" i="4"/>
  <c r="FY109" i="4"/>
  <c r="FQ301" i="4"/>
  <c r="FR301" i="4"/>
  <c r="FS301" i="4"/>
  <c r="FT301" i="4"/>
  <c r="FU301" i="4"/>
  <c r="FV301" i="4"/>
  <c r="FW301" i="4"/>
  <c r="FX301" i="4"/>
  <c r="FY301" i="4"/>
  <c r="FQ307" i="4"/>
  <c r="FR307" i="4"/>
  <c r="FS307" i="4"/>
  <c r="FT307" i="4"/>
  <c r="FU307" i="4"/>
  <c r="FV307" i="4"/>
  <c r="FW307" i="4"/>
  <c r="FX307" i="4"/>
  <c r="FY307" i="4"/>
  <c r="FQ83" i="4"/>
  <c r="FR83" i="4"/>
  <c r="FS83" i="4"/>
  <c r="FT83" i="4"/>
  <c r="FU83" i="4"/>
  <c r="FV83" i="4"/>
  <c r="FW83" i="4"/>
  <c r="FX83" i="4"/>
  <c r="FY83" i="4"/>
  <c r="FQ107" i="4"/>
  <c r="FR107" i="4"/>
  <c r="FS107" i="4"/>
  <c r="FT107" i="4"/>
  <c r="FU107" i="4"/>
  <c r="FV107" i="4"/>
  <c r="FW107" i="4"/>
  <c r="FX107" i="4"/>
  <c r="FY107" i="4"/>
  <c r="FQ298" i="4"/>
  <c r="FR298" i="4"/>
  <c r="FS298" i="4"/>
  <c r="FT298" i="4"/>
  <c r="FU298" i="4"/>
  <c r="FV298" i="4"/>
  <c r="FW298" i="4"/>
  <c r="FX298" i="4"/>
  <c r="FY298" i="4"/>
  <c r="FQ306" i="4"/>
  <c r="FR306" i="4"/>
  <c r="FS306" i="4"/>
  <c r="FT306" i="4"/>
  <c r="FU306" i="4"/>
  <c r="FV306" i="4"/>
  <c r="FW306" i="4"/>
  <c r="FX306" i="4"/>
  <c r="FY306" i="4"/>
  <c r="FQ106" i="4"/>
  <c r="FR106" i="4"/>
  <c r="FS106" i="4"/>
  <c r="FT106" i="4"/>
  <c r="FU106" i="4"/>
  <c r="FV106" i="4"/>
  <c r="FW106" i="4"/>
  <c r="FX106" i="4"/>
  <c r="FY106" i="4"/>
  <c r="FQ296" i="4"/>
  <c r="FR296" i="4"/>
  <c r="FS296" i="4"/>
  <c r="FT296" i="4"/>
  <c r="FU296" i="4"/>
  <c r="FV296" i="4"/>
  <c r="FW296" i="4"/>
  <c r="FX296" i="4"/>
  <c r="FY296" i="4"/>
  <c r="FQ309" i="4"/>
  <c r="FR309" i="4"/>
  <c r="FS309" i="4"/>
  <c r="FT309" i="4"/>
  <c r="FU309" i="4"/>
  <c r="FV309" i="4"/>
  <c r="FW309" i="4"/>
  <c r="FX309" i="4"/>
  <c r="FY309" i="4"/>
  <c r="FQ293" i="4"/>
  <c r="FR293" i="4"/>
  <c r="FS293" i="4"/>
  <c r="FT293" i="4"/>
  <c r="FU293" i="4"/>
  <c r="FV293" i="4"/>
  <c r="FW293" i="4"/>
  <c r="FX293" i="4"/>
  <c r="FY293" i="4"/>
  <c r="FQ108" i="4"/>
  <c r="FR108" i="4"/>
  <c r="FS108" i="4"/>
  <c r="FT108" i="4"/>
  <c r="FU108" i="4"/>
  <c r="FV108" i="4"/>
  <c r="FW108" i="4"/>
  <c r="FX108" i="4"/>
  <c r="FY108" i="4"/>
  <c r="FQ270" i="4"/>
  <c r="FR270" i="4"/>
  <c r="FS270" i="4"/>
  <c r="FT270" i="4"/>
  <c r="FU270" i="4"/>
  <c r="FV270" i="4"/>
  <c r="FW270" i="4"/>
  <c r="FX270" i="4"/>
  <c r="FY270" i="4"/>
  <c r="FQ297" i="4"/>
  <c r="FR297" i="4"/>
  <c r="FS297" i="4"/>
  <c r="FT297" i="4"/>
  <c r="FU297" i="4"/>
  <c r="FV297" i="4"/>
  <c r="FW297" i="4"/>
  <c r="FX297" i="4"/>
  <c r="FY297" i="4"/>
  <c r="FQ292" i="4"/>
  <c r="FR292" i="4"/>
  <c r="FS292" i="4"/>
  <c r="FT292" i="4"/>
  <c r="FU292" i="4"/>
  <c r="FV292" i="4"/>
  <c r="FW292" i="4"/>
  <c r="FX292" i="4"/>
  <c r="FY292" i="4"/>
  <c r="FQ313" i="4"/>
  <c r="FR313" i="4"/>
  <c r="FS313" i="4"/>
  <c r="FT313" i="4"/>
  <c r="FU313" i="4"/>
  <c r="FV313" i="4"/>
  <c r="FW313" i="4"/>
  <c r="FX313" i="4"/>
  <c r="FY313" i="4"/>
  <c r="FQ295" i="4"/>
  <c r="FR295" i="4"/>
  <c r="FS295" i="4"/>
  <c r="FT295" i="4"/>
  <c r="FU295" i="4"/>
  <c r="FV295" i="4"/>
  <c r="FW295" i="4"/>
  <c r="FX295" i="4"/>
  <c r="FY295" i="4"/>
  <c r="FQ166" i="4"/>
  <c r="FR166" i="4"/>
  <c r="FS166" i="4"/>
  <c r="FT166" i="4"/>
  <c r="FU166" i="4"/>
  <c r="FV166" i="4"/>
  <c r="FW166" i="4"/>
  <c r="FX166" i="4"/>
  <c r="FY166" i="4"/>
  <c r="FQ294" i="4"/>
  <c r="FR294" i="4"/>
  <c r="FS294" i="4"/>
  <c r="FT294" i="4"/>
  <c r="FU294" i="4"/>
  <c r="FV294" i="4"/>
  <c r="FW294" i="4"/>
  <c r="FX294" i="4"/>
  <c r="FY294" i="4"/>
  <c r="FQ291" i="4"/>
  <c r="FR291" i="4"/>
  <c r="FS291" i="4"/>
  <c r="FT291" i="4"/>
  <c r="FU291" i="4"/>
  <c r="FV291" i="4"/>
  <c r="FW291" i="4"/>
  <c r="FX291" i="4"/>
  <c r="FY291" i="4"/>
  <c r="FQ288" i="4"/>
  <c r="FR288" i="4"/>
  <c r="FS288" i="4"/>
  <c r="FT288" i="4"/>
  <c r="FU288" i="4"/>
  <c r="FV288" i="4"/>
  <c r="FW288" i="4"/>
  <c r="FX288" i="4"/>
  <c r="FY288" i="4"/>
  <c r="FQ281" i="4"/>
  <c r="FR281" i="4"/>
  <c r="FS281" i="4"/>
  <c r="FT281" i="4"/>
  <c r="FU281" i="4"/>
  <c r="FV281" i="4"/>
  <c r="FW281" i="4"/>
  <c r="FX281" i="4"/>
  <c r="FY281" i="4"/>
  <c r="FQ286" i="4"/>
  <c r="FR286" i="4"/>
  <c r="FS286" i="4"/>
  <c r="FT286" i="4"/>
  <c r="FU286" i="4"/>
  <c r="FV286" i="4"/>
  <c r="FW286" i="4"/>
  <c r="FX286" i="4"/>
  <c r="FY286" i="4"/>
  <c r="FQ278" i="4"/>
  <c r="FR278" i="4"/>
  <c r="FS278" i="4"/>
  <c r="FT278" i="4"/>
  <c r="FU278" i="4"/>
  <c r="FV278" i="4"/>
  <c r="FW278" i="4"/>
  <c r="FX278" i="4"/>
  <c r="FY278" i="4"/>
  <c r="FQ287" i="4"/>
  <c r="FR287" i="4"/>
  <c r="FS287" i="4"/>
  <c r="FT287" i="4"/>
  <c r="FU287" i="4"/>
  <c r="FV287" i="4"/>
  <c r="FW287" i="4"/>
  <c r="FX287" i="4"/>
  <c r="FY287" i="4"/>
  <c r="FQ284" i="4"/>
  <c r="FR284" i="4"/>
  <c r="FS284" i="4"/>
  <c r="FT284" i="4"/>
  <c r="FU284" i="4"/>
  <c r="FV284" i="4"/>
  <c r="FW284" i="4"/>
  <c r="FX284" i="4"/>
  <c r="FY284" i="4"/>
  <c r="FQ264" i="4"/>
  <c r="FR264" i="4"/>
  <c r="FS264" i="4"/>
  <c r="FT264" i="4"/>
  <c r="FU264" i="4"/>
  <c r="FV264" i="4"/>
  <c r="FW264" i="4"/>
  <c r="FX264" i="4"/>
  <c r="FY264" i="4"/>
  <c r="FQ280" i="4"/>
  <c r="FR280" i="4"/>
  <c r="FS280" i="4"/>
  <c r="FT280" i="4"/>
  <c r="FU280" i="4"/>
  <c r="FV280" i="4"/>
  <c r="FW280" i="4"/>
  <c r="FX280" i="4"/>
  <c r="FY280" i="4"/>
  <c r="FQ88" i="4"/>
  <c r="FR88" i="4"/>
  <c r="FS88" i="4"/>
  <c r="FT88" i="4"/>
  <c r="FU88" i="4"/>
  <c r="FV88" i="4"/>
  <c r="FW88" i="4"/>
  <c r="FX88" i="4"/>
  <c r="FY88" i="4"/>
  <c r="FQ279" i="4"/>
  <c r="FR279" i="4"/>
  <c r="FS279" i="4"/>
  <c r="FT279" i="4"/>
  <c r="FU279" i="4"/>
  <c r="FV279" i="4"/>
  <c r="FW279" i="4"/>
  <c r="FX279" i="4"/>
  <c r="FY279" i="4"/>
  <c r="FQ289" i="4"/>
  <c r="FR289" i="4"/>
  <c r="FS289" i="4"/>
  <c r="FT289" i="4"/>
  <c r="FU289" i="4"/>
  <c r="FV289" i="4"/>
  <c r="FW289" i="4"/>
  <c r="FX289" i="4"/>
  <c r="FY289" i="4"/>
  <c r="FQ285" i="4"/>
  <c r="FR285" i="4"/>
  <c r="FS285" i="4"/>
  <c r="FT285" i="4"/>
  <c r="FU285" i="4"/>
  <c r="FV285" i="4"/>
  <c r="FW285" i="4"/>
  <c r="FX285" i="4"/>
  <c r="FY285" i="4"/>
  <c r="FQ267" i="4"/>
  <c r="FR267" i="4"/>
  <c r="FS267" i="4"/>
  <c r="FT267" i="4"/>
  <c r="FU267" i="4"/>
  <c r="FV267" i="4"/>
  <c r="FW267" i="4"/>
  <c r="FX267" i="4"/>
  <c r="FY267" i="4"/>
  <c r="FQ268" i="4"/>
  <c r="FR268" i="4"/>
  <c r="FS268" i="4"/>
  <c r="FT268" i="4"/>
  <c r="FU268" i="4"/>
  <c r="FV268" i="4"/>
  <c r="FW268" i="4"/>
  <c r="FX268" i="4"/>
  <c r="FY268" i="4"/>
  <c r="FQ27" i="4"/>
  <c r="FR27" i="4"/>
  <c r="FS27" i="4"/>
  <c r="FT27" i="4"/>
  <c r="FU27" i="4"/>
  <c r="FV27" i="4"/>
  <c r="FW27" i="4"/>
  <c r="FX27" i="4"/>
  <c r="FY27" i="4"/>
  <c r="FQ283" i="4"/>
  <c r="FR283" i="4"/>
  <c r="FS283" i="4"/>
  <c r="FT283" i="4"/>
  <c r="FU283" i="4"/>
  <c r="FV283" i="4"/>
  <c r="FW283" i="4"/>
  <c r="FX283" i="4"/>
  <c r="FY283" i="4"/>
  <c r="FQ56" i="4"/>
  <c r="FR56" i="4"/>
  <c r="FS56" i="4"/>
  <c r="FT56" i="4"/>
  <c r="FU56" i="4"/>
  <c r="FV56" i="4"/>
  <c r="FW56" i="4"/>
  <c r="FX56" i="4"/>
  <c r="FY56" i="4"/>
  <c r="FQ305" i="4"/>
  <c r="FR305" i="4"/>
  <c r="FS305" i="4"/>
  <c r="FT305" i="4"/>
  <c r="FU305" i="4"/>
  <c r="FV305" i="4"/>
  <c r="FW305" i="4"/>
  <c r="FX305" i="4"/>
  <c r="FY305" i="4"/>
  <c r="FQ300" i="4"/>
  <c r="FR300" i="4"/>
  <c r="FS300" i="4"/>
  <c r="FT300" i="4"/>
  <c r="FU300" i="4"/>
  <c r="FV300" i="4"/>
  <c r="FW300" i="4"/>
  <c r="FX300" i="4"/>
  <c r="FY300" i="4"/>
  <c r="FQ272" i="4"/>
  <c r="FR272" i="4"/>
  <c r="FS272" i="4"/>
  <c r="FT272" i="4"/>
  <c r="FU272" i="4"/>
  <c r="FV272" i="4"/>
  <c r="FW272" i="4"/>
  <c r="FX272" i="4"/>
  <c r="FY272" i="4"/>
  <c r="FQ130" i="4"/>
  <c r="FR130" i="4"/>
  <c r="FS130" i="4"/>
  <c r="FT130" i="4"/>
  <c r="FU130" i="4"/>
  <c r="FV130" i="4"/>
  <c r="FW130" i="4"/>
  <c r="FX130" i="4"/>
  <c r="FY130" i="4"/>
  <c r="FQ276" i="4"/>
  <c r="FR276" i="4"/>
  <c r="FS276" i="4"/>
  <c r="FT276" i="4"/>
  <c r="FU276" i="4"/>
  <c r="FV276" i="4"/>
  <c r="FW276" i="4"/>
  <c r="FX276" i="4"/>
  <c r="FY276" i="4"/>
  <c r="FQ282" i="4"/>
  <c r="FR282" i="4"/>
  <c r="FS282" i="4"/>
  <c r="FT282" i="4"/>
  <c r="FU282" i="4"/>
  <c r="FV282" i="4"/>
  <c r="FW282" i="4"/>
  <c r="FX282" i="4"/>
  <c r="FY282" i="4"/>
  <c r="FQ274" i="4"/>
  <c r="FR274" i="4"/>
  <c r="FS274" i="4"/>
  <c r="FT274" i="4"/>
  <c r="FU274" i="4"/>
  <c r="FV274" i="4"/>
  <c r="FW274" i="4"/>
  <c r="FX274" i="4"/>
  <c r="FY274" i="4"/>
  <c r="FQ304" i="4"/>
  <c r="FR304" i="4"/>
  <c r="FS304" i="4"/>
  <c r="FT304" i="4"/>
  <c r="FU304" i="4"/>
  <c r="FV304" i="4"/>
  <c r="FW304" i="4"/>
  <c r="FX304" i="4"/>
  <c r="FY304" i="4"/>
  <c r="FQ299" i="4"/>
  <c r="FR299" i="4"/>
  <c r="FS299" i="4"/>
  <c r="FT299" i="4"/>
  <c r="FU299" i="4"/>
  <c r="FV299" i="4"/>
  <c r="FW299" i="4"/>
  <c r="FX299" i="4"/>
  <c r="FY299" i="4"/>
  <c r="FQ275" i="4"/>
  <c r="FR275" i="4"/>
  <c r="FS275" i="4"/>
  <c r="FT275" i="4"/>
  <c r="FU275" i="4"/>
  <c r="FV275" i="4"/>
  <c r="FW275" i="4"/>
  <c r="FX275" i="4"/>
  <c r="FY275" i="4"/>
  <c r="FQ271" i="4"/>
  <c r="FR271" i="4"/>
  <c r="FS271" i="4"/>
  <c r="FT271" i="4"/>
  <c r="FU271" i="4"/>
  <c r="FV271" i="4"/>
  <c r="FW271" i="4"/>
  <c r="FX271" i="4"/>
  <c r="FY271" i="4"/>
  <c r="FQ127" i="4"/>
  <c r="FR127" i="4"/>
  <c r="FS127" i="4"/>
  <c r="FT127" i="4"/>
  <c r="FU127" i="4"/>
  <c r="FV127" i="4"/>
  <c r="FW127" i="4"/>
  <c r="FX127" i="4"/>
  <c r="FY127" i="4"/>
  <c r="FQ259" i="4"/>
  <c r="FR259" i="4"/>
  <c r="FS259" i="4"/>
  <c r="FT259" i="4"/>
  <c r="FU259" i="4"/>
  <c r="FV259" i="4"/>
  <c r="FW259" i="4"/>
  <c r="FX259" i="4"/>
  <c r="FY259" i="4"/>
  <c r="FQ308" i="4"/>
  <c r="FR308" i="4"/>
  <c r="FS308" i="4"/>
  <c r="FT308" i="4"/>
  <c r="FU308" i="4"/>
  <c r="FV308" i="4"/>
  <c r="FW308" i="4"/>
  <c r="FX308" i="4"/>
  <c r="FY308" i="4"/>
  <c r="FQ60" i="4"/>
  <c r="FR60" i="4"/>
  <c r="FS60" i="4"/>
  <c r="FT60" i="4"/>
  <c r="FU60" i="4"/>
  <c r="FV60" i="4"/>
  <c r="FW60" i="4"/>
  <c r="FX60" i="4"/>
  <c r="FY60" i="4"/>
  <c r="FQ93" i="4"/>
  <c r="FR93" i="4"/>
  <c r="FS93" i="4"/>
  <c r="FT93" i="4"/>
  <c r="FU93" i="4"/>
  <c r="FV93" i="4"/>
  <c r="FW93" i="4"/>
  <c r="FX93" i="4"/>
  <c r="FY93" i="4"/>
  <c r="FQ265" i="4"/>
  <c r="FR265" i="4"/>
  <c r="FS265" i="4"/>
  <c r="FT265" i="4"/>
  <c r="FU265" i="4"/>
  <c r="FV265" i="4"/>
  <c r="FW265" i="4"/>
  <c r="FX265" i="4"/>
  <c r="FY265" i="4"/>
  <c r="FQ266" i="4"/>
  <c r="FR266" i="4"/>
  <c r="FS266" i="4"/>
  <c r="FT266" i="4"/>
  <c r="FU266" i="4"/>
  <c r="FV266" i="4"/>
  <c r="FW266" i="4"/>
  <c r="FX266" i="4"/>
  <c r="FY266" i="4"/>
  <c r="FQ277" i="4"/>
  <c r="FR277" i="4"/>
  <c r="FS277" i="4"/>
  <c r="FT277" i="4"/>
  <c r="FU277" i="4"/>
  <c r="FV277" i="4"/>
  <c r="FW277" i="4"/>
  <c r="FX277" i="4"/>
  <c r="FY277" i="4"/>
  <c r="FQ269" i="4"/>
  <c r="FR269" i="4"/>
  <c r="FS269" i="4"/>
  <c r="FT269" i="4"/>
  <c r="FU269" i="4"/>
  <c r="FV269" i="4"/>
  <c r="FW269" i="4"/>
  <c r="FX269" i="4"/>
  <c r="FY269" i="4"/>
  <c r="FQ290" i="4"/>
  <c r="FR290" i="4"/>
  <c r="FS290" i="4"/>
  <c r="FT290" i="4"/>
  <c r="FU290" i="4"/>
  <c r="FV290" i="4"/>
  <c r="FW290" i="4"/>
  <c r="FX290" i="4"/>
  <c r="FY290" i="4"/>
  <c r="FQ47" i="4"/>
  <c r="FR47" i="4"/>
  <c r="FS47" i="4"/>
  <c r="FT47" i="4"/>
  <c r="FU47" i="4"/>
  <c r="FV47" i="4"/>
  <c r="FW47" i="4"/>
  <c r="FX47" i="4"/>
  <c r="FY47" i="4"/>
  <c r="FQ117" i="4"/>
  <c r="FR117" i="4"/>
  <c r="FS117" i="4"/>
  <c r="FT117" i="4"/>
  <c r="FU117" i="4"/>
  <c r="FV117" i="4"/>
  <c r="FW117" i="4"/>
  <c r="FX117" i="4"/>
  <c r="FY117" i="4"/>
  <c r="FQ263" i="4"/>
  <c r="FR263" i="4"/>
  <c r="FS263" i="4"/>
  <c r="FT263" i="4"/>
  <c r="FU263" i="4"/>
  <c r="FV263" i="4"/>
  <c r="FW263" i="4"/>
  <c r="FX263" i="4"/>
  <c r="FY263" i="4"/>
  <c r="FQ72" i="4"/>
  <c r="FR72" i="4"/>
  <c r="FS72" i="4"/>
  <c r="FT72" i="4"/>
  <c r="FU72" i="4"/>
  <c r="FV72" i="4"/>
  <c r="FW72" i="4"/>
  <c r="FX72" i="4"/>
  <c r="FY72" i="4"/>
  <c r="FQ62" i="4"/>
  <c r="FR62" i="4"/>
  <c r="FS62" i="4"/>
  <c r="FT62" i="4"/>
  <c r="FU62" i="4"/>
  <c r="FV62" i="4"/>
  <c r="FW62" i="4"/>
  <c r="FX62" i="4"/>
  <c r="FY62" i="4"/>
  <c r="FQ273" i="4"/>
  <c r="FR273" i="4"/>
  <c r="FS273" i="4"/>
  <c r="FT273" i="4"/>
  <c r="FU273" i="4"/>
  <c r="FV273" i="4"/>
  <c r="FW273" i="4"/>
  <c r="FX273" i="4"/>
  <c r="FY273" i="4"/>
  <c r="FQ228" i="4"/>
  <c r="FR228" i="4"/>
  <c r="FS228" i="4"/>
  <c r="FT228" i="4"/>
  <c r="FU228" i="4"/>
  <c r="FV228" i="4"/>
  <c r="FW228" i="4"/>
  <c r="FX228" i="4"/>
  <c r="FY228" i="4"/>
  <c r="FQ238" i="4"/>
  <c r="FR238" i="4"/>
  <c r="FS238" i="4"/>
  <c r="FT238" i="4"/>
  <c r="FU238" i="4"/>
  <c r="FV238" i="4"/>
  <c r="FW238" i="4"/>
  <c r="FX238" i="4"/>
  <c r="FY238" i="4"/>
  <c r="FQ203" i="4"/>
  <c r="FR203" i="4"/>
  <c r="FS203" i="4"/>
  <c r="FT203" i="4"/>
  <c r="FU203" i="4"/>
  <c r="FV203" i="4"/>
  <c r="FW203" i="4"/>
  <c r="FX203" i="4"/>
  <c r="FY203" i="4"/>
  <c r="FQ77" i="4"/>
  <c r="FR77" i="4"/>
  <c r="FS77" i="4"/>
  <c r="FT77" i="4"/>
  <c r="FU77" i="4"/>
  <c r="FV77" i="4"/>
  <c r="FW77" i="4"/>
  <c r="FX77" i="4"/>
  <c r="FY77" i="4"/>
  <c r="FQ257" i="4"/>
  <c r="FR257" i="4"/>
  <c r="FS257" i="4"/>
  <c r="FT257" i="4"/>
  <c r="FU257" i="4"/>
  <c r="FV257" i="4"/>
  <c r="FW257" i="4"/>
  <c r="FX257" i="4"/>
  <c r="FY257" i="4"/>
  <c r="FQ260" i="4"/>
  <c r="FR260" i="4"/>
  <c r="FS260" i="4"/>
  <c r="FT260" i="4"/>
  <c r="FU260" i="4"/>
  <c r="FV260" i="4"/>
  <c r="FW260" i="4"/>
  <c r="FX260" i="4"/>
  <c r="FY260" i="4"/>
  <c r="FQ97" i="4"/>
  <c r="FR97" i="4"/>
  <c r="FS97" i="4"/>
  <c r="FT97" i="4"/>
  <c r="FU97" i="4"/>
  <c r="FV97" i="4"/>
  <c r="FW97" i="4"/>
  <c r="FX97" i="4"/>
  <c r="FY97" i="4"/>
  <c r="FQ217" i="4"/>
  <c r="FR217" i="4"/>
  <c r="FS217" i="4"/>
  <c r="FT217" i="4"/>
  <c r="FU217" i="4"/>
  <c r="FV217" i="4"/>
  <c r="FW217" i="4"/>
  <c r="FX217" i="4"/>
  <c r="FY217" i="4"/>
  <c r="FQ229" i="4"/>
  <c r="FR229" i="4"/>
  <c r="FS229" i="4"/>
  <c r="FT229" i="4"/>
  <c r="FU229" i="4"/>
  <c r="FV229" i="4"/>
  <c r="FW229" i="4"/>
  <c r="FX229" i="4"/>
  <c r="FY229" i="4"/>
  <c r="FQ125" i="4"/>
  <c r="FR125" i="4"/>
  <c r="FS125" i="4"/>
  <c r="FT125" i="4"/>
  <c r="FU125" i="4"/>
  <c r="FV125" i="4"/>
  <c r="FW125" i="4"/>
  <c r="FX125" i="4"/>
  <c r="FY125" i="4"/>
  <c r="FQ255" i="4"/>
  <c r="FR255" i="4"/>
  <c r="FS255" i="4"/>
  <c r="FT255" i="4"/>
  <c r="FU255" i="4"/>
  <c r="FV255" i="4"/>
  <c r="FW255" i="4"/>
  <c r="FX255" i="4"/>
  <c r="FY255" i="4"/>
  <c r="FQ261" i="4"/>
  <c r="FR261" i="4"/>
  <c r="FS261" i="4"/>
  <c r="FT261" i="4"/>
  <c r="FU261" i="4"/>
  <c r="FV261" i="4"/>
  <c r="FW261" i="4"/>
  <c r="FX261" i="4"/>
  <c r="FY261" i="4"/>
  <c r="FQ262" i="4"/>
  <c r="FR262" i="4"/>
  <c r="FS262" i="4"/>
  <c r="FT262" i="4"/>
  <c r="FU262" i="4"/>
  <c r="FV262" i="4"/>
  <c r="FW262" i="4"/>
  <c r="FX262" i="4"/>
  <c r="FY262" i="4"/>
  <c r="FQ249" i="4"/>
  <c r="FR249" i="4"/>
  <c r="FS249" i="4"/>
  <c r="FT249" i="4"/>
  <c r="FU249" i="4"/>
  <c r="FV249" i="4"/>
  <c r="FW249" i="4"/>
  <c r="FX249" i="4"/>
  <c r="FY249" i="4"/>
  <c r="FQ45" i="4"/>
  <c r="FR45" i="4"/>
  <c r="FS45" i="4"/>
  <c r="FT45" i="4"/>
  <c r="FU45" i="4"/>
  <c r="FV45" i="4"/>
  <c r="FW45" i="4"/>
  <c r="FX45" i="4"/>
  <c r="FY45" i="4"/>
  <c r="FQ92" i="4"/>
  <c r="FR92" i="4"/>
  <c r="FS92" i="4"/>
  <c r="FT92" i="4"/>
  <c r="FU92" i="4"/>
  <c r="FV92" i="4"/>
  <c r="FW92" i="4"/>
  <c r="FX92" i="4"/>
  <c r="FY92" i="4"/>
  <c r="FQ230" i="4"/>
  <c r="FR230" i="4"/>
  <c r="FS230" i="4"/>
  <c r="FT230" i="4"/>
  <c r="FU230" i="4"/>
  <c r="FV230" i="4"/>
  <c r="FW230" i="4"/>
  <c r="FX230" i="4"/>
  <c r="FY230" i="4"/>
  <c r="FQ199" i="4"/>
  <c r="FR199" i="4"/>
  <c r="FS199" i="4"/>
  <c r="FT199" i="4"/>
  <c r="FU199" i="4"/>
  <c r="FV199" i="4"/>
  <c r="FW199" i="4"/>
  <c r="FX199" i="4"/>
  <c r="FY199" i="4"/>
  <c r="FQ236" i="4"/>
  <c r="FR236" i="4"/>
  <c r="FS236" i="4"/>
  <c r="FT236" i="4"/>
  <c r="FU236" i="4"/>
  <c r="FV236" i="4"/>
  <c r="FW236" i="4"/>
  <c r="FX236" i="4"/>
  <c r="FY236" i="4"/>
  <c r="FQ89" i="4"/>
  <c r="FR89" i="4"/>
  <c r="FS89" i="4"/>
  <c r="FT89" i="4"/>
  <c r="FU89" i="4"/>
  <c r="FV89" i="4"/>
  <c r="FW89" i="4"/>
  <c r="FX89" i="4"/>
  <c r="FY89" i="4"/>
  <c r="FQ221" i="4"/>
  <c r="FR221" i="4"/>
  <c r="FS221" i="4"/>
  <c r="FT221" i="4"/>
  <c r="FU221" i="4"/>
  <c r="FV221" i="4"/>
  <c r="FW221" i="4"/>
  <c r="FX221" i="4"/>
  <c r="FY221" i="4"/>
  <c r="FQ251" i="4"/>
  <c r="FR251" i="4"/>
  <c r="FS251" i="4"/>
  <c r="FT251" i="4"/>
  <c r="FU251" i="4"/>
  <c r="FV251" i="4"/>
  <c r="FW251" i="4"/>
  <c r="FX251" i="4"/>
  <c r="FY251" i="4"/>
  <c r="FQ71" i="4"/>
  <c r="FR71" i="4"/>
  <c r="FS71" i="4"/>
  <c r="FT71" i="4"/>
  <c r="FU71" i="4"/>
  <c r="FV71" i="4"/>
  <c r="FW71" i="4"/>
  <c r="FX71" i="4"/>
  <c r="FY71" i="4"/>
  <c r="FQ192" i="4"/>
  <c r="FR192" i="4"/>
  <c r="FS192" i="4"/>
  <c r="FT192" i="4"/>
  <c r="FU192" i="4"/>
  <c r="FV192" i="4"/>
  <c r="FW192" i="4"/>
  <c r="FX192" i="4"/>
  <c r="FY192" i="4"/>
  <c r="FQ254" i="4"/>
  <c r="FR254" i="4"/>
  <c r="FS254" i="4"/>
  <c r="FT254" i="4"/>
  <c r="FU254" i="4"/>
  <c r="FV254" i="4"/>
  <c r="FW254" i="4"/>
  <c r="FX254" i="4"/>
  <c r="FY254" i="4"/>
  <c r="FQ218" i="4"/>
  <c r="FR218" i="4"/>
  <c r="FS218" i="4"/>
  <c r="FT218" i="4"/>
  <c r="FU218" i="4"/>
  <c r="FV218" i="4"/>
  <c r="FW218" i="4"/>
  <c r="FX218" i="4"/>
  <c r="FY218" i="4"/>
  <c r="FQ258" i="4"/>
  <c r="FR258" i="4"/>
  <c r="FS258" i="4"/>
  <c r="FT258" i="4"/>
  <c r="FU258" i="4"/>
  <c r="FV258" i="4"/>
  <c r="FW258" i="4"/>
  <c r="FX258" i="4"/>
  <c r="FY258" i="4"/>
  <c r="FQ243" i="4"/>
  <c r="FR243" i="4"/>
  <c r="FS243" i="4"/>
  <c r="FT243" i="4"/>
  <c r="FU243" i="4"/>
  <c r="FV243" i="4"/>
  <c r="FW243" i="4"/>
  <c r="FX243" i="4"/>
  <c r="FY243" i="4"/>
  <c r="FQ103" i="4"/>
  <c r="FR103" i="4"/>
  <c r="FS103" i="4"/>
  <c r="FT103" i="4"/>
  <c r="FU103" i="4"/>
  <c r="FV103" i="4"/>
  <c r="FW103" i="4"/>
  <c r="FX103" i="4"/>
  <c r="FY103" i="4"/>
  <c r="FQ40" i="4"/>
  <c r="FR40" i="4"/>
  <c r="FS40" i="4"/>
  <c r="FT40" i="4"/>
  <c r="FU40" i="4"/>
  <c r="FV40" i="4"/>
  <c r="FW40" i="4"/>
  <c r="FX40" i="4"/>
  <c r="FY40" i="4"/>
  <c r="FQ219" i="4"/>
  <c r="FR219" i="4"/>
  <c r="FS219" i="4"/>
  <c r="FT219" i="4"/>
  <c r="FU219" i="4"/>
  <c r="FV219" i="4"/>
  <c r="FW219" i="4"/>
  <c r="FX219" i="4"/>
  <c r="FY219" i="4"/>
  <c r="FQ241" i="4"/>
  <c r="FR241" i="4"/>
  <c r="FS241" i="4"/>
  <c r="FT241" i="4"/>
  <c r="FU241" i="4"/>
  <c r="FV241" i="4"/>
  <c r="FW241" i="4"/>
  <c r="FX241" i="4"/>
  <c r="FY241" i="4"/>
  <c r="FQ240" i="4"/>
  <c r="FR240" i="4"/>
  <c r="FS240" i="4"/>
  <c r="FT240" i="4"/>
  <c r="FU240" i="4"/>
  <c r="FV240" i="4"/>
  <c r="FW240" i="4"/>
  <c r="FX240" i="4"/>
  <c r="FY240" i="4"/>
  <c r="FQ90" i="4"/>
  <c r="FR90" i="4"/>
  <c r="FS90" i="4"/>
  <c r="FT90" i="4"/>
  <c r="FU90" i="4"/>
  <c r="FV90" i="4"/>
  <c r="FW90" i="4"/>
  <c r="FX90" i="4"/>
  <c r="FY90" i="4"/>
  <c r="FQ237" i="4"/>
  <c r="FR237" i="4"/>
  <c r="FS237" i="4"/>
  <c r="FT237" i="4"/>
  <c r="FU237" i="4"/>
  <c r="FV237" i="4"/>
  <c r="FW237" i="4"/>
  <c r="FX237" i="4"/>
  <c r="FY237" i="4"/>
  <c r="FQ136" i="4"/>
  <c r="FR136" i="4"/>
  <c r="FS136" i="4"/>
  <c r="FT136" i="4"/>
  <c r="FU136" i="4"/>
  <c r="FV136" i="4"/>
  <c r="FW136" i="4"/>
  <c r="FX136" i="4"/>
  <c r="FY136" i="4"/>
  <c r="FQ247" i="4"/>
  <c r="FR247" i="4"/>
  <c r="FS247" i="4"/>
  <c r="FT247" i="4"/>
  <c r="FU247" i="4"/>
  <c r="FV247" i="4"/>
  <c r="FW247" i="4"/>
  <c r="FX247" i="4"/>
  <c r="FY247" i="4"/>
  <c r="FQ252" i="4"/>
  <c r="FR252" i="4"/>
  <c r="FS252" i="4"/>
  <c r="FT252" i="4"/>
  <c r="FU252" i="4"/>
  <c r="FV252" i="4"/>
  <c r="FW252" i="4"/>
  <c r="FX252" i="4"/>
  <c r="FY252" i="4"/>
  <c r="FQ84" i="4"/>
  <c r="FR84" i="4"/>
  <c r="FS84" i="4"/>
  <c r="FT84" i="4"/>
  <c r="FU84" i="4"/>
  <c r="FV84" i="4"/>
  <c r="FW84" i="4"/>
  <c r="FX84" i="4"/>
  <c r="FY84" i="4"/>
  <c r="FQ49" i="4"/>
  <c r="FR49" i="4"/>
  <c r="FS49" i="4"/>
  <c r="FT49" i="4"/>
  <c r="FU49" i="4"/>
  <c r="FV49" i="4"/>
  <c r="FW49" i="4"/>
  <c r="FX49" i="4"/>
  <c r="FY49" i="4"/>
  <c r="FQ13" i="4"/>
  <c r="FR13" i="4"/>
  <c r="FS13" i="4"/>
  <c r="FT13" i="4"/>
  <c r="FU13" i="4"/>
  <c r="FV13" i="4"/>
  <c r="FW13" i="4"/>
  <c r="FX13" i="4"/>
  <c r="FY13" i="4"/>
  <c r="FQ16" i="4"/>
  <c r="FR16" i="4"/>
  <c r="FS16" i="4"/>
  <c r="FT16" i="4"/>
  <c r="FU16" i="4"/>
  <c r="FV16" i="4"/>
  <c r="FW16" i="4"/>
  <c r="FX16" i="4"/>
  <c r="FY16" i="4"/>
  <c r="FQ253" i="4"/>
  <c r="FR253" i="4"/>
  <c r="FS253" i="4"/>
  <c r="FT253" i="4"/>
  <c r="FU253" i="4"/>
  <c r="FV253" i="4"/>
  <c r="FW253" i="4"/>
  <c r="FX253" i="4"/>
  <c r="FY253" i="4"/>
  <c r="FQ14" i="4"/>
  <c r="FR14" i="4"/>
  <c r="FS14" i="4"/>
  <c r="FT14" i="4"/>
  <c r="FU14" i="4"/>
  <c r="FV14" i="4"/>
  <c r="FW14" i="4"/>
  <c r="FX14" i="4"/>
  <c r="FY14" i="4"/>
  <c r="FQ209" i="4"/>
  <c r="FR209" i="4"/>
  <c r="FS209" i="4"/>
  <c r="FT209" i="4"/>
  <c r="FU209" i="4"/>
  <c r="FV209" i="4"/>
  <c r="FW209" i="4"/>
  <c r="FX209" i="4"/>
  <c r="FY209" i="4"/>
  <c r="FQ245" i="4"/>
  <c r="FR245" i="4"/>
  <c r="FS245" i="4"/>
  <c r="FT245" i="4"/>
  <c r="FU245" i="4"/>
  <c r="FV245" i="4"/>
  <c r="FW245" i="4"/>
  <c r="FX245" i="4"/>
  <c r="FY245" i="4"/>
  <c r="FQ223" i="4"/>
  <c r="FR223" i="4"/>
  <c r="FS223" i="4"/>
  <c r="FT223" i="4"/>
  <c r="FU223" i="4"/>
  <c r="FV223" i="4"/>
  <c r="FW223" i="4"/>
  <c r="FX223" i="4"/>
  <c r="FY223" i="4"/>
  <c r="FQ222" i="4"/>
  <c r="FR222" i="4"/>
  <c r="FS222" i="4"/>
  <c r="FT222" i="4"/>
  <c r="FU222" i="4"/>
  <c r="FV222" i="4"/>
  <c r="FW222" i="4"/>
  <c r="FX222" i="4"/>
  <c r="FY222" i="4"/>
  <c r="FQ232" i="4"/>
  <c r="FR232" i="4"/>
  <c r="FS232" i="4"/>
  <c r="FT232" i="4"/>
  <c r="FU232" i="4"/>
  <c r="FV232" i="4"/>
  <c r="FW232" i="4"/>
  <c r="FX232" i="4"/>
  <c r="FY232" i="4"/>
  <c r="FQ196" i="4"/>
  <c r="FR196" i="4"/>
  <c r="FS196" i="4"/>
  <c r="FT196" i="4"/>
  <c r="FU196" i="4"/>
  <c r="FV196" i="4"/>
  <c r="FW196" i="4"/>
  <c r="FX196" i="4"/>
  <c r="FY196" i="4"/>
  <c r="FQ248" i="4"/>
  <c r="FR248" i="4"/>
  <c r="FS248" i="4"/>
  <c r="FT248" i="4"/>
  <c r="FU248" i="4"/>
  <c r="FV248" i="4"/>
  <c r="FW248" i="4"/>
  <c r="FX248" i="4"/>
  <c r="FY248" i="4"/>
  <c r="FQ210" i="4"/>
  <c r="FR210" i="4"/>
  <c r="FS210" i="4"/>
  <c r="FT210" i="4"/>
  <c r="FU210" i="4"/>
  <c r="FV210" i="4"/>
  <c r="FW210" i="4"/>
  <c r="FX210" i="4"/>
  <c r="FY210" i="4"/>
  <c r="FQ208" i="4"/>
  <c r="FR208" i="4"/>
  <c r="FS208" i="4"/>
  <c r="FT208" i="4"/>
  <c r="FU208" i="4"/>
  <c r="FV208" i="4"/>
  <c r="FW208" i="4"/>
  <c r="FX208" i="4"/>
  <c r="FY208" i="4"/>
  <c r="FQ113" i="4"/>
  <c r="FR113" i="4"/>
  <c r="FS113" i="4"/>
  <c r="FT113" i="4"/>
  <c r="FU113" i="4"/>
  <c r="FV113" i="4"/>
  <c r="FW113" i="4"/>
  <c r="FX113" i="4"/>
  <c r="FY113" i="4"/>
  <c r="FQ173" i="4"/>
  <c r="FR173" i="4"/>
  <c r="FS173" i="4"/>
  <c r="FT173" i="4"/>
  <c r="FU173" i="4"/>
  <c r="FV173" i="4"/>
  <c r="FW173" i="4"/>
  <c r="FX173" i="4"/>
  <c r="FY173" i="4"/>
  <c r="FQ169" i="4"/>
  <c r="FR169" i="4"/>
  <c r="FS169" i="4"/>
  <c r="FT169" i="4"/>
  <c r="FU169" i="4"/>
  <c r="FV169" i="4"/>
  <c r="FW169" i="4"/>
  <c r="FX169" i="4"/>
  <c r="FY169" i="4"/>
  <c r="FQ231" i="4"/>
  <c r="FR231" i="4"/>
  <c r="FS231" i="4"/>
  <c r="FT231" i="4"/>
  <c r="FU231" i="4"/>
  <c r="FV231" i="4"/>
  <c r="FW231" i="4"/>
  <c r="FX231" i="4"/>
  <c r="FY231" i="4"/>
  <c r="FQ227" i="4"/>
  <c r="FR227" i="4"/>
  <c r="FS227" i="4"/>
  <c r="FT227" i="4"/>
  <c r="FU227" i="4"/>
  <c r="FV227" i="4"/>
  <c r="FW227" i="4"/>
  <c r="FX227" i="4"/>
  <c r="FY227" i="4"/>
  <c r="FQ22" i="4"/>
  <c r="FR22" i="4"/>
  <c r="FS22" i="4"/>
  <c r="FT22" i="4"/>
  <c r="FU22" i="4"/>
  <c r="FV22" i="4"/>
  <c r="FW22" i="4"/>
  <c r="FX22" i="4"/>
  <c r="FY22" i="4"/>
  <c r="FQ197" i="4"/>
  <c r="FR197" i="4"/>
  <c r="FS197" i="4"/>
  <c r="FT197" i="4"/>
  <c r="FU197" i="4"/>
  <c r="FV197" i="4"/>
  <c r="FW197" i="4"/>
  <c r="FX197" i="4"/>
  <c r="FY197" i="4"/>
  <c r="FQ3" i="4"/>
  <c r="FR3" i="4"/>
  <c r="FS3" i="4"/>
  <c r="FT3" i="4"/>
  <c r="FU3" i="4"/>
  <c r="FV3" i="4"/>
  <c r="FW3" i="4"/>
  <c r="FX3" i="4"/>
  <c r="FY3" i="4"/>
  <c r="FQ184" i="4"/>
  <c r="FR184" i="4"/>
  <c r="FS184" i="4"/>
  <c r="FT184" i="4"/>
  <c r="FU184" i="4"/>
  <c r="FV184" i="4"/>
  <c r="FW184" i="4"/>
  <c r="FX184" i="4"/>
  <c r="FY184" i="4"/>
  <c r="FQ33" i="4"/>
  <c r="FR33" i="4"/>
  <c r="FS33" i="4"/>
  <c r="FT33" i="4"/>
  <c r="FU33" i="4"/>
  <c r="FV33" i="4"/>
  <c r="FW33" i="4"/>
  <c r="FX33" i="4"/>
  <c r="FY33" i="4"/>
  <c r="FQ213" i="4"/>
  <c r="FR213" i="4"/>
  <c r="FS213" i="4"/>
  <c r="FT213" i="4"/>
  <c r="FU213" i="4"/>
  <c r="FV213" i="4"/>
  <c r="FW213" i="4"/>
  <c r="FX213" i="4"/>
  <c r="FY213" i="4"/>
  <c r="FQ212" i="4"/>
  <c r="FR212" i="4"/>
  <c r="FS212" i="4"/>
  <c r="FT212" i="4"/>
  <c r="FU212" i="4"/>
  <c r="FV212" i="4"/>
  <c r="FW212" i="4"/>
  <c r="FX212" i="4"/>
  <c r="FY212" i="4"/>
  <c r="FQ102" i="4"/>
  <c r="FR102" i="4"/>
  <c r="FS102" i="4"/>
  <c r="FT102" i="4"/>
  <c r="FU102" i="4"/>
  <c r="FV102" i="4"/>
  <c r="FW102" i="4"/>
  <c r="FX102" i="4"/>
  <c r="FY102" i="4"/>
  <c r="FQ225" i="4"/>
  <c r="FR225" i="4"/>
  <c r="FS225" i="4"/>
  <c r="FT225" i="4"/>
  <c r="FU225" i="4"/>
  <c r="FV225" i="4"/>
  <c r="FW225" i="4"/>
  <c r="FX225" i="4"/>
  <c r="FY225" i="4"/>
  <c r="FQ98" i="4"/>
  <c r="FR98" i="4"/>
  <c r="FS98" i="4"/>
  <c r="FT98" i="4"/>
  <c r="FU98" i="4"/>
  <c r="FV98" i="4"/>
  <c r="FW98" i="4"/>
  <c r="FX98" i="4"/>
  <c r="FY98" i="4"/>
  <c r="FQ215" i="4"/>
  <c r="FR215" i="4"/>
  <c r="FS215" i="4"/>
  <c r="FT215" i="4"/>
  <c r="FU215" i="4"/>
  <c r="FV215" i="4"/>
  <c r="FW215" i="4"/>
  <c r="FX215" i="4"/>
  <c r="FY215" i="4"/>
  <c r="FQ202" i="4"/>
  <c r="FR202" i="4"/>
  <c r="FS202" i="4"/>
  <c r="FT202" i="4"/>
  <c r="FU202" i="4"/>
  <c r="FV202" i="4"/>
  <c r="FW202" i="4"/>
  <c r="FX202" i="4"/>
  <c r="FY202" i="4"/>
  <c r="FQ246" i="4"/>
  <c r="FR246" i="4"/>
  <c r="FS246" i="4"/>
  <c r="FT246" i="4"/>
  <c r="FU246" i="4"/>
  <c r="FV246" i="4"/>
  <c r="FW246" i="4"/>
  <c r="FX246" i="4"/>
  <c r="FY246" i="4"/>
  <c r="FQ226" i="4"/>
  <c r="FR226" i="4"/>
  <c r="FS226" i="4"/>
  <c r="FT226" i="4"/>
  <c r="FU226" i="4"/>
  <c r="FV226" i="4"/>
  <c r="FW226" i="4"/>
  <c r="FX226" i="4"/>
  <c r="FY226" i="4"/>
  <c r="FQ179" i="4"/>
  <c r="FR179" i="4"/>
  <c r="FS179" i="4"/>
  <c r="FT179" i="4"/>
  <c r="FU179" i="4"/>
  <c r="FV179" i="4"/>
  <c r="FW179" i="4"/>
  <c r="FX179" i="4"/>
  <c r="FY179" i="4"/>
  <c r="FQ73" i="4"/>
  <c r="FR73" i="4"/>
  <c r="FS73" i="4"/>
  <c r="FT73" i="4"/>
  <c r="FU73" i="4"/>
  <c r="FV73" i="4"/>
  <c r="FW73" i="4"/>
  <c r="FX73" i="4"/>
  <c r="FY73" i="4"/>
  <c r="FQ233" i="4"/>
  <c r="FR233" i="4"/>
  <c r="FS233" i="4"/>
  <c r="FT233" i="4"/>
  <c r="FU233" i="4"/>
  <c r="FV233" i="4"/>
  <c r="FW233" i="4"/>
  <c r="FX233" i="4"/>
  <c r="FY233" i="4"/>
  <c r="FQ122" i="4"/>
  <c r="FR122" i="4"/>
  <c r="FS122" i="4"/>
  <c r="FT122" i="4"/>
  <c r="FU122" i="4"/>
  <c r="FV122" i="4"/>
  <c r="FW122" i="4"/>
  <c r="FX122" i="4"/>
  <c r="FY122" i="4"/>
  <c r="FQ198" i="4"/>
  <c r="FR198" i="4"/>
  <c r="FS198" i="4"/>
  <c r="FT198" i="4"/>
  <c r="FU198" i="4"/>
  <c r="FV198" i="4"/>
  <c r="FW198" i="4"/>
  <c r="FX198" i="4"/>
  <c r="FY198" i="4"/>
  <c r="FQ162" i="4"/>
  <c r="FR162" i="4"/>
  <c r="FS162" i="4"/>
  <c r="FT162" i="4"/>
  <c r="FU162" i="4"/>
  <c r="FV162" i="4"/>
  <c r="FW162" i="4"/>
  <c r="FX162" i="4"/>
  <c r="FY162" i="4"/>
  <c r="FQ32" i="4"/>
  <c r="FR32" i="4"/>
  <c r="FS32" i="4"/>
  <c r="FT32" i="4"/>
  <c r="FU32" i="4"/>
  <c r="FV32" i="4"/>
  <c r="FW32" i="4"/>
  <c r="FX32" i="4"/>
  <c r="FY32" i="4"/>
  <c r="FQ76" i="4"/>
  <c r="FR76" i="4"/>
  <c r="FS76" i="4"/>
  <c r="FT76" i="4"/>
  <c r="FU76" i="4"/>
  <c r="FV76" i="4"/>
  <c r="FW76" i="4"/>
  <c r="FX76" i="4"/>
  <c r="FY76" i="4"/>
  <c r="FQ177" i="4"/>
  <c r="FR177" i="4"/>
  <c r="FS177" i="4"/>
  <c r="FT177" i="4"/>
  <c r="FU177" i="4"/>
  <c r="FV177" i="4"/>
  <c r="FW177" i="4"/>
  <c r="FX177" i="4"/>
  <c r="FY177" i="4"/>
  <c r="FQ31" i="4"/>
  <c r="FR31" i="4"/>
  <c r="FS31" i="4"/>
  <c r="FT31" i="4"/>
  <c r="FU31" i="4"/>
  <c r="FV31" i="4"/>
  <c r="FW31" i="4"/>
  <c r="FX31" i="4"/>
  <c r="FY31" i="4"/>
  <c r="FQ12" i="4"/>
  <c r="FR12" i="4"/>
  <c r="FS12" i="4"/>
  <c r="FT12" i="4"/>
  <c r="FU12" i="4"/>
  <c r="FV12" i="4"/>
  <c r="FW12" i="4"/>
  <c r="FX12" i="4"/>
  <c r="FY12" i="4"/>
  <c r="FQ10" i="4"/>
  <c r="FR10" i="4"/>
  <c r="FS10" i="4"/>
  <c r="FT10" i="4"/>
  <c r="FU10" i="4"/>
  <c r="FV10" i="4"/>
  <c r="FW10" i="4"/>
  <c r="FX10" i="4"/>
  <c r="FY10" i="4"/>
  <c r="FQ135" i="4"/>
  <c r="FR135" i="4"/>
  <c r="FS135" i="4"/>
  <c r="FT135" i="4"/>
  <c r="FU135" i="4"/>
  <c r="FV135" i="4"/>
  <c r="FW135" i="4"/>
  <c r="FX135" i="4"/>
  <c r="FY135" i="4"/>
  <c r="FQ158" i="4"/>
  <c r="FR158" i="4"/>
  <c r="FS158" i="4"/>
  <c r="FT158" i="4"/>
  <c r="FU158" i="4"/>
  <c r="FV158" i="4"/>
  <c r="FW158" i="4"/>
  <c r="FX158" i="4"/>
  <c r="FY158" i="4"/>
  <c r="FQ4" i="4"/>
  <c r="FR4" i="4"/>
  <c r="FS4" i="4"/>
  <c r="FT4" i="4"/>
  <c r="FU4" i="4"/>
  <c r="FV4" i="4"/>
  <c r="FW4" i="4"/>
  <c r="FX4" i="4"/>
  <c r="FY4" i="4"/>
  <c r="FQ256" i="4"/>
  <c r="FR256" i="4"/>
  <c r="FS256" i="4"/>
  <c r="FT256" i="4"/>
  <c r="FU256" i="4"/>
  <c r="FV256" i="4"/>
  <c r="FW256" i="4"/>
  <c r="FX256" i="4"/>
  <c r="FY256" i="4"/>
  <c r="FQ191" i="4"/>
  <c r="FR191" i="4"/>
  <c r="FS191" i="4"/>
  <c r="FT191" i="4"/>
  <c r="FU191" i="4"/>
  <c r="FV191" i="4"/>
  <c r="FW191" i="4"/>
  <c r="FX191" i="4"/>
  <c r="FY191" i="4"/>
  <c r="FQ94" i="4"/>
  <c r="FR94" i="4"/>
  <c r="FS94" i="4"/>
  <c r="FT94" i="4"/>
  <c r="FU94" i="4"/>
  <c r="FV94" i="4"/>
  <c r="FW94" i="4"/>
  <c r="FX94" i="4"/>
  <c r="FY94" i="4"/>
  <c r="FQ242" i="4"/>
  <c r="FR242" i="4"/>
  <c r="FS242" i="4"/>
  <c r="FT242" i="4"/>
  <c r="FU242" i="4"/>
  <c r="FV242" i="4"/>
  <c r="FW242" i="4"/>
  <c r="FX242" i="4"/>
  <c r="FY242" i="4"/>
  <c r="FQ91" i="4"/>
  <c r="FR91" i="4"/>
  <c r="FS91" i="4"/>
  <c r="FT91" i="4"/>
  <c r="FU91" i="4"/>
  <c r="FV91" i="4"/>
  <c r="FW91" i="4"/>
  <c r="FX91" i="4"/>
  <c r="FY91" i="4"/>
  <c r="FQ5" i="4"/>
  <c r="FR5" i="4"/>
  <c r="FS5" i="4"/>
  <c r="FT5" i="4"/>
  <c r="FU5" i="4"/>
  <c r="FV5" i="4"/>
  <c r="FW5" i="4"/>
  <c r="FX5" i="4"/>
  <c r="FY5" i="4"/>
  <c r="FQ214" i="4"/>
  <c r="FR214" i="4"/>
  <c r="FS214" i="4"/>
  <c r="FT214" i="4"/>
  <c r="FU214" i="4"/>
  <c r="FV214" i="4"/>
  <c r="FW214" i="4"/>
  <c r="FX214" i="4"/>
  <c r="FY214" i="4"/>
  <c r="FQ206" i="4"/>
  <c r="FR206" i="4"/>
  <c r="FS206" i="4"/>
  <c r="FT206" i="4"/>
  <c r="FU206" i="4"/>
  <c r="FV206" i="4"/>
  <c r="FW206" i="4"/>
  <c r="FX206" i="4"/>
  <c r="FY206" i="4"/>
  <c r="FQ59" i="4"/>
  <c r="FR59" i="4"/>
  <c r="FS59" i="4"/>
  <c r="FT59" i="4"/>
  <c r="FU59" i="4"/>
  <c r="FV59" i="4"/>
  <c r="FW59" i="4"/>
  <c r="FX59" i="4"/>
  <c r="FY59" i="4"/>
  <c r="FQ204" i="4"/>
  <c r="FR204" i="4"/>
  <c r="FS204" i="4"/>
  <c r="FT204" i="4"/>
  <c r="FU204" i="4"/>
  <c r="FV204" i="4"/>
  <c r="FW204" i="4"/>
  <c r="FX204" i="4"/>
  <c r="FY204" i="4"/>
  <c r="FQ216" i="4"/>
  <c r="FR216" i="4"/>
  <c r="FS216" i="4"/>
  <c r="FT216" i="4"/>
  <c r="FU216" i="4"/>
  <c r="FV216" i="4"/>
  <c r="FW216" i="4"/>
  <c r="FX216" i="4"/>
  <c r="FY216" i="4"/>
  <c r="FQ18" i="4"/>
  <c r="FR18" i="4"/>
  <c r="FS18" i="4"/>
  <c r="FT18" i="4"/>
  <c r="FU18" i="4"/>
  <c r="FV18" i="4"/>
  <c r="FW18" i="4"/>
  <c r="FX18" i="4"/>
  <c r="FY18" i="4"/>
  <c r="FQ317" i="4"/>
  <c r="FR317" i="4"/>
  <c r="FS317" i="4"/>
  <c r="FT317" i="4"/>
  <c r="FU317" i="4"/>
  <c r="FV317" i="4"/>
  <c r="FW317" i="4"/>
  <c r="FX317" i="4"/>
  <c r="FY317" i="4"/>
  <c r="FQ29" i="4"/>
  <c r="FR29" i="4"/>
  <c r="FS29" i="4"/>
  <c r="FT29" i="4"/>
  <c r="FU29" i="4"/>
  <c r="FV29" i="4"/>
  <c r="FW29" i="4"/>
  <c r="FX29" i="4"/>
  <c r="FY29" i="4"/>
  <c r="FQ200" i="4"/>
  <c r="FR200" i="4"/>
  <c r="FS200" i="4"/>
  <c r="FT200" i="4"/>
  <c r="FU200" i="4"/>
  <c r="FV200" i="4"/>
  <c r="FW200" i="4"/>
  <c r="FX200" i="4"/>
  <c r="FY200" i="4"/>
  <c r="FQ128" i="4"/>
  <c r="FR128" i="4"/>
  <c r="FS128" i="4"/>
  <c r="FT128" i="4"/>
  <c r="FU128" i="4"/>
  <c r="FV128" i="4"/>
  <c r="FW128" i="4"/>
  <c r="FX128" i="4"/>
  <c r="FY128" i="4"/>
  <c r="FQ189" i="4"/>
  <c r="FR189" i="4"/>
  <c r="FS189" i="4"/>
  <c r="FT189" i="4"/>
  <c r="FU189" i="4"/>
  <c r="FV189" i="4"/>
  <c r="FW189" i="4"/>
  <c r="FX189" i="4"/>
  <c r="FY189" i="4"/>
  <c r="FQ68" i="4"/>
  <c r="FR68" i="4"/>
  <c r="FS68" i="4"/>
  <c r="FT68" i="4"/>
  <c r="FU68" i="4"/>
  <c r="FV68" i="4"/>
  <c r="FW68" i="4"/>
  <c r="FX68" i="4"/>
  <c r="FY68" i="4"/>
  <c r="FQ180" i="4"/>
  <c r="FR180" i="4"/>
  <c r="FS180" i="4"/>
  <c r="FT180" i="4"/>
  <c r="FU180" i="4"/>
  <c r="FV180" i="4"/>
  <c r="FW180" i="4"/>
  <c r="FX180" i="4"/>
  <c r="FY180" i="4"/>
  <c r="FQ181" i="4"/>
  <c r="FR181" i="4"/>
  <c r="FS181" i="4"/>
  <c r="FT181" i="4"/>
  <c r="FU181" i="4"/>
  <c r="FV181" i="4"/>
  <c r="FW181" i="4"/>
  <c r="FX181" i="4"/>
  <c r="FY181" i="4"/>
  <c r="FQ26" i="4"/>
  <c r="FR26" i="4"/>
  <c r="FS26" i="4"/>
  <c r="FT26" i="4"/>
  <c r="FU26" i="4"/>
  <c r="FV26" i="4"/>
  <c r="FW26" i="4"/>
  <c r="FX26" i="4"/>
  <c r="FY26" i="4"/>
  <c r="FQ148" i="4"/>
  <c r="FR148" i="4"/>
  <c r="FS148" i="4"/>
  <c r="FT148" i="4"/>
  <c r="FU148" i="4"/>
  <c r="FV148" i="4"/>
  <c r="FW148" i="4"/>
  <c r="FX148" i="4"/>
  <c r="FY148" i="4"/>
  <c r="FQ205" i="4"/>
  <c r="FR205" i="4"/>
  <c r="FS205" i="4"/>
  <c r="FT205" i="4"/>
  <c r="FU205" i="4"/>
  <c r="FV205" i="4"/>
  <c r="FW205" i="4"/>
  <c r="FX205" i="4"/>
  <c r="FY205" i="4"/>
  <c r="FQ66" i="4"/>
  <c r="FR66" i="4"/>
  <c r="FS66" i="4"/>
  <c r="FT66" i="4"/>
  <c r="FU66" i="4"/>
  <c r="FV66" i="4"/>
  <c r="FW66" i="4"/>
  <c r="FX66" i="4"/>
  <c r="FY66" i="4"/>
  <c r="FQ95" i="4"/>
  <c r="FR95" i="4"/>
  <c r="FS95" i="4"/>
  <c r="FT95" i="4"/>
  <c r="FU95" i="4"/>
  <c r="FV95" i="4"/>
  <c r="FW95" i="4"/>
  <c r="FX95" i="4"/>
  <c r="FY95" i="4"/>
  <c r="FQ17" i="4"/>
  <c r="FR17" i="4"/>
  <c r="FS17" i="4"/>
  <c r="FT17" i="4"/>
  <c r="FU17" i="4"/>
  <c r="FV17" i="4"/>
  <c r="FW17" i="4"/>
  <c r="FX17" i="4"/>
  <c r="FY17" i="4"/>
  <c r="FQ53" i="4"/>
  <c r="FR53" i="4"/>
  <c r="FS53" i="4"/>
  <c r="FT53" i="4"/>
  <c r="FU53" i="4"/>
  <c r="FV53" i="4"/>
  <c r="FW53" i="4"/>
  <c r="FX53" i="4"/>
  <c r="FY53" i="4"/>
  <c r="FQ149" i="4"/>
  <c r="FR149" i="4"/>
  <c r="FS149" i="4"/>
  <c r="FT149" i="4"/>
  <c r="FU149" i="4"/>
  <c r="FV149" i="4"/>
  <c r="FW149" i="4"/>
  <c r="FX149" i="4"/>
  <c r="FY149" i="4"/>
  <c r="FQ123" i="4"/>
  <c r="FR123" i="4"/>
  <c r="FS123" i="4"/>
  <c r="FT123" i="4"/>
  <c r="FU123" i="4"/>
  <c r="FV123" i="4"/>
  <c r="FW123" i="4"/>
  <c r="FX123" i="4"/>
  <c r="FY123" i="4"/>
  <c r="FQ101" i="4"/>
  <c r="FR101" i="4"/>
  <c r="FS101" i="4"/>
  <c r="FT101" i="4"/>
  <c r="FU101" i="4"/>
  <c r="FV101" i="4"/>
  <c r="FW101" i="4"/>
  <c r="FX101" i="4"/>
  <c r="FY101" i="4"/>
  <c r="FQ211" i="4"/>
  <c r="FR211" i="4"/>
  <c r="FS211" i="4"/>
  <c r="FT211" i="4"/>
  <c r="FU211" i="4"/>
  <c r="FV211" i="4"/>
  <c r="FW211" i="4"/>
  <c r="FX211" i="4"/>
  <c r="FY211" i="4"/>
  <c r="FQ15" i="4"/>
  <c r="FR15" i="4"/>
  <c r="FS15" i="4"/>
  <c r="FT15" i="4"/>
  <c r="FU15" i="4"/>
  <c r="FV15" i="4"/>
  <c r="FW15" i="4"/>
  <c r="FX15" i="4"/>
  <c r="FY15" i="4"/>
  <c r="FQ81" i="4"/>
  <c r="FR81" i="4"/>
  <c r="FS81" i="4"/>
  <c r="FT81" i="4"/>
  <c r="FU81" i="4"/>
  <c r="FV81" i="4"/>
  <c r="FW81" i="4"/>
  <c r="FX81" i="4"/>
  <c r="FY81" i="4"/>
  <c r="FQ183" i="4"/>
  <c r="FR183" i="4"/>
  <c r="FS183" i="4"/>
  <c r="FT183" i="4"/>
  <c r="FU183" i="4"/>
  <c r="FV183" i="4"/>
  <c r="FW183" i="4"/>
  <c r="FX183" i="4"/>
  <c r="FY183" i="4"/>
  <c r="FQ61" i="4"/>
  <c r="FR61" i="4"/>
  <c r="FS61" i="4"/>
  <c r="FT61" i="4"/>
  <c r="FU61" i="4"/>
  <c r="FV61" i="4"/>
  <c r="FW61" i="4"/>
  <c r="FX61" i="4"/>
  <c r="FY61" i="4"/>
  <c r="FQ70" i="4"/>
  <c r="FR70" i="4"/>
  <c r="FS70" i="4"/>
  <c r="FT70" i="4"/>
  <c r="FU70" i="4"/>
  <c r="FV70" i="4"/>
  <c r="FW70" i="4"/>
  <c r="FX70" i="4"/>
  <c r="FY70" i="4"/>
  <c r="FQ193" i="4"/>
  <c r="FR193" i="4"/>
  <c r="FS193" i="4"/>
  <c r="FT193" i="4"/>
  <c r="FU193" i="4"/>
  <c r="FV193" i="4"/>
  <c r="FW193" i="4"/>
  <c r="FX193" i="4"/>
  <c r="FY193" i="4"/>
  <c r="FQ55" i="4"/>
  <c r="FR55" i="4"/>
  <c r="FS55" i="4"/>
  <c r="FT55" i="4"/>
  <c r="FU55" i="4"/>
  <c r="FV55" i="4"/>
  <c r="FW55" i="4"/>
  <c r="FX55" i="4"/>
  <c r="FY55" i="4"/>
  <c r="FQ154" i="4"/>
  <c r="FR154" i="4"/>
  <c r="FS154" i="4"/>
  <c r="FT154" i="4"/>
  <c r="FU154" i="4"/>
  <c r="FV154" i="4"/>
  <c r="FW154" i="4"/>
  <c r="FX154" i="4"/>
  <c r="FY154" i="4"/>
  <c r="FQ207" i="4"/>
  <c r="FR207" i="4"/>
  <c r="FS207" i="4"/>
  <c r="FT207" i="4"/>
  <c r="FU207" i="4"/>
  <c r="FV207" i="4"/>
  <c r="FW207" i="4"/>
  <c r="FX207" i="4"/>
  <c r="FY207" i="4"/>
  <c r="FQ165" i="4"/>
  <c r="FR165" i="4"/>
  <c r="FS165" i="4"/>
  <c r="FT165" i="4"/>
  <c r="FU165" i="4"/>
  <c r="FV165" i="4"/>
  <c r="FW165" i="4"/>
  <c r="FX165" i="4"/>
  <c r="FY165" i="4"/>
  <c r="FQ167" i="4"/>
  <c r="FR167" i="4"/>
  <c r="FS167" i="4"/>
  <c r="FT167" i="4"/>
  <c r="FU167" i="4"/>
  <c r="FV167" i="4"/>
  <c r="FW167" i="4"/>
  <c r="FX167" i="4"/>
  <c r="FY167" i="4"/>
  <c r="FQ182" i="4"/>
  <c r="FR182" i="4"/>
  <c r="FS182" i="4"/>
  <c r="FT182" i="4"/>
  <c r="FU182" i="4"/>
  <c r="FV182" i="4"/>
  <c r="FW182" i="4"/>
  <c r="FX182" i="4"/>
  <c r="FY182" i="4"/>
  <c r="FQ48" i="4"/>
  <c r="FR48" i="4"/>
  <c r="FS48" i="4"/>
  <c r="FT48" i="4"/>
  <c r="FU48" i="4"/>
  <c r="FV48" i="4"/>
  <c r="FW48" i="4"/>
  <c r="FX48" i="4"/>
  <c r="FY48" i="4"/>
  <c r="FQ161" i="4"/>
  <c r="FR161" i="4"/>
  <c r="FS161" i="4"/>
  <c r="FT161" i="4"/>
  <c r="FU161" i="4"/>
  <c r="FV161" i="4"/>
  <c r="FW161" i="4"/>
  <c r="FX161" i="4"/>
  <c r="FY161" i="4"/>
  <c r="FQ69" i="4"/>
  <c r="FR69" i="4"/>
  <c r="FS69" i="4"/>
  <c r="FT69" i="4"/>
  <c r="FU69" i="4"/>
  <c r="FV69" i="4"/>
  <c r="FW69" i="4"/>
  <c r="FX69" i="4"/>
  <c r="FY69" i="4"/>
  <c r="FQ9" i="4"/>
  <c r="FR9" i="4"/>
  <c r="FS9" i="4"/>
  <c r="FT9" i="4"/>
  <c r="FU9" i="4"/>
  <c r="FV9" i="4"/>
  <c r="FW9" i="4"/>
  <c r="FX9" i="4"/>
  <c r="FY9" i="4"/>
  <c r="FQ163" i="4"/>
  <c r="FR163" i="4"/>
  <c r="FS163" i="4"/>
  <c r="FT163" i="4"/>
  <c r="FU163" i="4"/>
  <c r="FV163" i="4"/>
  <c r="FW163" i="4"/>
  <c r="FX163" i="4"/>
  <c r="FY163" i="4"/>
  <c r="FQ54" i="4"/>
  <c r="FR54" i="4"/>
  <c r="FS54" i="4"/>
  <c r="FT54" i="4"/>
  <c r="FU54" i="4"/>
  <c r="FV54" i="4"/>
  <c r="FW54" i="4"/>
  <c r="FX54" i="4"/>
  <c r="FY54" i="4"/>
  <c r="FQ234" i="4"/>
  <c r="FR234" i="4"/>
  <c r="FS234" i="4"/>
  <c r="FT234" i="4"/>
  <c r="FU234" i="4"/>
  <c r="FV234" i="4"/>
  <c r="FW234" i="4"/>
  <c r="FX234" i="4"/>
  <c r="FY234" i="4"/>
  <c r="FQ65" i="4"/>
  <c r="FR65" i="4"/>
  <c r="FS65" i="4"/>
  <c r="FT65" i="4"/>
  <c r="FU65" i="4"/>
  <c r="FV65" i="4"/>
  <c r="FW65" i="4"/>
  <c r="FX65" i="4"/>
  <c r="FY65" i="4"/>
  <c r="FQ220" i="4"/>
  <c r="FR220" i="4"/>
  <c r="FS220" i="4"/>
  <c r="FT220" i="4"/>
  <c r="FU220" i="4"/>
  <c r="FV220" i="4"/>
  <c r="FW220" i="4"/>
  <c r="FX220" i="4"/>
  <c r="FY220" i="4"/>
  <c r="FQ99" i="4"/>
  <c r="FR99" i="4"/>
  <c r="FS99" i="4"/>
  <c r="FT99" i="4"/>
  <c r="FU99" i="4"/>
  <c r="FV99" i="4"/>
  <c r="FW99" i="4"/>
  <c r="FX99" i="4"/>
  <c r="FY99" i="4"/>
  <c r="FQ74" i="4"/>
  <c r="FR74" i="4"/>
  <c r="FS74" i="4"/>
  <c r="FT74" i="4"/>
  <c r="FU74" i="4"/>
  <c r="FV74" i="4"/>
  <c r="FW74" i="4"/>
  <c r="FX74" i="4"/>
  <c r="FY74" i="4"/>
  <c r="FQ244" i="4"/>
  <c r="FR244" i="4"/>
  <c r="FS244" i="4"/>
  <c r="FT244" i="4"/>
  <c r="FU244" i="4"/>
  <c r="FV244" i="4"/>
  <c r="FW244" i="4"/>
  <c r="FX244" i="4"/>
  <c r="FY244" i="4"/>
  <c r="FQ43" i="4"/>
  <c r="FR43" i="4"/>
  <c r="FS43" i="4"/>
  <c r="FT43" i="4"/>
  <c r="FU43" i="4"/>
  <c r="FV43" i="4"/>
  <c r="FW43" i="4"/>
  <c r="FX43" i="4"/>
  <c r="FY43" i="4"/>
  <c r="FQ104" i="4"/>
  <c r="FR104" i="4"/>
  <c r="FS104" i="4"/>
  <c r="FT104" i="4"/>
  <c r="FU104" i="4"/>
  <c r="FV104" i="4"/>
  <c r="FW104" i="4"/>
  <c r="FX104" i="4"/>
  <c r="FY104" i="4"/>
  <c r="FQ155" i="4"/>
  <c r="FR155" i="4"/>
  <c r="FS155" i="4"/>
  <c r="FT155" i="4"/>
  <c r="FU155" i="4"/>
  <c r="FV155" i="4"/>
  <c r="FW155" i="4"/>
  <c r="FX155" i="4"/>
  <c r="FY155" i="4"/>
  <c r="FQ175" i="4"/>
  <c r="FR175" i="4"/>
  <c r="FS175" i="4"/>
  <c r="FT175" i="4"/>
  <c r="FU175" i="4"/>
  <c r="FV175" i="4"/>
  <c r="FW175" i="4"/>
  <c r="FX175" i="4"/>
  <c r="FY175" i="4"/>
  <c r="FQ170" i="4"/>
  <c r="FR170" i="4"/>
  <c r="FS170" i="4"/>
  <c r="FT170" i="4"/>
  <c r="FU170" i="4"/>
  <c r="FV170" i="4"/>
  <c r="FW170" i="4"/>
  <c r="FX170" i="4"/>
  <c r="FY170" i="4"/>
  <c r="FQ37" i="4"/>
  <c r="FR37" i="4"/>
  <c r="FS37" i="4"/>
  <c r="FT37" i="4"/>
  <c r="FU37" i="4"/>
  <c r="FV37" i="4"/>
  <c r="FW37" i="4"/>
  <c r="FX37" i="4"/>
  <c r="FY37" i="4"/>
  <c r="FQ187" i="4"/>
  <c r="FR187" i="4"/>
  <c r="FS187" i="4"/>
  <c r="FT187" i="4"/>
  <c r="FU187" i="4"/>
  <c r="FV187" i="4"/>
  <c r="FW187" i="4"/>
  <c r="FX187" i="4"/>
  <c r="FY187" i="4"/>
  <c r="FQ141" i="4"/>
  <c r="FR141" i="4"/>
  <c r="FS141" i="4"/>
  <c r="FT141" i="4"/>
  <c r="FU141" i="4"/>
  <c r="FV141" i="4"/>
  <c r="FW141" i="4"/>
  <c r="FX141" i="4"/>
  <c r="FY141" i="4"/>
  <c r="FQ159" i="4"/>
  <c r="FR159" i="4"/>
  <c r="FS159" i="4"/>
  <c r="FT159" i="4"/>
  <c r="FU159" i="4"/>
  <c r="FV159" i="4"/>
  <c r="FW159" i="4"/>
  <c r="FX159" i="4"/>
  <c r="FY159" i="4"/>
  <c r="FQ80" i="4"/>
  <c r="FR80" i="4"/>
  <c r="FS80" i="4"/>
  <c r="FT80" i="4"/>
  <c r="FU80" i="4"/>
  <c r="FV80" i="4"/>
  <c r="FW80" i="4"/>
  <c r="FX80" i="4"/>
  <c r="FY80" i="4"/>
  <c r="FQ178" i="4"/>
  <c r="FR178" i="4"/>
  <c r="FS178" i="4"/>
  <c r="FT178" i="4"/>
  <c r="FU178" i="4"/>
  <c r="FV178" i="4"/>
  <c r="FW178" i="4"/>
  <c r="FX178" i="4"/>
  <c r="FY178" i="4"/>
  <c r="FQ156" i="4"/>
  <c r="FR156" i="4"/>
  <c r="FS156" i="4"/>
  <c r="FT156" i="4"/>
  <c r="FU156" i="4"/>
  <c r="FV156" i="4"/>
  <c r="FW156" i="4"/>
  <c r="FX156" i="4"/>
  <c r="FY156" i="4"/>
  <c r="FQ82" i="4"/>
  <c r="FR82" i="4"/>
  <c r="FS82" i="4"/>
  <c r="FT82" i="4"/>
  <c r="FU82" i="4"/>
  <c r="FV82" i="4"/>
  <c r="FW82" i="4"/>
  <c r="FX82" i="4"/>
  <c r="FY82" i="4"/>
  <c r="FQ63" i="4"/>
  <c r="FR63" i="4"/>
  <c r="FS63" i="4"/>
  <c r="FT63" i="4"/>
  <c r="FU63" i="4"/>
  <c r="FV63" i="4"/>
  <c r="FW63" i="4"/>
  <c r="FX63" i="4"/>
  <c r="FY63" i="4"/>
  <c r="FQ36" i="4"/>
  <c r="FR36" i="4"/>
  <c r="FS36" i="4"/>
  <c r="FT36" i="4"/>
  <c r="FU36" i="4"/>
  <c r="FV36" i="4"/>
  <c r="FW36" i="4"/>
  <c r="FX36" i="4"/>
  <c r="FY36" i="4"/>
  <c r="FQ39" i="4"/>
  <c r="FR39" i="4"/>
  <c r="FS39" i="4"/>
  <c r="FT39" i="4"/>
  <c r="FU39" i="4"/>
  <c r="FV39" i="4"/>
  <c r="FW39" i="4"/>
  <c r="FX39" i="4"/>
  <c r="FY39" i="4"/>
  <c r="FQ314" i="4"/>
  <c r="FR314" i="4"/>
  <c r="FS314" i="4"/>
  <c r="FT314" i="4"/>
  <c r="FU314" i="4"/>
  <c r="FV314" i="4"/>
  <c r="FW314" i="4"/>
  <c r="FX314" i="4"/>
  <c r="FY314" i="4"/>
  <c r="FQ185" i="4"/>
  <c r="FR185" i="4"/>
  <c r="FS185" i="4"/>
  <c r="FT185" i="4"/>
  <c r="FU185" i="4"/>
  <c r="FV185" i="4"/>
  <c r="FW185" i="4"/>
  <c r="FX185" i="4"/>
  <c r="FY185" i="4"/>
  <c r="FQ64" i="4"/>
  <c r="FR64" i="4"/>
  <c r="FS64" i="4"/>
  <c r="FT64" i="4"/>
  <c r="FU64" i="4"/>
  <c r="FV64" i="4"/>
  <c r="FW64" i="4"/>
  <c r="FX64" i="4"/>
  <c r="FY64" i="4"/>
  <c r="FQ28" i="4"/>
  <c r="FR28" i="4"/>
  <c r="FS28" i="4"/>
  <c r="FT28" i="4"/>
  <c r="FU28" i="4"/>
  <c r="FV28" i="4"/>
  <c r="FW28" i="4"/>
  <c r="FX28" i="4"/>
  <c r="FY28" i="4"/>
  <c r="FQ190" i="4"/>
  <c r="FR190" i="4"/>
  <c r="FS190" i="4"/>
  <c r="FT190" i="4"/>
  <c r="FU190" i="4"/>
  <c r="FV190" i="4"/>
  <c r="FW190" i="4"/>
  <c r="FX190" i="4"/>
  <c r="FY190" i="4"/>
  <c r="FQ44" i="4"/>
  <c r="FR44" i="4"/>
  <c r="FS44" i="4"/>
  <c r="FT44" i="4"/>
  <c r="FU44" i="4"/>
  <c r="FV44" i="4"/>
  <c r="FW44" i="4"/>
  <c r="FX44" i="4"/>
  <c r="FY44" i="4"/>
  <c r="FQ23" i="4"/>
  <c r="FR23" i="4"/>
  <c r="FS23" i="4"/>
  <c r="FT23" i="4"/>
  <c r="FU23" i="4"/>
  <c r="FV23" i="4"/>
  <c r="FW23" i="4"/>
  <c r="FX23" i="4"/>
  <c r="FY23" i="4"/>
  <c r="FQ2" i="4"/>
  <c r="FR2" i="4"/>
  <c r="FS2" i="4"/>
  <c r="FT2" i="4"/>
  <c r="FU2" i="4"/>
  <c r="FV2" i="4"/>
  <c r="FW2" i="4"/>
  <c r="FX2" i="4"/>
  <c r="FY2" i="4"/>
  <c r="FQ50" i="4"/>
  <c r="FR50" i="4"/>
  <c r="FS50" i="4"/>
  <c r="FT50" i="4"/>
  <c r="FU50" i="4"/>
  <c r="FV50" i="4"/>
  <c r="FW50" i="4"/>
  <c r="FX50" i="4"/>
  <c r="FY50" i="4"/>
  <c r="FQ250" i="4"/>
  <c r="FR250" i="4"/>
  <c r="FS250" i="4"/>
  <c r="FT250" i="4"/>
  <c r="FU250" i="4"/>
  <c r="FV250" i="4"/>
  <c r="FW250" i="4"/>
  <c r="FX250" i="4"/>
  <c r="FY250" i="4"/>
  <c r="FQ174" i="4"/>
  <c r="FR174" i="4"/>
  <c r="FS174" i="4"/>
  <c r="FT174" i="4"/>
  <c r="FU174" i="4"/>
  <c r="FV174" i="4"/>
  <c r="FW174" i="4"/>
  <c r="FX174" i="4"/>
  <c r="FY174" i="4"/>
  <c r="FQ140" i="4"/>
  <c r="FR140" i="4"/>
  <c r="FS140" i="4"/>
  <c r="FT140" i="4"/>
  <c r="FU140" i="4"/>
  <c r="FV140" i="4"/>
  <c r="FW140" i="4"/>
  <c r="FX140" i="4"/>
  <c r="FY140" i="4"/>
  <c r="FQ194" i="4"/>
  <c r="FR194" i="4"/>
  <c r="FS194" i="4"/>
  <c r="FT194" i="4"/>
  <c r="FU194" i="4"/>
  <c r="FV194" i="4"/>
  <c r="FW194" i="4"/>
  <c r="FX194" i="4"/>
  <c r="FY194" i="4"/>
  <c r="FQ20" i="4"/>
  <c r="FR20" i="4"/>
  <c r="FS20" i="4"/>
  <c r="FT20" i="4"/>
  <c r="FU20" i="4"/>
  <c r="FV20" i="4"/>
  <c r="FW20" i="4"/>
  <c r="FX20" i="4"/>
  <c r="FY20" i="4"/>
  <c r="FQ24" i="4"/>
  <c r="FR24" i="4"/>
  <c r="FS24" i="4"/>
  <c r="FT24" i="4"/>
  <c r="FU24" i="4"/>
  <c r="FV24" i="4"/>
  <c r="FW24" i="4"/>
  <c r="FX24" i="4"/>
  <c r="FY24" i="4"/>
  <c r="FQ164" i="4"/>
  <c r="FR164" i="4"/>
  <c r="FS164" i="4"/>
  <c r="FT164" i="4"/>
  <c r="FU164" i="4"/>
  <c r="FV164" i="4"/>
  <c r="FW164" i="4"/>
  <c r="FX164" i="4"/>
  <c r="FY164" i="4"/>
  <c r="FQ96" i="4"/>
  <c r="FR96" i="4"/>
  <c r="FS96" i="4"/>
  <c r="FT96" i="4"/>
  <c r="FU96" i="4"/>
  <c r="FV96" i="4"/>
  <c r="FW96" i="4"/>
  <c r="FX96" i="4"/>
  <c r="FY96" i="4"/>
  <c r="FQ52" i="4"/>
  <c r="FR52" i="4"/>
  <c r="FS52" i="4"/>
  <c r="FT52" i="4"/>
  <c r="FU52" i="4"/>
  <c r="FV52" i="4"/>
  <c r="FW52" i="4"/>
  <c r="FX52" i="4"/>
  <c r="FY52" i="4"/>
  <c r="FQ150" i="4"/>
  <c r="FR150" i="4"/>
  <c r="FS150" i="4"/>
  <c r="FT150" i="4"/>
  <c r="FU150" i="4"/>
  <c r="FV150" i="4"/>
  <c r="FW150" i="4"/>
  <c r="FX150" i="4"/>
  <c r="FY150" i="4"/>
  <c r="FQ34" i="4"/>
  <c r="FR34" i="4"/>
  <c r="FS34" i="4"/>
  <c r="FT34" i="4"/>
  <c r="FU34" i="4"/>
  <c r="FV34" i="4"/>
  <c r="FW34" i="4"/>
  <c r="FX34" i="4"/>
  <c r="FY34" i="4"/>
  <c r="FQ35" i="4"/>
  <c r="FR35" i="4"/>
  <c r="FS35" i="4"/>
  <c r="FT35" i="4"/>
  <c r="FU35" i="4"/>
  <c r="FV35" i="4"/>
  <c r="FW35" i="4"/>
  <c r="FX35" i="4"/>
  <c r="FY35" i="4"/>
  <c r="FQ42" i="4"/>
  <c r="FR42" i="4"/>
  <c r="FS42" i="4"/>
  <c r="FT42" i="4"/>
  <c r="FU42" i="4"/>
  <c r="FV42" i="4"/>
  <c r="FW42" i="4"/>
  <c r="FX42" i="4"/>
  <c r="FY42" i="4"/>
  <c r="FQ145" i="4"/>
  <c r="FR145" i="4"/>
  <c r="FS145" i="4"/>
  <c r="FT145" i="4"/>
  <c r="FU145" i="4"/>
  <c r="FV145" i="4"/>
  <c r="FW145" i="4"/>
  <c r="FX145" i="4"/>
  <c r="FY145" i="4"/>
  <c r="FQ172" i="4"/>
  <c r="FR172" i="4"/>
  <c r="FS172" i="4"/>
  <c r="FT172" i="4"/>
  <c r="FU172" i="4"/>
  <c r="FV172" i="4"/>
  <c r="FW172" i="4"/>
  <c r="FX172" i="4"/>
  <c r="FY172" i="4"/>
  <c r="FQ160" i="4"/>
  <c r="FR160" i="4"/>
  <c r="FS160" i="4"/>
  <c r="FT160" i="4"/>
  <c r="FU160" i="4"/>
  <c r="FV160" i="4"/>
  <c r="FW160" i="4"/>
  <c r="FX160" i="4"/>
  <c r="FY160" i="4"/>
  <c r="FQ168" i="4"/>
  <c r="FR168" i="4"/>
  <c r="FS168" i="4"/>
  <c r="FT168" i="4"/>
  <c r="FU168" i="4"/>
  <c r="FV168" i="4"/>
  <c r="FW168" i="4"/>
  <c r="FX168" i="4"/>
  <c r="FY168" i="4"/>
  <c r="FQ224" i="4"/>
  <c r="FR224" i="4"/>
  <c r="FS224" i="4"/>
  <c r="FT224" i="4"/>
  <c r="FU224" i="4"/>
  <c r="FV224" i="4"/>
  <c r="FW224" i="4"/>
  <c r="FX224" i="4"/>
  <c r="FY224" i="4"/>
  <c r="FQ146" i="4"/>
  <c r="FR146" i="4"/>
  <c r="FS146" i="4"/>
  <c r="FT146" i="4"/>
  <c r="FU146" i="4"/>
  <c r="FV146" i="4"/>
  <c r="FW146" i="4"/>
  <c r="FX146" i="4"/>
  <c r="FY146" i="4"/>
  <c r="FQ30" i="4"/>
  <c r="FR30" i="4"/>
  <c r="FS30" i="4"/>
  <c r="FT30" i="4"/>
  <c r="FU30" i="4"/>
  <c r="FV30" i="4"/>
  <c r="FW30" i="4"/>
  <c r="FX30" i="4"/>
  <c r="FY30" i="4"/>
  <c r="FQ67" i="4"/>
  <c r="FR67" i="4"/>
  <c r="FS67" i="4"/>
  <c r="FT67" i="4"/>
  <c r="FU67" i="4"/>
  <c r="FV67" i="4"/>
  <c r="FW67" i="4"/>
  <c r="FX67" i="4"/>
  <c r="FY67" i="4"/>
  <c r="FQ143" i="4"/>
  <c r="FR143" i="4"/>
  <c r="FS143" i="4"/>
  <c r="FT143" i="4"/>
  <c r="FU143" i="4"/>
  <c r="FV143" i="4"/>
  <c r="FW143" i="4"/>
  <c r="FX143" i="4"/>
  <c r="FY143" i="4"/>
  <c r="FQ138" i="4"/>
  <c r="FR138" i="4"/>
  <c r="FS138" i="4"/>
  <c r="FT138" i="4"/>
  <c r="FU138" i="4"/>
  <c r="FV138" i="4"/>
  <c r="FW138" i="4"/>
  <c r="FX138" i="4"/>
  <c r="FY138" i="4"/>
  <c r="FQ121" i="4"/>
  <c r="FR121" i="4"/>
  <c r="FS121" i="4"/>
  <c r="FT121" i="4"/>
  <c r="FU121" i="4"/>
  <c r="FV121" i="4"/>
  <c r="FW121" i="4"/>
  <c r="FX121" i="4"/>
  <c r="FY121" i="4"/>
  <c r="FQ41" i="4"/>
  <c r="FR41" i="4"/>
  <c r="FS41" i="4"/>
  <c r="FT41" i="4"/>
  <c r="FU41" i="4"/>
  <c r="FV41" i="4"/>
  <c r="FW41" i="4"/>
  <c r="FX41" i="4"/>
  <c r="FY41" i="4"/>
  <c r="FQ153" i="4"/>
  <c r="FR153" i="4"/>
  <c r="FS153" i="4"/>
  <c r="FT153" i="4"/>
  <c r="FU153" i="4"/>
  <c r="FV153" i="4"/>
  <c r="FW153" i="4"/>
  <c r="FX153" i="4"/>
  <c r="FY153" i="4"/>
  <c r="FQ129" i="4"/>
  <c r="FR129" i="4"/>
  <c r="FS129" i="4"/>
  <c r="FT129" i="4"/>
  <c r="FU129" i="4"/>
  <c r="FV129" i="4"/>
  <c r="FW129" i="4"/>
  <c r="FX129" i="4"/>
  <c r="FY129" i="4"/>
  <c r="FQ112" i="4"/>
  <c r="FR112" i="4"/>
  <c r="FS112" i="4"/>
  <c r="FT112" i="4"/>
  <c r="FU112" i="4"/>
  <c r="FV112" i="4"/>
  <c r="FW112" i="4"/>
  <c r="FX112" i="4"/>
  <c r="FY112" i="4"/>
  <c r="FQ235" i="4"/>
  <c r="FR235" i="4"/>
  <c r="FS235" i="4"/>
  <c r="FT235" i="4"/>
  <c r="FU235" i="4"/>
  <c r="FV235" i="4"/>
  <c r="FW235" i="4"/>
  <c r="FX235" i="4"/>
  <c r="FY235" i="4"/>
  <c r="FQ147" i="4"/>
  <c r="FR147" i="4"/>
  <c r="FS147" i="4"/>
  <c r="FT147" i="4"/>
  <c r="FU147" i="4"/>
  <c r="FV147" i="4"/>
  <c r="FW147" i="4"/>
  <c r="FX147" i="4"/>
  <c r="FY147" i="4"/>
  <c r="FQ188" i="4"/>
  <c r="FR188" i="4"/>
  <c r="FS188" i="4"/>
  <c r="FT188" i="4"/>
  <c r="FU188" i="4"/>
  <c r="FV188" i="4"/>
  <c r="FW188" i="4"/>
  <c r="FX188" i="4"/>
  <c r="FY188" i="4"/>
  <c r="FQ87" i="4"/>
  <c r="FR87" i="4"/>
  <c r="FS87" i="4"/>
  <c r="FT87" i="4"/>
  <c r="FU87" i="4"/>
  <c r="FV87" i="4"/>
  <c r="FW87" i="4"/>
  <c r="FX87" i="4"/>
  <c r="FY87" i="4"/>
  <c r="FQ134" i="4"/>
  <c r="FR134" i="4"/>
  <c r="FS134" i="4"/>
  <c r="FT134" i="4"/>
  <c r="FU134" i="4"/>
  <c r="FV134" i="4"/>
  <c r="FW134" i="4"/>
  <c r="FX134" i="4"/>
  <c r="FY134" i="4"/>
  <c r="FQ19" i="4"/>
  <c r="FR19" i="4"/>
  <c r="FS19" i="4"/>
  <c r="FT19" i="4"/>
  <c r="FU19" i="4"/>
  <c r="FV19" i="4"/>
  <c r="FW19" i="4"/>
  <c r="FX19" i="4"/>
  <c r="FY19" i="4"/>
  <c r="FQ152" i="4"/>
  <c r="FR152" i="4"/>
  <c r="FS152" i="4"/>
  <c r="FT152" i="4"/>
  <c r="FU152" i="4"/>
  <c r="FV152" i="4"/>
  <c r="FW152" i="4"/>
  <c r="FX152" i="4"/>
  <c r="FY152" i="4"/>
  <c r="FQ58" i="4"/>
  <c r="FR58" i="4"/>
  <c r="FS58" i="4"/>
  <c r="FT58" i="4"/>
  <c r="FU58" i="4"/>
  <c r="FV58" i="4"/>
  <c r="FW58" i="4"/>
  <c r="FX58" i="4"/>
  <c r="FY58" i="4"/>
  <c r="FQ137" i="4"/>
  <c r="FR137" i="4"/>
  <c r="FS137" i="4"/>
  <c r="FT137" i="4"/>
  <c r="FU137" i="4"/>
  <c r="FV137" i="4"/>
  <c r="FW137" i="4"/>
  <c r="FX137" i="4"/>
  <c r="FY137" i="4"/>
  <c r="FQ105" i="4"/>
  <c r="FR105" i="4"/>
  <c r="FS105" i="4"/>
  <c r="FT105" i="4"/>
  <c r="FU105" i="4"/>
  <c r="FV105" i="4"/>
  <c r="FW105" i="4"/>
  <c r="FX105" i="4"/>
  <c r="FY105" i="4"/>
  <c r="FQ133" i="4"/>
  <c r="FR133" i="4"/>
  <c r="FS133" i="4"/>
  <c r="FT133" i="4"/>
  <c r="FU133" i="4"/>
  <c r="FV133" i="4"/>
  <c r="FW133" i="4"/>
  <c r="FX133" i="4"/>
  <c r="FY133" i="4"/>
  <c r="FQ151" i="4"/>
  <c r="FR151" i="4"/>
  <c r="FS151" i="4"/>
  <c r="FT151" i="4"/>
  <c r="FU151" i="4"/>
  <c r="FV151" i="4"/>
  <c r="FW151" i="4"/>
  <c r="FX151" i="4"/>
  <c r="FY151" i="4"/>
  <c r="FQ120" i="4"/>
  <c r="FR120" i="4"/>
  <c r="FS120" i="4"/>
  <c r="FT120" i="4"/>
  <c r="FU120" i="4"/>
  <c r="FV120" i="4"/>
  <c r="FW120" i="4"/>
  <c r="FX120" i="4"/>
  <c r="FY120" i="4"/>
  <c r="FQ144" i="4"/>
  <c r="FR144" i="4"/>
  <c r="FS144" i="4"/>
  <c r="FT144" i="4"/>
  <c r="FU144" i="4"/>
  <c r="FV144" i="4"/>
  <c r="FW144" i="4"/>
  <c r="FX144" i="4"/>
  <c r="FY144" i="4"/>
  <c r="FQ139" i="4"/>
  <c r="FR139" i="4"/>
  <c r="FS139" i="4"/>
  <c r="FT139" i="4"/>
  <c r="FU139" i="4"/>
  <c r="FV139" i="4"/>
  <c r="FW139" i="4"/>
  <c r="FX139" i="4"/>
  <c r="FY139" i="4"/>
  <c r="FQ100" i="4"/>
  <c r="FR100" i="4"/>
  <c r="FS100" i="4"/>
  <c r="FT100" i="4"/>
  <c r="FU100" i="4"/>
  <c r="FV100" i="4"/>
  <c r="FW100" i="4"/>
  <c r="FX100" i="4"/>
  <c r="FY100" i="4"/>
  <c r="FQ316" i="4"/>
  <c r="FR316" i="4"/>
  <c r="FS316" i="4"/>
  <c r="FT316" i="4"/>
  <c r="FU316" i="4"/>
  <c r="FV316" i="4"/>
  <c r="FW316" i="4"/>
  <c r="FX316" i="4"/>
  <c r="FY316" i="4"/>
  <c r="FQ132" i="4"/>
  <c r="FR132" i="4"/>
  <c r="FS132" i="4"/>
  <c r="FT132" i="4"/>
  <c r="FU132" i="4"/>
  <c r="FV132" i="4"/>
  <c r="FW132" i="4"/>
  <c r="FX132" i="4"/>
  <c r="FY132" i="4"/>
  <c r="FQ57" i="4"/>
  <c r="FR57" i="4"/>
  <c r="FS57" i="4"/>
  <c r="FT57" i="4"/>
  <c r="FU57" i="4"/>
  <c r="FV57" i="4"/>
  <c r="FW57" i="4"/>
  <c r="FX57" i="4"/>
  <c r="FY57" i="4"/>
  <c r="FQ75" i="4"/>
  <c r="FR75" i="4"/>
  <c r="FS75" i="4"/>
  <c r="FT75" i="4"/>
  <c r="FU75" i="4"/>
  <c r="FV75" i="4"/>
  <c r="FW75" i="4"/>
  <c r="FX75" i="4"/>
  <c r="FY75" i="4"/>
  <c r="FQ311" i="4"/>
  <c r="FR311" i="4"/>
  <c r="FS311" i="4"/>
  <c r="FT311" i="4"/>
  <c r="FU311" i="4"/>
  <c r="FV311" i="4"/>
  <c r="FW311" i="4"/>
  <c r="FX311" i="4"/>
  <c r="FY311" i="4"/>
  <c r="FQ124" i="4"/>
  <c r="FR124" i="4"/>
  <c r="FS124" i="4"/>
  <c r="FT124" i="4"/>
  <c r="FU124" i="4"/>
  <c r="FV124" i="4"/>
  <c r="FW124" i="4"/>
  <c r="FX124" i="4"/>
  <c r="FY124" i="4"/>
  <c r="FQ38" i="4"/>
  <c r="FR38" i="4"/>
  <c r="FS38" i="4"/>
  <c r="FT38" i="4"/>
  <c r="FU38" i="4"/>
  <c r="FV38" i="4"/>
  <c r="FW38" i="4"/>
  <c r="FX38" i="4"/>
  <c r="FY38" i="4"/>
  <c r="FQ131" i="4"/>
  <c r="FR131" i="4"/>
  <c r="FS131" i="4"/>
  <c r="FT131" i="4"/>
  <c r="FU131" i="4"/>
  <c r="FV131" i="4"/>
  <c r="FW131" i="4"/>
  <c r="FX131" i="4"/>
  <c r="FY131" i="4"/>
  <c r="FQ116" i="4"/>
  <c r="FR116" i="4"/>
  <c r="FS116" i="4"/>
  <c r="FT116" i="4"/>
  <c r="FU116" i="4"/>
  <c r="FV116" i="4"/>
  <c r="FW116" i="4"/>
  <c r="FX116" i="4"/>
  <c r="FY116" i="4"/>
  <c r="FQ115" i="4"/>
  <c r="FR115" i="4"/>
  <c r="FS115" i="4"/>
  <c r="FT115" i="4"/>
  <c r="FU115" i="4"/>
  <c r="FV115" i="4"/>
  <c r="FW115" i="4"/>
  <c r="FX115" i="4"/>
  <c r="FY115" i="4"/>
  <c r="FQ6" i="4"/>
  <c r="FR6" i="4"/>
  <c r="FS6" i="4"/>
  <c r="FT6" i="4"/>
  <c r="FU6" i="4"/>
  <c r="FV6" i="4"/>
  <c r="FW6" i="4"/>
  <c r="FX6" i="4"/>
  <c r="FY6" i="4"/>
  <c r="FQ85" i="4"/>
  <c r="FR85" i="4"/>
  <c r="FS85" i="4"/>
  <c r="FT85" i="4"/>
  <c r="FU85" i="4"/>
  <c r="FV85" i="4"/>
  <c r="FW85" i="4"/>
  <c r="FX85" i="4"/>
  <c r="FY85" i="4"/>
  <c r="FQ142" i="4"/>
  <c r="FR142" i="4"/>
  <c r="FS142" i="4"/>
  <c r="FT142" i="4"/>
  <c r="FU142" i="4"/>
  <c r="FV142" i="4"/>
  <c r="FW142" i="4"/>
  <c r="FX142" i="4"/>
  <c r="FY142" i="4"/>
  <c r="FQ86" i="4"/>
  <c r="FR86" i="4"/>
  <c r="FS86" i="4"/>
  <c r="FT86" i="4"/>
  <c r="FU86" i="4"/>
  <c r="FV86" i="4"/>
  <c r="FW86" i="4"/>
  <c r="FX86" i="4"/>
  <c r="FY86" i="4"/>
  <c r="FQ110" i="4"/>
  <c r="FR110" i="4"/>
  <c r="FS110" i="4"/>
  <c r="FT110" i="4"/>
  <c r="FU110" i="4"/>
  <c r="FV110" i="4"/>
  <c r="FW110" i="4"/>
  <c r="FX110" i="4"/>
  <c r="FY110" i="4"/>
  <c r="FQ126" i="4"/>
  <c r="FR126" i="4"/>
  <c r="FS126" i="4"/>
  <c r="FT126" i="4"/>
  <c r="FU126" i="4"/>
  <c r="FV126" i="4"/>
  <c r="FW126" i="4"/>
  <c r="FX126" i="4"/>
  <c r="FY126" i="4"/>
  <c r="FQ114" i="4"/>
  <c r="FR114" i="4"/>
  <c r="FS114" i="4"/>
  <c r="FT114" i="4"/>
  <c r="FU114" i="4"/>
  <c r="FV114" i="4"/>
  <c r="FW114" i="4"/>
  <c r="FX114" i="4"/>
  <c r="FY114" i="4"/>
  <c r="FQ312" i="4"/>
  <c r="FR312" i="4"/>
  <c r="FS312" i="4"/>
  <c r="FT312" i="4"/>
  <c r="FU312" i="4"/>
  <c r="FV312" i="4"/>
  <c r="FW312" i="4"/>
  <c r="FX312" i="4"/>
  <c r="FY312" i="4"/>
  <c r="FQ25" i="4"/>
  <c r="FR25" i="4"/>
  <c r="FS25" i="4"/>
  <c r="FT25" i="4"/>
  <c r="FU25" i="4"/>
  <c r="FV25" i="4"/>
  <c r="FW25" i="4"/>
  <c r="FX25" i="4"/>
  <c r="FY25" i="4"/>
  <c r="FQ318" i="4"/>
  <c r="FR318" i="4"/>
  <c r="FS318" i="4"/>
  <c r="FT318" i="4"/>
  <c r="FU318" i="4"/>
  <c r="FV318" i="4"/>
  <c r="FW318" i="4"/>
  <c r="FX318" i="4"/>
  <c r="FY318" i="4"/>
  <c r="FQ195" i="4"/>
  <c r="FR195" i="4"/>
  <c r="FS195" i="4"/>
  <c r="FT195" i="4"/>
  <c r="FU195" i="4"/>
  <c r="FV195" i="4"/>
  <c r="FW195" i="4"/>
  <c r="FX195" i="4"/>
  <c r="FY195" i="4"/>
  <c r="FQ321" i="4"/>
  <c r="FR321" i="4"/>
  <c r="FS321" i="4"/>
  <c r="FT321" i="4"/>
  <c r="FU321" i="4"/>
  <c r="FV321" i="4"/>
  <c r="FW321" i="4"/>
  <c r="FX321" i="4"/>
  <c r="FY321" i="4"/>
  <c r="FQ322" i="4"/>
  <c r="FR322" i="4"/>
  <c r="FS322" i="4"/>
  <c r="FT322" i="4"/>
  <c r="FU322" i="4"/>
  <c r="FV322" i="4"/>
  <c r="FW322" i="4"/>
  <c r="FX322" i="4"/>
  <c r="FY322" i="4"/>
  <c r="FQ323" i="4"/>
  <c r="FR323" i="4"/>
  <c r="FS323" i="4"/>
  <c r="FT323" i="4"/>
  <c r="FU323" i="4"/>
  <c r="FV323" i="4"/>
  <c r="FW323" i="4"/>
  <c r="FX323" i="4"/>
  <c r="FY323" i="4"/>
  <c r="FQ324" i="4"/>
  <c r="FR324" i="4"/>
  <c r="FS324" i="4"/>
  <c r="FT324" i="4"/>
  <c r="FU324" i="4"/>
  <c r="FV324" i="4"/>
  <c r="FW324" i="4"/>
  <c r="FX324" i="4"/>
  <c r="FY324" i="4"/>
  <c r="FQ325" i="4"/>
  <c r="FR325" i="4"/>
  <c r="FS325" i="4"/>
  <c r="FT325" i="4"/>
  <c r="FU325" i="4"/>
  <c r="FV325" i="4"/>
  <c r="FW325" i="4"/>
  <c r="FX325" i="4"/>
  <c r="FY325" i="4"/>
  <c r="FQ326" i="4"/>
  <c r="FR326" i="4"/>
  <c r="FS326" i="4"/>
  <c r="FT326" i="4"/>
  <c r="FU326" i="4"/>
  <c r="FV326" i="4"/>
  <c r="FW326" i="4"/>
  <c r="FX326" i="4"/>
  <c r="FY326" i="4"/>
  <c r="FQ327" i="4"/>
  <c r="FR327" i="4"/>
  <c r="FS327" i="4"/>
  <c r="FT327" i="4"/>
  <c r="FU327" i="4"/>
  <c r="FV327" i="4"/>
  <c r="FW327" i="4"/>
  <c r="FX327" i="4"/>
  <c r="FY327" i="4"/>
  <c r="FQ328" i="4"/>
  <c r="FR328" i="4"/>
  <c r="FS328" i="4"/>
  <c r="FT328" i="4"/>
  <c r="FU328" i="4"/>
  <c r="FV328" i="4"/>
  <c r="FW328" i="4"/>
  <c r="FX328" i="4"/>
  <c r="FY328" i="4"/>
  <c r="FQ329" i="4"/>
  <c r="FR329" i="4"/>
  <c r="FS329" i="4"/>
  <c r="FT329" i="4"/>
  <c r="FU329" i="4"/>
  <c r="FV329" i="4"/>
  <c r="FW329" i="4"/>
  <c r="FX329" i="4"/>
  <c r="FY329" i="4"/>
  <c r="FQ330" i="4"/>
  <c r="FR330" i="4"/>
  <c r="FS330" i="4"/>
  <c r="FT330" i="4"/>
  <c r="FU330" i="4"/>
  <c r="FV330" i="4"/>
  <c r="FW330" i="4"/>
  <c r="FX330" i="4"/>
  <c r="FY330" i="4"/>
  <c r="FQ46" i="4"/>
  <c r="FR46" i="4"/>
  <c r="FS46" i="4"/>
  <c r="FT46" i="4"/>
  <c r="FU46" i="4"/>
  <c r="FV46" i="4"/>
  <c r="FW46" i="4"/>
  <c r="FX46" i="4"/>
  <c r="FY46" i="4"/>
  <c r="FQ332" i="4"/>
  <c r="FR332" i="4"/>
  <c r="FS332" i="4"/>
  <c r="FT332" i="4"/>
  <c r="FU332" i="4"/>
  <c r="FV332" i="4"/>
  <c r="FW332" i="4"/>
  <c r="FX332" i="4"/>
  <c r="FY332" i="4"/>
  <c r="FQ333" i="4"/>
  <c r="FR333" i="4"/>
  <c r="FS333" i="4"/>
  <c r="FT333" i="4"/>
  <c r="FU333" i="4"/>
  <c r="FV333" i="4"/>
  <c r="FW333" i="4"/>
  <c r="FX333" i="4"/>
  <c r="FY333" i="4"/>
  <c r="FQ334" i="4"/>
  <c r="FR334" i="4"/>
  <c r="FS334" i="4"/>
  <c r="FT334" i="4"/>
  <c r="FU334" i="4"/>
  <c r="FV334" i="4"/>
  <c r="FW334" i="4"/>
  <c r="FX334" i="4"/>
  <c r="FY334" i="4"/>
  <c r="FQ335" i="4"/>
  <c r="FR335" i="4"/>
  <c r="FS335" i="4"/>
  <c r="FT335" i="4"/>
  <c r="FU335" i="4"/>
  <c r="FV335" i="4"/>
  <c r="FW335" i="4"/>
  <c r="FX335" i="4"/>
  <c r="FY335" i="4"/>
  <c r="FQ337" i="4"/>
  <c r="FR337" i="4"/>
  <c r="FS337" i="4"/>
  <c r="FT337" i="4"/>
  <c r="FU337" i="4"/>
  <c r="FV337" i="4"/>
  <c r="FW337" i="4"/>
  <c r="FX337" i="4"/>
  <c r="FY337" i="4"/>
  <c r="FQ338" i="4"/>
  <c r="FR338" i="4"/>
  <c r="FS338" i="4"/>
  <c r="FT338" i="4"/>
  <c r="FU338" i="4"/>
  <c r="FV338" i="4"/>
  <c r="FW338" i="4"/>
  <c r="FX338" i="4"/>
  <c r="FY338" i="4"/>
  <c r="FQ339" i="4"/>
  <c r="FR339" i="4"/>
  <c r="FS339" i="4"/>
  <c r="FT339" i="4"/>
  <c r="FU339" i="4"/>
  <c r="FV339" i="4"/>
  <c r="FW339" i="4"/>
  <c r="FX339" i="4"/>
  <c r="FY339" i="4"/>
  <c r="FQ340" i="4"/>
  <c r="FR340" i="4"/>
  <c r="FS340" i="4"/>
  <c r="FT340" i="4"/>
  <c r="FU340" i="4"/>
  <c r="FV340" i="4"/>
  <c r="FW340" i="4"/>
  <c r="FX340" i="4"/>
  <c r="FY340" i="4"/>
  <c r="FQ341" i="4"/>
  <c r="FR341" i="4"/>
  <c r="FS341" i="4"/>
  <c r="FT341" i="4"/>
  <c r="FU341" i="4"/>
  <c r="FV341" i="4"/>
  <c r="FW341" i="4"/>
  <c r="FX341" i="4"/>
  <c r="FY341" i="4"/>
  <c r="EH302" i="4"/>
  <c r="EI302" i="4"/>
  <c r="EJ302" i="4"/>
  <c r="EK302" i="4"/>
  <c r="EH111" i="4"/>
  <c r="EI111" i="4"/>
  <c r="EJ111" i="4"/>
  <c r="EK111" i="4"/>
  <c r="EH310" i="4"/>
  <c r="EI310" i="4"/>
  <c r="EJ310" i="4"/>
  <c r="EK310" i="4"/>
  <c r="EH303" i="4"/>
  <c r="EI303" i="4"/>
  <c r="EJ303" i="4"/>
  <c r="EK303" i="4"/>
  <c r="EH109" i="4"/>
  <c r="EI109" i="4"/>
  <c r="EJ109" i="4"/>
  <c r="EK109" i="4"/>
  <c r="EH301" i="4"/>
  <c r="EI301" i="4"/>
  <c r="EJ301" i="4"/>
  <c r="EK301" i="4"/>
  <c r="EH307" i="4"/>
  <c r="EI307" i="4"/>
  <c r="EJ307" i="4"/>
  <c r="EK307" i="4"/>
  <c r="EH83" i="4"/>
  <c r="EI83" i="4"/>
  <c r="EJ83" i="4"/>
  <c r="EK83" i="4"/>
  <c r="EH107" i="4"/>
  <c r="EI107" i="4"/>
  <c r="EJ107" i="4"/>
  <c r="EK107" i="4"/>
  <c r="EH298" i="4"/>
  <c r="EI298" i="4"/>
  <c r="EJ298" i="4"/>
  <c r="EK298" i="4"/>
  <c r="EH306" i="4"/>
  <c r="EI306" i="4"/>
  <c r="EJ306" i="4"/>
  <c r="EK306" i="4"/>
  <c r="EH106" i="4"/>
  <c r="EI106" i="4"/>
  <c r="EJ106" i="4"/>
  <c r="EK106" i="4"/>
  <c r="EH296" i="4"/>
  <c r="EI296" i="4"/>
  <c r="EJ296" i="4"/>
  <c r="EK296" i="4"/>
  <c r="EH309" i="4"/>
  <c r="EI309" i="4"/>
  <c r="EJ309" i="4"/>
  <c r="EK309" i="4"/>
  <c r="EH293" i="4"/>
  <c r="EI293" i="4"/>
  <c r="EJ293" i="4"/>
  <c r="EK293" i="4"/>
  <c r="EH108" i="4"/>
  <c r="EI108" i="4"/>
  <c r="EJ108" i="4"/>
  <c r="EK108" i="4"/>
  <c r="EH270" i="4"/>
  <c r="EI270" i="4"/>
  <c r="EJ270" i="4"/>
  <c r="EK270" i="4"/>
  <c r="EH297" i="4"/>
  <c r="EI297" i="4"/>
  <c r="EJ297" i="4"/>
  <c r="EK297" i="4"/>
  <c r="EH292" i="4"/>
  <c r="EI292" i="4"/>
  <c r="EJ292" i="4"/>
  <c r="EK292" i="4"/>
  <c r="EH313" i="4"/>
  <c r="EI313" i="4"/>
  <c r="EJ313" i="4"/>
  <c r="EK313" i="4"/>
  <c r="EH295" i="4"/>
  <c r="EI295" i="4"/>
  <c r="EJ295" i="4"/>
  <c r="EK295" i="4"/>
  <c r="EH166" i="4"/>
  <c r="EI166" i="4"/>
  <c r="EJ166" i="4"/>
  <c r="EK166" i="4"/>
  <c r="EH294" i="4"/>
  <c r="EI294" i="4"/>
  <c r="EJ294" i="4"/>
  <c r="EK294" i="4"/>
  <c r="EH291" i="4"/>
  <c r="EI291" i="4"/>
  <c r="EJ291" i="4"/>
  <c r="EK291" i="4"/>
  <c r="EH288" i="4"/>
  <c r="EI288" i="4"/>
  <c r="EJ288" i="4"/>
  <c r="EK288" i="4"/>
  <c r="EH281" i="4"/>
  <c r="EI281" i="4"/>
  <c r="EJ281" i="4"/>
  <c r="EK281" i="4"/>
  <c r="EH286" i="4"/>
  <c r="EI286" i="4"/>
  <c r="EJ286" i="4"/>
  <c r="EK286" i="4"/>
  <c r="EH278" i="4"/>
  <c r="EI278" i="4"/>
  <c r="EJ278" i="4"/>
  <c r="EK278" i="4"/>
  <c r="EH287" i="4"/>
  <c r="EI287" i="4"/>
  <c r="EJ287" i="4"/>
  <c r="EK287" i="4"/>
  <c r="EH284" i="4"/>
  <c r="EI284" i="4"/>
  <c r="EJ284" i="4"/>
  <c r="EK284" i="4"/>
  <c r="EH264" i="4"/>
  <c r="EI264" i="4"/>
  <c r="EJ264" i="4"/>
  <c r="EK264" i="4"/>
  <c r="EH280" i="4"/>
  <c r="EI280" i="4"/>
  <c r="EJ280" i="4"/>
  <c r="EK280" i="4"/>
  <c r="EH88" i="4"/>
  <c r="EI88" i="4"/>
  <c r="EJ88" i="4"/>
  <c r="EK88" i="4"/>
  <c r="EH279" i="4"/>
  <c r="EI279" i="4"/>
  <c r="EJ279" i="4"/>
  <c r="EK279" i="4"/>
  <c r="EH289" i="4"/>
  <c r="EI289" i="4"/>
  <c r="EJ289" i="4"/>
  <c r="EK289" i="4"/>
  <c r="EH285" i="4"/>
  <c r="EI285" i="4"/>
  <c r="EJ285" i="4"/>
  <c r="EK285" i="4"/>
  <c r="EH267" i="4"/>
  <c r="EI267" i="4"/>
  <c r="EJ267" i="4"/>
  <c r="EK267" i="4"/>
  <c r="EH268" i="4"/>
  <c r="EI268" i="4"/>
  <c r="EJ268" i="4"/>
  <c r="EK268" i="4"/>
  <c r="EH27" i="4"/>
  <c r="EI27" i="4"/>
  <c r="EJ27" i="4"/>
  <c r="EK27" i="4"/>
  <c r="EH283" i="4"/>
  <c r="EI283" i="4"/>
  <c r="EJ283" i="4"/>
  <c r="EK283" i="4"/>
  <c r="EH56" i="4"/>
  <c r="EI56" i="4"/>
  <c r="EJ56" i="4"/>
  <c r="EK56" i="4"/>
  <c r="EH305" i="4"/>
  <c r="EI305" i="4"/>
  <c r="EJ305" i="4"/>
  <c r="EK305" i="4"/>
  <c r="EH300" i="4"/>
  <c r="EI300" i="4"/>
  <c r="EJ300" i="4"/>
  <c r="EK300" i="4"/>
  <c r="EH272" i="4"/>
  <c r="EI272" i="4"/>
  <c r="EJ272" i="4"/>
  <c r="EK272" i="4"/>
  <c r="EH130" i="4"/>
  <c r="EI130" i="4"/>
  <c r="EJ130" i="4"/>
  <c r="EK130" i="4"/>
  <c r="EH276" i="4"/>
  <c r="EI276" i="4"/>
  <c r="EJ276" i="4"/>
  <c r="EK276" i="4"/>
  <c r="EH282" i="4"/>
  <c r="EI282" i="4"/>
  <c r="EJ282" i="4"/>
  <c r="EK282" i="4"/>
  <c r="EH274" i="4"/>
  <c r="EI274" i="4"/>
  <c r="EJ274" i="4"/>
  <c r="EK274" i="4"/>
  <c r="EH304" i="4"/>
  <c r="EI304" i="4"/>
  <c r="EJ304" i="4"/>
  <c r="EK304" i="4"/>
  <c r="EH299" i="4"/>
  <c r="EI299" i="4"/>
  <c r="EJ299" i="4"/>
  <c r="EK299" i="4"/>
  <c r="EH275" i="4"/>
  <c r="EI275" i="4"/>
  <c r="EJ275" i="4"/>
  <c r="EK275" i="4"/>
  <c r="EH271" i="4"/>
  <c r="EI271" i="4"/>
  <c r="EJ271" i="4"/>
  <c r="EK271" i="4"/>
  <c r="EH127" i="4"/>
  <c r="EI127" i="4"/>
  <c r="EJ127" i="4"/>
  <c r="EK127" i="4"/>
  <c r="EH259" i="4"/>
  <c r="EI259" i="4"/>
  <c r="EJ259" i="4"/>
  <c r="EK259" i="4"/>
  <c r="EH308" i="4"/>
  <c r="EI308" i="4"/>
  <c r="EJ308" i="4"/>
  <c r="EK308" i="4"/>
  <c r="EH60" i="4"/>
  <c r="EI60" i="4"/>
  <c r="EJ60" i="4"/>
  <c r="EK60" i="4"/>
  <c r="EH93" i="4"/>
  <c r="EI93" i="4"/>
  <c r="EJ93" i="4"/>
  <c r="EK93" i="4"/>
  <c r="EH265" i="4"/>
  <c r="EI265" i="4"/>
  <c r="EJ265" i="4"/>
  <c r="EK265" i="4"/>
  <c r="EH266" i="4"/>
  <c r="EI266" i="4"/>
  <c r="EJ266" i="4"/>
  <c r="EK266" i="4"/>
  <c r="EH277" i="4"/>
  <c r="EI277" i="4"/>
  <c r="EJ277" i="4"/>
  <c r="EK277" i="4"/>
  <c r="EH269" i="4"/>
  <c r="EI269" i="4"/>
  <c r="EJ269" i="4"/>
  <c r="EK269" i="4"/>
  <c r="EH290" i="4"/>
  <c r="EI290" i="4"/>
  <c r="EJ290" i="4"/>
  <c r="EK290" i="4"/>
  <c r="EH47" i="4"/>
  <c r="EI47" i="4"/>
  <c r="EJ47" i="4"/>
  <c r="EK47" i="4"/>
  <c r="EH117" i="4"/>
  <c r="EI117" i="4"/>
  <c r="EJ117" i="4"/>
  <c r="EK117" i="4"/>
  <c r="EH263" i="4"/>
  <c r="EI263" i="4"/>
  <c r="EJ263" i="4"/>
  <c r="EK263" i="4"/>
  <c r="EH72" i="4"/>
  <c r="EI72" i="4"/>
  <c r="EJ72" i="4"/>
  <c r="EK72" i="4"/>
  <c r="EH62" i="4"/>
  <c r="EI62" i="4"/>
  <c r="EJ62" i="4"/>
  <c r="EK62" i="4"/>
  <c r="EH273" i="4"/>
  <c r="EI273" i="4"/>
  <c r="EJ273" i="4"/>
  <c r="EK273" i="4"/>
  <c r="EH228" i="4"/>
  <c r="EI228" i="4"/>
  <c r="EJ228" i="4"/>
  <c r="EK228" i="4"/>
  <c r="EH238" i="4"/>
  <c r="EI238" i="4"/>
  <c r="EJ238" i="4"/>
  <c r="EK238" i="4"/>
  <c r="EH203" i="4"/>
  <c r="EI203" i="4"/>
  <c r="EJ203" i="4"/>
  <c r="EK203" i="4"/>
  <c r="EH77" i="4"/>
  <c r="EI77" i="4"/>
  <c r="EJ77" i="4"/>
  <c r="EK77" i="4"/>
  <c r="EH257" i="4"/>
  <c r="EI257" i="4"/>
  <c r="EJ257" i="4"/>
  <c r="EK257" i="4"/>
  <c r="EH260" i="4"/>
  <c r="EI260" i="4"/>
  <c r="EJ260" i="4"/>
  <c r="EK260" i="4"/>
  <c r="EH97" i="4"/>
  <c r="EI97" i="4"/>
  <c r="EJ97" i="4"/>
  <c r="EK97" i="4"/>
  <c r="EH217" i="4"/>
  <c r="EI217" i="4"/>
  <c r="EJ217" i="4"/>
  <c r="EK217" i="4"/>
  <c r="EH229" i="4"/>
  <c r="EI229" i="4"/>
  <c r="EJ229" i="4"/>
  <c r="EK229" i="4"/>
  <c r="EH125" i="4"/>
  <c r="EI125" i="4"/>
  <c r="EJ125" i="4"/>
  <c r="EK125" i="4"/>
  <c r="EH255" i="4"/>
  <c r="EI255" i="4"/>
  <c r="EJ255" i="4"/>
  <c r="EK255" i="4"/>
  <c r="EH261" i="4"/>
  <c r="EI261" i="4"/>
  <c r="EJ261" i="4"/>
  <c r="EK261" i="4"/>
  <c r="EH262" i="4"/>
  <c r="EI262" i="4"/>
  <c r="EJ262" i="4"/>
  <c r="EK262" i="4"/>
  <c r="EH249" i="4"/>
  <c r="EI249" i="4"/>
  <c r="EJ249" i="4"/>
  <c r="EK249" i="4"/>
  <c r="EH45" i="4"/>
  <c r="EI45" i="4"/>
  <c r="EJ45" i="4"/>
  <c r="EK45" i="4"/>
  <c r="EH92" i="4"/>
  <c r="EI92" i="4"/>
  <c r="EJ92" i="4"/>
  <c r="EK92" i="4"/>
  <c r="EH230" i="4"/>
  <c r="EI230" i="4"/>
  <c r="EJ230" i="4"/>
  <c r="EK230" i="4"/>
  <c r="EH199" i="4"/>
  <c r="EI199" i="4"/>
  <c r="EJ199" i="4"/>
  <c r="EK199" i="4"/>
  <c r="EH236" i="4"/>
  <c r="EI236" i="4"/>
  <c r="EJ236" i="4"/>
  <c r="EK236" i="4"/>
  <c r="EH89" i="4"/>
  <c r="EI89" i="4"/>
  <c r="EJ89" i="4"/>
  <c r="EK89" i="4"/>
  <c r="EH221" i="4"/>
  <c r="EI221" i="4"/>
  <c r="EJ221" i="4"/>
  <c r="EK221" i="4"/>
  <c r="EH251" i="4"/>
  <c r="EI251" i="4"/>
  <c r="EJ251" i="4"/>
  <c r="EK251" i="4"/>
  <c r="EH71" i="4"/>
  <c r="EI71" i="4"/>
  <c r="EJ71" i="4"/>
  <c r="EK71" i="4"/>
  <c r="EH192" i="4"/>
  <c r="EI192" i="4"/>
  <c r="EJ192" i="4"/>
  <c r="EK192" i="4"/>
  <c r="EH254" i="4"/>
  <c r="EI254" i="4"/>
  <c r="EJ254" i="4"/>
  <c r="EK254" i="4"/>
  <c r="EH218" i="4"/>
  <c r="EI218" i="4"/>
  <c r="EJ218" i="4"/>
  <c r="EK218" i="4"/>
  <c r="EH258" i="4"/>
  <c r="EI258" i="4"/>
  <c r="EJ258" i="4"/>
  <c r="EK258" i="4"/>
  <c r="EH243" i="4"/>
  <c r="EI243" i="4"/>
  <c r="EJ243" i="4"/>
  <c r="EK243" i="4"/>
  <c r="EH103" i="4"/>
  <c r="EI103" i="4"/>
  <c r="EJ103" i="4"/>
  <c r="EK103" i="4"/>
  <c r="EH40" i="4"/>
  <c r="EI40" i="4"/>
  <c r="EJ40" i="4"/>
  <c r="EK40" i="4"/>
  <c r="EH219" i="4"/>
  <c r="EI219" i="4"/>
  <c r="EJ219" i="4"/>
  <c r="EK219" i="4"/>
  <c r="EH241" i="4"/>
  <c r="EI241" i="4"/>
  <c r="EJ241" i="4"/>
  <c r="EK241" i="4"/>
  <c r="EH240" i="4"/>
  <c r="EI240" i="4"/>
  <c r="EJ240" i="4"/>
  <c r="EK240" i="4"/>
  <c r="EH90" i="4"/>
  <c r="EI90" i="4"/>
  <c r="EJ90" i="4"/>
  <c r="EK90" i="4"/>
  <c r="EH237" i="4"/>
  <c r="EI237" i="4"/>
  <c r="EJ237" i="4"/>
  <c r="EK237" i="4"/>
  <c r="EH136" i="4"/>
  <c r="EI136" i="4"/>
  <c r="EJ136" i="4"/>
  <c r="EK136" i="4"/>
  <c r="EH247" i="4"/>
  <c r="EI247" i="4"/>
  <c r="EJ247" i="4"/>
  <c r="EK247" i="4"/>
  <c r="EH252" i="4"/>
  <c r="EI252" i="4"/>
  <c r="EJ252" i="4"/>
  <c r="EK252" i="4"/>
  <c r="EH84" i="4"/>
  <c r="EI84" i="4"/>
  <c r="EJ84" i="4"/>
  <c r="EK84" i="4"/>
  <c r="EH49" i="4"/>
  <c r="EI49" i="4"/>
  <c r="EJ49" i="4"/>
  <c r="EK49" i="4"/>
  <c r="EH13" i="4"/>
  <c r="EI13" i="4"/>
  <c r="EJ13" i="4"/>
  <c r="EK13" i="4"/>
  <c r="EH16" i="4"/>
  <c r="EI16" i="4"/>
  <c r="EJ16" i="4"/>
  <c r="EK16" i="4"/>
  <c r="EH253" i="4"/>
  <c r="EI253" i="4"/>
  <c r="EJ253" i="4"/>
  <c r="EK253" i="4"/>
  <c r="EH14" i="4"/>
  <c r="EI14" i="4"/>
  <c r="EJ14" i="4"/>
  <c r="EK14" i="4"/>
  <c r="EH209" i="4"/>
  <c r="EI209" i="4"/>
  <c r="EJ209" i="4"/>
  <c r="EK209" i="4"/>
  <c r="EH245" i="4"/>
  <c r="EI245" i="4"/>
  <c r="EJ245" i="4"/>
  <c r="EK245" i="4"/>
  <c r="EH223" i="4"/>
  <c r="EI223" i="4"/>
  <c r="EJ223" i="4"/>
  <c r="EK223" i="4"/>
  <c r="EH222" i="4"/>
  <c r="EI222" i="4"/>
  <c r="EJ222" i="4"/>
  <c r="EK222" i="4"/>
  <c r="EH232" i="4"/>
  <c r="EI232" i="4"/>
  <c r="EJ232" i="4"/>
  <c r="EK232" i="4"/>
  <c r="EH196" i="4"/>
  <c r="EI196" i="4"/>
  <c r="EJ196" i="4"/>
  <c r="EK196" i="4"/>
  <c r="EH248" i="4"/>
  <c r="EI248" i="4"/>
  <c r="EJ248" i="4"/>
  <c r="EK248" i="4"/>
  <c r="EH210" i="4"/>
  <c r="EI210" i="4"/>
  <c r="EJ210" i="4"/>
  <c r="EK210" i="4"/>
  <c r="EH208" i="4"/>
  <c r="EI208" i="4"/>
  <c r="EJ208" i="4"/>
  <c r="EK208" i="4"/>
  <c r="EH113" i="4"/>
  <c r="EI113" i="4"/>
  <c r="EJ113" i="4"/>
  <c r="EK113" i="4"/>
  <c r="EH173" i="4"/>
  <c r="EI173" i="4"/>
  <c r="EJ173" i="4"/>
  <c r="EK173" i="4"/>
  <c r="EH169" i="4"/>
  <c r="EI169" i="4"/>
  <c r="EJ169" i="4"/>
  <c r="EK169" i="4"/>
  <c r="EH231" i="4"/>
  <c r="EI231" i="4"/>
  <c r="EJ231" i="4"/>
  <c r="EK231" i="4"/>
  <c r="EH227" i="4"/>
  <c r="EI227" i="4"/>
  <c r="EJ227" i="4"/>
  <c r="EK227" i="4"/>
  <c r="EH22" i="4"/>
  <c r="EI22" i="4"/>
  <c r="EJ22" i="4"/>
  <c r="EK22" i="4"/>
  <c r="EH197" i="4"/>
  <c r="EI197" i="4"/>
  <c r="EJ197" i="4"/>
  <c r="EK197" i="4"/>
  <c r="EH3" i="4"/>
  <c r="EI3" i="4"/>
  <c r="EJ3" i="4"/>
  <c r="EK3" i="4"/>
  <c r="EH184" i="4"/>
  <c r="EI184" i="4"/>
  <c r="EJ184" i="4"/>
  <c r="EK184" i="4"/>
  <c r="EH33" i="4"/>
  <c r="EI33" i="4"/>
  <c r="EJ33" i="4"/>
  <c r="EK33" i="4"/>
  <c r="EH213" i="4"/>
  <c r="EI213" i="4"/>
  <c r="EJ213" i="4"/>
  <c r="EK213" i="4"/>
  <c r="EH212" i="4"/>
  <c r="EI212" i="4"/>
  <c r="EJ212" i="4"/>
  <c r="EK212" i="4"/>
  <c r="EH102" i="4"/>
  <c r="EI102" i="4"/>
  <c r="EJ102" i="4"/>
  <c r="EK102" i="4"/>
  <c r="EH225" i="4"/>
  <c r="EI225" i="4"/>
  <c r="EJ225" i="4"/>
  <c r="EK225" i="4"/>
  <c r="EH98" i="4"/>
  <c r="EI98" i="4"/>
  <c r="EJ98" i="4"/>
  <c r="EK98" i="4"/>
  <c r="EH215" i="4"/>
  <c r="EI215" i="4"/>
  <c r="EJ215" i="4"/>
  <c r="EK215" i="4"/>
  <c r="EH202" i="4"/>
  <c r="EI202" i="4"/>
  <c r="EJ202" i="4"/>
  <c r="EK202" i="4"/>
  <c r="EH246" i="4"/>
  <c r="EI246" i="4"/>
  <c r="EJ246" i="4"/>
  <c r="EK246" i="4"/>
  <c r="EH226" i="4"/>
  <c r="EI226" i="4"/>
  <c r="EJ226" i="4"/>
  <c r="EK226" i="4"/>
  <c r="EH179" i="4"/>
  <c r="EI179" i="4"/>
  <c r="EJ179" i="4"/>
  <c r="EK179" i="4"/>
  <c r="EH73" i="4"/>
  <c r="EI73" i="4"/>
  <c r="EJ73" i="4"/>
  <c r="EK73" i="4"/>
  <c r="EH233" i="4"/>
  <c r="EI233" i="4"/>
  <c r="EJ233" i="4"/>
  <c r="EK233" i="4"/>
  <c r="EH122" i="4"/>
  <c r="EI122" i="4"/>
  <c r="EJ122" i="4"/>
  <c r="EK122" i="4"/>
  <c r="EH198" i="4"/>
  <c r="EI198" i="4"/>
  <c r="EJ198" i="4"/>
  <c r="EK198" i="4"/>
  <c r="EH162" i="4"/>
  <c r="EI162" i="4"/>
  <c r="EJ162" i="4"/>
  <c r="EK162" i="4"/>
  <c r="EH32" i="4"/>
  <c r="EI32" i="4"/>
  <c r="EJ32" i="4"/>
  <c r="EK32" i="4"/>
  <c r="EH76" i="4"/>
  <c r="EI76" i="4"/>
  <c r="EJ76" i="4"/>
  <c r="EK76" i="4"/>
  <c r="EH177" i="4"/>
  <c r="EI177" i="4"/>
  <c r="EJ177" i="4"/>
  <c r="EK177" i="4"/>
  <c r="EH31" i="4"/>
  <c r="EI31" i="4"/>
  <c r="EJ31" i="4"/>
  <c r="EK31" i="4"/>
  <c r="EH12" i="4"/>
  <c r="EI12" i="4"/>
  <c r="EJ12" i="4"/>
  <c r="EK12" i="4"/>
  <c r="EH10" i="4"/>
  <c r="EI10" i="4"/>
  <c r="EJ10" i="4"/>
  <c r="EK10" i="4"/>
  <c r="EH135" i="4"/>
  <c r="EI135" i="4"/>
  <c r="EJ135" i="4"/>
  <c r="EK135" i="4"/>
  <c r="EH158" i="4"/>
  <c r="EI158" i="4"/>
  <c r="EJ158" i="4"/>
  <c r="EK158" i="4"/>
  <c r="EH4" i="4"/>
  <c r="EI4" i="4"/>
  <c r="EJ4" i="4"/>
  <c r="EK4" i="4"/>
  <c r="EH256" i="4"/>
  <c r="EI256" i="4"/>
  <c r="EJ256" i="4"/>
  <c r="EK256" i="4"/>
  <c r="EH191" i="4"/>
  <c r="EI191" i="4"/>
  <c r="EJ191" i="4"/>
  <c r="EK191" i="4"/>
  <c r="EH94" i="4"/>
  <c r="EI94" i="4"/>
  <c r="EJ94" i="4"/>
  <c r="EK94" i="4"/>
  <c r="EH242" i="4"/>
  <c r="EI242" i="4"/>
  <c r="EJ242" i="4"/>
  <c r="EK242" i="4"/>
  <c r="EH91" i="4"/>
  <c r="EI91" i="4"/>
  <c r="EJ91" i="4"/>
  <c r="EK91" i="4"/>
  <c r="EH5" i="4"/>
  <c r="EI5" i="4"/>
  <c r="EJ5" i="4"/>
  <c r="EK5" i="4"/>
  <c r="EH214" i="4"/>
  <c r="EI214" i="4"/>
  <c r="EJ214" i="4"/>
  <c r="EK214" i="4"/>
  <c r="EH206" i="4"/>
  <c r="EI206" i="4"/>
  <c r="EJ206" i="4"/>
  <c r="EK206" i="4"/>
  <c r="EH59" i="4"/>
  <c r="EI59" i="4"/>
  <c r="EJ59" i="4"/>
  <c r="EK59" i="4"/>
  <c r="EH204" i="4"/>
  <c r="EI204" i="4"/>
  <c r="EJ204" i="4"/>
  <c r="EK204" i="4"/>
  <c r="EH216" i="4"/>
  <c r="EI216" i="4"/>
  <c r="EJ216" i="4"/>
  <c r="EK216" i="4"/>
  <c r="EH18" i="4"/>
  <c r="EI18" i="4"/>
  <c r="EJ18" i="4"/>
  <c r="EK18" i="4"/>
  <c r="EH317" i="4"/>
  <c r="EI317" i="4"/>
  <c r="EJ317" i="4"/>
  <c r="EK317" i="4"/>
  <c r="EH29" i="4"/>
  <c r="EI29" i="4"/>
  <c r="EJ29" i="4"/>
  <c r="EK29" i="4"/>
  <c r="EH200" i="4"/>
  <c r="EI200" i="4"/>
  <c r="EJ200" i="4"/>
  <c r="EK200" i="4"/>
  <c r="EH128" i="4"/>
  <c r="EI128" i="4"/>
  <c r="EJ128" i="4"/>
  <c r="EK128" i="4"/>
  <c r="EH189" i="4"/>
  <c r="EI189" i="4"/>
  <c r="EJ189" i="4"/>
  <c r="EK189" i="4"/>
  <c r="EH68" i="4"/>
  <c r="EI68" i="4"/>
  <c r="EJ68" i="4"/>
  <c r="EK68" i="4"/>
  <c r="EH180" i="4"/>
  <c r="EI180" i="4"/>
  <c r="EJ180" i="4"/>
  <c r="EK180" i="4"/>
  <c r="EH181" i="4"/>
  <c r="EI181" i="4"/>
  <c r="EJ181" i="4"/>
  <c r="EK181" i="4"/>
  <c r="EH26" i="4"/>
  <c r="EI26" i="4"/>
  <c r="EJ26" i="4"/>
  <c r="EK26" i="4"/>
  <c r="EH148" i="4"/>
  <c r="EI148" i="4"/>
  <c r="EJ148" i="4"/>
  <c r="EK148" i="4"/>
  <c r="EH205" i="4"/>
  <c r="EI205" i="4"/>
  <c r="EJ205" i="4"/>
  <c r="EK205" i="4"/>
  <c r="EH66" i="4"/>
  <c r="EI66" i="4"/>
  <c r="EJ66" i="4"/>
  <c r="EK66" i="4"/>
  <c r="EH95" i="4"/>
  <c r="EI95" i="4"/>
  <c r="EJ95" i="4"/>
  <c r="EK95" i="4"/>
  <c r="EH17" i="4"/>
  <c r="EI17" i="4"/>
  <c r="EJ17" i="4"/>
  <c r="EK17" i="4"/>
  <c r="EH53" i="4"/>
  <c r="EI53" i="4"/>
  <c r="EJ53" i="4"/>
  <c r="EK53" i="4"/>
  <c r="EH149" i="4"/>
  <c r="EI149" i="4"/>
  <c r="EJ149" i="4"/>
  <c r="EK149" i="4"/>
  <c r="EH123" i="4"/>
  <c r="EI123" i="4"/>
  <c r="EJ123" i="4"/>
  <c r="EK123" i="4"/>
  <c r="EH101" i="4"/>
  <c r="EI101" i="4"/>
  <c r="EJ101" i="4"/>
  <c r="EK101" i="4"/>
  <c r="EH211" i="4"/>
  <c r="EI211" i="4"/>
  <c r="EJ211" i="4"/>
  <c r="EK211" i="4"/>
  <c r="EH15" i="4"/>
  <c r="EI15" i="4"/>
  <c r="EJ15" i="4"/>
  <c r="EK15" i="4"/>
  <c r="EH81" i="4"/>
  <c r="EI81" i="4"/>
  <c r="EJ81" i="4"/>
  <c r="EK81" i="4"/>
  <c r="EH183" i="4"/>
  <c r="EI183" i="4"/>
  <c r="EJ183" i="4"/>
  <c r="EK183" i="4"/>
  <c r="EH61" i="4"/>
  <c r="EI61" i="4"/>
  <c r="EJ61" i="4"/>
  <c r="EK61" i="4"/>
  <c r="EH70" i="4"/>
  <c r="EI70" i="4"/>
  <c r="EJ70" i="4"/>
  <c r="EK70" i="4"/>
  <c r="EH193" i="4"/>
  <c r="EI193" i="4"/>
  <c r="EJ193" i="4"/>
  <c r="EK193" i="4"/>
  <c r="EH55" i="4"/>
  <c r="EI55" i="4"/>
  <c r="EJ55" i="4"/>
  <c r="EK55" i="4"/>
  <c r="EH154" i="4"/>
  <c r="EI154" i="4"/>
  <c r="EJ154" i="4"/>
  <c r="EK154" i="4"/>
  <c r="EH207" i="4"/>
  <c r="EI207" i="4"/>
  <c r="EJ207" i="4"/>
  <c r="EK207" i="4"/>
  <c r="EH165" i="4"/>
  <c r="EI165" i="4"/>
  <c r="EJ165" i="4"/>
  <c r="EK165" i="4"/>
  <c r="EH167" i="4"/>
  <c r="EI167" i="4"/>
  <c r="EJ167" i="4"/>
  <c r="EK167" i="4"/>
  <c r="EH182" i="4"/>
  <c r="EI182" i="4"/>
  <c r="EJ182" i="4"/>
  <c r="EK182" i="4"/>
  <c r="EH48" i="4"/>
  <c r="EI48" i="4"/>
  <c r="EJ48" i="4"/>
  <c r="EK48" i="4"/>
  <c r="EH161" i="4"/>
  <c r="EI161" i="4"/>
  <c r="EJ161" i="4"/>
  <c r="EK161" i="4"/>
  <c r="EH69" i="4"/>
  <c r="EI69" i="4"/>
  <c r="EJ69" i="4"/>
  <c r="EK69" i="4"/>
  <c r="EH9" i="4"/>
  <c r="EI9" i="4"/>
  <c r="EJ9" i="4"/>
  <c r="EK9" i="4"/>
  <c r="EH163" i="4"/>
  <c r="EI163" i="4"/>
  <c r="EJ163" i="4"/>
  <c r="EK163" i="4"/>
  <c r="EH54" i="4"/>
  <c r="EI54" i="4"/>
  <c r="EJ54" i="4"/>
  <c r="EK54" i="4"/>
  <c r="EH234" i="4"/>
  <c r="EI234" i="4"/>
  <c r="EJ234" i="4"/>
  <c r="EK234" i="4"/>
  <c r="EH65" i="4"/>
  <c r="EI65" i="4"/>
  <c r="EJ65" i="4"/>
  <c r="EK65" i="4"/>
  <c r="EH220" i="4"/>
  <c r="EI220" i="4"/>
  <c r="EJ220" i="4"/>
  <c r="EK220" i="4"/>
  <c r="EH99" i="4"/>
  <c r="EI99" i="4"/>
  <c r="EJ99" i="4"/>
  <c r="EK99" i="4"/>
  <c r="EH74" i="4"/>
  <c r="EI74" i="4"/>
  <c r="EJ74" i="4"/>
  <c r="EK74" i="4"/>
  <c r="EH244" i="4"/>
  <c r="EI244" i="4"/>
  <c r="EJ244" i="4"/>
  <c r="EK244" i="4"/>
  <c r="EH43" i="4"/>
  <c r="EI43" i="4"/>
  <c r="EJ43" i="4"/>
  <c r="EK43" i="4"/>
  <c r="EH104" i="4"/>
  <c r="EI104" i="4"/>
  <c r="EJ104" i="4"/>
  <c r="EK104" i="4"/>
  <c r="EH155" i="4"/>
  <c r="EI155" i="4"/>
  <c r="EJ155" i="4"/>
  <c r="EK155" i="4"/>
  <c r="EH175" i="4"/>
  <c r="EI175" i="4"/>
  <c r="EJ175" i="4"/>
  <c r="EK175" i="4"/>
  <c r="EH170" i="4"/>
  <c r="EI170" i="4"/>
  <c r="EJ170" i="4"/>
  <c r="EK170" i="4"/>
  <c r="EH37" i="4"/>
  <c r="EI37" i="4"/>
  <c r="EJ37" i="4"/>
  <c r="EK37" i="4"/>
  <c r="EH187" i="4"/>
  <c r="EI187" i="4"/>
  <c r="EJ187" i="4"/>
  <c r="EK187" i="4"/>
  <c r="EH141" i="4"/>
  <c r="EI141" i="4"/>
  <c r="EJ141" i="4"/>
  <c r="EK141" i="4"/>
  <c r="EH159" i="4"/>
  <c r="EI159" i="4"/>
  <c r="EJ159" i="4"/>
  <c r="EK159" i="4"/>
  <c r="EH80" i="4"/>
  <c r="EI80" i="4"/>
  <c r="EJ80" i="4"/>
  <c r="EK80" i="4"/>
  <c r="EH178" i="4"/>
  <c r="EI178" i="4"/>
  <c r="EJ178" i="4"/>
  <c r="EK178" i="4"/>
  <c r="EH156" i="4"/>
  <c r="EI156" i="4"/>
  <c r="EJ156" i="4"/>
  <c r="EK156" i="4"/>
  <c r="EH82" i="4"/>
  <c r="EI82" i="4"/>
  <c r="EJ82" i="4"/>
  <c r="EK82" i="4"/>
  <c r="EH63" i="4"/>
  <c r="EI63" i="4"/>
  <c r="EJ63" i="4"/>
  <c r="EK63" i="4"/>
  <c r="EH36" i="4"/>
  <c r="EI36" i="4"/>
  <c r="EJ36" i="4"/>
  <c r="EK36" i="4"/>
  <c r="EH39" i="4"/>
  <c r="EI39" i="4"/>
  <c r="EJ39" i="4"/>
  <c r="EK39" i="4"/>
  <c r="EH314" i="4"/>
  <c r="EI314" i="4"/>
  <c r="EJ314" i="4"/>
  <c r="EK314" i="4"/>
  <c r="EH185" i="4"/>
  <c r="EI185" i="4"/>
  <c r="EJ185" i="4"/>
  <c r="EK185" i="4"/>
  <c r="EH64" i="4"/>
  <c r="EI64" i="4"/>
  <c r="EJ64" i="4"/>
  <c r="EK64" i="4"/>
  <c r="EH28" i="4"/>
  <c r="EI28" i="4"/>
  <c r="EJ28" i="4"/>
  <c r="EK28" i="4"/>
  <c r="EH190" i="4"/>
  <c r="EI190" i="4"/>
  <c r="EJ190" i="4"/>
  <c r="EK190" i="4"/>
  <c r="EH44" i="4"/>
  <c r="EI44" i="4"/>
  <c r="EJ44" i="4"/>
  <c r="EK44" i="4"/>
  <c r="EH23" i="4"/>
  <c r="EI23" i="4"/>
  <c r="EJ23" i="4"/>
  <c r="EK23" i="4"/>
  <c r="EH2" i="4"/>
  <c r="EI2" i="4"/>
  <c r="EJ2" i="4"/>
  <c r="EK2" i="4"/>
  <c r="EH50" i="4"/>
  <c r="EI50" i="4"/>
  <c r="EJ50" i="4"/>
  <c r="EK50" i="4"/>
  <c r="EH250" i="4"/>
  <c r="EI250" i="4"/>
  <c r="EJ250" i="4"/>
  <c r="EK250" i="4"/>
  <c r="EH174" i="4"/>
  <c r="EI174" i="4"/>
  <c r="EJ174" i="4"/>
  <c r="EK174" i="4"/>
  <c r="EH140" i="4"/>
  <c r="EI140" i="4"/>
  <c r="EJ140" i="4"/>
  <c r="EK140" i="4"/>
  <c r="EH194" i="4"/>
  <c r="EI194" i="4"/>
  <c r="EJ194" i="4"/>
  <c r="EK194" i="4"/>
  <c r="EH20" i="4"/>
  <c r="EI20" i="4"/>
  <c r="EJ20" i="4"/>
  <c r="EK20" i="4"/>
  <c r="EH24" i="4"/>
  <c r="EI24" i="4"/>
  <c r="EJ24" i="4"/>
  <c r="EK24" i="4"/>
  <c r="EH164" i="4"/>
  <c r="EI164" i="4"/>
  <c r="EJ164" i="4"/>
  <c r="EK164" i="4"/>
  <c r="EH96" i="4"/>
  <c r="EI96" i="4"/>
  <c r="EJ96" i="4"/>
  <c r="EK96" i="4"/>
  <c r="EH52" i="4"/>
  <c r="EI52" i="4"/>
  <c r="EJ52" i="4"/>
  <c r="EK52" i="4"/>
  <c r="EH150" i="4"/>
  <c r="EI150" i="4"/>
  <c r="EJ150" i="4"/>
  <c r="EK150" i="4"/>
  <c r="EH34" i="4"/>
  <c r="EI34" i="4"/>
  <c r="EJ34" i="4"/>
  <c r="EK34" i="4"/>
  <c r="EH35" i="4"/>
  <c r="EI35" i="4"/>
  <c r="EJ35" i="4"/>
  <c r="EK35" i="4"/>
  <c r="EH42" i="4"/>
  <c r="EI42" i="4"/>
  <c r="EJ42" i="4"/>
  <c r="EK42" i="4"/>
  <c r="EH145" i="4"/>
  <c r="EI145" i="4"/>
  <c r="EJ145" i="4"/>
  <c r="EK145" i="4"/>
  <c r="EH172" i="4"/>
  <c r="EI172" i="4"/>
  <c r="EJ172" i="4"/>
  <c r="EK172" i="4"/>
  <c r="EH160" i="4"/>
  <c r="EI160" i="4"/>
  <c r="EJ160" i="4"/>
  <c r="EK160" i="4"/>
  <c r="EH168" i="4"/>
  <c r="EI168" i="4"/>
  <c r="EJ168" i="4"/>
  <c r="EK168" i="4"/>
  <c r="EH224" i="4"/>
  <c r="EI224" i="4"/>
  <c r="EJ224" i="4"/>
  <c r="EK224" i="4"/>
  <c r="EH146" i="4"/>
  <c r="EI146" i="4"/>
  <c r="EJ146" i="4"/>
  <c r="EK146" i="4"/>
  <c r="EH30" i="4"/>
  <c r="EI30" i="4"/>
  <c r="EJ30" i="4"/>
  <c r="EK30" i="4"/>
  <c r="EH67" i="4"/>
  <c r="EI67" i="4"/>
  <c r="EJ67" i="4"/>
  <c r="EK67" i="4"/>
  <c r="EH143" i="4"/>
  <c r="EI143" i="4"/>
  <c r="EJ143" i="4"/>
  <c r="EK143" i="4"/>
  <c r="EH138" i="4"/>
  <c r="EI138" i="4"/>
  <c r="EJ138" i="4"/>
  <c r="EK138" i="4"/>
  <c r="EH121" i="4"/>
  <c r="EI121" i="4"/>
  <c r="EJ121" i="4"/>
  <c r="EK121" i="4"/>
  <c r="EH41" i="4"/>
  <c r="EI41" i="4"/>
  <c r="EJ41" i="4"/>
  <c r="EK41" i="4"/>
  <c r="EH153" i="4"/>
  <c r="EI153" i="4"/>
  <c r="EJ153" i="4"/>
  <c r="EK153" i="4"/>
  <c r="EH129" i="4"/>
  <c r="EI129" i="4"/>
  <c r="EJ129" i="4"/>
  <c r="EK129" i="4"/>
  <c r="EH112" i="4"/>
  <c r="EI112" i="4"/>
  <c r="EJ112" i="4"/>
  <c r="EK112" i="4"/>
  <c r="EH235" i="4"/>
  <c r="EI235" i="4"/>
  <c r="EJ235" i="4"/>
  <c r="EK235" i="4"/>
  <c r="EH147" i="4"/>
  <c r="EI147" i="4"/>
  <c r="EJ147" i="4"/>
  <c r="EK147" i="4"/>
  <c r="EH188" i="4"/>
  <c r="EI188" i="4"/>
  <c r="EJ188" i="4"/>
  <c r="EK188" i="4"/>
  <c r="EH87" i="4"/>
  <c r="EI87" i="4"/>
  <c r="EJ87" i="4"/>
  <c r="EK87" i="4"/>
  <c r="EH134" i="4"/>
  <c r="EI134" i="4"/>
  <c r="EJ134" i="4"/>
  <c r="EK134" i="4"/>
  <c r="EH19" i="4"/>
  <c r="EI19" i="4"/>
  <c r="EJ19" i="4"/>
  <c r="EK19" i="4"/>
  <c r="EH152" i="4"/>
  <c r="EI152" i="4"/>
  <c r="EJ152" i="4"/>
  <c r="EK152" i="4"/>
  <c r="EH58" i="4"/>
  <c r="EI58" i="4"/>
  <c r="EJ58" i="4"/>
  <c r="EK58" i="4"/>
  <c r="EH137" i="4"/>
  <c r="EI137" i="4"/>
  <c r="EJ137" i="4"/>
  <c r="EK137" i="4"/>
  <c r="EH105" i="4"/>
  <c r="EI105" i="4"/>
  <c r="EJ105" i="4"/>
  <c r="EK105" i="4"/>
  <c r="EH133" i="4"/>
  <c r="EI133" i="4"/>
  <c r="EJ133" i="4"/>
  <c r="EK133" i="4"/>
  <c r="EH151" i="4"/>
  <c r="EI151" i="4"/>
  <c r="EJ151" i="4"/>
  <c r="EK151" i="4"/>
  <c r="EH120" i="4"/>
  <c r="EI120" i="4"/>
  <c r="EJ120" i="4"/>
  <c r="EK120" i="4"/>
  <c r="EH144" i="4"/>
  <c r="EI144" i="4"/>
  <c r="EJ144" i="4"/>
  <c r="EK144" i="4"/>
  <c r="EH139" i="4"/>
  <c r="EI139" i="4"/>
  <c r="EJ139" i="4"/>
  <c r="EK139" i="4"/>
  <c r="EH100" i="4"/>
  <c r="EI100" i="4"/>
  <c r="EJ100" i="4"/>
  <c r="EK100" i="4"/>
  <c r="EH316" i="4"/>
  <c r="EI316" i="4"/>
  <c r="EJ316" i="4"/>
  <c r="EK316" i="4"/>
  <c r="EH132" i="4"/>
  <c r="EI132" i="4"/>
  <c r="EJ132" i="4"/>
  <c r="EK132" i="4"/>
  <c r="EH57" i="4"/>
  <c r="EI57" i="4"/>
  <c r="EJ57" i="4"/>
  <c r="EK57" i="4"/>
  <c r="EH75" i="4"/>
  <c r="EI75" i="4"/>
  <c r="EJ75" i="4"/>
  <c r="EK75" i="4"/>
  <c r="EH311" i="4"/>
  <c r="EI311" i="4"/>
  <c r="EJ311" i="4"/>
  <c r="EK311" i="4"/>
  <c r="EH124" i="4"/>
  <c r="EI124" i="4"/>
  <c r="EJ124" i="4"/>
  <c r="EK124" i="4"/>
  <c r="EH38" i="4"/>
  <c r="EI38" i="4"/>
  <c r="EJ38" i="4"/>
  <c r="EK38" i="4"/>
  <c r="EH131" i="4"/>
  <c r="EI131" i="4"/>
  <c r="EJ131" i="4"/>
  <c r="EK131" i="4"/>
  <c r="EH116" i="4"/>
  <c r="EI116" i="4"/>
  <c r="EJ116" i="4"/>
  <c r="EK116" i="4"/>
  <c r="EH115" i="4"/>
  <c r="EI115" i="4"/>
  <c r="EJ115" i="4"/>
  <c r="EK115" i="4"/>
  <c r="EH6" i="4"/>
  <c r="EI6" i="4"/>
  <c r="EJ6" i="4"/>
  <c r="EK6" i="4"/>
  <c r="EH85" i="4"/>
  <c r="EI85" i="4"/>
  <c r="EJ85" i="4"/>
  <c r="EK85" i="4"/>
  <c r="EH142" i="4"/>
  <c r="EI142" i="4"/>
  <c r="EJ142" i="4"/>
  <c r="EK142" i="4"/>
  <c r="EH86" i="4"/>
  <c r="EI86" i="4"/>
  <c r="EJ86" i="4"/>
  <c r="EK86" i="4"/>
  <c r="EH110" i="4"/>
  <c r="EI110" i="4"/>
  <c r="EJ110" i="4"/>
  <c r="EK110" i="4"/>
  <c r="EH126" i="4"/>
  <c r="EI126" i="4"/>
  <c r="EJ126" i="4"/>
  <c r="EK126" i="4"/>
  <c r="EH114" i="4"/>
  <c r="EI114" i="4"/>
  <c r="EJ114" i="4"/>
  <c r="EK114" i="4"/>
  <c r="EH312" i="4"/>
  <c r="EI312" i="4"/>
  <c r="EJ312" i="4"/>
  <c r="EK312" i="4"/>
  <c r="EH25" i="4"/>
  <c r="EI25" i="4"/>
  <c r="EJ25" i="4"/>
  <c r="EK25" i="4"/>
  <c r="EH318" i="4"/>
  <c r="EI318" i="4"/>
  <c r="EJ318" i="4"/>
  <c r="EK318" i="4"/>
  <c r="EH195" i="4"/>
  <c r="EI195" i="4"/>
  <c r="EJ195" i="4"/>
  <c r="EK195" i="4"/>
  <c r="EH321" i="4"/>
  <c r="EI321" i="4"/>
  <c r="EJ321" i="4"/>
  <c r="EK321" i="4"/>
  <c r="EH322" i="4"/>
  <c r="EI322" i="4"/>
  <c r="EJ322" i="4"/>
  <c r="EK322" i="4"/>
  <c r="EH323" i="4"/>
  <c r="EI323" i="4"/>
  <c r="EJ323" i="4"/>
  <c r="EK323" i="4"/>
  <c r="EH324" i="4"/>
  <c r="EI324" i="4"/>
  <c r="EJ324" i="4"/>
  <c r="EK324" i="4"/>
  <c r="EH325" i="4"/>
  <c r="EI325" i="4"/>
  <c r="EJ325" i="4"/>
  <c r="EK325" i="4"/>
  <c r="EH326" i="4"/>
  <c r="EI326" i="4"/>
  <c r="EJ326" i="4"/>
  <c r="EK326" i="4"/>
  <c r="EH327" i="4"/>
  <c r="EI327" i="4"/>
  <c r="EJ327" i="4"/>
  <c r="EK327" i="4"/>
  <c r="EH328" i="4"/>
  <c r="EI328" i="4"/>
  <c r="EJ328" i="4"/>
  <c r="EK328" i="4"/>
  <c r="EH329" i="4"/>
  <c r="EI329" i="4"/>
  <c r="EJ329" i="4"/>
  <c r="EK329" i="4"/>
  <c r="EH330" i="4"/>
  <c r="EI330" i="4"/>
  <c r="EJ330" i="4"/>
  <c r="EK330" i="4"/>
  <c r="EH46" i="4"/>
  <c r="EI46" i="4"/>
  <c r="EJ46" i="4"/>
  <c r="EK46" i="4"/>
  <c r="EH332" i="4"/>
  <c r="EI332" i="4"/>
  <c r="EJ332" i="4"/>
  <c r="EK332" i="4"/>
  <c r="EH333" i="4"/>
  <c r="EI333" i="4"/>
  <c r="EJ333" i="4"/>
  <c r="EK333" i="4"/>
  <c r="EH334" i="4"/>
  <c r="EI334" i="4"/>
  <c r="EJ334" i="4"/>
  <c r="EK334" i="4"/>
  <c r="EH335" i="4"/>
  <c r="EI335" i="4"/>
  <c r="EJ335" i="4"/>
  <c r="EK335" i="4"/>
  <c r="EH337" i="4"/>
  <c r="EI337" i="4"/>
  <c r="EJ337" i="4"/>
  <c r="EK337" i="4"/>
  <c r="EH338" i="4"/>
  <c r="EI338" i="4"/>
  <c r="EJ338" i="4"/>
  <c r="EK338" i="4"/>
  <c r="EH339" i="4"/>
  <c r="EI339" i="4"/>
  <c r="EJ339" i="4"/>
  <c r="EK339" i="4"/>
  <c r="EH340" i="4"/>
  <c r="EI340" i="4"/>
  <c r="EJ340" i="4"/>
  <c r="EK340" i="4"/>
  <c r="EH341" i="4"/>
  <c r="EI341" i="4"/>
  <c r="EJ341" i="4"/>
  <c r="EK341" i="4"/>
  <c r="DN302" i="4"/>
  <c r="DO302" i="4"/>
  <c r="DP302" i="4"/>
  <c r="DQ302" i="4"/>
  <c r="DN111" i="4"/>
  <c r="DO111" i="4"/>
  <c r="DP111" i="4"/>
  <c r="DQ111" i="4"/>
  <c r="DN310" i="4"/>
  <c r="DO310" i="4"/>
  <c r="DP310" i="4"/>
  <c r="DQ310" i="4"/>
  <c r="DN303" i="4"/>
  <c r="DO303" i="4"/>
  <c r="DP303" i="4"/>
  <c r="DQ303" i="4"/>
  <c r="DN109" i="4"/>
  <c r="DO109" i="4"/>
  <c r="DP109" i="4"/>
  <c r="DQ109" i="4"/>
  <c r="DN301" i="4"/>
  <c r="DO301" i="4"/>
  <c r="DP301" i="4"/>
  <c r="DQ301" i="4"/>
  <c r="DN307" i="4"/>
  <c r="DO307" i="4"/>
  <c r="DP307" i="4"/>
  <c r="DQ307" i="4"/>
  <c r="DN83" i="4"/>
  <c r="DO83" i="4"/>
  <c r="DP83" i="4"/>
  <c r="DQ83" i="4"/>
  <c r="DN107" i="4"/>
  <c r="DO107" i="4"/>
  <c r="DP107" i="4"/>
  <c r="DQ107" i="4"/>
  <c r="DN298" i="4"/>
  <c r="DO298" i="4"/>
  <c r="DP298" i="4"/>
  <c r="DQ298" i="4"/>
  <c r="DN306" i="4"/>
  <c r="DO306" i="4"/>
  <c r="DP306" i="4"/>
  <c r="DQ306" i="4"/>
  <c r="DN106" i="4"/>
  <c r="DO106" i="4"/>
  <c r="DP106" i="4"/>
  <c r="DQ106" i="4"/>
  <c r="DN296" i="4"/>
  <c r="DO296" i="4"/>
  <c r="DP296" i="4"/>
  <c r="DQ296" i="4"/>
  <c r="DN309" i="4"/>
  <c r="DO309" i="4"/>
  <c r="DP309" i="4"/>
  <c r="DQ309" i="4"/>
  <c r="DN293" i="4"/>
  <c r="DO293" i="4"/>
  <c r="DP293" i="4"/>
  <c r="DQ293" i="4"/>
  <c r="DN108" i="4"/>
  <c r="DO108" i="4"/>
  <c r="DP108" i="4"/>
  <c r="DQ108" i="4"/>
  <c r="DN270" i="4"/>
  <c r="DO270" i="4"/>
  <c r="DP270" i="4"/>
  <c r="DQ270" i="4"/>
  <c r="DN297" i="4"/>
  <c r="DO297" i="4"/>
  <c r="DP297" i="4"/>
  <c r="DQ297" i="4"/>
  <c r="DN292" i="4"/>
  <c r="DO292" i="4"/>
  <c r="DP292" i="4"/>
  <c r="DQ292" i="4"/>
  <c r="DN313" i="4"/>
  <c r="DO313" i="4"/>
  <c r="DP313" i="4"/>
  <c r="DQ313" i="4"/>
  <c r="DN295" i="4"/>
  <c r="DO295" i="4"/>
  <c r="DP295" i="4"/>
  <c r="DQ295" i="4"/>
  <c r="DN166" i="4"/>
  <c r="DO166" i="4"/>
  <c r="DP166" i="4"/>
  <c r="DQ166" i="4"/>
  <c r="DN294" i="4"/>
  <c r="DO294" i="4"/>
  <c r="DP294" i="4"/>
  <c r="DQ294" i="4"/>
  <c r="DN291" i="4"/>
  <c r="DO291" i="4"/>
  <c r="DP291" i="4"/>
  <c r="DQ291" i="4"/>
  <c r="DN288" i="4"/>
  <c r="DO288" i="4"/>
  <c r="DP288" i="4"/>
  <c r="DQ288" i="4"/>
  <c r="DN281" i="4"/>
  <c r="DO281" i="4"/>
  <c r="DP281" i="4"/>
  <c r="DQ281" i="4"/>
  <c r="DN286" i="4"/>
  <c r="DO286" i="4"/>
  <c r="DP286" i="4"/>
  <c r="DQ286" i="4"/>
  <c r="DN278" i="4"/>
  <c r="DO278" i="4"/>
  <c r="DP278" i="4"/>
  <c r="DQ278" i="4"/>
  <c r="DN287" i="4"/>
  <c r="DO287" i="4"/>
  <c r="DP287" i="4"/>
  <c r="DQ287" i="4"/>
  <c r="DN284" i="4"/>
  <c r="DO284" i="4"/>
  <c r="DP284" i="4"/>
  <c r="DQ284" i="4"/>
  <c r="DN264" i="4"/>
  <c r="DO264" i="4"/>
  <c r="DP264" i="4"/>
  <c r="DQ264" i="4"/>
  <c r="DN280" i="4"/>
  <c r="DO280" i="4"/>
  <c r="DP280" i="4"/>
  <c r="DQ280" i="4"/>
  <c r="DN88" i="4"/>
  <c r="DO88" i="4"/>
  <c r="DP88" i="4"/>
  <c r="DQ88" i="4"/>
  <c r="DN279" i="4"/>
  <c r="DO279" i="4"/>
  <c r="DP279" i="4"/>
  <c r="DQ279" i="4"/>
  <c r="DN289" i="4"/>
  <c r="DO289" i="4"/>
  <c r="DP289" i="4"/>
  <c r="DQ289" i="4"/>
  <c r="DN285" i="4"/>
  <c r="DO285" i="4"/>
  <c r="DP285" i="4"/>
  <c r="DQ285" i="4"/>
  <c r="DN267" i="4"/>
  <c r="DO267" i="4"/>
  <c r="DP267" i="4"/>
  <c r="DQ267" i="4"/>
  <c r="DN268" i="4"/>
  <c r="DO268" i="4"/>
  <c r="DP268" i="4"/>
  <c r="DQ268" i="4"/>
  <c r="DN27" i="4"/>
  <c r="DO27" i="4"/>
  <c r="DP27" i="4"/>
  <c r="DQ27" i="4"/>
  <c r="DN283" i="4"/>
  <c r="DO283" i="4"/>
  <c r="DP283" i="4"/>
  <c r="DQ283" i="4"/>
  <c r="DN56" i="4"/>
  <c r="DO56" i="4"/>
  <c r="DP56" i="4"/>
  <c r="DQ56" i="4"/>
  <c r="DN305" i="4"/>
  <c r="DO305" i="4"/>
  <c r="DP305" i="4"/>
  <c r="DQ305" i="4"/>
  <c r="DN300" i="4"/>
  <c r="DO300" i="4"/>
  <c r="DP300" i="4"/>
  <c r="DQ300" i="4"/>
  <c r="DN272" i="4"/>
  <c r="DO272" i="4"/>
  <c r="DP272" i="4"/>
  <c r="DQ272" i="4"/>
  <c r="DN130" i="4"/>
  <c r="DO130" i="4"/>
  <c r="DP130" i="4"/>
  <c r="DQ130" i="4"/>
  <c r="DN276" i="4"/>
  <c r="DO276" i="4"/>
  <c r="DP276" i="4"/>
  <c r="DQ276" i="4"/>
  <c r="DN282" i="4"/>
  <c r="DO282" i="4"/>
  <c r="DP282" i="4"/>
  <c r="DQ282" i="4"/>
  <c r="DN274" i="4"/>
  <c r="DO274" i="4"/>
  <c r="DP274" i="4"/>
  <c r="DQ274" i="4"/>
  <c r="DN304" i="4"/>
  <c r="DO304" i="4"/>
  <c r="DP304" i="4"/>
  <c r="DQ304" i="4"/>
  <c r="DN299" i="4"/>
  <c r="DO299" i="4"/>
  <c r="DP299" i="4"/>
  <c r="DQ299" i="4"/>
  <c r="DN275" i="4"/>
  <c r="DO275" i="4"/>
  <c r="DP275" i="4"/>
  <c r="DQ275" i="4"/>
  <c r="DN271" i="4"/>
  <c r="DO271" i="4"/>
  <c r="DP271" i="4"/>
  <c r="DQ271" i="4"/>
  <c r="DN127" i="4"/>
  <c r="DO127" i="4"/>
  <c r="DP127" i="4"/>
  <c r="DQ127" i="4"/>
  <c r="DN259" i="4"/>
  <c r="DO259" i="4"/>
  <c r="DP259" i="4"/>
  <c r="DQ259" i="4"/>
  <c r="DN308" i="4"/>
  <c r="DO308" i="4"/>
  <c r="DP308" i="4"/>
  <c r="DQ308" i="4"/>
  <c r="DN60" i="4"/>
  <c r="DO60" i="4"/>
  <c r="DP60" i="4"/>
  <c r="DQ60" i="4"/>
  <c r="DN93" i="4"/>
  <c r="DO93" i="4"/>
  <c r="DP93" i="4"/>
  <c r="DQ93" i="4"/>
  <c r="DN265" i="4"/>
  <c r="DO265" i="4"/>
  <c r="DP265" i="4"/>
  <c r="DQ265" i="4"/>
  <c r="DN266" i="4"/>
  <c r="DO266" i="4"/>
  <c r="DP266" i="4"/>
  <c r="DQ266" i="4"/>
  <c r="DN277" i="4"/>
  <c r="DO277" i="4"/>
  <c r="DP277" i="4"/>
  <c r="DQ277" i="4"/>
  <c r="DN269" i="4"/>
  <c r="DO269" i="4"/>
  <c r="DP269" i="4"/>
  <c r="DQ269" i="4"/>
  <c r="DN290" i="4"/>
  <c r="DO290" i="4"/>
  <c r="DP290" i="4"/>
  <c r="DQ290" i="4"/>
  <c r="DN47" i="4"/>
  <c r="DO47" i="4"/>
  <c r="DP47" i="4"/>
  <c r="DQ47" i="4"/>
  <c r="DN117" i="4"/>
  <c r="DO117" i="4"/>
  <c r="DP117" i="4"/>
  <c r="DQ117" i="4"/>
  <c r="DN263" i="4"/>
  <c r="DO263" i="4"/>
  <c r="DP263" i="4"/>
  <c r="DQ263" i="4"/>
  <c r="DN72" i="4"/>
  <c r="DO72" i="4"/>
  <c r="DP72" i="4"/>
  <c r="DQ72" i="4"/>
  <c r="DN62" i="4"/>
  <c r="DO62" i="4"/>
  <c r="DP62" i="4"/>
  <c r="DQ62" i="4"/>
  <c r="DN273" i="4"/>
  <c r="DO273" i="4"/>
  <c r="DP273" i="4"/>
  <c r="DQ273" i="4"/>
  <c r="DN228" i="4"/>
  <c r="DO228" i="4"/>
  <c r="DP228" i="4"/>
  <c r="DQ228" i="4"/>
  <c r="DN238" i="4"/>
  <c r="DO238" i="4"/>
  <c r="DP238" i="4"/>
  <c r="DQ238" i="4"/>
  <c r="DN203" i="4"/>
  <c r="DO203" i="4"/>
  <c r="DP203" i="4"/>
  <c r="DQ203" i="4"/>
  <c r="DN77" i="4"/>
  <c r="DO77" i="4"/>
  <c r="DP77" i="4"/>
  <c r="DQ77" i="4"/>
  <c r="DN257" i="4"/>
  <c r="DO257" i="4"/>
  <c r="DP257" i="4"/>
  <c r="DQ257" i="4"/>
  <c r="DN260" i="4"/>
  <c r="DO260" i="4"/>
  <c r="DP260" i="4"/>
  <c r="DQ260" i="4"/>
  <c r="DN97" i="4"/>
  <c r="DO97" i="4"/>
  <c r="DP97" i="4"/>
  <c r="DQ97" i="4"/>
  <c r="DN217" i="4"/>
  <c r="DO217" i="4"/>
  <c r="DP217" i="4"/>
  <c r="DQ217" i="4"/>
  <c r="DN229" i="4"/>
  <c r="DO229" i="4"/>
  <c r="DP229" i="4"/>
  <c r="DQ229" i="4"/>
  <c r="DN125" i="4"/>
  <c r="DO125" i="4"/>
  <c r="DP125" i="4"/>
  <c r="DQ125" i="4"/>
  <c r="DN255" i="4"/>
  <c r="DO255" i="4"/>
  <c r="DP255" i="4"/>
  <c r="DQ255" i="4"/>
  <c r="DN261" i="4"/>
  <c r="DO261" i="4"/>
  <c r="DP261" i="4"/>
  <c r="DQ261" i="4"/>
  <c r="DN262" i="4"/>
  <c r="DO262" i="4"/>
  <c r="DP262" i="4"/>
  <c r="DQ262" i="4"/>
  <c r="DN249" i="4"/>
  <c r="DO249" i="4"/>
  <c r="DP249" i="4"/>
  <c r="DQ249" i="4"/>
  <c r="DN45" i="4"/>
  <c r="DO45" i="4"/>
  <c r="DP45" i="4"/>
  <c r="DQ45" i="4"/>
  <c r="DN92" i="4"/>
  <c r="DO92" i="4"/>
  <c r="DP92" i="4"/>
  <c r="DQ92" i="4"/>
  <c r="DN230" i="4"/>
  <c r="DO230" i="4"/>
  <c r="DP230" i="4"/>
  <c r="DQ230" i="4"/>
  <c r="DN199" i="4"/>
  <c r="DO199" i="4"/>
  <c r="DP199" i="4"/>
  <c r="DQ199" i="4"/>
  <c r="DN236" i="4"/>
  <c r="DO236" i="4"/>
  <c r="DP236" i="4"/>
  <c r="DQ236" i="4"/>
  <c r="DN89" i="4"/>
  <c r="DO89" i="4"/>
  <c r="DP89" i="4"/>
  <c r="DQ89" i="4"/>
  <c r="DN221" i="4"/>
  <c r="DO221" i="4"/>
  <c r="DP221" i="4"/>
  <c r="DQ221" i="4"/>
  <c r="DN251" i="4"/>
  <c r="DO251" i="4"/>
  <c r="DP251" i="4"/>
  <c r="DQ251" i="4"/>
  <c r="DN71" i="4"/>
  <c r="DO71" i="4"/>
  <c r="DP71" i="4"/>
  <c r="DQ71" i="4"/>
  <c r="DN192" i="4"/>
  <c r="DO192" i="4"/>
  <c r="DP192" i="4"/>
  <c r="DQ192" i="4"/>
  <c r="DN254" i="4"/>
  <c r="DO254" i="4"/>
  <c r="DP254" i="4"/>
  <c r="DQ254" i="4"/>
  <c r="DN218" i="4"/>
  <c r="DO218" i="4"/>
  <c r="DP218" i="4"/>
  <c r="DQ218" i="4"/>
  <c r="DN258" i="4"/>
  <c r="DO258" i="4"/>
  <c r="DP258" i="4"/>
  <c r="DQ258" i="4"/>
  <c r="DN243" i="4"/>
  <c r="DO243" i="4"/>
  <c r="DP243" i="4"/>
  <c r="DQ243" i="4"/>
  <c r="DN103" i="4"/>
  <c r="DO103" i="4"/>
  <c r="DP103" i="4"/>
  <c r="DQ103" i="4"/>
  <c r="DN40" i="4"/>
  <c r="DO40" i="4"/>
  <c r="DP40" i="4"/>
  <c r="DQ40" i="4"/>
  <c r="DN219" i="4"/>
  <c r="DO219" i="4"/>
  <c r="DP219" i="4"/>
  <c r="DQ219" i="4"/>
  <c r="DN241" i="4"/>
  <c r="DO241" i="4"/>
  <c r="DP241" i="4"/>
  <c r="DQ241" i="4"/>
  <c r="DN240" i="4"/>
  <c r="DO240" i="4"/>
  <c r="DP240" i="4"/>
  <c r="DQ240" i="4"/>
  <c r="DN90" i="4"/>
  <c r="DO90" i="4"/>
  <c r="DP90" i="4"/>
  <c r="DQ90" i="4"/>
  <c r="DN237" i="4"/>
  <c r="DO237" i="4"/>
  <c r="DP237" i="4"/>
  <c r="DQ237" i="4"/>
  <c r="DN136" i="4"/>
  <c r="DO136" i="4"/>
  <c r="DP136" i="4"/>
  <c r="DQ136" i="4"/>
  <c r="DN247" i="4"/>
  <c r="DO247" i="4"/>
  <c r="DP247" i="4"/>
  <c r="DQ247" i="4"/>
  <c r="DN252" i="4"/>
  <c r="DO252" i="4"/>
  <c r="DP252" i="4"/>
  <c r="DQ252" i="4"/>
  <c r="DN84" i="4"/>
  <c r="DO84" i="4"/>
  <c r="DP84" i="4"/>
  <c r="DQ84" i="4"/>
  <c r="DN49" i="4"/>
  <c r="DO49" i="4"/>
  <c r="DP49" i="4"/>
  <c r="DQ49" i="4"/>
  <c r="DN13" i="4"/>
  <c r="DO13" i="4"/>
  <c r="DP13" i="4"/>
  <c r="DQ13" i="4"/>
  <c r="DN16" i="4"/>
  <c r="DO16" i="4"/>
  <c r="DP16" i="4"/>
  <c r="DQ16" i="4"/>
  <c r="DN253" i="4"/>
  <c r="DO253" i="4"/>
  <c r="DP253" i="4"/>
  <c r="DQ253" i="4"/>
  <c r="DN14" i="4"/>
  <c r="DO14" i="4"/>
  <c r="DP14" i="4"/>
  <c r="DQ14" i="4"/>
  <c r="DN209" i="4"/>
  <c r="DO209" i="4"/>
  <c r="DP209" i="4"/>
  <c r="DQ209" i="4"/>
  <c r="DN245" i="4"/>
  <c r="DO245" i="4"/>
  <c r="DP245" i="4"/>
  <c r="DQ245" i="4"/>
  <c r="DN223" i="4"/>
  <c r="DO223" i="4"/>
  <c r="DP223" i="4"/>
  <c r="DQ223" i="4"/>
  <c r="DN222" i="4"/>
  <c r="DO222" i="4"/>
  <c r="DP222" i="4"/>
  <c r="DQ222" i="4"/>
  <c r="DN232" i="4"/>
  <c r="DO232" i="4"/>
  <c r="DP232" i="4"/>
  <c r="DQ232" i="4"/>
  <c r="DN196" i="4"/>
  <c r="DO196" i="4"/>
  <c r="DP196" i="4"/>
  <c r="DQ196" i="4"/>
  <c r="DN248" i="4"/>
  <c r="DO248" i="4"/>
  <c r="DP248" i="4"/>
  <c r="DQ248" i="4"/>
  <c r="DN210" i="4"/>
  <c r="DO210" i="4"/>
  <c r="DP210" i="4"/>
  <c r="DQ210" i="4"/>
  <c r="DN208" i="4"/>
  <c r="DO208" i="4"/>
  <c r="DP208" i="4"/>
  <c r="DQ208" i="4"/>
  <c r="DN113" i="4"/>
  <c r="DO113" i="4"/>
  <c r="DP113" i="4"/>
  <c r="DQ113" i="4"/>
  <c r="DN173" i="4"/>
  <c r="DO173" i="4"/>
  <c r="DP173" i="4"/>
  <c r="DQ173" i="4"/>
  <c r="DN169" i="4"/>
  <c r="DO169" i="4"/>
  <c r="DP169" i="4"/>
  <c r="DQ169" i="4"/>
  <c r="DN231" i="4"/>
  <c r="DO231" i="4"/>
  <c r="DP231" i="4"/>
  <c r="DQ231" i="4"/>
  <c r="DN227" i="4"/>
  <c r="DO227" i="4"/>
  <c r="DP227" i="4"/>
  <c r="DQ227" i="4"/>
  <c r="DN22" i="4"/>
  <c r="DO22" i="4"/>
  <c r="DP22" i="4"/>
  <c r="DQ22" i="4"/>
  <c r="DN197" i="4"/>
  <c r="DO197" i="4"/>
  <c r="DP197" i="4"/>
  <c r="DQ197" i="4"/>
  <c r="DN3" i="4"/>
  <c r="DO3" i="4"/>
  <c r="DP3" i="4"/>
  <c r="DQ3" i="4"/>
  <c r="DN184" i="4"/>
  <c r="DO184" i="4"/>
  <c r="DP184" i="4"/>
  <c r="DQ184" i="4"/>
  <c r="DN33" i="4"/>
  <c r="DO33" i="4"/>
  <c r="DP33" i="4"/>
  <c r="DQ33" i="4"/>
  <c r="DN213" i="4"/>
  <c r="DO213" i="4"/>
  <c r="DP213" i="4"/>
  <c r="DQ213" i="4"/>
  <c r="DN212" i="4"/>
  <c r="DO212" i="4"/>
  <c r="DP212" i="4"/>
  <c r="DQ212" i="4"/>
  <c r="DN102" i="4"/>
  <c r="DO102" i="4"/>
  <c r="DP102" i="4"/>
  <c r="DQ102" i="4"/>
  <c r="DN225" i="4"/>
  <c r="DO225" i="4"/>
  <c r="DP225" i="4"/>
  <c r="DQ225" i="4"/>
  <c r="DN98" i="4"/>
  <c r="DO98" i="4"/>
  <c r="DP98" i="4"/>
  <c r="DQ98" i="4"/>
  <c r="DN215" i="4"/>
  <c r="DO215" i="4"/>
  <c r="DP215" i="4"/>
  <c r="DQ215" i="4"/>
  <c r="DN202" i="4"/>
  <c r="DO202" i="4"/>
  <c r="DP202" i="4"/>
  <c r="DQ202" i="4"/>
  <c r="DN246" i="4"/>
  <c r="DO246" i="4"/>
  <c r="DP246" i="4"/>
  <c r="DQ246" i="4"/>
  <c r="DN226" i="4"/>
  <c r="DO226" i="4"/>
  <c r="DP226" i="4"/>
  <c r="DQ226" i="4"/>
  <c r="DN179" i="4"/>
  <c r="DO179" i="4"/>
  <c r="DP179" i="4"/>
  <c r="DQ179" i="4"/>
  <c r="DN73" i="4"/>
  <c r="DO73" i="4"/>
  <c r="DP73" i="4"/>
  <c r="DQ73" i="4"/>
  <c r="DN233" i="4"/>
  <c r="DO233" i="4"/>
  <c r="DP233" i="4"/>
  <c r="DQ233" i="4"/>
  <c r="DN122" i="4"/>
  <c r="DO122" i="4"/>
  <c r="DP122" i="4"/>
  <c r="DQ122" i="4"/>
  <c r="DN198" i="4"/>
  <c r="DO198" i="4"/>
  <c r="DP198" i="4"/>
  <c r="DQ198" i="4"/>
  <c r="DN162" i="4"/>
  <c r="DO162" i="4"/>
  <c r="DP162" i="4"/>
  <c r="DQ162" i="4"/>
  <c r="DN32" i="4"/>
  <c r="DO32" i="4"/>
  <c r="DP32" i="4"/>
  <c r="DQ32" i="4"/>
  <c r="DN76" i="4"/>
  <c r="DO76" i="4"/>
  <c r="DP76" i="4"/>
  <c r="DQ76" i="4"/>
  <c r="DN177" i="4"/>
  <c r="DO177" i="4"/>
  <c r="DP177" i="4"/>
  <c r="DQ177" i="4"/>
  <c r="DN31" i="4"/>
  <c r="DO31" i="4"/>
  <c r="DP31" i="4"/>
  <c r="DQ31" i="4"/>
  <c r="DN12" i="4"/>
  <c r="DO12" i="4"/>
  <c r="DP12" i="4"/>
  <c r="DQ12" i="4"/>
  <c r="DN10" i="4"/>
  <c r="DO10" i="4"/>
  <c r="DP10" i="4"/>
  <c r="DQ10" i="4"/>
  <c r="DN135" i="4"/>
  <c r="DO135" i="4"/>
  <c r="DP135" i="4"/>
  <c r="DQ135" i="4"/>
  <c r="DN158" i="4"/>
  <c r="DO158" i="4"/>
  <c r="DP158" i="4"/>
  <c r="DQ158" i="4"/>
  <c r="DN4" i="4"/>
  <c r="DO4" i="4"/>
  <c r="DP4" i="4"/>
  <c r="DQ4" i="4"/>
  <c r="DN256" i="4"/>
  <c r="DO256" i="4"/>
  <c r="DP256" i="4"/>
  <c r="DQ256" i="4"/>
  <c r="DN191" i="4"/>
  <c r="DO191" i="4"/>
  <c r="DP191" i="4"/>
  <c r="DQ191" i="4"/>
  <c r="DN94" i="4"/>
  <c r="DO94" i="4"/>
  <c r="DP94" i="4"/>
  <c r="DQ94" i="4"/>
  <c r="DN242" i="4"/>
  <c r="DO242" i="4"/>
  <c r="DP242" i="4"/>
  <c r="DQ242" i="4"/>
  <c r="DN91" i="4"/>
  <c r="DO91" i="4"/>
  <c r="DP91" i="4"/>
  <c r="DQ91" i="4"/>
  <c r="DN5" i="4"/>
  <c r="DO5" i="4"/>
  <c r="DP5" i="4"/>
  <c r="DQ5" i="4"/>
  <c r="DN214" i="4"/>
  <c r="DO214" i="4"/>
  <c r="DP214" i="4"/>
  <c r="DQ214" i="4"/>
  <c r="DN206" i="4"/>
  <c r="DO206" i="4"/>
  <c r="DP206" i="4"/>
  <c r="DQ206" i="4"/>
  <c r="DN59" i="4"/>
  <c r="DO59" i="4"/>
  <c r="DP59" i="4"/>
  <c r="DQ59" i="4"/>
  <c r="DN204" i="4"/>
  <c r="DO204" i="4"/>
  <c r="DP204" i="4"/>
  <c r="DQ204" i="4"/>
  <c r="DN216" i="4"/>
  <c r="DO216" i="4"/>
  <c r="DP216" i="4"/>
  <c r="DQ216" i="4"/>
  <c r="DN18" i="4"/>
  <c r="DO18" i="4"/>
  <c r="DP18" i="4"/>
  <c r="DQ18" i="4"/>
  <c r="DN317" i="4"/>
  <c r="DO317" i="4"/>
  <c r="DP317" i="4"/>
  <c r="DQ317" i="4"/>
  <c r="DN29" i="4"/>
  <c r="DO29" i="4"/>
  <c r="DP29" i="4"/>
  <c r="DQ29" i="4"/>
  <c r="DN200" i="4"/>
  <c r="DO200" i="4"/>
  <c r="DP200" i="4"/>
  <c r="DQ200" i="4"/>
  <c r="DN128" i="4"/>
  <c r="DO128" i="4"/>
  <c r="DP128" i="4"/>
  <c r="DQ128" i="4"/>
  <c r="DN189" i="4"/>
  <c r="DO189" i="4"/>
  <c r="DP189" i="4"/>
  <c r="DQ189" i="4"/>
  <c r="DN68" i="4"/>
  <c r="DO68" i="4"/>
  <c r="DP68" i="4"/>
  <c r="DQ68" i="4"/>
  <c r="DN180" i="4"/>
  <c r="DO180" i="4"/>
  <c r="DP180" i="4"/>
  <c r="DQ180" i="4"/>
  <c r="DN181" i="4"/>
  <c r="DO181" i="4"/>
  <c r="DP181" i="4"/>
  <c r="DQ181" i="4"/>
  <c r="DN26" i="4"/>
  <c r="DO26" i="4"/>
  <c r="DP26" i="4"/>
  <c r="DQ26" i="4"/>
  <c r="DN148" i="4"/>
  <c r="DO148" i="4"/>
  <c r="DP148" i="4"/>
  <c r="DQ148" i="4"/>
  <c r="DN205" i="4"/>
  <c r="DO205" i="4"/>
  <c r="DP205" i="4"/>
  <c r="DQ205" i="4"/>
  <c r="DN66" i="4"/>
  <c r="DO66" i="4"/>
  <c r="DP66" i="4"/>
  <c r="DQ66" i="4"/>
  <c r="DN95" i="4"/>
  <c r="DO95" i="4"/>
  <c r="DP95" i="4"/>
  <c r="DQ95" i="4"/>
  <c r="DN17" i="4"/>
  <c r="DO17" i="4"/>
  <c r="DP17" i="4"/>
  <c r="DQ17" i="4"/>
  <c r="DN53" i="4"/>
  <c r="DO53" i="4"/>
  <c r="DP53" i="4"/>
  <c r="DQ53" i="4"/>
  <c r="DN149" i="4"/>
  <c r="DO149" i="4"/>
  <c r="DP149" i="4"/>
  <c r="DQ149" i="4"/>
  <c r="DN123" i="4"/>
  <c r="DO123" i="4"/>
  <c r="DP123" i="4"/>
  <c r="DQ123" i="4"/>
  <c r="DN101" i="4"/>
  <c r="DO101" i="4"/>
  <c r="DP101" i="4"/>
  <c r="DQ101" i="4"/>
  <c r="DN211" i="4"/>
  <c r="DO211" i="4"/>
  <c r="DP211" i="4"/>
  <c r="DQ211" i="4"/>
  <c r="DN15" i="4"/>
  <c r="DO15" i="4"/>
  <c r="DP15" i="4"/>
  <c r="DQ15" i="4"/>
  <c r="DN81" i="4"/>
  <c r="DO81" i="4"/>
  <c r="DP81" i="4"/>
  <c r="DQ81" i="4"/>
  <c r="DN183" i="4"/>
  <c r="DO183" i="4"/>
  <c r="DP183" i="4"/>
  <c r="DQ183" i="4"/>
  <c r="DN61" i="4"/>
  <c r="DO61" i="4"/>
  <c r="DP61" i="4"/>
  <c r="DQ61" i="4"/>
  <c r="DN70" i="4"/>
  <c r="DO70" i="4"/>
  <c r="DP70" i="4"/>
  <c r="DQ70" i="4"/>
  <c r="DN193" i="4"/>
  <c r="DO193" i="4"/>
  <c r="DP193" i="4"/>
  <c r="DQ193" i="4"/>
  <c r="DN55" i="4"/>
  <c r="DO55" i="4"/>
  <c r="DP55" i="4"/>
  <c r="DQ55" i="4"/>
  <c r="DN154" i="4"/>
  <c r="DO154" i="4"/>
  <c r="DP154" i="4"/>
  <c r="DQ154" i="4"/>
  <c r="DN207" i="4"/>
  <c r="DO207" i="4"/>
  <c r="DP207" i="4"/>
  <c r="DQ207" i="4"/>
  <c r="DN165" i="4"/>
  <c r="DO165" i="4"/>
  <c r="DP165" i="4"/>
  <c r="DQ165" i="4"/>
  <c r="DN167" i="4"/>
  <c r="DO167" i="4"/>
  <c r="DP167" i="4"/>
  <c r="DQ167" i="4"/>
  <c r="DN182" i="4"/>
  <c r="DO182" i="4"/>
  <c r="DP182" i="4"/>
  <c r="DQ182" i="4"/>
  <c r="DN48" i="4"/>
  <c r="DO48" i="4"/>
  <c r="DP48" i="4"/>
  <c r="DQ48" i="4"/>
  <c r="DN161" i="4"/>
  <c r="DO161" i="4"/>
  <c r="DP161" i="4"/>
  <c r="DQ161" i="4"/>
  <c r="DN69" i="4"/>
  <c r="DO69" i="4"/>
  <c r="DP69" i="4"/>
  <c r="DQ69" i="4"/>
  <c r="DN9" i="4"/>
  <c r="DO9" i="4"/>
  <c r="DP9" i="4"/>
  <c r="DQ9" i="4"/>
  <c r="DN163" i="4"/>
  <c r="DO163" i="4"/>
  <c r="DP163" i="4"/>
  <c r="DQ163" i="4"/>
  <c r="DN54" i="4"/>
  <c r="DO54" i="4"/>
  <c r="DP54" i="4"/>
  <c r="DQ54" i="4"/>
  <c r="DN234" i="4"/>
  <c r="DO234" i="4"/>
  <c r="DP234" i="4"/>
  <c r="DQ234" i="4"/>
  <c r="DN65" i="4"/>
  <c r="DO65" i="4"/>
  <c r="DP65" i="4"/>
  <c r="DQ65" i="4"/>
  <c r="DN220" i="4"/>
  <c r="DO220" i="4"/>
  <c r="DP220" i="4"/>
  <c r="DQ220" i="4"/>
  <c r="DN99" i="4"/>
  <c r="DO99" i="4"/>
  <c r="DP99" i="4"/>
  <c r="DQ99" i="4"/>
  <c r="DN74" i="4"/>
  <c r="DO74" i="4"/>
  <c r="DP74" i="4"/>
  <c r="DQ74" i="4"/>
  <c r="DN244" i="4"/>
  <c r="DO244" i="4"/>
  <c r="DP244" i="4"/>
  <c r="DQ244" i="4"/>
  <c r="DN43" i="4"/>
  <c r="DO43" i="4"/>
  <c r="DP43" i="4"/>
  <c r="DQ43" i="4"/>
  <c r="DN104" i="4"/>
  <c r="DO104" i="4"/>
  <c r="DP104" i="4"/>
  <c r="DQ104" i="4"/>
  <c r="DN155" i="4"/>
  <c r="DO155" i="4"/>
  <c r="DP155" i="4"/>
  <c r="DQ155" i="4"/>
  <c r="DN175" i="4"/>
  <c r="DO175" i="4"/>
  <c r="DP175" i="4"/>
  <c r="DQ175" i="4"/>
  <c r="DN170" i="4"/>
  <c r="DO170" i="4"/>
  <c r="DP170" i="4"/>
  <c r="DQ170" i="4"/>
  <c r="DN37" i="4"/>
  <c r="DO37" i="4"/>
  <c r="DP37" i="4"/>
  <c r="DQ37" i="4"/>
  <c r="DN187" i="4"/>
  <c r="DO187" i="4"/>
  <c r="DP187" i="4"/>
  <c r="DQ187" i="4"/>
  <c r="DN141" i="4"/>
  <c r="DO141" i="4"/>
  <c r="DP141" i="4"/>
  <c r="DQ141" i="4"/>
  <c r="DN159" i="4"/>
  <c r="DO159" i="4"/>
  <c r="DP159" i="4"/>
  <c r="DQ159" i="4"/>
  <c r="DN80" i="4"/>
  <c r="DO80" i="4"/>
  <c r="DP80" i="4"/>
  <c r="DQ80" i="4"/>
  <c r="DN178" i="4"/>
  <c r="DO178" i="4"/>
  <c r="DP178" i="4"/>
  <c r="DQ178" i="4"/>
  <c r="DN156" i="4"/>
  <c r="DO156" i="4"/>
  <c r="DP156" i="4"/>
  <c r="DQ156" i="4"/>
  <c r="DN82" i="4"/>
  <c r="DO82" i="4"/>
  <c r="DP82" i="4"/>
  <c r="DQ82" i="4"/>
  <c r="DN63" i="4"/>
  <c r="DO63" i="4"/>
  <c r="DP63" i="4"/>
  <c r="DQ63" i="4"/>
  <c r="DN36" i="4"/>
  <c r="DO36" i="4"/>
  <c r="DP36" i="4"/>
  <c r="DQ36" i="4"/>
  <c r="DN39" i="4"/>
  <c r="DO39" i="4"/>
  <c r="DP39" i="4"/>
  <c r="DQ39" i="4"/>
  <c r="DN314" i="4"/>
  <c r="DO314" i="4"/>
  <c r="DP314" i="4"/>
  <c r="DQ314" i="4"/>
  <c r="DN185" i="4"/>
  <c r="DO185" i="4"/>
  <c r="DP185" i="4"/>
  <c r="DQ185" i="4"/>
  <c r="DN64" i="4"/>
  <c r="DO64" i="4"/>
  <c r="DP64" i="4"/>
  <c r="DQ64" i="4"/>
  <c r="DN28" i="4"/>
  <c r="DO28" i="4"/>
  <c r="DP28" i="4"/>
  <c r="DQ28" i="4"/>
  <c r="DN190" i="4"/>
  <c r="DO190" i="4"/>
  <c r="DP190" i="4"/>
  <c r="DQ190" i="4"/>
  <c r="DN44" i="4"/>
  <c r="DO44" i="4"/>
  <c r="DP44" i="4"/>
  <c r="DQ44" i="4"/>
  <c r="DN23" i="4"/>
  <c r="DO23" i="4"/>
  <c r="DP23" i="4"/>
  <c r="DQ23" i="4"/>
  <c r="DN2" i="4"/>
  <c r="DO2" i="4"/>
  <c r="DP2" i="4"/>
  <c r="DQ2" i="4"/>
  <c r="DN50" i="4"/>
  <c r="DO50" i="4"/>
  <c r="DP50" i="4"/>
  <c r="DQ50" i="4"/>
  <c r="DN250" i="4"/>
  <c r="DO250" i="4"/>
  <c r="DP250" i="4"/>
  <c r="DQ250" i="4"/>
  <c r="DN174" i="4"/>
  <c r="DO174" i="4"/>
  <c r="DP174" i="4"/>
  <c r="DQ174" i="4"/>
  <c r="DN140" i="4"/>
  <c r="DO140" i="4"/>
  <c r="DP140" i="4"/>
  <c r="DQ140" i="4"/>
  <c r="DN194" i="4"/>
  <c r="DO194" i="4"/>
  <c r="DP194" i="4"/>
  <c r="DQ194" i="4"/>
  <c r="DN20" i="4"/>
  <c r="DO20" i="4"/>
  <c r="DP20" i="4"/>
  <c r="DQ20" i="4"/>
  <c r="DN24" i="4"/>
  <c r="DO24" i="4"/>
  <c r="DP24" i="4"/>
  <c r="DQ24" i="4"/>
  <c r="DN164" i="4"/>
  <c r="DO164" i="4"/>
  <c r="DP164" i="4"/>
  <c r="DQ164" i="4"/>
  <c r="DN96" i="4"/>
  <c r="DO96" i="4"/>
  <c r="DP96" i="4"/>
  <c r="DQ96" i="4"/>
  <c r="DN52" i="4"/>
  <c r="DO52" i="4"/>
  <c r="DP52" i="4"/>
  <c r="DQ52" i="4"/>
  <c r="DN150" i="4"/>
  <c r="DO150" i="4"/>
  <c r="DP150" i="4"/>
  <c r="DQ150" i="4"/>
  <c r="DN34" i="4"/>
  <c r="DO34" i="4"/>
  <c r="DP34" i="4"/>
  <c r="DQ34" i="4"/>
  <c r="DN35" i="4"/>
  <c r="DO35" i="4"/>
  <c r="DP35" i="4"/>
  <c r="DQ35" i="4"/>
  <c r="DN42" i="4"/>
  <c r="DO42" i="4"/>
  <c r="DP42" i="4"/>
  <c r="DQ42" i="4"/>
  <c r="DN145" i="4"/>
  <c r="DO145" i="4"/>
  <c r="DP145" i="4"/>
  <c r="DQ145" i="4"/>
  <c r="DN172" i="4"/>
  <c r="DO172" i="4"/>
  <c r="DP172" i="4"/>
  <c r="DQ172" i="4"/>
  <c r="DN160" i="4"/>
  <c r="DO160" i="4"/>
  <c r="DP160" i="4"/>
  <c r="DQ160" i="4"/>
  <c r="DN168" i="4"/>
  <c r="DO168" i="4"/>
  <c r="DP168" i="4"/>
  <c r="DQ168" i="4"/>
  <c r="DN224" i="4"/>
  <c r="DO224" i="4"/>
  <c r="DP224" i="4"/>
  <c r="DQ224" i="4"/>
  <c r="DN146" i="4"/>
  <c r="DO146" i="4"/>
  <c r="DP146" i="4"/>
  <c r="DQ146" i="4"/>
  <c r="DN30" i="4"/>
  <c r="DO30" i="4"/>
  <c r="DP30" i="4"/>
  <c r="DQ30" i="4"/>
  <c r="DN67" i="4"/>
  <c r="DO67" i="4"/>
  <c r="DP67" i="4"/>
  <c r="DQ67" i="4"/>
  <c r="DN143" i="4"/>
  <c r="DO143" i="4"/>
  <c r="DP143" i="4"/>
  <c r="DQ143" i="4"/>
  <c r="DN138" i="4"/>
  <c r="DO138" i="4"/>
  <c r="DP138" i="4"/>
  <c r="DQ138" i="4"/>
  <c r="DN121" i="4"/>
  <c r="DO121" i="4"/>
  <c r="DP121" i="4"/>
  <c r="DQ121" i="4"/>
  <c r="DN41" i="4"/>
  <c r="DO41" i="4"/>
  <c r="DP41" i="4"/>
  <c r="DQ41" i="4"/>
  <c r="DN153" i="4"/>
  <c r="DO153" i="4"/>
  <c r="DP153" i="4"/>
  <c r="DQ153" i="4"/>
  <c r="DN129" i="4"/>
  <c r="DO129" i="4"/>
  <c r="DP129" i="4"/>
  <c r="DQ129" i="4"/>
  <c r="DN112" i="4"/>
  <c r="DO112" i="4"/>
  <c r="DP112" i="4"/>
  <c r="DQ112" i="4"/>
  <c r="DN235" i="4"/>
  <c r="DO235" i="4"/>
  <c r="DP235" i="4"/>
  <c r="DQ235" i="4"/>
  <c r="DN147" i="4"/>
  <c r="DO147" i="4"/>
  <c r="DP147" i="4"/>
  <c r="DQ147" i="4"/>
  <c r="DN188" i="4"/>
  <c r="DO188" i="4"/>
  <c r="DP188" i="4"/>
  <c r="DQ188" i="4"/>
  <c r="DN87" i="4"/>
  <c r="DO87" i="4"/>
  <c r="DP87" i="4"/>
  <c r="DQ87" i="4"/>
  <c r="DN134" i="4"/>
  <c r="DO134" i="4"/>
  <c r="DP134" i="4"/>
  <c r="DQ134" i="4"/>
  <c r="DN19" i="4"/>
  <c r="DO19" i="4"/>
  <c r="DP19" i="4"/>
  <c r="DQ19" i="4"/>
  <c r="DN152" i="4"/>
  <c r="DO152" i="4"/>
  <c r="DP152" i="4"/>
  <c r="DQ152" i="4"/>
  <c r="DN58" i="4"/>
  <c r="DO58" i="4"/>
  <c r="DP58" i="4"/>
  <c r="DQ58" i="4"/>
  <c r="DN137" i="4"/>
  <c r="DO137" i="4"/>
  <c r="DP137" i="4"/>
  <c r="DQ137" i="4"/>
  <c r="DN105" i="4"/>
  <c r="DO105" i="4"/>
  <c r="DP105" i="4"/>
  <c r="DQ105" i="4"/>
  <c r="DN133" i="4"/>
  <c r="DO133" i="4"/>
  <c r="DP133" i="4"/>
  <c r="DQ133" i="4"/>
  <c r="DN151" i="4"/>
  <c r="DO151" i="4"/>
  <c r="DP151" i="4"/>
  <c r="DQ151" i="4"/>
  <c r="DN120" i="4"/>
  <c r="DO120" i="4"/>
  <c r="DP120" i="4"/>
  <c r="DQ120" i="4"/>
  <c r="DN144" i="4"/>
  <c r="DO144" i="4"/>
  <c r="DP144" i="4"/>
  <c r="DQ144" i="4"/>
  <c r="DN139" i="4"/>
  <c r="DO139" i="4"/>
  <c r="DP139" i="4"/>
  <c r="DQ139" i="4"/>
  <c r="DN100" i="4"/>
  <c r="DO100" i="4"/>
  <c r="DP100" i="4"/>
  <c r="DQ100" i="4"/>
  <c r="DN316" i="4"/>
  <c r="DO316" i="4"/>
  <c r="DP316" i="4"/>
  <c r="DQ316" i="4"/>
  <c r="DN132" i="4"/>
  <c r="DO132" i="4"/>
  <c r="DP132" i="4"/>
  <c r="DQ132" i="4"/>
  <c r="DN57" i="4"/>
  <c r="DO57" i="4"/>
  <c r="DP57" i="4"/>
  <c r="DQ57" i="4"/>
  <c r="DN75" i="4"/>
  <c r="DO75" i="4"/>
  <c r="DP75" i="4"/>
  <c r="DQ75" i="4"/>
  <c r="DN311" i="4"/>
  <c r="DO311" i="4"/>
  <c r="DP311" i="4"/>
  <c r="DQ311" i="4"/>
  <c r="DN124" i="4"/>
  <c r="DO124" i="4"/>
  <c r="DP124" i="4"/>
  <c r="DQ124" i="4"/>
  <c r="DN38" i="4"/>
  <c r="DO38" i="4"/>
  <c r="DP38" i="4"/>
  <c r="DQ38" i="4"/>
  <c r="DN131" i="4"/>
  <c r="DO131" i="4"/>
  <c r="DP131" i="4"/>
  <c r="DQ131" i="4"/>
  <c r="DN116" i="4"/>
  <c r="DO116" i="4"/>
  <c r="DP116" i="4"/>
  <c r="DQ116" i="4"/>
  <c r="DN115" i="4"/>
  <c r="DO115" i="4"/>
  <c r="DP115" i="4"/>
  <c r="DQ115" i="4"/>
  <c r="DN6" i="4"/>
  <c r="DO6" i="4"/>
  <c r="DP6" i="4"/>
  <c r="DQ6" i="4"/>
  <c r="DN85" i="4"/>
  <c r="DO85" i="4"/>
  <c r="DP85" i="4"/>
  <c r="DQ85" i="4"/>
  <c r="DN142" i="4"/>
  <c r="DO142" i="4"/>
  <c r="DP142" i="4"/>
  <c r="DQ142" i="4"/>
  <c r="DN86" i="4"/>
  <c r="DO86" i="4"/>
  <c r="DP86" i="4"/>
  <c r="DQ86" i="4"/>
  <c r="DN110" i="4"/>
  <c r="DO110" i="4"/>
  <c r="DP110" i="4"/>
  <c r="DQ110" i="4"/>
  <c r="DN126" i="4"/>
  <c r="DO126" i="4"/>
  <c r="DP126" i="4"/>
  <c r="DQ126" i="4"/>
  <c r="DN114" i="4"/>
  <c r="DO114" i="4"/>
  <c r="DP114" i="4"/>
  <c r="DQ114" i="4"/>
  <c r="DN312" i="4"/>
  <c r="DO312" i="4"/>
  <c r="DP312" i="4"/>
  <c r="DQ312" i="4"/>
  <c r="DN25" i="4"/>
  <c r="DO25" i="4"/>
  <c r="DP25" i="4"/>
  <c r="DQ25" i="4"/>
  <c r="DN318" i="4"/>
  <c r="DO318" i="4"/>
  <c r="DP318" i="4"/>
  <c r="DQ318" i="4"/>
  <c r="DN195" i="4"/>
  <c r="DO195" i="4"/>
  <c r="DP195" i="4"/>
  <c r="DQ195" i="4"/>
  <c r="DN321" i="4"/>
  <c r="DO321" i="4"/>
  <c r="DP321" i="4"/>
  <c r="DQ321" i="4"/>
  <c r="DN322" i="4"/>
  <c r="DO322" i="4"/>
  <c r="DP322" i="4"/>
  <c r="DQ322" i="4"/>
  <c r="DN323" i="4"/>
  <c r="DO323" i="4"/>
  <c r="DP323" i="4"/>
  <c r="DQ323" i="4"/>
  <c r="DN324" i="4"/>
  <c r="DO324" i="4"/>
  <c r="DP324" i="4"/>
  <c r="DQ324" i="4"/>
  <c r="DN325" i="4"/>
  <c r="DO325" i="4"/>
  <c r="DP325" i="4"/>
  <c r="DQ325" i="4"/>
  <c r="DN326" i="4"/>
  <c r="DO326" i="4"/>
  <c r="DP326" i="4"/>
  <c r="DQ326" i="4"/>
  <c r="DN327" i="4"/>
  <c r="DO327" i="4"/>
  <c r="DP327" i="4"/>
  <c r="DQ327" i="4"/>
  <c r="DN328" i="4"/>
  <c r="DO328" i="4"/>
  <c r="DP328" i="4"/>
  <c r="DQ328" i="4"/>
  <c r="DN329" i="4"/>
  <c r="DO329" i="4"/>
  <c r="DP329" i="4"/>
  <c r="DQ329" i="4"/>
  <c r="DN330" i="4"/>
  <c r="DO330" i="4"/>
  <c r="DP330" i="4"/>
  <c r="DQ330" i="4"/>
  <c r="DN46" i="4"/>
  <c r="DO46" i="4"/>
  <c r="DP46" i="4"/>
  <c r="DQ46" i="4"/>
  <c r="DN332" i="4"/>
  <c r="DO332" i="4"/>
  <c r="DP332" i="4"/>
  <c r="DQ332" i="4"/>
  <c r="DN333" i="4"/>
  <c r="DO333" i="4"/>
  <c r="DP333" i="4"/>
  <c r="DQ333" i="4"/>
  <c r="DN334" i="4"/>
  <c r="DO334" i="4"/>
  <c r="DP334" i="4"/>
  <c r="DQ334" i="4"/>
  <c r="DN335" i="4"/>
  <c r="DO335" i="4"/>
  <c r="DP335" i="4"/>
  <c r="DQ335" i="4"/>
  <c r="DN337" i="4"/>
  <c r="DO337" i="4"/>
  <c r="DP337" i="4"/>
  <c r="DQ337" i="4"/>
  <c r="DN338" i="4"/>
  <c r="DO338" i="4"/>
  <c r="DP338" i="4"/>
  <c r="DQ338" i="4"/>
  <c r="DN339" i="4"/>
  <c r="DO339" i="4"/>
  <c r="DP339" i="4"/>
  <c r="DQ339" i="4"/>
  <c r="DN340" i="4"/>
  <c r="DO340" i="4"/>
  <c r="DP340" i="4"/>
  <c r="DQ340" i="4"/>
  <c r="DN341" i="4"/>
  <c r="DO341" i="4"/>
  <c r="DP341" i="4"/>
  <c r="DQ341" i="4"/>
  <c r="CT302" i="4"/>
  <c r="CU302" i="4"/>
  <c r="CV302" i="4"/>
  <c r="CW302" i="4"/>
  <c r="CT111" i="4"/>
  <c r="CU111" i="4"/>
  <c r="CV111" i="4"/>
  <c r="CW111" i="4"/>
  <c r="CT310" i="4"/>
  <c r="CU310" i="4"/>
  <c r="CV310" i="4"/>
  <c r="CW310" i="4"/>
  <c r="CT303" i="4"/>
  <c r="CU303" i="4"/>
  <c r="CV303" i="4"/>
  <c r="CW303" i="4"/>
  <c r="CT109" i="4"/>
  <c r="CU109" i="4"/>
  <c r="CV109" i="4"/>
  <c r="CW109" i="4"/>
  <c r="CT301" i="4"/>
  <c r="CU301" i="4"/>
  <c r="CV301" i="4"/>
  <c r="CW301" i="4"/>
  <c r="CT307" i="4"/>
  <c r="CU307" i="4"/>
  <c r="CV307" i="4"/>
  <c r="CW307" i="4"/>
  <c r="CT83" i="4"/>
  <c r="CU83" i="4"/>
  <c r="CV83" i="4"/>
  <c r="CW83" i="4"/>
  <c r="CT107" i="4"/>
  <c r="CU107" i="4"/>
  <c r="CV107" i="4"/>
  <c r="CW107" i="4"/>
  <c r="CT298" i="4"/>
  <c r="CU298" i="4"/>
  <c r="CV298" i="4"/>
  <c r="CW298" i="4"/>
  <c r="CT306" i="4"/>
  <c r="CU306" i="4"/>
  <c r="CV306" i="4"/>
  <c r="CW306" i="4"/>
  <c r="CT106" i="4"/>
  <c r="CU106" i="4"/>
  <c r="CV106" i="4"/>
  <c r="CW106" i="4"/>
  <c r="CT296" i="4"/>
  <c r="CU296" i="4"/>
  <c r="CV296" i="4"/>
  <c r="CW296" i="4"/>
  <c r="CT309" i="4"/>
  <c r="CU309" i="4"/>
  <c r="CV309" i="4"/>
  <c r="CW309" i="4"/>
  <c r="CT293" i="4"/>
  <c r="CU293" i="4"/>
  <c r="CV293" i="4"/>
  <c r="CW293" i="4"/>
  <c r="CT108" i="4"/>
  <c r="CU108" i="4"/>
  <c r="CV108" i="4"/>
  <c r="CW108" i="4"/>
  <c r="CT270" i="4"/>
  <c r="CU270" i="4"/>
  <c r="CV270" i="4"/>
  <c r="CW270" i="4"/>
  <c r="CT297" i="4"/>
  <c r="CU297" i="4"/>
  <c r="CV297" i="4"/>
  <c r="CW297" i="4"/>
  <c r="CT292" i="4"/>
  <c r="CU292" i="4"/>
  <c r="CV292" i="4"/>
  <c r="CW292" i="4"/>
  <c r="CT313" i="4"/>
  <c r="CU313" i="4"/>
  <c r="CV313" i="4"/>
  <c r="CW313" i="4"/>
  <c r="CT295" i="4"/>
  <c r="CU295" i="4"/>
  <c r="CV295" i="4"/>
  <c r="CW295" i="4"/>
  <c r="CT166" i="4"/>
  <c r="CU166" i="4"/>
  <c r="CV166" i="4"/>
  <c r="CW166" i="4"/>
  <c r="CT294" i="4"/>
  <c r="CU294" i="4"/>
  <c r="CV294" i="4"/>
  <c r="CW294" i="4"/>
  <c r="CT291" i="4"/>
  <c r="CU291" i="4"/>
  <c r="CV291" i="4"/>
  <c r="CW291" i="4"/>
  <c r="CT288" i="4"/>
  <c r="CU288" i="4"/>
  <c r="CV288" i="4"/>
  <c r="CW288" i="4"/>
  <c r="CT281" i="4"/>
  <c r="CU281" i="4"/>
  <c r="CV281" i="4"/>
  <c r="CW281" i="4"/>
  <c r="CT286" i="4"/>
  <c r="CU286" i="4"/>
  <c r="CV286" i="4"/>
  <c r="CW286" i="4"/>
  <c r="CT278" i="4"/>
  <c r="CU278" i="4"/>
  <c r="CV278" i="4"/>
  <c r="CW278" i="4"/>
  <c r="CT287" i="4"/>
  <c r="CU287" i="4"/>
  <c r="CV287" i="4"/>
  <c r="CW287" i="4"/>
  <c r="CT284" i="4"/>
  <c r="CU284" i="4"/>
  <c r="CV284" i="4"/>
  <c r="CW284" i="4"/>
  <c r="CT264" i="4"/>
  <c r="CU264" i="4"/>
  <c r="CV264" i="4"/>
  <c r="CW264" i="4"/>
  <c r="CT280" i="4"/>
  <c r="CU280" i="4"/>
  <c r="CV280" i="4"/>
  <c r="CW280" i="4"/>
  <c r="CT88" i="4"/>
  <c r="CU88" i="4"/>
  <c r="CV88" i="4"/>
  <c r="CW88" i="4"/>
  <c r="CT279" i="4"/>
  <c r="CU279" i="4"/>
  <c r="CV279" i="4"/>
  <c r="CW279" i="4"/>
  <c r="CT289" i="4"/>
  <c r="CU289" i="4"/>
  <c r="CV289" i="4"/>
  <c r="CW289" i="4"/>
  <c r="CT285" i="4"/>
  <c r="CU285" i="4"/>
  <c r="CV285" i="4"/>
  <c r="CW285" i="4"/>
  <c r="CT267" i="4"/>
  <c r="CU267" i="4"/>
  <c r="CV267" i="4"/>
  <c r="CW267" i="4"/>
  <c r="CT268" i="4"/>
  <c r="CU268" i="4"/>
  <c r="CV268" i="4"/>
  <c r="CW268" i="4"/>
  <c r="CT27" i="4"/>
  <c r="CU27" i="4"/>
  <c r="CV27" i="4"/>
  <c r="CW27" i="4"/>
  <c r="CT283" i="4"/>
  <c r="CU283" i="4"/>
  <c r="CV283" i="4"/>
  <c r="CW283" i="4"/>
  <c r="CT56" i="4"/>
  <c r="CU56" i="4"/>
  <c r="CV56" i="4"/>
  <c r="CW56" i="4"/>
  <c r="CT305" i="4"/>
  <c r="CU305" i="4"/>
  <c r="CV305" i="4"/>
  <c r="CW305" i="4"/>
  <c r="CT300" i="4"/>
  <c r="CU300" i="4"/>
  <c r="CV300" i="4"/>
  <c r="CW300" i="4"/>
  <c r="CT272" i="4"/>
  <c r="CU272" i="4"/>
  <c r="CV272" i="4"/>
  <c r="CW272" i="4"/>
  <c r="CT130" i="4"/>
  <c r="CU130" i="4"/>
  <c r="CV130" i="4"/>
  <c r="CW130" i="4"/>
  <c r="CT276" i="4"/>
  <c r="CU276" i="4"/>
  <c r="CV276" i="4"/>
  <c r="CW276" i="4"/>
  <c r="CT282" i="4"/>
  <c r="CU282" i="4"/>
  <c r="CV282" i="4"/>
  <c r="CW282" i="4"/>
  <c r="CT274" i="4"/>
  <c r="CU274" i="4"/>
  <c r="CV274" i="4"/>
  <c r="CW274" i="4"/>
  <c r="CT304" i="4"/>
  <c r="CU304" i="4"/>
  <c r="CV304" i="4"/>
  <c r="CW304" i="4"/>
  <c r="CT299" i="4"/>
  <c r="CU299" i="4"/>
  <c r="CV299" i="4"/>
  <c r="CW299" i="4"/>
  <c r="CT275" i="4"/>
  <c r="CU275" i="4"/>
  <c r="CV275" i="4"/>
  <c r="CW275" i="4"/>
  <c r="CT271" i="4"/>
  <c r="CU271" i="4"/>
  <c r="CV271" i="4"/>
  <c r="CW271" i="4"/>
  <c r="CT127" i="4"/>
  <c r="CU127" i="4"/>
  <c r="CV127" i="4"/>
  <c r="CW127" i="4"/>
  <c r="CT259" i="4"/>
  <c r="CU259" i="4"/>
  <c r="CV259" i="4"/>
  <c r="CW259" i="4"/>
  <c r="CT308" i="4"/>
  <c r="CU308" i="4"/>
  <c r="CV308" i="4"/>
  <c r="CW308" i="4"/>
  <c r="CT60" i="4"/>
  <c r="CU60" i="4"/>
  <c r="CV60" i="4"/>
  <c r="CW60" i="4"/>
  <c r="CT93" i="4"/>
  <c r="CU93" i="4"/>
  <c r="CV93" i="4"/>
  <c r="CW93" i="4"/>
  <c r="CT265" i="4"/>
  <c r="CU265" i="4"/>
  <c r="CV265" i="4"/>
  <c r="CW265" i="4"/>
  <c r="CT266" i="4"/>
  <c r="CU266" i="4"/>
  <c r="CV266" i="4"/>
  <c r="CW266" i="4"/>
  <c r="CT277" i="4"/>
  <c r="CU277" i="4"/>
  <c r="CV277" i="4"/>
  <c r="CW277" i="4"/>
  <c r="CT269" i="4"/>
  <c r="CU269" i="4"/>
  <c r="CV269" i="4"/>
  <c r="CW269" i="4"/>
  <c r="CT290" i="4"/>
  <c r="CU290" i="4"/>
  <c r="CV290" i="4"/>
  <c r="CW290" i="4"/>
  <c r="CT47" i="4"/>
  <c r="CU47" i="4"/>
  <c r="CV47" i="4"/>
  <c r="CW47" i="4"/>
  <c r="CT117" i="4"/>
  <c r="CU117" i="4"/>
  <c r="CV117" i="4"/>
  <c r="CW117" i="4"/>
  <c r="CT263" i="4"/>
  <c r="CU263" i="4"/>
  <c r="CV263" i="4"/>
  <c r="CW263" i="4"/>
  <c r="CT72" i="4"/>
  <c r="CU72" i="4"/>
  <c r="CV72" i="4"/>
  <c r="CW72" i="4"/>
  <c r="CT62" i="4"/>
  <c r="CU62" i="4"/>
  <c r="CV62" i="4"/>
  <c r="CW62" i="4"/>
  <c r="CT273" i="4"/>
  <c r="CU273" i="4"/>
  <c r="CV273" i="4"/>
  <c r="CW273" i="4"/>
  <c r="CT228" i="4"/>
  <c r="CU228" i="4"/>
  <c r="CV228" i="4"/>
  <c r="CW228" i="4"/>
  <c r="CT238" i="4"/>
  <c r="CU238" i="4"/>
  <c r="CV238" i="4"/>
  <c r="CW238" i="4"/>
  <c r="CT203" i="4"/>
  <c r="CU203" i="4"/>
  <c r="CV203" i="4"/>
  <c r="CW203" i="4"/>
  <c r="CT77" i="4"/>
  <c r="CU77" i="4"/>
  <c r="CV77" i="4"/>
  <c r="CW77" i="4"/>
  <c r="CT257" i="4"/>
  <c r="CU257" i="4"/>
  <c r="CV257" i="4"/>
  <c r="CW257" i="4"/>
  <c r="CT260" i="4"/>
  <c r="CU260" i="4"/>
  <c r="CV260" i="4"/>
  <c r="CW260" i="4"/>
  <c r="CT97" i="4"/>
  <c r="CU97" i="4"/>
  <c r="CV97" i="4"/>
  <c r="CW97" i="4"/>
  <c r="CT217" i="4"/>
  <c r="CU217" i="4"/>
  <c r="CV217" i="4"/>
  <c r="CW217" i="4"/>
  <c r="CT229" i="4"/>
  <c r="CU229" i="4"/>
  <c r="CV229" i="4"/>
  <c r="CW229" i="4"/>
  <c r="CT125" i="4"/>
  <c r="CU125" i="4"/>
  <c r="CV125" i="4"/>
  <c r="CW125" i="4"/>
  <c r="CT255" i="4"/>
  <c r="CU255" i="4"/>
  <c r="CV255" i="4"/>
  <c r="CW255" i="4"/>
  <c r="CT261" i="4"/>
  <c r="CU261" i="4"/>
  <c r="CV261" i="4"/>
  <c r="CW261" i="4"/>
  <c r="CT262" i="4"/>
  <c r="CU262" i="4"/>
  <c r="CV262" i="4"/>
  <c r="CW262" i="4"/>
  <c r="CT249" i="4"/>
  <c r="CU249" i="4"/>
  <c r="CV249" i="4"/>
  <c r="CW249" i="4"/>
  <c r="CT45" i="4"/>
  <c r="CU45" i="4"/>
  <c r="CV45" i="4"/>
  <c r="CW45" i="4"/>
  <c r="CT92" i="4"/>
  <c r="CU92" i="4"/>
  <c r="CV92" i="4"/>
  <c r="CW92" i="4"/>
  <c r="CT230" i="4"/>
  <c r="CU230" i="4"/>
  <c r="CV230" i="4"/>
  <c r="CW230" i="4"/>
  <c r="CT199" i="4"/>
  <c r="CU199" i="4"/>
  <c r="CV199" i="4"/>
  <c r="CW199" i="4"/>
  <c r="CT236" i="4"/>
  <c r="CU236" i="4"/>
  <c r="CV236" i="4"/>
  <c r="CW236" i="4"/>
  <c r="CT89" i="4"/>
  <c r="CU89" i="4"/>
  <c r="CV89" i="4"/>
  <c r="CW89" i="4"/>
  <c r="CT221" i="4"/>
  <c r="CU221" i="4"/>
  <c r="CV221" i="4"/>
  <c r="CW221" i="4"/>
  <c r="CT251" i="4"/>
  <c r="CU251" i="4"/>
  <c r="CV251" i="4"/>
  <c r="CW251" i="4"/>
  <c r="CT71" i="4"/>
  <c r="CU71" i="4"/>
  <c r="CV71" i="4"/>
  <c r="CW71" i="4"/>
  <c r="CT192" i="4"/>
  <c r="CU192" i="4"/>
  <c r="CV192" i="4"/>
  <c r="CW192" i="4"/>
  <c r="CT254" i="4"/>
  <c r="CU254" i="4"/>
  <c r="CV254" i="4"/>
  <c r="CW254" i="4"/>
  <c r="CT218" i="4"/>
  <c r="CU218" i="4"/>
  <c r="CV218" i="4"/>
  <c r="CW218" i="4"/>
  <c r="CT258" i="4"/>
  <c r="CU258" i="4"/>
  <c r="CV258" i="4"/>
  <c r="CW258" i="4"/>
  <c r="CT243" i="4"/>
  <c r="CU243" i="4"/>
  <c r="CV243" i="4"/>
  <c r="CW243" i="4"/>
  <c r="CT103" i="4"/>
  <c r="CU103" i="4"/>
  <c r="CV103" i="4"/>
  <c r="CW103" i="4"/>
  <c r="CT40" i="4"/>
  <c r="CU40" i="4"/>
  <c r="CV40" i="4"/>
  <c r="CW40" i="4"/>
  <c r="CT219" i="4"/>
  <c r="CU219" i="4"/>
  <c r="CV219" i="4"/>
  <c r="CW219" i="4"/>
  <c r="CT241" i="4"/>
  <c r="CU241" i="4"/>
  <c r="CV241" i="4"/>
  <c r="CW241" i="4"/>
  <c r="CT240" i="4"/>
  <c r="CU240" i="4"/>
  <c r="CV240" i="4"/>
  <c r="CW240" i="4"/>
  <c r="CT90" i="4"/>
  <c r="CU90" i="4"/>
  <c r="CV90" i="4"/>
  <c r="CW90" i="4"/>
  <c r="CT237" i="4"/>
  <c r="CU237" i="4"/>
  <c r="CV237" i="4"/>
  <c r="CW237" i="4"/>
  <c r="CT136" i="4"/>
  <c r="CU136" i="4"/>
  <c r="CV136" i="4"/>
  <c r="CW136" i="4"/>
  <c r="CT247" i="4"/>
  <c r="CU247" i="4"/>
  <c r="CV247" i="4"/>
  <c r="CW247" i="4"/>
  <c r="CT252" i="4"/>
  <c r="CU252" i="4"/>
  <c r="CV252" i="4"/>
  <c r="CW252" i="4"/>
  <c r="CT84" i="4"/>
  <c r="CU84" i="4"/>
  <c r="CV84" i="4"/>
  <c r="CW84" i="4"/>
  <c r="CT49" i="4"/>
  <c r="CU49" i="4"/>
  <c r="CV49" i="4"/>
  <c r="CW49" i="4"/>
  <c r="CT13" i="4"/>
  <c r="CU13" i="4"/>
  <c r="CV13" i="4"/>
  <c r="CW13" i="4"/>
  <c r="CT16" i="4"/>
  <c r="CU16" i="4"/>
  <c r="CV16" i="4"/>
  <c r="CW16" i="4"/>
  <c r="CT253" i="4"/>
  <c r="CU253" i="4"/>
  <c r="CV253" i="4"/>
  <c r="CW253" i="4"/>
  <c r="CT14" i="4"/>
  <c r="CU14" i="4"/>
  <c r="CV14" i="4"/>
  <c r="CW14" i="4"/>
  <c r="CT209" i="4"/>
  <c r="CU209" i="4"/>
  <c r="CV209" i="4"/>
  <c r="CW209" i="4"/>
  <c r="CT245" i="4"/>
  <c r="CU245" i="4"/>
  <c r="CV245" i="4"/>
  <c r="CW245" i="4"/>
  <c r="CT223" i="4"/>
  <c r="CU223" i="4"/>
  <c r="CV223" i="4"/>
  <c r="CW223" i="4"/>
  <c r="CT222" i="4"/>
  <c r="CU222" i="4"/>
  <c r="CV222" i="4"/>
  <c r="CW222" i="4"/>
  <c r="CT232" i="4"/>
  <c r="CU232" i="4"/>
  <c r="CV232" i="4"/>
  <c r="CW232" i="4"/>
  <c r="CT196" i="4"/>
  <c r="CU196" i="4"/>
  <c r="CV196" i="4"/>
  <c r="CW196" i="4"/>
  <c r="CT248" i="4"/>
  <c r="CU248" i="4"/>
  <c r="CV248" i="4"/>
  <c r="CW248" i="4"/>
  <c r="CT210" i="4"/>
  <c r="CU210" i="4"/>
  <c r="CV210" i="4"/>
  <c r="CW210" i="4"/>
  <c r="CT208" i="4"/>
  <c r="CU208" i="4"/>
  <c r="CV208" i="4"/>
  <c r="CW208" i="4"/>
  <c r="CT113" i="4"/>
  <c r="CU113" i="4"/>
  <c r="CV113" i="4"/>
  <c r="CW113" i="4"/>
  <c r="CT173" i="4"/>
  <c r="CU173" i="4"/>
  <c r="CV173" i="4"/>
  <c r="CW173" i="4"/>
  <c r="CT169" i="4"/>
  <c r="CU169" i="4"/>
  <c r="CV169" i="4"/>
  <c r="CW169" i="4"/>
  <c r="CT231" i="4"/>
  <c r="CU231" i="4"/>
  <c r="CV231" i="4"/>
  <c r="CW231" i="4"/>
  <c r="CT227" i="4"/>
  <c r="CU227" i="4"/>
  <c r="CV227" i="4"/>
  <c r="CW227" i="4"/>
  <c r="CT22" i="4"/>
  <c r="CU22" i="4"/>
  <c r="CV22" i="4"/>
  <c r="CW22" i="4"/>
  <c r="CT197" i="4"/>
  <c r="CU197" i="4"/>
  <c r="CV197" i="4"/>
  <c r="CW197" i="4"/>
  <c r="CT3" i="4"/>
  <c r="CU3" i="4"/>
  <c r="CV3" i="4"/>
  <c r="CW3" i="4"/>
  <c r="CT184" i="4"/>
  <c r="CU184" i="4"/>
  <c r="CV184" i="4"/>
  <c r="CW184" i="4"/>
  <c r="CT33" i="4"/>
  <c r="CU33" i="4"/>
  <c r="CV33" i="4"/>
  <c r="CW33" i="4"/>
  <c r="CT213" i="4"/>
  <c r="CU213" i="4"/>
  <c r="CV213" i="4"/>
  <c r="CW213" i="4"/>
  <c r="CT212" i="4"/>
  <c r="CU212" i="4"/>
  <c r="CV212" i="4"/>
  <c r="CW212" i="4"/>
  <c r="CT102" i="4"/>
  <c r="CU102" i="4"/>
  <c r="CV102" i="4"/>
  <c r="CW102" i="4"/>
  <c r="CT225" i="4"/>
  <c r="CU225" i="4"/>
  <c r="CV225" i="4"/>
  <c r="CW225" i="4"/>
  <c r="CT98" i="4"/>
  <c r="CU98" i="4"/>
  <c r="CV98" i="4"/>
  <c r="CW98" i="4"/>
  <c r="CT215" i="4"/>
  <c r="CU215" i="4"/>
  <c r="CV215" i="4"/>
  <c r="CW215" i="4"/>
  <c r="CT202" i="4"/>
  <c r="CU202" i="4"/>
  <c r="CV202" i="4"/>
  <c r="CW202" i="4"/>
  <c r="CT246" i="4"/>
  <c r="CU246" i="4"/>
  <c r="CV246" i="4"/>
  <c r="CW246" i="4"/>
  <c r="CT226" i="4"/>
  <c r="CU226" i="4"/>
  <c r="CV226" i="4"/>
  <c r="CW226" i="4"/>
  <c r="CT179" i="4"/>
  <c r="CU179" i="4"/>
  <c r="CV179" i="4"/>
  <c r="CW179" i="4"/>
  <c r="CT73" i="4"/>
  <c r="CU73" i="4"/>
  <c r="CV73" i="4"/>
  <c r="CW73" i="4"/>
  <c r="CT233" i="4"/>
  <c r="CU233" i="4"/>
  <c r="CV233" i="4"/>
  <c r="CW233" i="4"/>
  <c r="CT122" i="4"/>
  <c r="CU122" i="4"/>
  <c r="CV122" i="4"/>
  <c r="CW122" i="4"/>
  <c r="CT198" i="4"/>
  <c r="CU198" i="4"/>
  <c r="CV198" i="4"/>
  <c r="CW198" i="4"/>
  <c r="CT162" i="4"/>
  <c r="CU162" i="4"/>
  <c r="CV162" i="4"/>
  <c r="CW162" i="4"/>
  <c r="CT32" i="4"/>
  <c r="CU32" i="4"/>
  <c r="CV32" i="4"/>
  <c r="CW32" i="4"/>
  <c r="CT76" i="4"/>
  <c r="CU76" i="4"/>
  <c r="CV76" i="4"/>
  <c r="CW76" i="4"/>
  <c r="CT177" i="4"/>
  <c r="CU177" i="4"/>
  <c r="CV177" i="4"/>
  <c r="CW177" i="4"/>
  <c r="CT31" i="4"/>
  <c r="CU31" i="4"/>
  <c r="CV31" i="4"/>
  <c r="CW31" i="4"/>
  <c r="CT12" i="4"/>
  <c r="CU12" i="4"/>
  <c r="CV12" i="4"/>
  <c r="CW12" i="4"/>
  <c r="CT10" i="4"/>
  <c r="CU10" i="4"/>
  <c r="CV10" i="4"/>
  <c r="CW10" i="4"/>
  <c r="CT135" i="4"/>
  <c r="CU135" i="4"/>
  <c r="CV135" i="4"/>
  <c r="CW135" i="4"/>
  <c r="CT158" i="4"/>
  <c r="CU158" i="4"/>
  <c r="CV158" i="4"/>
  <c r="CW158" i="4"/>
  <c r="CT4" i="4"/>
  <c r="CU4" i="4"/>
  <c r="CV4" i="4"/>
  <c r="CW4" i="4"/>
  <c r="CT256" i="4"/>
  <c r="CU256" i="4"/>
  <c r="CV256" i="4"/>
  <c r="CW256" i="4"/>
  <c r="CT191" i="4"/>
  <c r="CU191" i="4"/>
  <c r="CV191" i="4"/>
  <c r="CW191" i="4"/>
  <c r="CT94" i="4"/>
  <c r="CU94" i="4"/>
  <c r="CV94" i="4"/>
  <c r="CW94" i="4"/>
  <c r="CT242" i="4"/>
  <c r="CU242" i="4"/>
  <c r="CV242" i="4"/>
  <c r="CW242" i="4"/>
  <c r="CT91" i="4"/>
  <c r="CU91" i="4"/>
  <c r="CV91" i="4"/>
  <c r="CW91" i="4"/>
  <c r="CT5" i="4"/>
  <c r="CU5" i="4"/>
  <c r="CV5" i="4"/>
  <c r="CW5" i="4"/>
  <c r="CT214" i="4"/>
  <c r="CU214" i="4"/>
  <c r="CV214" i="4"/>
  <c r="CW214" i="4"/>
  <c r="CT206" i="4"/>
  <c r="CU206" i="4"/>
  <c r="CV206" i="4"/>
  <c r="CW206" i="4"/>
  <c r="CT59" i="4"/>
  <c r="CU59" i="4"/>
  <c r="CV59" i="4"/>
  <c r="CW59" i="4"/>
  <c r="CT204" i="4"/>
  <c r="CU204" i="4"/>
  <c r="CV204" i="4"/>
  <c r="CW204" i="4"/>
  <c r="CT216" i="4"/>
  <c r="CU216" i="4"/>
  <c r="CV216" i="4"/>
  <c r="CW216" i="4"/>
  <c r="CT18" i="4"/>
  <c r="CU18" i="4"/>
  <c r="CV18" i="4"/>
  <c r="CW18" i="4"/>
  <c r="CT317" i="4"/>
  <c r="CU317" i="4"/>
  <c r="CV317" i="4"/>
  <c r="CW317" i="4"/>
  <c r="CT29" i="4"/>
  <c r="CU29" i="4"/>
  <c r="CV29" i="4"/>
  <c r="CW29" i="4"/>
  <c r="CT200" i="4"/>
  <c r="CU200" i="4"/>
  <c r="CV200" i="4"/>
  <c r="CW200" i="4"/>
  <c r="CT128" i="4"/>
  <c r="CU128" i="4"/>
  <c r="CV128" i="4"/>
  <c r="CW128" i="4"/>
  <c r="CT189" i="4"/>
  <c r="CU189" i="4"/>
  <c r="CV189" i="4"/>
  <c r="CW189" i="4"/>
  <c r="CT68" i="4"/>
  <c r="CU68" i="4"/>
  <c r="CV68" i="4"/>
  <c r="CW68" i="4"/>
  <c r="CT180" i="4"/>
  <c r="CU180" i="4"/>
  <c r="CV180" i="4"/>
  <c r="CW180" i="4"/>
  <c r="CT181" i="4"/>
  <c r="CU181" i="4"/>
  <c r="CV181" i="4"/>
  <c r="CW181" i="4"/>
  <c r="CT26" i="4"/>
  <c r="CU26" i="4"/>
  <c r="CV26" i="4"/>
  <c r="CW26" i="4"/>
  <c r="CT148" i="4"/>
  <c r="CU148" i="4"/>
  <c r="CV148" i="4"/>
  <c r="CW148" i="4"/>
  <c r="CT205" i="4"/>
  <c r="CU205" i="4"/>
  <c r="CV205" i="4"/>
  <c r="CW205" i="4"/>
  <c r="CT66" i="4"/>
  <c r="CU66" i="4"/>
  <c r="CV66" i="4"/>
  <c r="CW66" i="4"/>
  <c r="CT95" i="4"/>
  <c r="CU95" i="4"/>
  <c r="CV95" i="4"/>
  <c r="CW95" i="4"/>
  <c r="CT17" i="4"/>
  <c r="CU17" i="4"/>
  <c r="CV17" i="4"/>
  <c r="CW17" i="4"/>
  <c r="CT53" i="4"/>
  <c r="CU53" i="4"/>
  <c r="CV53" i="4"/>
  <c r="CW53" i="4"/>
  <c r="CT149" i="4"/>
  <c r="CU149" i="4"/>
  <c r="CV149" i="4"/>
  <c r="CW149" i="4"/>
  <c r="CT123" i="4"/>
  <c r="CU123" i="4"/>
  <c r="CV123" i="4"/>
  <c r="CW123" i="4"/>
  <c r="CT101" i="4"/>
  <c r="CU101" i="4"/>
  <c r="CV101" i="4"/>
  <c r="CW101" i="4"/>
  <c r="CT211" i="4"/>
  <c r="CU211" i="4"/>
  <c r="CV211" i="4"/>
  <c r="CW211" i="4"/>
  <c r="CT15" i="4"/>
  <c r="CU15" i="4"/>
  <c r="CV15" i="4"/>
  <c r="CW15" i="4"/>
  <c r="CT81" i="4"/>
  <c r="CU81" i="4"/>
  <c r="CV81" i="4"/>
  <c r="CW81" i="4"/>
  <c r="CT183" i="4"/>
  <c r="CU183" i="4"/>
  <c r="CV183" i="4"/>
  <c r="CW183" i="4"/>
  <c r="CT61" i="4"/>
  <c r="CU61" i="4"/>
  <c r="CV61" i="4"/>
  <c r="CW61" i="4"/>
  <c r="CT70" i="4"/>
  <c r="CU70" i="4"/>
  <c r="CV70" i="4"/>
  <c r="CW70" i="4"/>
  <c r="CT193" i="4"/>
  <c r="CU193" i="4"/>
  <c r="CV193" i="4"/>
  <c r="CW193" i="4"/>
  <c r="CT55" i="4"/>
  <c r="CU55" i="4"/>
  <c r="CV55" i="4"/>
  <c r="CW55" i="4"/>
  <c r="CT154" i="4"/>
  <c r="CU154" i="4"/>
  <c r="CV154" i="4"/>
  <c r="CW154" i="4"/>
  <c r="CT207" i="4"/>
  <c r="CU207" i="4"/>
  <c r="CV207" i="4"/>
  <c r="CW207" i="4"/>
  <c r="CT165" i="4"/>
  <c r="CU165" i="4"/>
  <c r="CV165" i="4"/>
  <c r="CW165" i="4"/>
  <c r="CT167" i="4"/>
  <c r="CU167" i="4"/>
  <c r="CV167" i="4"/>
  <c r="CW167" i="4"/>
  <c r="CT182" i="4"/>
  <c r="CU182" i="4"/>
  <c r="CV182" i="4"/>
  <c r="CW182" i="4"/>
  <c r="CT48" i="4"/>
  <c r="CU48" i="4"/>
  <c r="CV48" i="4"/>
  <c r="CW48" i="4"/>
  <c r="CT161" i="4"/>
  <c r="CU161" i="4"/>
  <c r="CV161" i="4"/>
  <c r="CW161" i="4"/>
  <c r="CT69" i="4"/>
  <c r="CU69" i="4"/>
  <c r="CV69" i="4"/>
  <c r="CW69" i="4"/>
  <c r="CT9" i="4"/>
  <c r="CU9" i="4"/>
  <c r="CV9" i="4"/>
  <c r="CW9" i="4"/>
  <c r="CT163" i="4"/>
  <c r="CU163" i="4"/>
  <c r="CV163" i="4"/>
  <c r="CW163" i="4"/>
  <c r="CT54" i="4"/>
  <c r="CU54" i="4"/>
  <c r="CV54" i="4"/>
  <c r="CW54" i="4"/>
  <c r="CT234" i="4"/>
  <c r="CU234" i="4"/>
  <c r="CV234" i="4"/>
  <c r="CW234" i="4"/>
  <c r="CT65" i="4"/>
  <c r="CU65" i="4"/>
  <c r="CV65" i="4"/>
  <c r="CW65" i="4"/>
  <c r="CT220" i="4"/>
  <c r="CU220" i="4"/>
  <c r="CV220" i="4"/>
  <c r="CW220" i="4"/>
  <c r="CT99" i="4"/>
  <c r="CU99" i="4"/>
  <c r="CV99" i="4"/>
  <c r="CW99" i="4"/>
  <c r="CT74" i="4"/>
  <c r="CU74" i="4"/>
  <c r="CV74" i="4"/>
  <c r="CW74" i="4"/>
  <c r="CT244" i="4"/>
  <c r="CU244" i="4"/>
  <c r="CV244" i="4"/>
  <c r="CW244" i="4"/>
  <c r="CT43" i="4"/>
  <c r="CU43" i="4"/>
  <c r="CV43" i="4"/>
  <c r="CW43" i="4"/>
  <c r="CT104" i="4"/>
  <c r="CU104" i="4"/>
  <c r="CV104" i="4"/>
  <c r="CW104" i="4"/>
  <c r="CT155" i="4"/>
  <c r="CU155" i="4"/>
  <c r="CV155" i="4"/>
  <c r="CW155" i="4"/>
  <c r="CT175" i="4"/>
  <c r="CU175" i="4"/>
  <c r="CV175" i="4"/>
  <c r="CW175" i="4"/>
  <c r="CT170" i="4"/>
  <c r="CU170" i="4"/>
  <c r="CV170" i="4"/>
  <c r="CW170" i="4"/>
  <c r="CT37" i="4"/>
  <c r="CU37" i="4"/>
  <c r="CV37" i="4"/>
  <c r="CW37" i="4"/>
  <c r="CT187" i="4"/>
  <c r="CU187" i="4"/>
  <c r="CV187" i="4"/>
  <c r="CW187" i="4"/>
  <c r="CT141" i="4"/>
  <c r="CU141" i="4"/>
  <c r="CV141" i="4"/>
  <c r="CW141" i="4"/>
  <c r="CT159" i="4"/>
  <c r="CU159" i="4"/>
  <c r="CV159" i="4"/>
  <c r="CW159" i="4"/>
  <c r="CT80" i="4"/>
  <c r="CU80" i="4"/>
  <c r="CV80" i="4"/>
  <c r="CW80" i="4"/>
  <c r="CT178" i="4"/>
  <c r="CU178" i="4"/>
  <c r="CV178" i="4"/>
  <c r="CW178" i="4"/>
  <c r="CT156" i="4"/>
  <c r="CU156" i="4"/>
  <c r="CV156" i="4"/>
  <c r="CW156" i="4"/>
  <c r="CT82" i="4"/>
  <c r="CU82" i="4"/>
  <c r="CV82" i="4"/>
  <c r="CW82" i="4"/>
  <c r="CT63" i="4"/>
  <c r="CU63" i="4"/>
  <c r="CV63" i="4"/>
  <c r="CW63" i="4"/>
  <c r="CT36" i="4"/>
  <c r="CU36" i="4"/>
  <c r="CV36" i="4"/>
  <c r="CW36" i="4"/>
  <c r="CT39" i="4"/>
  <c r="CU39" i="4"/>
  <c r="CV39" i="4"/>
  <c r="CW39" i="4"/>
  <c r="CT314" i="4"/>
  <c r="CU314" i="4"/>
  <c r="CV314" i="4"/>
  <c r="CW314" i="4"/>
  <c r="CT185" i="4"/>
  <c r="CU185" i="4"/>
  <c r="CV185" i="4"/>
  <c r="CW185" i="4"/>
  <c r="CT64" i="4"/>
  <c r="CU64" i="4"/>
  <c r="CV64" i="4"/>
  <c r="CW64" i="4"/>
  <c r="CT28" i="4"/>
  <c r="CU28" i="4"/>
  <c r="CV28" i="4"/>
  <c r="CW28" i="4"/>
  <c r="CT190" i="4"/>
  <c r="CU190" i="4"/>
  <c r="CV190" i="4"/>
  <c r="CW190" i="4"/>
  <c r="CT44" i="4"/>
  <c r="CU44" i="4"/>
  <c r="CV44" i="4"/>
  <c r="CW44" i="4"/>
  <c r="CT23" i="4"/>
  <c r="CU23" i="4"/>
  <c r="CV23" i="4"/>
  <c r="CW23" i="4"/>
  <c r="CT2" i="4"/>
  <c r="CU2" i="4"/>
  <c r="CV2" i="4"/>
  <c r="CW2" i="4"/>
  <c r="CT50" i="4"/>
  <c r="CU50" i="4"/>
  <c r="CV50" i="4"/>
  <c r="CW50" i="4"/>
  <c r="CT250" i="4"/>
  <c r="CU250" i="4"/>
  <c r="CV250" i="4"/>
  <c r="CW250" i="4"/>
  <c r="CT174" i="4"/>
  <c r="CU174" i="4"/>
  <c r="CV174" i="4"/>
  <c r="CW174" i="4"/>
  <c r="CT140" i="4"/>
  <c r="CU140" i="4"/>
  <c r="CV140" i="4"/>
  <c r="CW140" i="4"/>
  <c r="CT194" i="4"/>
  <c r="CU194" i="4"/>
  <c r="CV194" i="4"/>
  <c r="CW194" i="4"/>
  <c r="CT20" i="4"/>
  <c r="CU20" i="4"/>
  <c r="CV20" i="4"/>
  <c r="CW20" i="4"/>
  <c r="CT24" i="4"/>
  <c r="CU24" i="4"/>
  <c r="CV24" i="4"/>
  <c r="CW24" i="4"/>
  <c r="CT164" i="4"/>
  <c r="CU164" i="4"/>
  <c r="CV164" i="4"/>
  <c r="CW164" i="4"/>
  <c r="CT96" i="4"/>
  <c r="CU96" i="4"/>
  <c r="CV96" i="4"/>
  <c r="CW96" i="4"/>
  <c r="CT52" i="4"/>
  <c r="CU52" i="4"/>
  <c r="CV52" i="4"/>
  <c r="CW52" i="4"/>
  <c r="CT150" i="4"/>
  <c r="CU150" i="4"/>
  <c r="CV150" i="4"/>
  <c r="CW150" i="4"/>
  <c r="CT34" i="4"/>
  <c r="CU34" i="4"/>
  <c r="CV34" i="4"/>
  <c r="CW34" i="4"/>
  <c r="CT35" i="4"/>
  <c r="CU35" i="4"/>
  <c r="CV35" i="4"/>
  <c r="CW35" i="4"/>
  <c r="CT42" i="4"/>
  <c r="CU42" i="4"/>
  <c r="CV42" i="4"/>
  <c r="CW42" i="4"/>
  <c r="CT145" i="4"/>
  <c r="CU145" i="4"/>
  <c r="CV145" i="4"/>
  <c r="CW145" i="4"/>
  <c r="CT172" i="4"/>
  <c r="CU172" i="4"/>
  <c r="CV172" i="4"/>
  <c r="CW172" i="4"/>
  <c r="CT160" i="4"/>
  <c r="CU160" i="4"/>
  <c r="CV160" i="4"/>
  <c r="CW160" i="4"/>
  <c r="CT168" i="4"/>
  <c r="CU168" i="4"/>
  <c r="CV168" i="4"/>
  <c r="CW168" i="4"/>
  <c r="CT224" i="4"/>
  <c r="CU224" i="4"/>
  <c r="CV224" i="4"/>
  <c r="CW224" i="4"/>
  <c r="CT146" i="4"/>
  <c r="CU146" i="4"/>
  <c r="CV146" i="4"/>
  <c r="CW146" i="4"/>
  <c r="CT30" i="4"/>
  <c r="CU30" i="4"/>
  <c r="CV30" i="4"/>
  <c r="CW30" i="4"/>
  <c r="CT67" i="4"/>
  <c r="CU67" i="4"/>
  <c r="CV67" i="4"/>
  <c r="CW67" i="4"/>
  <c r="CT143" i="4"/>
  <c r="CU143" i="4"/>
  <c r="CV143" i="4"/>
  <c r="CW143" i="4"/>
  <c r="CT138" i="4"/>
  <c r="CU138" i="4"/>
  <c r="CV138" i="4"/>
  <c r="CW138" i="4"/>
  <c r="CT121" i="4"/>
  <c r="CU121" i="4"/>
  <c r="CV121" i="4"/>
  <c r="CW121" i="4"/>
  <c r="CT41" i="4"/>
  <c r="CU41" i="4"/>
  <c r="CV41" i="4"/>
  <c r="CW41" i="4"/>
  <c r="CT153" i="4"/>
  <c r="CU153" i="4"/>
  <c r="CV153" i="4"/>
  <c r="CW153" i="4"/>
  <c r="CT129" i="4"/>
  <c r="CU129" i="4"/>
  <c r="CV129" i="4"/>
  <c r="CW129" i="4"/>
  <c r="CT112" i="4"/>
  <c r="CU112" i="4"/>
  <c r="CV112" i="4"/>
  <c r="CW112" i="4"/>
  <c r="CT235" i="4"/>
  <c r="CU235" i="4"/>
  <c r="CV235" i="4"/>
  <c r="CW235" i="4"/>
  <c r="CT147" i="4"/>
  <c r="CU147" i="4"/>
  <c r="CV147" i="4"/>
  <c r="CW147" i="4"/>
  <c r="CT188" i="4"/>
  <c r="CU188" i="4"/>
  <c r="CV188" i="4"/>
  <c r="CW188" i="4"/>
  <c r="CT87" i="4"/>
  <c r="CU87" i="4"/>
  <c r="CV87" i="4"/>
  <c r="CW87" i="4"/>
  <c r="CT134" i="4"/>
  <c r="CU134" i="4"/>
  <c r="CV134" i="4"/>
  <c r="CW134" i="4"/>
  <c r="CT19" i="4"/>
  <c r="CU19" i="4"/>
  <c r="CV19" i="4"/>
  <c r="CW19" i="4"/>
  <c r="CT152" i="4"/>
  <c r="CU152" i="4"/>
  <c r="CV152" i="4"/>
  <c r="CW152" i="4"/>
  <c r="CT58" i="4"/>
  <c r="CU58" i="4"/>
  <c r="CV58" i="4"/>
  <c r="CW58" i="4"/>
  <c r="CT137" i="4"/>
  <c r="CU137" i="4"/>
  <c r="CV137" i="4"/>
  <c r="CW137" i="4"/>
  <c r="CT105" i="4"/>
  <c r="CU105" i="4"/>
  <c r="CV105" i="4"/>
  <c r="CW105" i="4"/>
  <c r="CT133" i="4"/>
  <c r="CU133" i="4"/>
  <c r="CV133" i="4"/>
  <c r="CW133" i="4"/>
  <c r="CT151" i="4"/>
  <c r="CU151" i="4"/>
  <c r="CV151" i="4"/>
  <c r="CW151" i="4"/>
  <c r="CT120" i="4"/>
  <c r="CU120" i="4"/>
  <c r="CV120" i="4"/>
  <c r="CW120" i="4"/>
  <c r="CT144" i="4"/>
  <c r="CU144" i="4"/>
  <c r="CV144" i="4"/>
  <c r="CW144" i="4"/>
  <c r="CT139" i="4"/>
  <c r="CU139" i="4"/>
  <c r="CV139" i="4"/>
  <c r="CW139" i="4"/>
  <c r="CT100" i="4"/>
  <c r="CU100" i="4"/>
  <c r="CV100" i="4"/>
  <c r="CW100" i="4"/>
  <c r="CT316" i="4"/>
  <c r="CU316" i="4"/>
  <c r="CV316" i="4"/>
  <c r="CW316" i="4"/>
  <c r="CT132" i="4"/>
  <c r="CU132" i="4"/>
  <c r="CV132" i="4"/>
  <c r="CW132" i="4"/>
  <c r="CT57" i="4"/>
  <c r="CU57" i="4"/>
  <c r="CV57" i="4"/>
  <c r="CW57" i="4"/>
  <c r="CT75" i="4"/>
  <c r="CU75" i="4"/>
  <c r="CV75" i="4"/>
  <c r="CW75" i="4"/>
  <c r="CT311" i="4"/>
  <c r="CU311" i="4"/>
  <c r="CV311" i="4"/>
  <c r="CW311" i="4"/>
  <c r="CT124" i="4"/>
  <c r="CU124" i="4"/>
  <c r="CV124" i="4"/>
  <c r="CW124" i="4"/>
  <c r="CT38" i="4"/>
  <c r="CU38" i="4"/>
  <c r="CV38" i="4"/>
  <c r="CW38" i="4"/>
  <c r="CT131" i="4"/>
  <c r="CU131" i="4"/>
  <c r="CV131" i="4"/>
  <c r="CW131" i="4"/>
  <c r="CT116" i="4"/>
  <c r="CU116" i="4"/>
  <c r="CV116" i="4"/>
  <c r="CW116" i="4"/>
  <c r="CT115" i="4"/>
  <c r="CU115" i="4"/>
  <c r="CV115" i="4"/>
  <c r="CW115" i="4"/>
  <c r="CT6" i="4"/>
  <c r="CU6" i="4"/>
  <c r="CV6" i="4"/>
  <c r="CW6" i="4"/>
  <c r="CT85" i="4"/>
  <c r="CU85" i="4"/>
  <c r="CV85" i="4"/>
  <c r="CW85" i="4"/>
  <c r="CT142" i="4"/>
  <c r="CU142" i="4"/>
  <c r="CV142" i="4"/>
  <c r="CW142" i="4"/>
  <c r="CT86" i="4"/>
  <c r="CU86" i="4"/>
  <c r="CV86" i="4"/>
  <c r="CW86" i="4"/>
  <c r="CT110" i="4"/>
  <c r="CU110" i="4"/>
  <c r="CV110" i="4"/>
  <c r="CW110" i="4"/>
  <c r="CT126" i="4"/>
  <c r="CU126" i="4"/>
  <c r="CV126" i="4"/>
  <c r="CW126" i="4"/>
  <c r="CT114" i="4"/>
  <c r="CU114" i="4"/>
  <c r="CV114" i="4"/>
  <c r="CW114" i="4"/>
  <c r="CT312" i="4"/>
  <c r="CU312" i="4"/>
  <c r="CV312" i="4"/>
  <c r="CW312" i="4"/>
  <c r="CT25" i="4"/>
  <c r="CU25" i="4"/>
  <c r="CV25" i="4"/>
  <c r="CW25" i="4"/>
  <c r="CT318" i="4"/>
  <c r="CU318" i="4"/>
  <c r="CV318" i="4"/>
  <c r="CW318" i="4"/>
  <c r="CT195" i="4"/>
  <c r="CU195" i="4"/>
  <c r="CV195" i="4"/>
  <c r="CW195" i="4"/>
  <c r="CT321" i="4"/>
  <c r="CU321" i="4"/>
  <c r="CV321" i="4"/>
  <c r="CW321" i="4"/>
  <c r="CT322" i="4"/>
  <c r="CU322" i="4"/>
  <c r="CV322" i="4"/>
  <c r="CW322" i="4"/>
  <c r="CT323" i="4"/>
  <c r="CU323" i="4"/>
  <c r="CV323" i="4"/>
  <c r="CW323" i="4"/>
  <c r="CT324" i="4"/>
  <c r="CU324" i="4"/>
  <c r="CV324" i="4"/>
  <c r="CW324" i="4"/>
  <c r="CT325" i="4"/>
  <c r="CU325" i="4"/>
  <c r="CV325" i="4"/>
  <c r="CW325" i="4"/>
  <c r="CT326" i="4"/>
  <c r="CU326" i="4"/>
  <c r="CV326" i="4"/>
  <c r="CW326" i="4"/>
  <c r="CT327" i="4"/>
  <c r="CU327" i="4"/>
  <c r="CV327" i="4"/>
  <c r="CW327" i="4"/>
  <c r="CT328" i="4"/>
  <c r="CU328" i="4"/>
  <c r="CV328" i="4"/>
  <c r="CW328" i="4"/>
  <c r="CT329" i="4"/>
  <c r="CU329" i="4"/>
  <c r="CV329" i="4"/>
  <c r="CW329" i="4"/>
  <c r="CT330" i="4"/>
  <c r="CU330" i="4"/>
  <c r="CV330" i="4"/>
  <c r="CW330" i="4"/>
  <c r="CT46" i="4"/>
  <c r="CU46" i="4"/>
  <c r="CV46" i="4"/>
  <c r="CW46" i="4"/>
  <c r="CT332" i="4"/>
  <c r="CU332" i="4"/>
  <c r="CV332" i="4"/>
  <c r="CW332" i="4"/>
  <c r="CT333" i="4"/>
  <c r="CU333" i="4"/>
  <c r="CV333" i="4"/>
  <c r="CW333" i="4"/>
  <c r="CT334" i="4"/>
  <c r="CU334" i="4"/>
  <c r="CV334" i="4"/>
  <c r="CW334" i="4"/>
  <c r="CT335" i="4"/>
  <c r="CU335" i="4"/>
  <c r="CV335" i="4"/>
  <c r="CW335" i="4"/>
  <c r="CT337" i="4"/>
  <c r="CU337" i="4"/>
  <c r="CV337" i="4"/>
  <c r="CW337" i="4"/>
  <c r="CT338" i="4"/>
  <c r="CU338" i="4"/>
  <c r="CV338" i="4"/>
  <c r="CW338" i="4"/>
  <c r="CT339" i="4"/>
  <c r="CU339" i="4"/>
  <c r="CV339" i="4"/>
  <c r="CW339" i="4"/>
  <c r="CT340" i="4"/>
  <c r="CU340" i="4"/>
  <c r="CV340" i="4"/>
  <c r="CW340" i="4"/>
  <c r="CT341" i="4"/>
  <c r="CU341" i="4"/>
  <c r="CV341" i="4"/>
  <c r="CW341" i="4"/>
  <c r="BZ302" i="4"/>
  <c r="CA302" i="4"/>
  <c r="CB302" i="4"/>
  <c r="CC302" i="4"/>
  <c r="BZ111" i="4"/>
  <c r="CA111" i="4"/>
  <c r="CB111" i="4"/>
  <c r="CC111" i="4"/>
  <c r="BZ310" i="4"/>
  <c r="CA310" i="4"/>
  <c r="CB310" i="4"/>
  <c r="CC310" i="4"/>
  <c r="BZ303" i="4"/>
  <c r="CA303" i="4"/>
  <c r="CB303" i="4"/>
  <c r="CC303" i="4"/>
  <c r="BZ109" i="4"/>
  <c r="CA109" i="4"/>
  <c r="CB109" i="4"/>
  <c r="CC109" i="4"/>
  <c r="BZ301" i="4"/>
  <c r="CA301" i="4"/>
  <c r="CB301" i="4"/>
  <c r="CC301" i="4"/>
  <c r="BZ307" i="4"/>
  <c r="CA307" i="4"/>
  <c r="CB307" i="4"/>
  <c r="CC307" i="4"/>
  <c r="BZ83" i="4"/>
  <c r="CA83" i="4"/>
  <c r="CB83" i="4"/>
  <c r="CC83" i="4"/>
  <c r="BZ107" i="4"/>
  <c r="CA107" i="4"/>
  <c r="CB107" i="4"/>
  <c r="CC107" i="4"/>
  <c r="BZ298" i="4"/>
  <c r="CA298" i="4"/>
  <c r="CB298" i="4"/>
  <c r="CC298" i="4"/>
  <c r="BZ306" i="4"/>
  <c r="CA306" i="4"/>
  <c r="CB306" i="4"/>
  <c r="CC306" i="4"/>
  <c r="BZ106" i="4"/>
  <c r="CA106" i="4"/>
  <c r="CB106" i="4"/>
  <c r="CC106" i="4"/>
  <c r="BZ296" i="4"/>
  <c r="CA296" i="4"/>
  <c r="CB296" i="4"/>
  <c r="CC296" i="4"/>
  <c r="BZ309" i="4"/>
  <c r="CA309" i="4"/>
  <c r="CB309" i="4"/>
  <c r="CC309" i="4"/>
  <c r="BZ293" i="4"/>
  <c r="CA293" i="4"/>
  <c r="CB293" i="4"/>
  <c r="CC293" i="4"/>
  <c r="BZ108" i="4"/>
  <c r="CA108" i="4"/>
  <c r="CB108" i="4"/>
  <c r="CC108" i="4"/>
  <c r="BZ270" i="4"/>
  <c r="CA270" i="4"/>
  <c r="CB270" i="4"/>
  <c r="CC270" i="4"/>
  <c r="BZ297" i="4"/>
  <c r="CA297" i="4"/>
  <c r="CB297" i="4"/>
  <c r="CC297" i="4"/>
  <c r="BZ292" i="4"/>
  <c r="CA292" i="4"/>
  <c r="CB292" i="4"/>
  <c r="CC292" i="4"/>
  <c r="BZ313" i="4"/>
  <c r="CA313" i="4"/>
  <c r="CB313" i="4"/>
  <c r="CC313" i="4"/>
  <c r="BZ295" i="4"/>
  <c r="CA295" i="4"/>
  <c r="CB295" i="4"/>
  <c r="CC295" i="4"/>
  <c r="BZ166" i="4"/>
  <c r="CA166" i="4"/>
  <c r="CB166" i="4"/>
  <c r="CC166" i="4"/>
  <c r="BZ294" i="4"/>
  <c r="CA294" i="4"/>
  <c r="CB294" i="4"/>
  <c r="CC294" i="4"/>
  <c r="BZ291" i="4"/>
  <c r="CA291" i="4"/>
  <c r="CB291" i="4"/>
  <c r="CC291" i="4"/>
  <c r="BZ288" i="4"/>
  <c r="CA288" i="4"/>
  <c r="CB288" i="4"/>
  <c r="CC288" i="4"/>
  <c r="BZ281" i="4"/>
  <c r="CA281" i="4"/>
  <c r="CB281" i="4"/>
  <c r="CC281" i="4"/>
  <c r="BZ286" i="4"/>
  <c r="CA286" i="4"/>
  <c r="CB286" i="4"/>
  <c r="CC286" i="4"/>
  <c r="BZ278" i="4"/>
  <c r="CA278" i="4"/>
  <c r="CB278" i="4"/>
  <c r="CC278" i="4"/>
  <c r="BZ287" i="4"/>
  <c r="CA287" i="4"/>
  <c r="CB287" i="4"/>
  <c r="CC287" i="4"/>
  <c r="BZ284" i="4"/>
  <c r="CA284" i="4"/>
  <c r="CB284" i="4"/>
  <c r="CC284" i="4"/>
  <c r="BZ264" i="4"/>
  <c r="CA264" i="4"/>
  <c r="CB264" i="4"/>
  <c r="CC264" i="4"/>
  <c r="BZ280" i="4"/>
  <c r="CA280" i="4"/>
  <c r="CB280" i="4"/>
  <c r="CC280" i="4"/>
  <c r="BZ88" i="4"/>
  <c r="CA88" i="4"/>
  <c r="CB88" i="4"/>
  <c r="CC88" i="4"/>
  <c r="BZ279" i="4"/>
  <c r="CA279" i="4"/>
  <c r="CB279" i="4"/>
  <c r="CC279" i="4"/>
  <c r="BZ289" i="4"/>
  <c r="CA289" i="4"/>
  <c r="CB289" i="4"/>
  <c r="CC289" i="4"/>
  <c r="BZ285" i="4"/>
  <c r="CA285" i="4"/>
  <c r="CB285" i="4"/>
  <c r="CC285" i="4"/>
  <c r="BZ267" i="4"/>
  <c r="CA267" i="4"/>
  <c r="CB267" i="4"/>
  <c r="CC267" i="4"/>
  <c r="BZ268" i="4"/>
  <c r="CA268" i="4"/>
  <c r="CB268" i="4"/>
  <c r="CC268" i="4"/>
  <c r="BZ27" i="4"/>
  <c r="CA27" i="4"/>
  <c r="CB27" i="4"/>
  <c r="CC27" i="4"/>
  <c r="BZ283" i="4"/>
  <c r="CA283" i="4"/>
  <c r="CB283" i="4"/>
  <c r="CC283" i="4"/>
  <c r="BZ56" i="4"/>
  <c r="CA56" i="4"/>
  <c r="CB56" i="4"/>
  <c r="CC56" i="4"/>
  <c r="BZ305" i="4"/>
  <c r="CA305" i="4"/>
  <c r="CB305" i="4"/>
  <c r="CC305" i="4"/>
  <c r="BZ300" i="4"/>
  <c r="CA300" i="4"/>
  <c r="CB300" i="4"/>
  <c r="CC300" i="4"/>
  <c r="BZ272" i="4"/>
  <c r="CA272" i="4"/>
  <c r="CB272" i="4"/>
  <c r="CC272" i="4"/>
  <c r="BZ130" i="4"/>
  <c r="CA130" i="4"/>
  <c r="CB130" i="4"/>
  <c r="CC130" i="4"/>
  <c r="BZ276" i="4"/>
  <c r="CA276" i="4"/>
  <c r="CB276" i="4"/>
  <c r="CC276" i="4"/>
  <c r="BZ282" i="4"/>
  <c r="CA282" i="4"/>
  <c r="CB282" i="4"/>
  <c r="CC282" i="4"/>
  <c r="CA274" i="4"/>
  <c r="CB274" i="4"/>
  <c r="CC274" i="4"/>
  <c r="BZ304" i="4"/>
  <c r="CA304" i="4"/>
  <c r="CB304" i="4"/>
  <c r="CC304" i="4"/>
  <c r="BZ299" i="4"/>
  <c r="CA299" i="4"/>
  <c r="CB299" i="4"/>
  <c r="CC299" i="4"/>
  <c r="BZ275" i="4"/>
  <c r="CA275" i="4"/>
  <c r="CB275" i="4"/>
  <c r="CC275" i="4"/>
  <c r="BZ271" i="4"/>
  <c r="CA271" i="4"/>
  <c r="CB271" i="4"/>
  <c r="CC271" i="4"/>
  <c r="BZ127" i="4"/>
  <c r="CA127" i="4"/>
  <c r="CB127" i="4"/>
  <c r="CC127" i="4"/>
  <c r="BZ259" i="4"/>
  <c r="CA259" i="4"/>
  <c r="CB259" i="4"/>
  <c r="CC259" i="4"/>
  <c r="BZ308" i="4"/>
  <c r="CA308" i="4"/>
  <c r="CB308" i="4"/>
  <c r="CC308" i="4"/>
  <c r="BZ60" i="4"/>
  <c r="CA60" i="4"/>
  <c r="CB60" i="4"/>
  <c r="CC60" i="4"/>
  <c r="BZ93" i="4"/>
  <c r="CA93" i="4"/>
  <c r="CB93" i="4"/>
  <c r="CC93" i="4"/>
  <c r="BZ265" i="4"/>
  <c r="CA265" i="4"/>
  <c r="CB265" i="4"/>
  <c r="CC265" i="4"/>
  <c r="BZ266" i="4"/>
  <c r="CA266" i="4"/>
  <c r="CB266" i="4"/>
  <c r="CC266" i="4"/>
  <c r="BZ277" i="4"/>
  <c r="CA277" i="4"/>
  <c r="CB277" i="4"/>
  <c r="CC277" i="4"/>
  <c r="BZ269" i="4"/>
  <c r="CA269" i="4"/>
  <c r="CB269" i="4"/>
  <c r="CC269" i="4"/>
  <c r="BZ290" i="4"/>
  <c r="CA290" i="4"/>
  <c r="CB290" i="4"/>
  <c r="CC290" i="4"/>
  <c r="BZ47" i="4"/>
  <c r="CA47" i="4"/>
  <c r="CB47" i="4"/>
  <c r="CC47" i="4"/>
  <c r="BZ117" i="4"/>
  <c r="CA117" i="4"/>
  <c r="CB117" i="4"/>
  <c r="CC117" i="4"/>
  <c r="BZ263" i="4"/>
  <c r="CA263" i="4"/>
  <c r="CB263" i="4"/>
  <c r="CC263" i="4"/>
  <c r="BZ72" i="4"/>
  <c r="CA72" i="4"/>
  <c r="CB72" i="4"/>
  <c r="CC72" i="4"/>
  <c r="BZ62" i="4"/>
  <c r="CA62" i="4"/>
  <c r="CB62" i="4"/>
  <c r="CC62" i="4"/>
  <c r="BZ273" i="4"/>
  <c r="CA273" i="4"/>
  <c r="CB273" i="4"/>
  <c r="CC273" i="4"/>
  <c r="BZ228" i="4"/>
  <c r="CA228" i="4"/>
  <c r="CB228" i="4"/>
  <c r="CC228" i="4"/>
  <c r="BZ238" i="4"/>
  <c r="CA238" i="4"/>
  <c r="CB238" i="4"/>
  <c r="CC238" i="4"/>
  <c r="BZ203" i="4"/>
  <c r="CA203" i="4"/>
  <c r="CB203" i="4"/>
  <c r="CC203" i="4"/>
  <c r="BZ77" i="4"/>
  <c r="CA77" i="4"/>
  <c r="CB77" i="4"/>
  <c r="CC77" i="4"/>
  <c r="BZ257" i="4"/>
  <c r="CA257" i="4"/>
  <c r="CB257" i="4"/>
  <c r="CC257" i="4"/>
  <c r="BZ260" i="4"/>
  <c r="CA260" i="4"/>
  <c r="CB260" i="4"/>
  <c r="CC260" i="4"/>
  <c r="BZ97" i="4"/>
  <c r="CA97" i="4"/>
  <c r="CB97" i="4"/>
  <c r="CC97" i="4"/>
  <c r="BZ217" i="4"/>
  <c r="CA217" i="4"/>
  <c r="CB217" i="4"/>
  <c r="CC217" i="4"/>
  <c r="BZ229" i="4"/>
  <c r="CA229" i="4"/>
  <c r="CB229" i="4"/>
  <c r="CC229" i="4"/>
  <c r="BZ125" i="4"/>
  <c r="CA125" i="4"/>
  <c r="CB125" i="4"/>
  <c r="CC125" i="4"/>
  <c r="BZ255" i="4"/>
  <c r="CA255" i="4"/>
  <c r="CB255" i="4"/>
  <c r="CC255" i="4"/>
  <c r="BZ261" i="4"/>
  <c r="CA261" i="4"/>
  <c r="CB261" i="4"/>
  <c r="CC261" i="4"/>
  <c r="BZ262" i="4"/>
  <c r="CA262" i="4"/>
  <c r="CB262" i="4"/>
  <c r="CC262" i="4"/>
  <c r="BZ249" i="4"/>
  <c r="CA249" i="4"/>
  <c r="CB249" i="4"/>
  <c r="CC249" i="4"/>
  <c r="BZ45" i="4"/>
  <c r="CA45" i="4"/>
  <c r="CB45" i="4"/>
  <c r="CC45" i="4"/>
  <c r="BZ92" i="4"/>
  <c r="CA92" i="4"/>
  <c r="CB92" i="4"/>
  <c r="CC92" i="4"/>
  <c r="BZ230" i="4"/>
  <c r="CA230" i="4"/>
  <c r="CB230" i="4"/>
  <c r="CC230" i="4"/>
  <c r="BZ199" i="4"/>
  <c r="CA199" i="4"/>
  <c r="CB199" i="4"/>
  <c r="CC199" i="4"/>
  <c r="BZ236" i="4"/>
  <c r="CA236" i="4"/>
  <c r="CB236" i="4"/>
  <c r="CC236" i="4"/>
  <c r="BZ89" i="4"/>
  <c r="CA89" i="4"/>
  <c r="CB89" i="4"/>
  <c r="CC89" i="4"/>
  <c r="BZ221" i="4"/>
  <c r="CA221" i="4"/>
  <c r="CB221" i="4"/>
  <c r="CC221" i="4"/>
  <c r="BZ251" i="4"/>
  <c r="CA251" i="4"/>
  <c r="CB251" i="4"/>
  <c r="CC251" i="4"/>
  <c r="BZ71" i="4"/>
  <c r="CA71" i="4"/>
  <c r="CB71" i="4"/>
  <c r="CC71" i="4"/>
  <c r="BZ192" i="4"/>
  <c r="CA192" i="4"/>
  <c r="CB192" i="4"/>
  <c r="CC192" i="4"/>
  <c r="BZ254" i="4"/>
  <c r="CA254" i="4"/>
  <c r="CB254" i="4"/>
  <c r="CC254" i="4"/>
  <c r="BZ218" i="4"/>
  <c r="CA218" i="4"/>
  <c r="CB218" i="4"/>
  <c r="CC218" i="4"/>
  <c r="BZ258" i="4"/>
  <c r="CA258" i="4"/>
  <c r="CB258" i="4"/>
  <c r="CC258" i="4"/>
  <c r="BZ243" i="4"/>
  <c r="CA243" i="4"/>
  <c r="CB243" i="4"/>
  <c r="CC243" i="4"/>
  <c r="BZ103" i="4"/>
  <c r="CA103" i="4"/>
  <c r="CB103" i="4"/>
  <c r="CC103" i="4"/>
  <c r="BZ40" i="4"/>
  <c r="CA40" i="4"/>
  <c r="CB40" i="4"/>
  <c r="CC40" i="4"/>
  <c r="BZ219" i="4"/>
  <c r="CA219" i="4"/>
  <c r="CB219" i="4"/>
  <c r="CC219" i="4"/>
  <c r="BZ241" i="4"/>
  <c r="CA241" i="4"/>
  <c r="CB241" i="4"/>
  <c r="CC241" i="4"/>
  <c r="BZ240" i="4"/>
  <c r="CA240" i="4"/>
  <c r="CB240" i="4"/>
  <c r="CC240" i="4"/>
  <c r="BZ90" i="4"/>
  <c r="CA90" i="4"/>
  <c r="CB90" i="4"/>
  <c r="CC90" i="4"/>
  <c r="BZ237" i="4"/>
  <c r="CA237" i="4"/>
  <c r="CB237" i="4"/>
  <c r="CC237" i="4"/>
  <c r="BZ136" i="4"/>
  <c r="CA136" i="4"/>
  <c r="CB136" i="4"/>
  <c r="CC136" i="4"/>
  <c r="BZ247" i="4"/>
  <c r="CA247" i="4"/>
  <c r="CB247" i="4"/>
  <c r="CC247" i="4"/>
  <c r="BZ252" i="4"/>
  <c r="CA252" i="4"/>
  <c r="CB252" i="4"/>
  <c r="CC252" i="4"/>
  <c r="BZ84" i="4"/>
  <c r="CA84" i="4"/>
  <c r="CB84" i="4"/>
  <c r="CC84" i="4"/>
  <c r="BZ49" i="4"/>
  <c r="CA49" i="4"/>
  <c r="CB49" i="4"/>
  <c r="CC49" i="4"/>
  <c r="BZ13" i="4"/>
  <c r="CA13" i="4"/>
  <c r="CB13" i="4"/>
  <c r="CC13" i="4"/>
  <c r="BZ16" i="4"/>
  <c r="CA16" i="4"/>
  <c r="CB16" i="4"/>
  <c r="CC16" i="4"/>
  <c r="BZ253" i="4"/>
  <c r="CA253" i="4"/>
  <c r="CB253" i="4"/>
  <c r="CC253" i="4"/>
  <c r="BZ14" i="4"/>
  <c r="CA14" i="4"/>
  <c r="CB14" i="4"/>
  <c r="CC14" i="4"/>
  <c r="BZ209" i="4"/>
  <c r="CA209" i="4"/>
  <c r="CB209" i="4"/>
  <c r="CC209" i="4"/>
  <c r="BZ245" i="4"/>
  <c r="CA245" i="4"/>
  <c r="CB245" i="4"/>
  <c r="CC245" i="4"/>
  <c r="BZ223" i="4"/>
  <c r="CA223" i="4"/>
  <c r="CB223" i="4"/>
  <c r="CC223" i="4"/>
  <c r="BZ222" i="4"/>
  <c r="CA222" i="4"/>
  <c r="CB222" i="4"/>
  <c r="CC222" i="4"/>
  <c r="BZ232" i="4"/>
  <c r="CA232" i="4"/>
  <c r="CB232" i="4"/>
  <c r="CC232" i="4"/>
  <c r="BZ196" i="4"/>
  <c r="CA196" i="4"/>
  <c r="CB196" i="4"/>
  <c r="CC196" i="4"/>
  <c r="BZ248" i="4"/>
  <c r="CA248" i="4"/>
  <c r="CB248" i="4"/>
  <c r="CC248" i="4"/>
  <c r="BZ210" i="4"/>
  <c r="CA210" i="4"/>
  <c r="CB210" i="4"/>
  <c r="CC210" i="4"/>
  <c r="BZ208" i="4"/>
  <c r="CA208" i="4"/>
  <c r="CB208" i="4"/>
  <c r="CC208" i="4"/>
  <c r="BZ113" i="4"/>
  <c r="CA113" i="4"/>
  <c r="CB113" i="4"/>
  <c r="CC113" i="4"/>
  <c r="BZ173" i="4"/>
  <c r="CA173" i="4"/>
  <c r="CB173" i="4"/>
  <c r="CC173" i="4"/>
  <c r="BZ169" i="4"/>
  <c r="CA169" i="4"/>
  <c r="CB169" i="4"/>
  <c r="CC169" i="4"/>
  <c r="BZ231" i="4"/>
  <c r="CA231" i="4"/>
  <c r="CB231" i="4"/>
  <c r="CC231" i="4"/>
  <c r="BZ227" i="4"/>
  <c r="CA227" i="4"/>
  <c r="CB227" i="4"/>
  <c r="CC227" i="4"/>
  <c r="BZ22" i="4"/>
  <c r="CA22" i="4"/>
  <c r="CB22" i="4"/>
  <c r="CC22" i="4"/>
  <c r="BZ197" i="4"/>
  <c r="CA197" i="4"/>
  <c r="CB197" i="4"/>
  <c r="CC197" i="4"/>
  <c r="BZ3" i="4"/>
  <c r="CA3" i="4"/>
  <c r="CB3" i="4"/>
  <c r="CC3" i="4"/>
  <c r="BZ184" i="4"/>
  <c r="CA184" i="4"/>
  <c r="CB184" i="4"/>
  <c r="CC184" i="4"/>
  <c r="BZ33" i="4"/>
  <c r="CA33" i="4"/>
  <c r="CB33" i="4"/>
  <c r="CC33" i="4"/>
  <c r="BZ213" i="4"/>
  <c r="CA213" i="4"/>
  <c r="CB213" i="4"/>
  <c r="CC213" i="4"/>
  <c r="BZ212" i="4"/>
  <c r="CA212" i="4"/>
  <c r="CB212" i="4"/>
  <c r="CC212" i="4"/>
  <c r="BZ102" i="4"/>
  <c r="CA102" i="4"/>
  <c r="CB102" i="4"/>
  <c r="CC102" i="4"/>
  <c r="BZ225" i="4"/>
  <c r="CA225" i="4"/>
  <c r="CB225" i="4"/>
  <c r="CC225" i="4"/>
  <c r="BZ98" i="4"/>
  <c r="CA98" i="4"/>
  <c r="CB98" i="4"/>
  <c r="CC98" i="4"/>
  <c r="BZ215" i="4"/>
  <c r="CA215" i="4"/>
  <c r="CB215" i="4"/>
  <c r="CC215" i="4"/>
  <c r="BZ202" i="4"/>
  <c r="CA202" i="4"/>
  <c r="CB202" i="4"/>
  <c r="CC202" i="4"/>
  <c r="BZ246" i="4"/>
  <c r="CA246" i="4"/>
  <c r="CB246" i="4"/>
  <c r="CC246" i="4"/>
  <c r="BZ226" i="4"/>
  <c r="CA226" i="4"/>
  <c r="CB226" i="4"/>
  <c r="CC226" i="4"/>
  <c r="BZ179" i="4"/>
  <c r="CA179" i="4"/>
  <c r="CB179" i="4"/>
  <c r="CC179" i="4"/>
  <c r="BZ73" i="4"/>
  <c r="CA73" i="4"/>
  <c r="CB73" i="4"/>
  <c r="CC73" i="4"/>
  <c r="BZ233" i="4"/>
  <c r="CA233" i="4"/>
  <c r="CB233" i="4"/>
  <c r="CC233" i="4"/>
  <c r="BZ122" i="4"/>
  <c r="CA122" i="4"/>
  <c r="CB122" i="4"/>
  <c r="CC122" i="4"/>
  <c r="BZ198" i="4"/>
  <c r="CA198" i="4"/>
  <c r="CB198" i="4"/>
  <c r="CC198" i="4"/>
  <c r="BZ162" i="4"/>
  <c r="CA162" i="4"/>
  <c r="CB162" i="4"/>
  <c r="CC162" i="4"/>
  <c r="BZ32" i="4"/>
  <c r="CA32" i="4"/>
  <c r="CB32" i="4"/>
  <c r="CC32" i="4"/>
  <c r="BZ76" i="4"/>
  <c r="CA76" i="4"/>
  <c r="CB76" i="4"/>
  <c r="CC76" i="4"/>
  <c r="BZ177" i="4"/>
  <c r="CA177" i="4"/>
  <c r="CB177" i="4"/>
  <c r="CC177" i="4"/>
  <c r="BZ31" i="4"/>
  <c r="CA31" i="4"/>
  <c r="CB31" i="4"/>
  <c r="CC31" i="4"/>
  <c r="BZ12" i="4"/>
  <c r="CA12" i="4"/>
  <c r="CB12" i="4"/>
  <c r="CC12" i="4"/>
  <c r="BZ10" i="4"/>
  <c r="CA10" i="4"/>
  <c r="CB10" i="4"/>
  <c r="CC10" i="4"/>
  <c r="BZ135" i="4"/>
  <c r="CA135" i="4"/>
  <c r="CB135" i="4"/>
  <c r="CC135" i="4"/>
  <c r="BZ158" i="4"/>
  <c r="CA158" i="4"/>
  <c r="CB158" i="4"/>
  <c r="CC158" i="4"/>
  <c r="BZ4" i="4"/>
  <c r="CA4" i="4"/>
  <c r="CB4" i="4"/>
  <c r="CC4" i="4"/>
  <c r="BZ256" i="4"/>
  <c r="CA256" i="4"/>
  <c r="CB256" i="4"/>
  <c r="CC256" i="4"/>
  <c r="BZ191" i="4"/>
  <c r="CA191" i="4"/>
  <c r="CB191" i="4"/>
  <c r="CC191" i="4"/>
  <c r="BZ94" i="4"/>
  <c r="CA94" i="4"/>
  <c r="CB94" i="4"/>
  <c r="CC94" i="4"/>
  <c r="BZ242" i="4"/>
  <c r="CA242" i="4"/>
  <c r="CB242" i="4"/>
  <c r="CC242" i="4"/>
  <c r="BZ91" i="4"/>
  <c r="CA91" i="4"/>
  <c r="CB91" i="4"/>
  <c r="CC91" i="4"/>
  <c r="BZ5" i="4"/>
  <c r="CA5" i="4"/>
  <c r="CB5" i="4"/>
  <c r="CC5" i="4"/>
  <c r="BZ214" i="4"/>
  <c r="CA214" i="4"/>
  <c r="CB214" i="4"/>
  <c r="CC214" i="4"/>
  <c r="BZ206" i="4"/>
  <c r="CA206" i="4"/>
  <c r="CB206" i="4"/>
  <c r="CC206" i="4"/>
  <c r="BZ59" i="4"/>
  <c r="CA59" i="4"/>
  <c r="CB59" i="4"/>
  <c r="CC59" i="4"/>
  <c r="BZ204" i="4"/>
  <c r="CA204" i="4"/>
  <c r="CB204" i="4"/>
  <c r="CC204" i="4"/>
  <c r="BZ216" i="4"/>
  <c r="CA216" i="4"/>
  <c r="CB216" i="4"/>
  <c r="CC216" i="4"/>
  <c r="BZ18" i="4"/>
  <c r="CA18" i="4"/>
  <c r="CB18" i="4"/>
  <c r="CC18" i="4"/>
  <c r="BZ317" i="4"/>
  <c r="CA317" i="4"/>
  <c r="CB317" i="4"/>
  <c r="CC317" i="4"/>
  <c r="BZ29" i="4"/>
  <c r="CA29" i="4"/>
  <c r="CB29" i="4"/>
  <c r="CC29" i="4"/>
  <c r="BZ200" i="4"/>
  <c r="CA200" i="4"/>
  <c r="CB200" i="4"/>
  <c r="CC200" i="4"/>
  <c r="BZ128" i="4"/>
  <c r="CA128" i="4"/>
  <c r="CB128" i="4"/>
  <c r="CC128" i="4"/>
  <c r="BZ189" i="4"/>
  <c r="CA189" i="4"/>
  <c r="CB189" i="4"/>
  <c r="CC189" i="4"/>
  <c r="BZ68" i="4"/>
  <c r="CA68" i="4"/>
  <c r="CB68" i="4"/>
  <c r="CC68" i="4"/>
  <c r="BZ180" i="4"/>
  <c r="CA180" i="4"/>
  <c r="CB180" i="4"/>
  <c r="CC180" i="4"/>
  <c r="BZ181" i="4"/>
  <c r="CA181" i="4"/>
  <c r="CB181" i="4"/>
  <c r="CC181" i="4"/>
  <c r="BZ26" i="4"/>
  <c r="CA26" i="4"/>
  <c r="CB26" i="4"/>
  <c r="CC26" i="4"/>
  <c r="BZ148" i="4"/>
  <c r="CA148" i="4"/>
  <c r="CB148" i="4"/>
  <c r="CC148" i="4"/>
  <c r="BZ205" i="4"/>
  <c r="CA205" i="4"/>
  <c r="CB205" i="4"/>
  <c r="CC205" i="4"/>
  <c r="BZ66" i="4"/>
  <c r="CA66" i="4"/>
  <c r="CB66" i="4"/>
  <c r="CC66" i="4"/>
  <c r="BZ95" i="4"/>
  <c r="CA95" i="4"/>
  <c r="CB95" i="4"/>
  <c r="CC95" i="4"/>
  <c r="BZ17" i="4"/>
  <c r="CA17" i="4"/>
  <c r="CB17" i="4"/>
  <c r="CC17" i="4"/>
  <c r="BZ53" i="4"/>
  <c r="CA53" i="4"/>
  <c r="CB53" i="4"/>
  <c r="CC53" i="4"/>
  <c r="BZ149" i="4"/>
  <c r="CA149" i="4"/>
  <c r="CB149" i="4"/>
  <c r="CC149" i="4"/>
  <c r="BZ123" i="4"/>
  <c r="CA123" i="4"/>
  <c r="CB123" i="4"/>
  <c r="CC123" i="4"/>
  <c r="BZ101" i="4"/>
  <c r="CA101" i="4"/>
  <c r="CB101" i="4"/>
  <c r="CC101" i="4"/>
  <c r="BZ211" i="4"/>
  <c r="CA211" i="4"/>
  <c r="CB211" i="4"/>
  <c r="CC211" i="4"/>
  <c r="BZ15" i="4"/>
  <c r="CA15" i="4"/>
  <c r="CB15" i="4"/>
  <c r="CC15" i="4"/>
  <c r="BZ81" i="4"/>
  <c r="CA81" i="4"/>
  <c r="CB81" i="4"/>
  <c r="CC81" i="4"/>
  <c r="BZ183" i="4"/>
  <c r="CA183" i="4"/>
  <c r="CB183" i="4"/>
  <c r="CC183" i="4"/>
  <c r="BZ61" i="4"/>
  <c r="CA61" i="4"/>
  <c r="CB61" i="4"/>
  <c r="CC61" i="4"/>
  <c r="BZ70" i="4"/>
  <c r="CA70" i="4"/>
  <c r="CB70" i="4"/>
  <c r="CC70" i="4"/>
  <c r="BZ193" i="4"/>
  <c r="CA193" i="4"/>
  <c r="CB193" i="4"/>
  <c r="CC193" i="4"/>
  <c r="BZ55" i="4"/>
  <c r="CA55" i="4"/>
  <c r="CB55" i="4"/>
  <c r="CC55" i="4"/>
  <c r="BZ154" i="4"/>
  <c r="CA154" i="4"/>
  <c r="CB154" i="4"/>
  <c r="CC154" i="4"/>
  <c r="BZ207" i="4"/>
  <c r="CA207" i="4"/>
  <c r="CB207" i="4"/>
  <c r="CC207" i="4"/>
  <c r="BZ165" i="4"/>
  <c r="CA165" i="4"/>
  <c r="CB165" i="4"/>
  <c r="CC165" i="4"/>
  <c r="BZ167" i="4"/>
  <c r="CA167" i="4"/>
  <c r="CB167" i="4"/>
  <c r="CC167" i="4"/>
  <c r="BZ182" i="4"/>
  <c r="CA182" i="4"/>
  <c r="CB182" i="4"/>
  <c r="CC182" i="4"/>
  <c r="BZ48" i="4"/>
  <c r="CA48" i="4"/>
  <c r="CB48" i="4"/>
  <c r="CC48" i="4"/>
  <c r="BZ161" i="4"/>
  <c r="CA161" i="4"/>
  <c r="CB161" i="4"/>
  <c r="CC161" i="4"/>
  <c r="BZ69" i="4"/>
  <c r="CA69" i="4"/>
  <c r="CB69" i="4"/>
  <c r="CC69" i="4"/>
  <c r="BZ9" i="4"/>
  <c r="CA9" i="4"/>
  <c r="CB9" i="4"/>
  <c r="CC9" i="4"/>
  <c r="BZ163" i="4"/>
  <c r="CA163" i="4"/>
  <c r="CB163" i="4"/>
  <c r="CC163" i="4"/>
  <c r="BZ54" i="4"/>
  <c r="CA54" i="4"/>
  <c r="CB54" i="4"/>
  <c r="CC54" i="4"/>
  <c r="BZ234" i="4"/>
  <c r="CA234" i="4"/>
  <c r="CB234" i="4"/>
  <c r="CC234" i="4"/>
  <c r="BZ65" i="4"/>
  <c r="CA65" i="4"/>
  <c r="CB65" i="4"/>
  <c r="CC65" i="4"/>
  <c r="BZ220" i="4"/>
  <c r="CA220" i="4"/>
  <c r="CB220" i="4"/>
  <c r="CC220" i="4"/>
  <c r="BZ99" i="4"/>
  <c r="CA99" i="4"/>
  <c r="CB99" i="4"/>
  <c r="CC99" i="4"/>
  <c r="BZ74" i="4"/>
  <c r="CA74" i="4"/>
  <c r="CB74" i="4"/>
  <c r="CC74" i="4"/>
  <c r="BZ244" i="4"/>
  <c r="CA244" i="4"/>
  <c r="CB244" i="4"/>
  <c r="CC244" i="4"/>
  <c r="BZ43" i="4"/>
  <c r="CA43" i="4"/>
  <c r="CB43" i="4"/>
  <c r="CC43" i="4"/>
  <c r="BZ104" i="4"/>
  <c r="CA104" i="4"/>
  <c r="CB104" i="4"/>
  <c r="CC104" i="4"/>
  <c r="BZ155" i="4"/>
  <c r="CA155" i="4"/>
  <c r="CB155" i="4"/>
  <c r="CC155" i="4"/>
  <c r="BZ175" i="4"/>
  <c r="CA175" i="4"/>
  <c r="CB175" i="4"/>
  <c r="CC175" i="4"/>
  <c r="BZ170" i="4"/>
  <c r="CA170" i="4"/>
  <c r="CB170" i="4"/>
  <c r="CC170" i="4"/>
  <c r="BZ37" i="4"/>
  <c r="CA37" i="4"/>
  <c r="CB37" i="4"/>
  <c r="CC37" i="4"/>
  <c r="BZ187" i="4"/>
  <c r="CA187" i="4"/>
  <c r="CB187" i="4"/>
  <c r="CC187" i="4"/>
  <c r="BZ141" i="4"/>
  <c r="CA141" i="4"/>
  <c r="CB141" i="4"/>
  <c r="CC141" i="4"/>
  <c r="BZ159" i="4"/>
  <c r="CA159" i="4"/>
  <c r="CB159" i="4"/>
  <c r="CC159" i="4"/>
  <c r="BZ80" i="4"/>
  <c r="CA80" i="4"/>
  <c r="CB80" i="4"/>
  <c r="CC80" i="4"/>
  <c r="BZ178" i="4"/>
  <c r="CA178" i="4"/>
  <c r="CB178" i="4"/>
  <c r="CC178" i="4"/>
  <c r="BZ156" i="4"/>
  <c r="CA156" i="4"/>
  <c r="CB156" i="4"/>
  <c r="CC156" i="4"/>
  <c r="BZ82" i="4"/>
  <c r="CA82" i="4"/>
  <c r="CB82" i="4"/>
  <c r="CC82" i="4"/>
  <c r="BZ63" i="4"/>
  <c r="CA63" i="4"/>
  <c r="CB63" i="4"/>
  <c r="CC63" i="4"/>
  <c r="BZ36" i="4"/>
  <c r="CA36" i="4"/>
  <c r="CB36" i="4"/>
  <c r="CC36" i="4"/>
  <c r="BZ39" i="4"/>
  <c r="CA39" i="4"/>
  <c r="CB39" i="4"/>
  <c r="CC39" i="4"/>
  <c r="BZ314" i="4"/>
  <c r="CA314" i="4"/>
  <c r="CB314" i="4"/>
  <c r="CC314" i="4"/>
  <c r="BZ185" i="4"/>
  <c r="CA185" i="4"/>
  <c r="CB185" i="4"/>
  <c r="CC185" i="4"/>
  <c r="BZ64" i="4"/>
  <c r="CA64" i="4"/>
  <c r="CB64" i="4"/>
  <c r="CC64" i="4"/>
  <c r="BZ28" i="4"/>
  <c r="CA28" i="4"/>
  <c r="CB28" i="4"/>
  <c r="CC28" i="4"/>
  <c r="BZ190" i="4"/>
  <c r="CA190" i="4"/>
  <c r="CB190" i="4"/>
  <c r="CC190" i="4"/>
  <c r="BZ44" i="4"/>
  <c r="CA44" i="4"/>
  <c r="CB44" i="4"/>
  <c r="CC44" i="4"/>
  <c r="BZ23" i="4"/>
  <c r="CA23" i="4"/>
  <c r="CB23" i="4"/>
  <c r="CC23" i="4"/>
  <c r="BZ2" i="4"/>
  <c r="CA2" i="4"/>
  <c r="CB2" i="4"/>
  <c r="CC2" i="4"/>
  <c r="BZ50" i="4"/>
  <c r="CA50" i="4"/>
  <c r="CB50" i="4"/>
  <c r="CC50" i="4"/>
  <c r="BZ250" i="4"/>
  <c r="CA250" i="4"/>
  <c r="CB250" i="4"/>
  <c r="CC250" i="4"/>
  <c r="BZ174" i="4"/>
  <c r="CA174" i="4"/>
  <c r="CB174" i="4"/>
  <c r="CC174" i="4"/>
  <c r="BZ140" i="4"/>
  <c r="CA140" i="4"/>
  <c r="CB140" i="4"/>
  <c r="CC140" i="4"/>
  <c r="BZ194" i="4"/>
  <c r="CA194" i="4"/>
  <c r="CB194" i="4"/>
  <c r="CC194" i="4"/>
  <c r="BZ20" i="4"/>
  <c r="CA20" i="4"/>
  <c r="CB20" i="4"/>
  <c r="CC20" i="4"/>
  <c r="BZ24" i="4"/>
  <c r="CA24" i="4"/>
  <c r="CB24" i="4"/>
  <c r="CC24" i="4"/>
  <c r="BZ164" i="4"/>
  <c r="CA164" i="4"/>
  <c r="CB164" i="4"/>
  <c r="CC164" i="4"/>
  <c r="BZ96" i="4"/>
  <c r="CA96" i="4"/>
  <c r="CB96" i="4"/>
  <c r="CC96" i="4"/>
  <c r="BZ52" i="4"/>
  <c r="CA52" i="4"/>
  <c r="CB52" i="4"/>
  <c r="CC52" i="4"/>
  <c r="BZ150" i="4"/>
  <c r="CA150" i="4"/>
  <c r="CB150" i="4"/>
  <c r="CC150" i="4"/>
  <c r="BZ34" i="4"/>
  <c r="CA34" i="4"/>
  <c r="CB34" i="4"/>
  <c r="CC34" i="4"/>
  <c r="BZ35" i="4"/>
  <c r="CA35" i="4"/>
  <c r="CB35" i="4"/>
  <c r="CC35" i="4"/>
  <c r="BZ42" i="4"/>
  <c r="CA42" i="4"/>
  <c r="CB42" i="4"/>
  <c r="CC42" i="4"/>
  <c r="BZ145" i="4"/>
  <c r="CA145" i="4"/>
  <c r="CB145" i="4"/>
  <c r="CC145" i="4"/>
  <c r="BZ172" i="4"/>
  <c r="CA172" i="4"/>
  <c r="CB172" i="4"/>
  <c r="CC172" i="4"/>
  <c r="BZ160" i="4"/>
  <c r="CA160" i="4"/>
  <c r="CB160" i="4"/>
  <c r="CC160" i="4"/>
  <c r="BZ168" i="4"/>
  <c r="CA168" i="4"/>
  <c r="CB168" i="4"/>
  <c r="CC168" i="4"/>
  <c r="BZ224" i="4"/>
  <c r="CA224" i="4"/>
  <c r="CB224" i="4"/>
  <c r="CC224" i="4"/>
  <c r="BZ146" i="4"/>
  <c r="CA146" i="4"/>
  <c r="CB146" i="4"/>
  <c r="CC146" i="4"/>
  <c r="BZ30" i="4"/>
  <c r="CA30" i="4"/>
  <c r="CB30" i="4"/>
  <c r="CC30" i="4"/>
  <c r="BZ67" i="4"/>
  <c r="CA67" i="4"/>
  <c r="CB67" i="4"/>
  <c r="CC67" i="4"/>
  <c r="BZ143" i="4"/>
  <c r="CA143" i="4"/>
  <c r="CB143" i="4"/>
  <c r="CC143" i="4"/>
  <c r="BZ138" i="4"/>
  <c r="CA138" i="4"/>
  <c r="CB138" i="4"/>
  <c r="CC138" i="4"/>
  <c r="BZ121" i="4"/>
  <c r="CA121" i="4"/>
  <c r="CB121" i="4"/>
  <c r="CC121" i="4"/>
  <c r="BZ41" i="4"/>
  <c r="CA41" i="4"/>
  <c r="CB41" i="4"/>
  <c r="CC41" i="4"/>
  <c r="BZ153" i="4"/>
  <c r="CA153" i="4"/>
  <c r="CB153" i="4"/>
  <c r="CC153" i="4"/>
  <c r="BZ129" i="4"/>
  <c r="CA129" i="4"/>
  <c r="CB129" i="4"/>
  <c r="CC129" i="4"/>
  <c r="BZ112" i="4"/>
  <c r="CA112" i="4"/>
  <c r="CB112" i="4"/>
  <c r="CC112" i="4"/>
  <c r="BZ235" i="4"/>
  <c r="CA235" i="4"/>
  <c r="CB235" i="4"/>
  <c r="CC235" i="4"/>
  <c r="BZ147" i="4"/>
  <c r="CA147" i="4"/>
  <c r="CB147" i="4"/>
  <c r="CC147" i="4"/>
  <c r="BZ188" i="4"/>
  <c r="CA188" i="4"/>
  <c r="CB188" i="4"/>
  <c r="CC188" i="4"/>
  <c r="BZ87" i="4"/>
  <c r="CA87" i="4"/>
  <c r="CB87" i="4"/>
  <c r="CC87" i="4"/>
  <c r="BZ134" i="4"/>
  <c r="CA134" i="4"/>
  <c r="CB134" i="4"/>
  <c r="CC134" i="4"/>
  <c r="BZ19" i="4"/>
  <c r="CA19" i="4"/>
  <c r="CB19" i="4"/>
  <c r="CC19" i="4"/>
  <c r="BZ152" i="4"/>
  <c r="CA152" i="4"/>
  <c r="CB152" i="4"/>
  <c r="CC152" i="4"/>
  <c r="BZ58" i="4"/>
  <c r="CA58" i="4"/>
  <c r="CB58" i="4"/>
  <c r="CC58" i="4"/>
  <c r="BZ137" i="4"/>
  <c r="CA137" i="4"/>
  <c r="CB137" i="4"/>
  <c r="CC137" i="4"/>
  <c r="BZ105" i="4"/>
  <c r="CA105" i="4"/>
  <c r="CB105" i="4"/>
  <c r="CC105" i="4"/>
  <c r="BZ133" i="4"/>
  <c r="CA133" i="4"/>
  <c r="CB133" i="4"/>
  <c r="CC133" i="4"/>
  <c r="BZ151" i="4"/>
  <c r="CA151" i="4"/>
  <c r="CB151" i="4"/>
  <c r="CC151" i="4"/>
  <c r="BZ120" i="4"/>
  <c r="CA120" i="4"/>
  <c r="CB120" i="4"/>
  <c r="CC120" i="4"/>
  <c r="BZ144" i="4"/>
  <c r="CA144" i="4"/>
  <c r="CB144" i="4"/>
  <c r="CC144" i="4"/>
  <c r="BZ139" i="4"/>
  <c r="CA139" i="4"/>
  <c r="CB139" i="4"/>
  <c r="CC139" i="4"/>
  <c r="BZ100" i="4"/>
  <c r="CA100" i="4"/>
  <c r="CB100" i="4"/>
  <c r="CC100" i="4"/>
  <c r="BZ316" i="4"/>
  <c r="CA316" i="4"/>
  <c r="CB316" i="4"/>
  <c r="CC316" i="4"/>
  <c r="BZ132" i="4"/>
  <c r="CA132" i="4"/>
  <c r="CB132" i="4"/>
  <c r="CC132" i="4"/>
  <c r="BZ57" i="4"/>
  <c r="CA57" i="4"/>
  <c r="CB57" i="4"/>
  <c r="CC57" i="4"/>
  <c r="BZ75" i="4"/>
  <c r="CA75" i="4"/>
  <c r="CB75" i="4"/>
  <c r="CC75" i="4"/>
  <c r="BZ311" i="4"/>
  <c r="CA311" i="4"/>
  <c r="CB311" i="4"/>
  <c r="CC311" i="4"/>
  <c r="BZ124" i="4"/>
  <c r="CA124" i="4"/>
  <c r="CB124" i="4"/>
  <c r="CC124" i="4"/>
  <c r="BZ38" i="4"/>
  <c r="CA38" i="4"/>
  <c r="CB38" i="4"/>
  <c r="CC38" i="4"/>
  <c r="BZ131" i="4"/>
  <c r="CA131" i="4"/>
  <c r="CB131" i="4"/>
  <c r="CC131" i="4"/>
  <c r="BZ116" i="4"/>
  <c r="CA116" i="4"/>
  <c r="CB116" i="4"/>
  <c r="CC116" i="4"/>
  <c r="BZ115" i="4"/>
  <c r="CA115" i="4"/>
  <c r="CB115" i="4"/>
  <c r="CC115" i="4"/>
  <c r="BZ6" i="4"/>
  <c r="CA6" i="4"/>
  <c r="CB6" i="4"/>
  <c r="CC6" i="4"/>
  <c r="BZ85" i="4"/>
  <c r="CA85" i="4"/>
  <c r="CB85" i="4"/>
  <c r="CC85" i="4"/>
  <c r="BZ142" i="4"/>
  <c r="CA142" i="4"/>
  <c r="CB142" i="4"/>
  <c r="CC142" i="4"/>
  <c r="BZ86" i="4"/>
  <c r="CA86" i="4"/>
  <c r="CB86" i="4"/>
  <c r="CC86" i="4"/>
  <c r="BZ110" i="4"/>
  <c r="CA110" i="4"/>
  <c r="CB110" i="4"/>
  <c r="CC110" i="4"/>
  <c r="BZ126" i="4"/>
  <c r="CA126" i="4"/>
  <c r="CB126" i="4"/>
  <c r="CC126" i="4"/>
  <c r="BZ114" i="4"/>
  <c r="CA114" i="4"/>
  <c r="CB114" i="4"/>
  <c r="CC114" i="4"/>
  <c r="BZ312" i="4"/>
  <c r="CA312" i="4"/>
  <c r="CB312" i="4"/>
  <c r="CC312" i="4"/>
  <c r="BZ25" i="4"/>
  <c r="CA25" i="4"/>
  <c r="CB25" i="4"/>
  <c r="CC25" i="4"/>
  <c r="BZ318" i="4"/>
  <c r="CA318" i="4"/>
  <c r="CB318" i="4"/>
  <c r="CC318" i="4"/>
  <c r="BZ195" i="4"/>
  <c r="CA195" i="4"/>
  <c r="CB195" i="4"/>
  <c r="CC195" i="4"/>
  <c r="BZ321" i="4"/>
  <c r="CA321" i="4"/>
  <c r="CB321" i="4"/>
  <c r="CC321" i="4"/>
  <c r="BZ322" i="4"/>
  <c r="CA322" i="4"/>
  <c r="CB322" i="4"/>
  <c r="CC322" i="4"/>
  <c r="BZ323" i="4"/>
  <c r="CA323" i="4"/>
  <c r="CB323" i="4"/>
  <c r="CC323" i="4"/>
  <c r="BZ324" i="4"/>
  <c r="CA324" i="4"/>
  <c r="CB324" i="4"/>
  <c r="CC324" i="4"/>
  <c r="BZ325" i="4"/>
  <c r="CA325" i="4"/>
  <c r="CB325" i="4"/>
  <c r="CC325" i="4"/>
  <c r="BZ326" i="4"/>
  <c r="CA326" i="4"/>
  <c r="CB326" i="4"/>
  <c r="CC326" i="4"/>
  <c r="BZ327" i="4"/>
  <c r="CA327" i="4"/>
  <c r="CB327" i="4"/>
  <c r="CC327" i="4"/>
  <c r="BZ328" i="4"/>
  <c r="CA328" i="4"/>
  <c r="CB328" i="4"/>
  <c r="CC328" i="4"/>
  <c r="BZ329" i="4"/>
  <c r="CA329" i="4"/>
  <c r="CB329" i="4"/>
  <c r="CC329" i="4"/>
  <c r="BZ330" i="4"/>
  <c r="CA330" i="4"/>
  <c r="CB330" i="4"/>
  <c r="CC330" i="4"/>
  <c r="BZ46" i="4"/>
  <c r="CA46" i="4"/>
  <c r="CB46" i="4"/>
  <c r="CC46" i="4"/>
  <c r="BZ332" i="4"/>
  <c r="CA332" i="4"/>
  <c r="CB332" i="4"/>
  <c r="CC332" i="4"/>
  <c r="BZ333" i="4"/>
  <c r="CA333" i="4"/>
  <c r="CB333" i="4"/>
  <c r="CC333" i="4"/>
  <c r="BZ334" i="4"/>
  <c r="CA334" i="4"/>
  <c r="CB334" i="4"/>
  <c r="CC334" i="4"/>
  <c r="BZ335" i="4"/>
  <c r="CA335" i="4"/>
  <c r="CB335" i="4"/>
  <c r="CC335" i="4"/>
  <c r="BZ337" i="4"/>
  <c r="CA337" i="4"/>
  <c r="CB337" i="4"/>
  <c r="CC337" i="4"/>
  <c r="BZ338" i="4"/>
  <c r="CA338" i="4"/>
  <c r="CB338" i="4"/>
  <c r="CC338" i="4"/>
  <c r="BZ339" i="4"/>
  <c r="CA339" i="4"/>
  <c r="CB339" i="4"/>
  <c r="CC339" i="4"/>
  <c r="BZ340" i="4"/>
  <c r="CA340" i="4"/>
  <c r="CB340" i="4"/>
  <c r="CC340" i="4"/>
  <c r="BZ341" i="4"/>
  <c r="CA341" i="4"/>
  <c r="CB341" i="4"/>
  <c r="CC341" i="4"/>
  <c r="BF302" i="4"/>
  <c r="BG302" i="4"/>
  <c r="BH302" i="4"/>
  <c r="BI302" i="4"/>
  <c r="BF111" i="4"/>
  <c r="BG111" i="4"/>
  <c r="BH111" i="4"/>
  <c r="BI111" i="4"/>
  <c r="BF310" i="4"/>
  <c r="BG310" i="4"/>
  <c r="BH310" i="4"/>
  <c r="BI310" i="4"/>
  <c r="BF303" i="4"/>
  <c r="BG303" i="4"/>
  <c r="BH303" i="4"/>
  <c r="BI303" i="4"/>
  <c r="BF109" i="4"/>
  <c r="BG109" i="4"/>
  <c r="BH109" i="4"/>
  <c r="BI109" i="4"/>
  <c r="BF301" i="4"/>
  <c r="BG301" i="4"/>
  <c r="BH301" i="4"/>
  <c r="BI301" i="4"/>
  <c r="BF307" i="4"/>
  <c r="BG307" i="4"/>
  <c r="BH307" i="4"/>
  <c r="BI307" i="4"/>
  <c r="BF83" i="4"/>
  <c r="BG83" i="4"/>
  <c r="BH83" i="4"/>
  <c r="BI83" i="4"/>
  <c r="BF107" i="4"/>
  <c r="BG107" i="4"/>
  <c r="BH107" i="4"/>
  <c r="BI107" i="4"/>
  <c r="BF298" i="4"/>
  <c r="BG298" i="4"/>
  <c r="BH298" i="4"/>
  <c r="BI298" i="4"/>
  <c r="BF306" i="4"/>
  <c r="BG306" i="4"/>
  <c r="BH306" i="4"/>
  <c r="BI306" i="4"/>
  <c r="BF106" i="4"/>
  <c r="BG106" i="4"/>
  <c r="BH106" i="4"/>
  <c r="BI106" i="4"/>
  <c r="BF296" i="4"/>
  <c r="BG296" i="4"/>
  <c r="BH296" i="4"/>
  <c r="BI296" i="4"/>
  <c r="BF309" i="4"/>
  <c r="BG309" i="4"/>
  <c r="BH309" i="4"/>
  <c r="BI309" i="4"/>
  <c r="BF293" i="4"/>
  <c r="BG293" i="4"/>
  <c r="BH293" i="4"/>
  <c r="BI293" i="4"/>
  <c r="BF108" i="4"/>
  <c r="BG108" i="4"/>
  <c r="BH108" i="4"/>
  <c r="BI108" i="4"/>
  <c r="BF270" i="4"/>
  <c r="BG270" i="4"/>
  <c r="BH270" i="4"/>
  <c r="BI270" i="4"/>
  <c r="BF297" i="4"/>
  <c r="BG297" i="4"/>
  <c r="BH297" i="4"/>
  <c r="BI297" i="4"/>
  <c r="BF292" i="4"/>
  <c r="BG292" i="4"/>
  <c r="BH292" i="4"/>
  <c r="BI292" i="4"/>
  <c r="BF313" i="4"/>
  <c r="BG313" i="4"/>
  <c r="BH313" i="4"/>
  <c r="BI313" i="4"/>
  <c r="BF295" i="4"/>
  <c r="BG295" i="4"/>
  <c r="BH295" i="4"/>
  <c r="BI295" i="4"/>
  <c r="BF166" i="4"/>
  <c r="BG166" i="4"/>
  <c r="BH166" i="4"/>
  <c r="BI166" i="4"/>
  <c r="BF294" i="4"/>
  <c r="BG294" i="4"/>
  <c r="BH294" i="4"/>
  <c r="BI294" i="4"/>
  <c r="BF291" i="4"/>
  <c r="BG291" i="4"/>
  <c r="BH291" i="4"/>
  <c r="BI291" i="4"/>
  <c r="BF288" i="4"/>
  <c r="BG288" i="4"/>
  <c r="BH288" i="4"/>
  <c r="BI288" i="4"/>
  <c r="BF281" i="4"/>
  <c r="BG281" i="4"/>
  <c r="BH281" i="4"/>
  <c r="BI281" i="4"/>
  <c r="BF286" i="4"/>
  <c r="BG286" i="4"/>
  <c r="BH286" i="4"/>
  <c r="BI286" i="4"/>
  <c r="BF278" i="4"/>
  <c r="BG278" i="4"/>
  <c r="BH278" i="4"/>
  <c r="BI278" i="4"/>
  <c r="BF287" i="4"/>
  <c r="BG287" i="4"/>
  <c r="BH287" i="4"/>
  <c r="BI287" i="4"/>
  <c r="BF284" i="4"/>
  <c r="BG284" i="4"/>
  <c r="BH284" i="4"/>
  <c r="BI284" i="4"/>
  <c r="BF264" i="4"/>
  <c r="BG264" i="4"/>
  <c r="BH264" i="4"/>
  <c r="BI264" i="4"/>
  <c r="BF280" i="4"/>
  <c r="BG280" i="4"/>
  <c r="BH280" i="4"/>
  <c r="BI280" i="4"/>
  <c r="BF88" i="4"/>
  <c r="BG88" i="4"/>
  <c r="BH88" i="4"/>
  <c r="BI88" i="4"/>
  <c r="BF279" i="4"/>
  <c r="BG279" i="4"/>
  <c r="BH279" i="4"/>
  <c r="BI279" i="4"/>
  <c r="BF289" i="4"/>
  <c r="BG289" i="4"/>
  <c r="BH289" i="4"/>
  <c r="BI289" i="4"/>
  <c r="BF285" i="4"/>
  <c r="BG285" i="4"/>
  <c r="BH285" i="4"/>
  <c r="BI285" i="4"/>
  <c r="BF267" i="4"/>
  <c r="BG267" i="4"/>
  <c r="BH267" i="4"/>
  <c r="BI267" i="4"/>
  <c r="BF268" i="4"/>
  <c r="BG268" i="4"/>
  <c r="BH268" i="4"/>
  <c r="BI268" i="4"/>
  <c r="BF27" i="4"/>
  <c r="BG27" i="4"/>
  <c r="BH27" i="4"/>
  <c r="BI27" i="4"/>
  <c r="BF283" i="4"/>
  <c r="BG283" i="4"/>
  <c r="BH283" i="4"/>
  <c r="BI283" i="4"/>
  <c r="BF56" i="4"/>
  <c r="BG56" i="4"/>
  <c r="BH56" i="4"/>
  <c r="BI56" i="4"/>
  <c r="BF305" i="4"/>
  <c r="BG305" i="4"/>
  <c r="BH305" i="4"/>
  <c r="BI305" i="4"/>
  <c r="BF300" i="4"/>
  <c r="BG300" i="4"/>
  <c r="BH300" i="4"/>
  <c r="BI300" i="4"/>
  <c r="BF272" i="4"/>
  <c r="BG272" i="4"/>
  <c r="BH272" i="4"/>
  <c r="BI272" i="4"/>
  <c r="BF130" i="4"/>
  <c r="BG130" i="4"/>
  <c r="BH130" i="4"/>
  <c r="BI130" i="4"/>
  <c r="BF276" i="4"/>
  <c r="BG276" i="4"/>
  <c r="BH276" i="4"/>
  <c r="BI276" i="4"/>
  <c r="BF282" i="4"/>
  <c r="BG282" i="4"/>
  <c r="BH282" i="4"/>
  <c r="BI282" i="4"/>
  <c r="BF274" i="4"/>
  <c r="BG274" i="4"/>
  <c r="BH274" i="4"/>
  <c r="BI274" i="4"/>
  <c r="BF304" i="4"/>
  <c r="BG304" i="4"/>
  <c r="BH304" i="4"/>
  <c r="BI304" i="4"/>
  <c r="BF299" i="4"/>
  <c r="BG299" i="4"/>
  <c r="BH299" i="4"/>
  <c r="BI299" i="4"/>
  <c r="BF275" i="4"/>
  <c r="BG275" i="4"/>
  <c r="BH275" i="4"/>
  <c r="BI275" i="4"/>
  <c r="BF271" i="4"/>
  <c r="BG271" i="4"/>
  <c r="BH271" i="4"/>
  <c r="BI271" i="4"/>
  <c r="BF127" i="4"/>
  <c r="BG127" i="4"/>
  <c r="BH127" i="4"/>
  <c r="BI127" i="4"/>
  <c r="BF259" i="4"/>
  <c r="BG259" i="4"/>
  <c r="BH259" i="4"/>
  <c r="BI259" i="4"/>
  <c r="BF308" i="4"/>
  <c r="BG308" i="4"/>
  <c r="BH308" i="4"/>
  <c r="BI308" i="4"/>
  <c r="BF60" i="4"/>
  <c r="BG60" i="4"/>
  <c r="BH60" i="4"/>
  <c r="BI60" i="4"/>
  <c r="BF93" i="4"/>
  <c r="BG93" i="4"/>
  <c r="BH93" i="4"/>
  <c r="BI93" i="4"/>
  <c r="BF265" i="4"/>
  <c r="BG265" i="4"/>
  <c r="BH265" i="4"/>
  <c r="BI265" i="4"/>
  <c r="BF266" i="4"/>
  <c r="BG266" i="4"/>
  <c r="BH266" i="4"/>
  <c r="BI266" i="4"/>
  <c r="BF277" i="4"/>
  <c r="BG277" i="4"/>
  <c r="BH277" i="4"/>
  <c r="BI277" i="4"/>
  <c r="BF269" i="4"/>
  <c r="BG269" i="4"/>
  <c r="BH269" i="4"/>
  <c r="BI269" i="4"/>
  <c r="BF290" i="4"/>
  <c r="BG290" i="4"/>
  <c r="BH290" i="4"/>
  <c r="BI290" i="4"/>
  <c r="BF47" i="4"/>
  <c r="BG47" i="4"/>
  <c r="BH47" i="4"/>
  <c r="BI47" i="4"/>
  <c r="BF117" i="4"/>
  <c r="BG117" i="4"/>
  <c r="BH117" i="4"/>
  <c r="BI117" i="4"/>
  <c r="BF263" i="4"/>
  <c r="BG263" i="4"/>
  <c r="BH263" i="4"/>
  <c r="BI263" i="4"/>
  <c r="BF72" i="4"/>
  <c r="BG72" i="4"/>
  <c r="BH72" i="4"/>
  <c r="BI72" i="4"/>
  <c r="BF62" i="4"/>
  <c r="BG62" i="4"/>
  <c r="BH62" i="4"/>
  <c r="BI62" i="4"/>
  <c r="BF273" i="4"/>
  <c r="BG273" i="4"/>
  <c r="BH273" i="4"/>
  <c r="BI273" i="4"/>
  <c r="BF228" i="4"/>
  <c r="BG228" i="4"/>
  <c r="BH228" i="4"/>
  <c r="BI228" i="4"/>
  <c r="BF238" i="4"/>
  <c r="BG238" i="4"/>
  <c r="BH238" i="4"/>
  <c r="BI238" i="4"/>
  <c r="BF203" i="4"/>
  <c r="BG203" i="4"/>
  <c r="BH203" i="4"/>
  <c r="BI203" i="4"/>
  <c r="BF77" i="4"/>
  <c r="BG77" i="4"/>
  <c r="BH77" i="4"/>
  <c r="BI77" i="4"/>
  <c r="BF257" i="4"/>
  <c r="BG257" i="4"/>
  <c r="BH257" i="4"/>
  <c r="BI257" i="4"/>
  <c r="BF260" i="4"/>
  <c r="BG260" i="4"/>
  <c r="BH260" i="4"/>
  <c r="BI260" i="4"/>
  <c r="BF97" i="4"/>
  <c r="BG97" i="4"/>
  <c r="BH97" i="4"/>
  <c r="BI97" i="4"/>
  <c r="BF217" i="4"/>
  <c r="BG217" i="4"/>
  <c r="BH217" i="4"/>
  <c r="BI217" i="4"/>
  <c r="BF229" i="4"/>
  <c r="BG229" i="4"/>
  <c r="BH229" i="4"/>
  <c r="BI229" i="4"/>
  <c r="BF125" i="4"/>
  <c r="BG125" i="4"/>
  <c r="BH125" i="4"/>
  <c r="BI125" i="4"/>
  <c r="BF255" i="4"/>
  <c r="BG255" i="4"/>
  <c r="BH255" i="4"/>
  <c r="BI255" i="4"/>
  <c r="BF261" i="4"/>
  <c r="BG261" i="4"/>
  <c r="BH261" i="4"/>
  <c r="BI261" i="4"/>
  <c r="BF262" i="4"/>
  <c r="BG262" i="4"/>
  <c r="BH262" i="4"/>
  <c r="BI262" i="4"/>
  <c r="BF249" i="4"/>
  <c r="BG249" i="4"/>
  <c r="BH249" i="4"/>
  <c r="BI249" i="4"/>
  <c r="BF45" i="4"/>
  <c r="BG45" i="4"/>
  <c r="BH45" i="4"/>
  <c r="BI45" i="4"/>
  <c r="BF92" i="4"/>
  <c r="BG92" i="4"/>
  <c r="BH92" i="4"/>
  <c r="BI92" i="4"/>
  <c r="BF230" i="4"/>
  <c r="BG230" i="4"/>
  <c r="BH230" i="4"/>
  <c r="BI230" i="4"/>
  <c r="BF199" i="4"/>
  <c r="BG199" i="4"/>
  <c r="BH199" i="4"/>
  <c r="BI199" i="4"/>
  <c r="BF236" i="4"/>
  <c r="BG236" i="4"/>
  <c r="BH236" i="4"/>
  <c r="BI236" i="4"/>
  <c r="BF89" i="4"/>
  <c r="BG89" i="4"/>
  <c r="BH89" i="4"/>
  <c r="BI89" i="4"/>
  <c r="BF221" i="4"/>
  <c r="BG221" i="4"/>
  <c r="BH221" i="4"/>
  <c r="BI221" i="4"/>
  <c r="BF251" i="4"/>
  <c r="BG251" i="4"/>
  <c r="BH251" i="4"/>
  <c r="BI251" i="4"/>
  <c r="BF71" i="4"/>
  <c r="BG71" i="4"/>
  <c r="BH71" i="4"/>
  <c r="BI71" i="4"/>
  <c r="BF192" i="4"/>
  <c r="BG192" i="4"/>
  <c r="BH192" i="4"/>
  <c r="BI192" i="4"/>
  <c r="BF254" i="4"/>
  <c r="BG254" i="4"/>
  <c r="BH254" i="4"/>
  <c r="BI254" i="4"/>
  <c r="BF218" i="4"/>
  <c r="BG218" i="4"/>
  <c r="BH218" i="4"/>
  <c r="BI218" i="4"/>
  <c r="BF258" i="4"/>
  <c r="BG258" i="4"/>
  <c r="BH258" i="4"/>
  <c r="BI258" i="4"/>
  <c r="BF243" i="4"/>
  <c r="BG243" i="4"/>
  <c r="BH243" i="4"/>
  <c r="BI243" i="4"/>
  <c r="BF103" i="4"/>
  <c r="BG103" i="4"/>
  <c r="BH103" i="4"/>
  <c r="BI103" i="4"/>
  <c r="BF40" i="4"/>
  <c r="BG40" i="4"/>
  <c r="BH40" i="4"/>
  <c r="BI40" i="4"/>
  <c r="BF219" i="4"/>
  <c r="BG219" i="4"/>
  <c r="BH219" i="4"/>
  <c r="BI219" i="4"/>
  <c r="BF241" i="4"/>
  <c r="BG241" i="4"/>
  <c r="BH241" i="4"/>
  <c r="BI241" i="4"/>
  <c r="BF240" i="4"/>
  <c r="BG240" i="4"/>
  <c r="BH240" i="4"/>
  <c r="BI240" i="4"/>
  <c r="BF90" i="4"/>
  <c r="BG90" i="4"/>
  <c r="BH90" i="4"/>
  <c r="BI90" i="4"/>
  <c r="BF237" i="4"/>
  <c r="BG237" i="4"/>
  <c r="BH237" i="4"/>
  <c r="BI237" i="4"/>
  <c r="BF136" i="4"/>
  <c r="BG136" i="4"/>
  <c r="BH136" i="4"/>
  <c r="BI136" i="4"/>
  <c r="BF247" i="4"/>
  <c r="BG247" i="4"/>
  <c r="BH247" i="4"/>
  <c r="BI247" i="4"/>
  <c r="BF252" i="4"/>
  <c r="BG252" i="4"/>
  <c r="BH252" i="4"/>
  <c r="BI252" i="4"/>
  <c r="BF84" i="4"/>
  <c r="BG84" i="4"/>
  <c r="BH84" i="4"/>
  <c r="BI84" i="4"/>
  <c r="BF49" i="4"/>
  <c r="BG49" i="4"/>
  <c r="BH49" i="4"/>
  <c r="BI49" i="4"/>
  <c r="BF13" i="4"/>
  <c r="BG13" i="4"/>
  <c r="BH13" i="4"/>
  <c r="BI13" i="4"/>
  <c r="BF16" i="4"/>
  <c r="BG16" i="4"/>
  <c r="BH16" i="4"/>
  <c r="BI16" i="4"/>
  <c r="BF253" i="4"/>
  <c r="BG253" i="4"/>
  <c r="BH253" i="4"/>
  <c r="BI253" i="4"/>
  <c r="BF14" i="4"/>
  <c r="BG14" i="4"/>
  <c r="BH14" i="4"/>
  <c r="BI14" i="4"/>
  <c r="BF209" i="4"/>
  <c r="BG209" i="4"/>
  <c r="BH209" i="4"/>
  <c r="BI209" i="4"/>
  <c r="BF245" i="4"/>
  <c r="BG245" i="4"/>
  <c r="BH245" i="4"/>
  <c r="BI245" i="4"/>
  <c r="BF223" i="4"/>
  <c r="BG223" i="4"/>
  <c r="BH223" i="4"/>
  <c r="BI223" i="4"/>
  <c r="BF222" i="4"/>
  <c r="BG222" i="4"/>
  <c r="BH222" i="4"/>
  <c r="BI222" i="4"/>
  <c r="BF232" i="4"/>
  <c r="BG232" i="4"/>
  <c r="BH232" i="4"/>
  <c r="BI232" i="4"/>
  <c r="BF196" i="4"/>
  <c r="BG196" i="4"/>
  <c r="BH196" i="4"/>
  <c r="BI196" i="4"/>
  <c r="BF248" i="4"/>
  <c r="BG248" i="4"/>
  <c r="BH248" i="4"/>
  <c r="BI248" i="4"/>
  <c r="BF210" i="4"/>
  <c r="BG210" i="4"/>
  <c r="BH210" i="4"/>
  <c r="BI210" i="4"/>
  <c r="BF208" i="4"/>
  <c r="BG208" i="4"/>
  <c r="BH208" i="4"/>
  <c r="BI208" i="4"/>
  <c r="BF113" i="4"/>
  <c r="BG113" i="4"/>
  <c r="BH113" i="4"/>
  <c r="BI113" i="4"/>
  <c r="BF173" i="4"/>
  <c r="BG173" i="4"/>
  <c r="BH173" i="4"/>
  <c r="BI173" i="4"/>
  <c r="BF169" i="4"/>
  <c r="BG169" i="4"/>
  <c r="BH169" i="4"/>
  <c r="BI169" i="4"/>
  <c r="BF231" i="4"/>
  <c r="BG231" i="4"/>
  <c r="BH231" i="4"/>
  <c r="BI231" i="4"/>
  <c r="BF227" i="4"/>
  <c r="BG227" i="4"/>
  <c r="BH227" i="4"/>
  <c r="BI227" i="4"/>
  <c r="BF22" i="4"/>
  <c r="BG22" i="4"/>
  <c r="BH22" i="4"/>
  <c r="BI22" i="4"/>
  <c r="BF197" i="4"/>
  <c r="BG197" i="4"/>
  <c r="BH197" i="4"/>
  <c r="BI197" i="4"/>
  <c r="BF3" i="4"/>
  <c r="BG3" i="4"/>
  <c r="BH3" i="4"/>
  <c r="BI3" i="4"/>
  <c r="BF184" i="4"/>
  <c r="BG184" i="4"/>
  <c r="BH184" i="4"/>
  <c r="BI184" i="4"/>
  <c r="BF33" i="4"/>
  <c r="BG33" i="4"/>
  <c r="BH33" i="4"/>
  <c r="BI33" i="4"/>
  <c r="BF213" i="4"/>
  <c r="BG213" i="4"/>
  <c r="BH213" i="4"/>
  <c r="BI213" i="4"/>
  <c r="BF212" i="4"/>
  <c r="BG212" i="4"/>
  <c r="BH212" i="4"/>
  <c r="BI212" i="4"/>
  <c r="BF102" i="4"/>
  <c r="BG102" i="4"/>
  <c r="BH102" i="4"/>
  <c r="BI102" i="4"/>
  <c r="BF225" i="4"/>
  <c r="BG225" i="4"/>
  <c r="BH225" i="4"/>
  <c r="BI225" i="4"/>
  <c r="BF98" i="4"/>
  <c r="BG98" i="4"/>
  <c r="BH98" i="4"/>
  <c r="BI98" i="4"/>
  <c r="BF215" i="4"/>
  <c r="BG215" i="4"/>
  <c r="BH215" i="4"/>
  <c r="BI215" i="4"/>
  <c r="BF202" i="4"/>
  <c r="BG202" i="4"/>
  <c r="BH202" i="4"/>
  <c r="BI202" i="4"/>
  <c r="BF246" i="4"/>
  <c r="BG246" i="4"/>
  <c r="BH246" i="4"/>
  <c r="BI246" i="4"/>
  <c r="BF226" i="4"/>
  <c r="BG226" i="4"/>
  <c r="BH226" i="4"/>
  <c r="BI226" i="4"/>
  <c r="BF179" i="4"/>
  <c r="BG179" i="4"/>
  <c r="BH179" i="4"/>
  <c r="BI179" i="4"/>
  <c r="BF73" i="4"/>
  <c r="BG73" i="4"/>
  <c r="BH73" i="4"/>
  <c r="BI73" i="4"/>
  <c r="BF233" i="4"/>
  <c r="BG233" i="4"/>
  <c r="BH233" i="4"/>
  <c r="BI233" i="4"/>
  <c r="BF122" i="4"/>
  <c r="BG122" i="4"/>
  <c r="BH122" i="4"/>
  <c r="BI122" i="4"/>
  <c r="BF198" i="4"/>
  <c r="BG198" i="4"/>
  <c r="BH198" i="4"/>
  <c r="BI198" i="4"/>
  <c r="BF162" i="4"/>
  <c r="BG162" i="4"/>
  <c r="BH162" i="4"/>
  <c r="BI162" i="4"/>
  <c r="BF32" i="4"/>
  <c r="BG32" i="4"/>
  <c r="BH32" i="4"/>
  <c r="BI32" i="4"/>
  <c r="BF76" i="4"/>
  <c r="BG76" i="4"/>
  <c r="BH76" i="4"/>
  <c r="BI76" i="4"/>
  <c r="BF177" i="4"/>
  <c r="BG177" i="4"/>
  <c r="BH177" i="4"/>
  <c r="BI177" i="4"/>
  <c r="BF31" i="4"/>
  <c r="BG31" i="4"/>
  <c r="BH31" i="4"/>
  <c r="BI31" i="4"/>
  <c r="BF12" i="4"/>
  <c r="BG12" i="4"/>
  <c r="BH12" i="4"/>
  <c r="BI12" i="4"/>
  <c r="BF10" i="4"/>
  <c r="BG10" i="4"/>
  <c r="BH10" i="4"/>
  <c r="BI10" i="4"/>
  <c r="BF135" i="4"/>
  <c r="BG135" i="4"/>
  <c r="BH135" i="4"/>
  <c r="BI135" i="4"/>
  <c r="BF158" i="4"/>
  <c r="BG158" i="4"/>
  <c r="BH158" i="4"/>
  <c r="BI158" i="4"/>
  <c r="BF4" i="4"/>
  <c r="BG4" i="4"/>
  <c r="BH4" i="4"/>
  <c r="BI4" i="4"/>
  <c r="BF256" i="4"/>
  <c r="BG256" i="4"/>
  <c r="BH256" i="4"/>
  <c r="BI256" i="4"/>
  <c r="BF191" i="4"/>
  <c r="BG191" i="4"/>
  <c r="BH191" i="4"/>
  <c r="BI191" i="4"/>
  <c r="BF94" i="4"/>
  <c r="BG94" i="4"/>
  <c r="BH94" i="4"/>
  <c r="BI94" i="4"/>
  <c r="BF242" i="4"/>
  <c r="BG242" i="4"/>
  <c r="BH242" i="4"/>
  <c r="BI242" i="4"/>
  <c r="BF91" i="4"/>
  <c r="BG91" i="4"/>
  <c r="BH91" i="4"/>
  <c r="BI91" i="4"/>
  <c r="BF5" i="4"/>
  <c r="BG5" i="4"/>
  <c r="BH5" i="4"/>
  <c r="BI5" i="4"/>
  <c r="BF214" i="4"/>
  <c r="BG214" i="4"/>
  <c r="BH214" i="4"/>
  <c r="BI214" i="4"/>
  <c r="BF206" i="4"/>
  <c r="BG206" i="4"/>
  <c r="BH206" i="4"/>
  <c r="BI206" i="4"/>
  <c r="BF59" i="4"/>
  <c r="BG59" i="4"/>
  <c r="BH59" i="4"/>
  <c r="BI59" i="4"/>
  <c r="BF204" i="4"/>
  <c r="BG204" i="4"/>
  <c r="BH204" i="4"/>
  <c r="BI204" i="4"/>
  <c r="BF216" i="4"/>
  <c r="BG216" i="4"/>
  <c r="BH216" i="4"/>
  <c r="BI216" i="4"/>
  <c r="BF18" i="4"/>
  <c r="BG18" i="4"/>
  <c r="BH18" i="4"/>
  <c r="BI18" i="4"/>
  <c r="BF317" i="4"/>
  <c r="BG317" i="4"/>
  <c r="BH317" i="4"/>
  <c r="BI317" i="4"/>
  <c r="BF29" i="4"/>
  <c r="BG29" i="4"/>
  <c r="BH29" i="4"/>
  <c r="BI29" i="4"/>
  <c r="BF200" i="4"/>
  <c r="BG200" i="4"/>
  <c r="BH200" i="4"/>
  <c r="BI200" i="4"/>
  <c r="BF128" i="4"/>
  <c r="BG128" i="4"/>
  <c r="BH128" i="4"/>
  <c r="BI128" i="4"/>
  <c r="BF189" i="4"/>
  <c r="BG189" i="4"/>
  <c r="BH189" i="4"/>
  <c r="BI189" i="4"/>
  <c r="BF68" i="4"/>
  <c r="BG68" i="4"/>
  <c r="BH68" i="4"/>
  <c r="BI68" i="4"/>
  <c r="BF180" i="4"/>
  <c r="BG180" i="4"/>
  <c r="BH180" i="4"/>
  <c r="BI180" i="4"/>
  <c r="BF181" i="4"/>
  <c r="BG181" i="4"/>
  <c r="BH181" i="4"/>
  <c r="BI181" i="4"/>
  <c r="BF26" i="4"/>
  <c r="BG26" i="4"/>
  <c r="BH26" i="4"/>
  <c r="BI26" i="4"/>
  <c r="BF148" i="4"/>
  <c r="BG148" i="4"/>
  <c r="BH148" i="4"/>
  <c r="BI148" i="4"/>
  <c r="BF205" i="4"/>
  <c r="BG205" i="4"/>
  <c r="BH205" i="4"/>
  <c r="BI205" i="4"/>
  <c r="BF66" i="4"/>
  <c r="BG66" i="4"/>
  <c r="BH66" i="4"/>
  <c r="BI66" i="4"/>
  <c r="BF95" i="4"/>
  <c r="BG95" i="4"/>
  <c r="BH95" i="4"/>
  <c r="BI95" i="4"/>
  <c r="BF17" i="4"/>
  <c r="BG17" i="4"/>
  <c r="BH17" i="4"/>
  <c r="BI17" i="4"/>
  <c r="BF53" i="4"/>
  <c r="BG53" i="4"/>
  <c r="BH53" i="4"/>
  <c r="BI53" i="4"/>
  <c r="BF149" i="4"/>
  <c r="BG149" i="4"/>
  <c r="BH149" i="4"/>
  <c r="BI149" i="4"/>
  <c r="BF123" i="4"/>
  <c r="BG123" i="4"/>
  <c r="BH123" i="4"/>
  <c r="BI123" i="4"/>
  <c r="BF101" i="4"/>
  <c r="BG101" i="4"/>
  <c r="BH101" i="4"/>
  <c r="BI101" i="4"/>
  <c r="BF211" i="4"/>
  <c r="BG211" i="4"/>
  <c r="BH211" i="4"/>
  <c r="BI211" i="4"/>
  <c r="BF15" i="4"/>
  <c r="BG15" i="4"/>
  <c r="BH15" i="4"/>
  <c r="BI15" i="4"/>
  <c r="BF81" i="4"/>
  <c r="BG81" i="4"/>
  <c r="BH81" i="4"/>
  <c r="BI81" i="4"/>
  <c r="BF183" i="4"/>
  <c r="BG183" i="4"/>
  <c r="BH183" i="4"/>
  <c r="BI183" i="4"/>
  <c r="BF61" i="4"/>
  <c r="BG61" i="4"/>
  <c r="BH61" i="4"/>
  <c r="BI61" i="4"/>
  <c r="BF70" i="4"/>
  <c r="BG70" i="4"/>
  <c r="BH70" i="4"/>
  <c r="BI70" i="4"/>
  <c r="BF193" i="4"/>
  <c r="BG193" i="4"/>
  <c r="BH193" i="4"/>
  <c r="BI193" i="4"/>
  <c r="BF55" i="4"/>
  <c r="BG55" i="4"/>
  <c r="BH55" i="4"/>
  <c r="BI55" i="4"/>
  <c r="BF154" i="4"/>
  <c r="BG154" i="4"/>
  <c r="BH154" i="4"/>
  <c r="BI154" i="4"/>
  <c r="BF207" i="4"/>
  <c r="BG207" i="4"/>
  <c r="BH207" i="4"/>
  <c r="BI207" i="4"/>
  <c r="BF165" i="4"/>
  <c r="BG165" i="4"/>
  <c r="BH165" i="4"/>
  <c r="BI165" i="4"/>
  <c r="BF167" i="4"/>
  <c r="BG167" i="4"/>
  <c r="BH167" i="4"/>
  <c r="BI167" i="4"/>
  <c r="BF182" i="4"/>
  <c r="BG182" i="4"/>
  <c r="BH182" i="4"/>
  <c r="BI182" i="4"/>
  <c r="BF48" i="4"/>
  <c r="BG48" i="4"/>
  <c r="BH48" i="4"/>
  <c r="BI48" i="4"/>
  <c r="BF161" i="4"/>
  <c r="BG161" i="4"/>
  <c r="BH161" i="4"/>
  <c r="BI161" i="4"/>
  <c r="BF69" i="4"/>
  <c r="BG69" i="4"/>
  <c r="BH69" i="4"/>
  <c r="BI69" i="4"/>
  <c r="BF9" i="4"/>
  <c r="BG9" i="4"/>
  <c r="BH9" i="4"/>
  <c r="BI9" i="4"/>
  <c r="BF163" i="4"/>
  <c r="BG163" i="4"/>
  <c r="BH163" i="4"/>
  <c r="BI163" i="4"/>
  <c r="BF54" i="4"/>
  <c r="BG54" i="4"/>
  <c r="BH54" i="4"/>
  <c r="BI54" i="4"/>
  <c r="BF234" i="4"/>
  <c r="BG234" i="4"/>
  <c r="BH234" i="4"/>
  <c r="BI234" i="4"/>
  <c r="BF65" i="4"/>
  <c r="BG65" i="4"/>
  <c r="BH65" i="4"/>
  <c r="BI65" i="4"/>
  <c r="BF220" i="4"/>
  <c r="BG220" i="4"/>
  <c r="BH220" i="4"/>
  <c r="BI220" i="4"/>
  <c r="BF99" i="4"/>
  <c r="BG99" i="4"/>
  <c r="BH99" i="4"/>
  <c r="BI99" i="4"/>
  <c r="BF74" i="4"/>
  <c r="BG74" i="4"/>
  <c r="BH74" i="4"/>
  <c r="BI74" i="4"/>
  <c r="BF244" i="4"/>
  <c r="BG244" i="4"/>
  <c r="BH244" i="4"/>
  <c r="BI244" i="4"/>
  <c r="BF43" i="4"/>
  <c r="BG43" i="4"/>
  <c r="BH43" i="4"/>
  <c r="BI43" i="4"/>
  <c r="BF104" i="4"/>
  <c r="BG104" i="4"/>
  <c r="BH104" i="4"/>
  <c r="BI104" i="4"/>
  <c r="BF155" i="4"/>
  <c r="BG155" i="4"/>
  <c r="BH155" i="4"/>
  <c r="BI155" i="4"/>
  <c r="BF175" i="4"/>
  <c r="BG175" i="4"/>
  <c r="BH175" i="4"/>
  <c r="BI175" i="4"/>
  <c r="BF170" i="4"/>
  <c r="BG170" i="4"/>
  <c r="BH170" i="4"/>
  <c r="BI170" i="4"/>
  <c r="BF37" i="4"/>
  <c r="BG37" i="4"/>
  <c r="BH37" i="4"/>
  <c r="BI37" i="4"/>
  <c r="BF187" i="4"/>
  <c r="BG187" i="4"/>
  <c r="BH187" i="4"/>
  <c r="BI187" i="4"/>
  <c r="BF141" i="4"/>
  <c r="BG141" i="4"/>
  <c r="BH141" i="4"/>
  <c r="BI141" i="4"/>
  <c r="BF159" i="4"/>
  <c r="BG159" i="4"/>
  <c r="BH159" i="4"/>
  <c r="BI159" i="4"/>
  <c r="BF80" i="4"/>
  <c r="BG80" i="4"/>
  <c r="BH80" i="4"/>
  <c r="BI80" i="4"/>
  <c r="BF178" i="4"/>
  <c r="BG178" i="4"/>
  <c r="BH178" i="4"/>
  <c r="BI178" i="4"/>
  <c r="BF156" i="4"/>
  <c r="BG156" i="4"/>
  <c r="BH156" i="4"/>
  <c r="BI156" i="4"/>
  <c r="BF82" i="4"/>
  <c r="BG82" i="4"/>
  <c r="BH82" i="4"/>
  <c r="BI82" i="4"/>
  <c r="BF63" i="4"/>
  <c r="BG63" i="4"/>
  <c r="BH63" i="4"/>
  <c r="BI63" i="4"/>
  <c r="BF36" i="4"/>
  <c r="BG36" i="4"/>
  <c r="BH36" i="4"/>
  <c r="BI36" i="4"/>
  <c r="BF39" i="4"/>
  <c r="BG39" i="4"/>
  <c r="BH39" i="4"/>
  <c r="BI39" i="4"/>
  <c r="BF314" i="4"/>
  <c r="BG314" i="4"/>
  <c r="BH314" i="4"/>
  <c r="BI314" i="4"/>
  <c r="BF185" i="4"/>
  <c r="BG185" i="4"/>
  <c r="BH185" i="4"/>
  <c r="BI185" i="4"/>
  <c r="BF64" i="4"/>
  <c r="BG64" i="4"/>
  <c r="BH64" i="4"/>
  <c r="BI64" i="4"/>
  <c r="BF28" i="4"/>
  <c r="BG28" i="4"/>
  <c r="BH28" i="4"/>
  <c r="BI28" i="4"/>
  <c r="BF190" i="4"/>
  <c r="BG190" i="4"/>
  <c r="BH190" i="4"/>
  <c r="BI190" i="4"/>
  <c r="BF44" i="4"/>
  <c r="BG44" i="4"/>
  <c r="BH44" i="4"/>
  <c r="BI44" i="4"/>
  <c r="BF23" i="4"/>
  <c r="BG23" i="4"/>
  <c r="BH23" i="4"/>
  <c r="BI23" i="4"/>
  <c r="BF2" i="4"/>
  <c r="BG2" i="4"/>
  <c r="BH2" i="4"/>
  <c r="BI2" i="4"/>
  <c r="BF50" i="4"/>
  <c r="BG50" i="4"/>
  <c r="BH50" i="4"/>
  <c r="BI50" i="4"/>
  <c r="BF250" i="4"/>
  <c r="BG250" i="4"/>
  <c r="BH250" i="4"/>
  <c r="BI250" i="4"/>
  <c r="BF174" i="4"/>
  <c r="BG174" i="4"/>
  <c r="BH174" i="4"/>
  <c r="BI174" i="4"/>
  <c r="BF140" i="4"/>
  <c r="BG140" i="4"/>
  <c r="BH140" i="4"/>
  <c r="BI140" i="4"/>
  <c r="BF194" i="4"/>
  <c r="BG194" i="4"/>
  <c r="BH194" i="4"/>
  <c r="BI194" i="4"/>
  <c r="BF20" i="4"/>
  <c r="BG20" i="4"/>
  <c r="BH20" i="4"/>
  <c r="BI20" i="4"/>
  <c r="BF24" i="4"/>
  <c r="BG24" i="4"/>
  <c r="BH24" i="4"/>
  <c r="BI24" i="4"/>
  <c r="BF164" i="4"/>
  <c r="BG164" i="4"/>
  <c r="BH164" i="4"/>
  <c r="BI164" i="4"/>
  <c r="BF96" i="4"/>
  <c r="BG96" i="4"/>
  <c r="BH96" i="4"/>
  <c r="BI96" i="4"/>
  <c r="BF52" i="4"/>
  <c r="BG52" i="4"/>
  <c r="BH52" i="4"/>
  <c r="BI52" i="4"/>
  <c r="BF150" i="4"/>
  <c r="BG150" i="4"/>
  <c r="BH150" i="4"/>
  <c r="BI150" i="4"/>
  <c r="BF34" i="4"/>
  <c r="BG34" i="4"/>
  <c r="BH34" i="4"/>
  <c r="BI34" i="4"/>
  <c r="BF35" i="4"/>
  <c r="BG35" i="4"/>
  <c r="BH35" i="4"/>
  <c r="BI35" i="4"/>
  <c r="BF42" i="4"/>
  <c r="BG42" i="4"/>
  <c r="BH42" i="4"/>
  <c r="BI42" i="4"/>
  <c r="BF145" i="4"/>
  <c r="BG145" i="4"/>
  <c r="BH145" i="4"/>
  <c r="BI145" i="4"/>
  <c r="BF172" i="4"/>
  <c r="BG172" i="4"/>
  <c r="BH172" i="4"/>
  <c r="BI172" i="4"/>
  <c r="BF160" i="4"/>
  <c r="BG160" i="4"/>
  <c r="BH160" i="4"/>
  <c r="BI160" i="4"/>
  <c r="BF168" i="4"/>
  <c r="BG168" i="4"/>
  <c r="BH168" i="4"/>
  <c r="BI168" i="4"/>
  <c r="BF224" i="4"/>
  <c r="BG224" i="4"/>
  <c r="BH224" i="4"/>
  <c r="BI224" i="4"/>
  <c r="BF146" i="4"/>
  <c r="BG146" i="4"/>
  <c r="BH146" i="4"/>
  <c r="BI146" i="4"/>
  <c r="BF30" i="4"/>
  <c r="BG30" i="4"/>
  <c r="BH30" i="4"/>
  <c r="BI30" i="4"/>
  <c r="BF67" i="4"/>
  <c r="BG67" i="4"/>
  <c r="BH67" i="4"/>
  <c r="BI67" i="4"/>
  <c r="BF143" i="4"/>
  <c r="BG143" i="4"/>
  <c r="BH143" i="4"/>
  <c r="BI143" i="4"/>
  <c r="BF138" i="4"/>
  <c r="BG138" i="4"/>
  <c r="BH138" i="4"/>
  <c r="BI138" i="4"/>
  <c r="BF121" i="4"/>
  <c r="BG121" i="4"/>
  <c r="BH121" i="4"/>
  <c r="BI121" i="4"/>
  <c r="BF41" i="4"/>
  <c r="BG41" i="4"/>
  <c r="BH41" i="4"/>
  <c r="BI41" i="4"/>
  <c r="BF153" i="4"/>
  <c r="BG153" i="4"/>
  <c r="BH153" i="4"/>
  <c r="BI153" i="4"/>
  <c r="BF129" i="4"/>
  <c r="BG129" i="4"/>
  <c r="BH129" i="4"/>
  <c r="BI129" i="4"/>
  <c r="BF112" i="4"/>
  <c r="BG112" i="4"/>
  <c r="BH112" i="4"/>
  <c r="BI112" i="4"/>
  <c r="BF235" i="4"/>
  <c r="BG235" i="4"/>
  <c r="BH235" i="4"/>
  <c r="BI235" i="4"/>
  <c r="BF147" i="4"/>
  <c r="BG147" i="4"/>
  <c r="BH147" i="4"/>
  <c r="BI147" i="4"/>
  <c r="BF188" i="4"/>
  <c r="BG188" i="4"/>
  <c r="BH188" i="4"/>
  <c r="BI188" i="4"/>
  <c r="BF87" i="4"/>
  <c r="BG87" i="4"/>
  <c r="BH87" i="4"/>
  <c r="BI87" i="4"/>
  <c r="BF134" i="4"/>
  <c r="BG134" i="4"/>
  <c r="BH134" i="4"/>
  <c r="BI134" i="4"/>
  <c r="BF19" i="4"/>
  <c r="BG19" i="4"/>
  <c r="BH19" i="4"/>
  <c r="BI19" i="4"/>
  <c r="BF152" i="4"/>
  <c r="BG152" i="4"/>
  <c r="BH152" i="4"/>
  <c r="BI152" i="4"/>
  <c r="BF58" i="4"/>
  <c r="BG58" i="4"/>
  <c r="BH58" i="4"/>
  <c r="BI58" i="4"/>
  <c r="BF137" i="4"/>
  <c r="BG137" i="4"/>
  <c r="BH137" i="4"/>
  <c r="BI137" i="4"/>
  <c r="BF105" i="4"/>
  <c r="BG105" i="4"/>
  <c r="BH105" i="4"/>
  <c r="BI105" i="4"/>
  <c r="BF133" i="4"/>
  <c r="BG133" i="4"/>
  <c r="BH133" i="4"/>
  <c r="BI133" i="4"/>
  <c r="BF151" i="4"/>
  <c r="BG151" i="4"/>
  <c r="BH151" i="4"/>
  <c r="BI151" i="4"/>
  <c r="BF120" i="4"/>
  <c r="BG120" i="4"/>
  <c r="BH120" i="4"/>
  <c r="BI120" i="4"/>
  <c r="BF144" i="4"/>
  <c r="BG144" i="4"/>
  <c r="BH144" i="4"/>
  <c r="BI144" i="4"/>
  <c r="BF139" i="4"/>
  <c r="BG139" i="4"/>
  <c r="BH139" i="4"/>
  <c r="BI139" i="4"/>
  <c r="BF100" i="4"/>
  <c r="BG100" i="4"/>
  <c r="BH100" i="4"/>
  <c r="BI100" i="4"/>
  <c r="BF316" i="4"/>
  <c r="BG316" i="4"/>
  <c r="BH316" i="4"/>
  <c r="BI316" i="4"/>
  <c r="BF132" i="4"/>
  <c r="BG132" i="4"/>
  <c r="BH132" i="4"/>
  <c r="BI132" i="4"/>
  <c r="BF57" i="4"/>
  <c r="BG57" i="4"/>
  <c r="BH57" i="4"/>
  <c r="BI57" i="4"/>
  <c r="BF75" i="4"/>
  <c r="BG75" i="4"/>
  <c r="BH75" i="4"/>
  <c r="BI75" i="4"/>
  <c r="BF311" i="4"/>
  <c r="BG311" i="4"/>
  <c r="BH311" i="4"/>
  <c r="BI311" i="4"/>
  <c r="BF124" i="4"/>
  <c r="BG124" i="4"/>
  <c r="BH124" i="4"/>
  <c r="BI124" i="4"/>
  <c r="BF38" i="4"/>
  <c r="BG38" i="4"/>
  <c r="BH38" i="4"/>
  <c r="BI38" i="4"/>
  <c r="BF131" i="4"/>
  <c r="BG131" i="4"/>
  <c r="BH131" i="4"/>
  <c r="BI131" i="4"/>
  <c r="BF116" i="4"/>
  <c r="BG116" i="4"/>
  <c r="BH116" i="4"/>
  <c r="BI116" i="4"/>
  <c r="BF115" i="4"/>
  <c r="BG115" i="4"/>
  <c r="BH115" i="4"/>
  <c r="BI115" i="4"/>
  <c r="BF6" i="4"/>
  <c r="BG6" i="4"/>
  <c r="BH6" i="4"/>
  <c r="BI6" i="4"/>
  <c r="BF85" i="4"/>
  <c r="BG85" i="4"/>
  <c r="BH85" i="4"/>
  <c r="BI85" i="4"/>
  <c r="BF142" i="4"/>
  <c r="BG142" i="4"/>
  <c r="BH142" i="4"/>
  <c r="BI142" i="4"/>
  <c r="BF86" i="4"/>
  <c r="BG86" i="4"/>
  <c r="BH86" i="4"/>
  <c r="BI86" i="4"/>
  <c r="BF110" i="4"/>
  <c r="BG110" i="4"/>
  <c r="BH110" i="4"/>
  <c r="BI110" i="4"/>
  <c r="BF126" i="4"/>
  <c r="BG126" i="4"/>
  <c r="BH126" i="4"/>
  <c r="BI126" i="4"/>
  <c r="BF114" i="4"/>
  <c r="BG114" i="4"/>
  <c r="BH114" i="4"/>
  <c r="BI114" i="4"/>
  <c r="BF312" i="4"/>
  <c r="BG312" i="4"/>
  <c r="BH312" i="4"/>
  <c r="BI312" i="4"/>
  <c r="BF25" i="4"/>
  <c r="BG25" i="4"/>
  <c r="BH25" i="4"/>
  <c r="BI25" i="4"/>
  <c r="BF318" i="4"/>
  <c r="BG318" i="4"/>
  <c r="BH318" i="4"/>
  <c r="BI318" i="4"/>
  <c r="BF195" i="4"/>
  <c r="BG195" i="4"/>
  <c r="BH195" i="4"/>
  <c r="BI195" i="4"/>
  <c r="BF321" i="4"/>
  <c r="BG321" i="4"/>
  <c r="BH321" i="4"/>
  <c r="BI321" i="4"/>
  <c r="BF322" i="4"/>
  <c r="BG322" i="4"/>
  <c r="BH322" i="4"/>
  <c r="BI322" i="4"/>
  <c r="BF323" i="4"/>
  <c r="BG323" i="4"/>
  <c r="BH323" i="4"/>
  <c r="BI323" i="4"/>
  <c r="BF324" i="4"/>
  <c r="BG324" i="4"/>
  <c r="BH324" i="4"/>
  <c r="BI324" i="4"/>
  <c r="BF325" i="4"/>
  <c r="BG325" i="4"/>
  <c r="BH325" i="4"/>
  <c r="BI325" i="4"/>
  <c r="BF326" i="4"/>
  <c r="BG326" i="4"/>
  <c r="BH326" i="4"/>
  <c r="BI326" i="4"/>
  <c r="BF327" i="4"/>
  <c r="BG327" i="4"/>
  <c r="BH327" i="4"/>
  <c r="BI327" i="4"/>
  <c r="BF328" i="4"/>
  <c r="BG328" i="4"/>
  <c r="BH328" i="4"/>
  <c r="BI328" i="4"/>
  <c r="BF329" i="4"/>
  <c r="BG329" i="4"/>
  <c r="BH329" i="4"/>
  <c r="BI329" i="4"/>
  <c r="BF330" i="4"/>
  <c r="BG330" i="4"/>
  <c r="BH330" i="4"/>
  <c r="BI330" i="4"/>
  <c r="BF46" i="4"/>
  <c r="BG46" i="4"/>
  <c r="BH46" i="4"/>
  <c r="BI46" i="4"/>
  <c r="BF332" i="4"/>
  <c r="BG332" i="4"/>
  <c r="BH332" i="4"/>
  <c r="BI332" i="4"/>
  <c r="BF333" i="4"/>
  <c r="BG333" i="4"/>
  <c r="BH333" i="4"/>
  <c r="BI333" i="4"/>
  <c r="BF334" i="4"/>
  <c r="BG334" i="4"/>
  <c r="BH334" i="4"/>
  <c r="BI334" i="4"/>
  <c r="BF335" i="4"/>
  <c r="BG335" i="4"/>
  <c r="BH335" i="4"/>
  <c r="BI335" i="4"/>
  <c r="BF337" i="4"/>
  <c r="BG337" i="4"/>
  <c r="BH337" i="4"/>
  <c r="BI337" i="4"/>
  <c r="BF338" i="4"/>
  <c r="BG338" i="4"/>
  <c r="BH338" i="4"/>
  <c r="BI338" i="4"/>
  <c r="BF339" i="4"/>
  <c r="BG339" i="4"/>
  <c r="BH339" i="4"/>
  <c r="BI339" i="4"/>
  <c r="BF340" i="4"/>
  <c r="BG340" i="4"/>
  <c r="BH340" i="4"/>
  <c r="BI340" i="4"/>
  <c r="BF341" i="4"/>
  <c r="BG341" i="4"/>
  <c r="BH341" i="4"/>
  <c r="BI341" i="4"/>
  <c r="AL302" i="4"/>
  <c r="AM302" i="4"/>
  <c r="AN302" i="4"/>
  <c r="AO302" i="4"/>
  <c r="AL111" i="4"/>
  <c r="AM111" i="4"/>
  <c r="AN111" i="4"/>
  <c r="AO111" i="4"/>
  <c r="AL310" i="4"/>
  <c r="AM310" i="4"/>
  <c r="AN310" i="4"/>
  <c r="AO310" i="4"/>
  <c r="AL303" i="4"/>
  <c r="AM303" i="4"/>
  <c r="AN303" i="4"/>
  <c r="AO303" i="4"/>
  <c r="AL109" i="4"/>
  <c r="AM109" i="4"/>
  <c r="AN109" i="4"/>
  <c r="AO109" i="4"/>
  <c r="AL301" i="4"/>
  <c r="AM301" i="4"/>
  <c r="AN301" i="4"/>
  <c r="AO301" i="4"/>
  <c r="AL307" i="4"/>
  <c r="AM307" i="4"/>
  <c r="AN307" i="4"/>
  <c r="AO307" i="4"/>
  <c r="AL83" i="4"/>
  <c r="AM83" i="4"/>
  <c r="AN83" i="4"/>
  <c r="AO83" i="4"/>
  <c r="AL107" i="4"/>
  <c r="AM107" i="4"/>
  <c r="AN107" i="4"/>
  <c r="AO107" i="4"/>
  <c r="AL298" i="4"/>
  <c r="AM298" i="4"/>
  <c r="AN298" i="4"/>
  <c r="AO298" i="4"/>
  <c r="AL306" i="4"/>
  <c r="AM306" i="4"/>
  <c r="AN306" i="4"/>
  <c r="AO306" i="4"/>
  <c r="AL106" i="4"/>
  <c r="AM106" i="4"/>
  <c r="AN106" i="4"/>
  <c r="AO106" i="4"/>
  <c r="AL296" i="4"/>
  <c r="AM296" i="4"/>
  <c r="AN296" i="4"/>
  <c r="AO296" i="4"/>
  <c r="AL309" i="4"/>
  <c r="AM309" i="4"/>
  <c r="AN309" i="4"/>
  <c r="AO309" i="4"/>
  <c r="AL293" i="4"/>
  <c r="AM293" i="4"/>
  <c r="AN293" i="4"/>
  <c r="AO293" i="4"/>
  <c r="AL108" i="4"/>
  <c r="AM108" i="4"/>
  <c r="AN108" i="4"/>
  <c r="AO108" i="4"/>
  <c r="AL270" i="4"/>
  <c r="AM270" i="4"/>
  <c r="AN270" i="4"/>
  <c r="AO270" i="4"/>
  <c r="AL297" i="4"/>
  <c r="AM297" i="4"/>
  <c r="AN297" i="4"/>
  <c r="AO297" i="4"/>
  <c r="AL292" i="4"/>
  <c r="AM292" i="4"/>
  <c r="AN292" i="4"/>
  <c r="AO292" i="4"/>
  <c r="AL313" i="4"/>
  <c r="AM313" i="4"/>
  <c r="AN313" i="4"/>
  <c r="AO313" i="4"/>
  <c r="AL295" i="4"/>
  <c r="AM295" i="4"/>
  <c r="AN295" i="4"/>
  <c r="AO295" i="4"/>
  <c r="AL166" i="4"/>
  <c r="AM166" i="4"/>
  <c r="AN166" i="4"/>
  <c r="AO166" i="4"/>
  <c r="AL294" i="4"/>
  <c r="AM294" i="4"/>
  <c r="AN294" i="4"/>
  <c r="AO294" i="4"/>
  <c r="AL291" i="4"/>
  <c r="AM291" i="4"/>
  <c r="AN291" i="4"/>
  <c r="AO291" i="4"/>
  <c r="AL288" i="4"/>
  <c r="AM288" i="4"/>
  <c r="AN288" i="4"/>
  <c r="AO288" i="4"/>
  <c r="AL281" i="4"/>
  <c r="AM281" i="4"/>
  <c r="AN281" i="4"/>
  <c r="AO281" i="4"/>
  <c r="AL286" i="4"/>
  <c r="AM286" i="4"/>
  <c r="AN286" i="4"/>
  <c r="AO286" i="4"/>
  <c r="AL278" i="4"/>
  <c r="AM278" i="4"/>
  <c r="AN278" i="4"/>
  <c r="AO278" i="4"/>
  <c r="AL287" i="4"/>
  <c r="AM287" i="4"/>
  <c r="AN287" i="4"/>
  <c r="AO287" i="4"/>
  <c r="AL284" i="4"/>
  <c r="AM284" i="4"/>
  <c r="AN284" i="4"/>
  <c r="AO284" i="4"/>
  <c r="AL264" i="4"/>
  <c r="AM264" i="4"/>
  <c r="AN264" i="4"/>
  <c r="AO264" i="4"/>
  <c r="AL280" i="4"/>
  <c r="AM280" i="4"/>
  <c r="AN280" i="4"/>
  <c r="AO280" i="4"/>
  <c r="AL88" i="4"/>
  <c r="AM88" i="4"/>
  <c r="AN88" i="4"/>
  <c r="AO88" i="4"/>
  <c r="AL279" i="4"/>
  <c r="AM279" i="4"/>
  <c r="AN279" i="4"/>
  <c r="AO279" i="4"/>
  <c r="AL289" i="4"/>
  <c r="AM289" i="4"/>
  <c r="AN289" i="4"/>
  <c r="AO289" i="4"/>
  <c r="AL285" i="4"/>
  <c r="AM285" i="4"/>
  <c r="AN285" i="4"/>
  <c r="AO285" i="4"/>
  <c r="AL267" i="4"/>
  <c r="AN267" i="4"/>
  <c r="AO267" i="4"/>
  <c r="AL268" i="4"/>
  <c r="AM268" i="4"/>
  <c r="AN268" i="4"/>
  <c r="AO268" i="4"/>
  <c r="AL27" i="4"/>
  <c r="AM27" i="4"/>
  <c r="AN27" i="4"/>
  <c r="AO27" i="4"/>
  <c r="AL283" i="4"/>
  <c r="AM283" i="4"/>
  <c r="AN283" i="4"/>
  <c r="AO283" i="4"/>
  <c r="AL56" i="4"/>
  <c r="AM56" i="4"/>
  <c r="AN56" i="4"/>
  <c r="AO56" i="4"/>
  <c r="AL305" i="4"/>
  <c r="AM305" i="4"/>
  <c r="AN305" i="4"/>
  <c r="AO305" i="4"/>
  <c r="AL300" i="4"/>
  <c r="AM300" i="4"/>
  <c r="AN300" i="4"/>
  <c r="AO300" i="4"/>
  <c r="AL272" i="4"/>
  <c r="AM272" i="4"/>
  <c r="AN272" i="4"/>
  <c r="AO272" i="4"/>
  <c r="AL130" i="4"/>
  <c r="AM130" i="4"/>
  <c r="AN130" i="4"/>
  <c r="AO130" i="4"/>
  <c r="AL276" i="4"/>
  <c r="AM276" i="4"/>
  <c r="AN276" i="4"/>
  <c r="AO276" i="4"/>
  <c r="AL282" i="4"/>
  <c r="AM282" i="4"/>
  <c r="AN282" i="4"/>
  <c r="AO282" i="4"/>
  <c r="AL274" i="4"/>
  <c r="AM274" i="4"/>
  <c r="AN274" i="4"/>
  <c r="AO274" i="4"/>
  <c r="AL304" i="4"/>
  <c r="AM304" i="4"/>
  <c r="AN304" i="4"/>
  <c r="AO304" i="4"/>
  <c r="AL299" i="4"/>
  <c r="AM299" i="4"/>
  <c r="AN299" i="4"/>
  <c r="AO299" i="4"/>
  <c r="AL275" i="4"/>
  <c r="AM275" i="4"/>
  <c r="AN275" i="4"/>
  <c r="AO275" i="4"/>
  <c r="AL271" i="4"/>
  <c r="AM271" i="4"/>
  <c r="AN271" i="4"/>
  <c r="AO271" i="4"/>
  <c r="AL127" i="4"/>
  <c r="AM127" i="4"/>
  <c r="AN127" i="4"/>
  <c r="AO127" i="4"/>
  <c r="AL259" i="4"/>
  <c r="AM259" i="4"/>
  <c r="AN259" i="4"/>
  <c r="AO259" i="4"/>
  <c r="AL308" i="4"/>
  <c r="AM308" i="4"/>
  <c r="AN308" i="4"/>
  <c r="AO308" i="4"/>
  <c r="AL60" i="4"/>
  <c r="AM60" i="4"/>
  <c r="AN60" i="4"/>
  <c r="AO60" i="4"/>
  <c r="AL93" i="4"/>
  <c r="AM93" i="4"/>
  <c r="AN93" i="4"/>
  <c r="AO93" i="4"/>
  <c r="AL265" i="4"/>
  <c r="AM265" i="4"/>
  <c r="AN265" i="4"/>
  <c r="AO265" i="4"/>
  <c r="AL266" i="4"/>
  <c r="AM266" i="4"/>
  <c r="AN266" i="4"/>
  <c r="AO266" i="4"/>
  <c r="AL277" i="4"/>
  <c r="AM277" i="4"/>
  <c r="AN277" i="4"/>
  <c r="AO277" i="4"/>
  <c r="AL269" i="4"/>
  <c r="AM269" i="4"/>
  <c r="AN269" i="4"/>
  <c r="AO269" i="4"/>
  <c r="AL290" i="4"/>
  <c r="AM290" i="4"/>
  <c r="AN290" i="4"/>
  <c r="AO290" i="4"/>
  <c r="AL47" i="4"/>
  <c r="AM47" i="4"/>
  <c r="AN47" i="4"/>
  <c r="AO47" i="4"/>
  <c r="AL117" i="4"/>
  <c r="AM117" i="4"/>
  <c r="AN117" i="4"/>
  <c r="AO117" i="4"/>
  <c r="AL263" i="4"/>
  <c r="AM263" i="4"/>
  <c r="AN263" i="4"/>
  <c r="AO263" i="4"/>
  <c r="AL72" i="4"/>
  <c r="AM72" i="4"/>
  <c r="AN72" i="4"/>
  <c r="AO72" i="4"/>
  <c r="AL62" i="4"/>
  <c r="AM62" i="4"/>
  <c r="AN62" i="4"/>
  <c r="AO62" i="4"/>
  <c r="AL273" i="4"/>
  <c r="AM273" i="4"/>
  <c r="AN273" i="4"/>
  <c r="AO273" i="4"/>
  <c r="AL228" i="4"/>
  <c r="AM228" i="4"/>
  <c r="AN228" i="4"/>
  <c r="AO228" i="4"/>
  <c r="AL238" i="4"/>
  <c r="AM238" i="4"/>
  <c r="AN238" i="4"/>
  <c r="AO238" i="4"/>
  <c r="AL203" i="4"/>
  <c r="AM203" i="4"/>
  <c r="AN203" i="4"/>
  <c r="AO203" i="4"/>
  <c r="AL77" i="4"/>
  <c r="AM77" i="4"/>
  <c r="AN77" i="4"/>
  <c r="AO77" i="4"/>
  <c r="AL257" i="4"/>
  <c r="AM257" i="4"/>
  <c r="AN257" i="4"/>
  <c r="AO257" i="4"/>
  <c r="AL260" i="4"/>
  <c r="AM260" i="4"/>
  <c r="AN260" i="4"/>
  <c r="AO260" i="4"/>
  <c r="AL97" i="4"/>
  <c r="AM97" i="4"/>
  <c r="AN97" i="4"/>
  <c r="AO97" i="4"/>
  <c r="AL217" i="4"/>
  <c r="AM217" i="4"/>
  <c r="AN217" i="4"/>
  <c r="AO217" i="4"/>
  <c r="AL229" i="4"/>
  <c r="AM229" i="4"/>
  <c r="AN229" i="4"/>
  <c r="AO229" i="4"/>
  <c r="AL125" i="4"/>
  <c r="AM125" i="4"/>
  <c r="AN125" i="4"/>
  <c r="AO125" i="4"/>
  <c r="AL255" i="4"/>
  <c r="AM255" i="4"/>
  <c r="AN255" i="4"/>
  <c r="AO255" i="4"/>
  <c r="AL261" i="4"/>
  <c r="AM261" i="4"/>
  <c r="AN261" i="4"/>
  <c r="AO261" i="4"/>
  <c r="AL262" i="4"/>
  <c r="AM262" i="4"/>
  <c r="AN262" i="4"/>
  <c r="AO262" i="4"/>
  <c r="AL249" i="4"/>
  <c r="AM249" i="4"/>
  <c r="AN249" i="4"/>
  <c r="AO249" i="4"/>
  <c r="AL45" i="4"/>
  <c r="AM45" i="4"/>
  <c r="AN45" i="4"/>
  <c r="AO45" i="4"/>
  <c r="AL92" i="4"/>
  <c r="AM92" i="4"/>
  <c r="AN92" i="4"/>
  <c r="AO92" i="4"/>
  <c r="AL230" i="4"/>
  <c r="AM230" i="4"/>
  <c r="AN230" i="4"/>
  <c r="AO230" i="4"/>
  <c r="AL199" i="4"/>
  <c r="AM199" i="4"/>
  <c r="AN199" i="4"/>
  <c r="AO199" i="4"/>
  <c r="AL236" i="4"/>
  <c r="AM236" i="4"/>
  <c r="AN236" i="4"/>
  <c r="AO236" i="4"/>
  <c r="AL89" i="4"/>
  <c r="AM89" i="4"/>
  <c r="AN89" i="4"/>
  <c r="AO89" i="4"/>
  <c r="AL221" i="4"/>
  <c r="AM221" i="4"/>
  <c r="AN221" i="4"/>
  <c r="AO221" i="4"/>
  <c r="AL251" i="4"/>
  <c r="AM251" i="4"/>
  <c r="AN251" i="4"/>
  <c r="AO251" i="4"/>
  <c r="AL71" i="4"/>
  <c r="AM71" i="4"/>
  <c r="AN71" i="4"/>
  <c r="AO71" i="4"/>
  <c r="AL192" i="4"/>
  <c r="AM192" i="4"/>
  <c r="AN192" i="4"/>
  <c r="AO192" i="4"/>
  <c r="AL254" i="4"/>
  <c r="AM254" i="4"/>
  <c r="AN254" i="4"/>
  <c r="AO254" i="4"/>
  <c r="AL218" i="4"/>
  <c r="AM218" i="4"/>
  <c r="AN218" i="4"/>
  <c r="AO218" i="4"/>
  <c r="AL258" i="4"/>
  <c r="AM258" i="4"/>
  <c r="AN258" i="4"/>
  <c r="AO258" i="4"/>
  <c r="AL243" i="4"/>
  <c r="AM243" i="4"/>
  <c r="AN243" i="4"/>
  <c r="AO243" i="4"/>
  <c r="AL103" i="4"/>
  <c r="AM103" i="4"/>
  <c r="AN103" i="4"/>
  <c r="AO103" i="4"/>
  <c r="AL40" i="4"/>
  <c r="AM40" i="4"/>
  <c r="AN40" i="4"/>
  <c r="AO40" i="4"/>
  <c r="AL219" i="4"/>
  <c r="AM219" i="4"/>
  <c r="AN219" i="4"/>
  <c r="AO219" i="4"/>
  <c r="AL241" i="4"/>
  <c r="AM241" i="4"/>
  <c r="AN241" i="4"/>
  <c r="AO241" i="4"/>
  <c r="AL240" i="4"/>
  <c r="AM240" i="4"/>
  <c r="AN240" i="4"/>
  <c r="AO240" i="4"/>
  <c r="AL90" i="4"/>
  <c r="AM90" i="4"/>
  <c r="AN90" i="4"/>
  <c r="AO90" i="4"/>
  <c r="AL237" i="4"/>
  <c r="AM237" i="4"/>
  <c r="AN237" i="4"/>
  <c r="AO237" i="4"/>
  <c r="AL136" i="4"/>
  <c r="AM136" i="4"/>
  <c r="AN136" i="4"/>
  <c r="AO136" i="4"/>
  <c r="AL247" i="4"/>
  <c r="AM247" i="4"/>
  <c r="AN247" i="4"/>
  <c r="AO247" i="4"/>
  <c r="AL252" i="4"/>
  <c r="AM252" i="4"/>
  <c r="AN252" i="4"/>
  <c r="AO252" i="4"/>
  <c r="AL84" i="4"/>
  <c r="AM84" i="4"/>
  <c r="AN84" i="4"/>
  <c r="AO84" i="4"/>
  <c r="AL49" i="4"/>
  <c r="AM49" i="4"/>
  <c r="AN49" i="4"/>
  <c r="AO49" i="4"/>
  <c r="AL13" i="4"/>
  <c r="AM13" i="4"/>
  <c r="AN13" i="4"/>
  <c r="AO13" i="4"/>
  <c r="AL16" i="4"/>
  <c r="AM16" i="4"/>
  <c r="AN16" i="4"/>
  <c r="AO16" i="4"/>
  <c r="AL253" i="4"/>
  <c r="AM253" i="4"/>
  <c r="AN253" i="4"/>
  <c r="AO253" i="4"/>
  <c r="AL14" i="4"/>
  <c r="AM14" i="4"/>
  <c r="AN14" i="4"/>
  <c r="AO14" i="4"/>
  <c r="AL209" i="4"/>
  <c r="AM209" i="4"/>
  <c r="AN209" i="4"/>
  <c r="AO209" i="4"/>
  <c r="AL245" i="4"/>
  <c r="AM245" i="4"/>
  <c r="AN245" i="4"/>
  <c r="AO245" i="4"/>
  <c r="AL223" i="4"/>
  <c r="AM223" i="4"/>
  <c r="AN223" i="4"/>
  <c r="AO223" i="4"/>
  <c r="AL222" i="4"/>
  <c r="AM222" i="4"/>
  <c r="AN222" i="4"/>
  <c r="AO222" i="4"/>
  <c r="AL232" i="4"/>
  <c r="AM232" i="4"/>
  <c r="AN232" i="4"/>
  <c r="AO232" i="4"/>
  <c r="AL196" i="4"/>
  <c r="AM196" i="4"/>
  <c r="AN196" i="4"/>
  <c r="AO196" i="4"/>
  <c r="AL248" i="4"/>
  <c r="AM248" i="4"/>
  <c r="AN248" i="4"/>
  <c r="AO248" i="4"/>
  <c r="AL210" i="4"/>
  <c r="AM210" i="4"/>
  <c r="AN210" i="4"/>
  <c r="AO210" i="4"/>
  <c r="AL208" i="4"/>
  <c r="AM208" i="4"/>
  <c r="AN208" i="4"/>
  <c r="AO208" i="4"/>
  <c r="AL113" i="4"/>
  <c r="AM113" i="4"/>
  <c r="AN113" i="4"/>
  <c r="AO113" i="4"/>
  <c r="AL173" i="4"/>
  <c r="AM173" i="4"/>
  <c r="AN173" i="4"/>
  <c r="AO173" i="4"/>
  <c r="AL169" i="4"/>
  <c r="AM169" i="4"/>
  <c r="AN169" i="4"/>
  <c r="AO169" i="4"/>
  <c r="AL231" i="4"/>
  <c r="AM231" i="4"/>
  <c r="AN231" i="4"/>
  <c r="AO231" i="4"/>
  <c r="AL227" i="4"/>
  <c r="AM227" i="4"/>
  <c r="AN227" i="4"/>
  <c r="AO227" i="4"/>
  <c r="AL22" i="4"/>
  <c r="AM22" i="4"/>
  <c r="AN22" i="4"/>
  <c r="AO22" i="4"/>
  <c r="AL197" i="4"/>
  <c r="AM197" i="4"/>
  <c r="AN197" i="4"/>
  <c r="AO197" i="4"/>
  <c r="AL3" i="4"/>
  <c r="AM3" i="4"/>
  <c r="AN3" i="4"/>
  <c r="AO3" i="4"/>
  <c r="AL184" i="4"/>
  <c r="AM184" i="4"/>
  <c r="AN184" i="4"/>
  <c r="AO184" i="4"/>
  <c r="AL33" i="4"/>
  <c r="AM33" i="4"/>
  <c r="AN33" i="4"/>
  <c r="AO33" i="4"/>
  <c r="AL213" i="4"/>
  <c r="AM213" i="4"/>
  <c r="AN213" i="4"/>
  <c r="AO213" i="4"/>
  <c r="AL212" i="4"/>
  <c r="AM212" i="4"/>
  <c r="AN212" i="4"/>
  <c r="AO212" i="4"/>
  <c r="AL102" i="4"/>
  <c r="AM102" i="4"/>
  <c r="AN102" i="4"/>
  <c r="AO102" i="4"/>
  <c r="AL225" i="4"/>
  <c r="AM225" i="4"/>
  <c r="AN225" i="4"/>
  <c r="AO225" i="4"/>
  <c r="AL98" i="4"/>
  <c r="AM98" i="4"/>
  <c r="AN98" i="4"/>
  <c r="AO98" i="4"/>
  <c r="AL215" i="4"/>
  <c r="AM215" i="4"/>
  <c r="AN215" i="4"/>
  <c r="AO215" i="4"/>
  <c r="AL202" i="4"/>
  <c r="AM202" i="4"/>
  <c r="AN202" i="4"/>
  <c r="AO202" i="4"/>
  <c r="AL246" i="4"/>
  <c r="AM246" i="4"/>
  <c r="AN246" i="4"/>
  <c r="AO246" i="4"/>
  <c r="AL226" i="4"/>
  <c r="AM226" i="4"/>
  <c r="AN226" i="4"/>
  <c r="AO226" i="4"/>
  <c r="AL179" i="4"/>
  <c r="AM179" i="4"/>
  <c r="AN179" i="4"/>
  <c r="AO179" i="4"/>
  <c r="AL73" i="4"/>
  <c r="AM73" i="4"/>
  <c r="AN73" i="4"/>
  <c r="AO73" i="4"/>
  <c r="AL233" i="4"/>
  <c r="AM233" i="4"/>
  <c r="AN233" i="4"/>
  <c r="AO233" i="4"/>
  <c r="AL122" i="4"/>
  <c r="AM122" i="4"/>
  <c r="AN122" i="4"/>
  <c r="AO122" i="4"/>
  <c r="AL198" i="4"/>
  <c r="AM198" i="4"/>
  <c r="AN198" i="4"/>
  <c r="AO198" i="4"/>
  <c r="AL162" i="4"/>
  <c r="AM162" i="4"/>
  <c r="AN162" i="4"/>
  <c r="AO162" i="4"/>
  <c r="AL32" i="4"/>
  <c r="AM32" i="4"/>
  <c r="AN32" i="4"/>
  <c r="AO32" i="4"/>
  <c r="AL76" i="4"/>
  <c r="AM76" i="4"/>
  <c r="AN76" i="4"/>
  <c r="AO76" i="4"/>
  <c r="AL177" i="4"/>
  <c r="AM177" i="4"/>
  <c r="AN177" i="4"/>
  <c r="AO177" i="4"/>
  <c r="AL31" i="4"/>
  <c r="AM31" i="4"/>
  <c r="AN31" i="4"/>
  <c r="AO31" i="4"/>
  <c r="AL12" i="4"/>
  <c r="AM12" i="4"/>
  <c r="AN12" i="4"/>
  <c r="AO12" i="4"/>
  <c r="AL10" i="4"/>
  <c r="AM10" i="4"/>
  <c r="AN10" i="4"/>
  <c r="AO10" i="4"/>
  <c r="AL135" i="4"/>
  <c r="AM135" i="4"/>
  <c r="AN135" i="4"/>
  <c r="AO135" i="4"/>
  <c r="AL158" i="4"/>
  <c r="AM158" i="4"/>
  <c r="AN158" i="4"/>
  <c r="AO158" i="4"/>
  <c r="AL4" i="4"/>
  <c r="AM4" i="4"/>
  <c r="AN4" i="4"/>
  <c r="AO4" i="4"/>
  <c r="AL256" i="4"/>
  <c r="AM256" i="4"/>
  <c r="AN256" i="4"/>
  <c r="AO256" i="4"/>
  <c r="AL191" i="4"/>
  <c r="AM191" i="4"/>
  <c r="AN191" i="4"/>
  <c r="AO191" i="4"/>
  <c r="AL94" i="4"/>
  <c r="AM94" i="4"/>
  <c r="AN94" i="4"/>
  <c r="AO94" i="4"/>
  <c r="AL242" i="4"/>
  <c r="AM242" i="4"/>
  <c r="AN242" i="4"/>
  <c r="AO242" i="4"/>
  <c r="AL91" i="4"/>
  <c r="AM91" i="4"/>
  <c r="AN91" i="4"/>
  <c r="AO91" i="4"/>
  <c r="AL5" i="4"/>
  <c r="AM5" i="4"/>
  <c r="AN5" i="4"/>
  <c r="AO5" i="4"/>
  <c r="AL214" i="4"/>
  <c r="AM214" i="4"/>
  <c r="AN214" i="4"/>
  <c r="AO214" i="4"/>
  <c r="AL206" i="4"/>
  <c r="AM206" i="4"/>
  <c r="AN206" i="4"/>
  <c r="AO206" i="4"/>
  <c r="AL59" i="4"/>
  <c r="AM59" i="4"/>
  <c r="AN59" i="4"/>
  <c r="AO59" i="4"/>
  <c r="AL204" i="4"/>
  <c r="AM204" i="4"/>
  <c r="AN204" i="4"/>
  <c r="AO204" i="4"/>
  <c r="AL216" i="4"/>
  <c r="AM216" i="4"/>
  <c r="AN216" i="4"/>
  <c r="AO216" i="4"/>
  <c r="AL18" i="4"/>
  <c r="AM18" i="4"/>
  <c r="AN18" i="4"/>
  <c r="AO18" i="4"/>
  <c r="AL317" i="4"/>
  <c r="AM317" i="4"/>
  <c r="AN317" i="4"/>
  <c r="AO317" i="4"/>
  <c r="AL29" i="4"/>
  <c r="AM29" i="4"/>
  <c r="AN29" i="4"/>
  <c r="AO29" i="4"/>
  <c r="AL200" i="4"/>
  <c r="AM200" i="4"/>
  <c r="AN200" i="4"/>
  <c r="AO200" i="4"/>
  <c r="AL128" i="4"/>
  <c r="AM128" i="4"/>
  <c r="AN128" i="4"/>
  <c r="AO128" i="4"/>
  <c r="AL189" i="4"/>
  <c r="AM189" i="4"/>
  <c r="AN189" i="4"/>
  <c r="AO189" i="4"/>
  <c r="AL68" i="4"/>
  <c r="AM68" i="4"/>
  <c r="AN68" i="4"/>
  <c r="AO68" i="4"/>
  <c r="AL180" i="4"/>
  <c r="AM180" i="4"/>
  <c r="AN180" i="4"/>
  <c r="AO180" i="4"/>
  <c r="AL181" i="4"/>
  <c r="AM181" i="4"/>
  <c r="AN181" i="4"/>
  <c r="AO181" i="4"/>
  <c r="AL26" i="4"/>
  <c r="AM26" i="4"/>
  <c r="AN26" i="4"/>
  <c r="AO26" i="4"/>
  <c r="AL148" i="4"/>
  <c r="AM148" i="4"/>
  <c r="AN148" i="4"/>
  <c r="AO148" i="4"/>
  <c r="AL205" i="4"/>
  <c r="AM205" i="4"/>
  <c r="AN205" i="4"/>
  <c r="AO205" i="4"/>
  <c r="AL66" i="4"/>
  <c r="AM66" i="4"/>
  <c r="AN66" i="4"/>
  <c r="AO66" i="4"/>
  <c r="AL95" i="4"/>
  <c r="AM95" i="4"/>
  <c r="AN95" i="4"/>
  <c r="AO95" i="4"/>
  <c r="AL17" i="4"/>
  <c r="AM17" i="4"/>
  <c r="AN17" i="4"/>
  <c r="AO17" i="4"/>
  <c r="AL53" i="4"/>
  <c r="AM53" i="4"/>
  <c r="AN53" i="4"/>
  <c r="AO53" i="4"/>
  <c r="AL149" i="4"/>
  <c r="AM149" i="4"/>
  <c r="AN149" i="4"/>
  <c r="AO149" i="4"/>
  <c r="AL123" i="4"/>
  <c r="AM123" i="4"/>
  <c r="AN123" i="4"/>
  <c r="AO123" i="4"/>
  <c r="AL101" i="4"/>
  <c r="AM101" i="4"/>
  <c r="AN101" i="4"/>
  <c r="AO101" i="4"/>
  <c r="AL211" i="4"/>
  <c r="AM211" i="4"/>
  <c r="AN211" i="4"/>
  <c r="AO211" i="4"/>
  <c r="AL15" i="4"/>
  <c r="AM15" i="4"/>
  <c r="AN15" i="4"/>
  <c r="AO15" i="4"/>
  <c r="AL81" i="4"/>
  <c r="AM81" i="4"/>
  <c r="AN81" i="4"/>
  <c r="AO81" i="4"/>
  <c r="AL183" i="4"/>
  <c r="AM183" i="4"/>
  <c r="AN183" i="4"/>
  <c r="AO183" i="4"/>
  <c r="AL61" i="4"/>
  <c r="AM61" i="4"/>
  <c r="AN61" i="4"/>
  <c r="AO61" i="4"/>
  <c r="AL70" i="4"/>
  <c r="AM70" i="4"/>
  <c r="AN70" i="4"/>
  <c r="AO70" i="4"/>
  <c r="AL193" i="4"/>
  <c r="AM193" i="4"/>
  <c r="AN193" i="4"/>
  <c r="AO193" i="4"/>
  <c r="AL55" i="4"/>
  <c r="AM55" i="4"/>
  <c r="AN55" i="4"/>
  <c r="AO55" i="4"/>
  <c r="AL154" i="4"/>
  <c r="AM154" i="4"/>
  <c r="AN154" i="4"/>
  <c r="AO154" i="4"/>
  <c r="AL207" i="4"/>
  <c r="AM207" i="4"/>
  <c r="AN207" i="4"/>
  <c r="AO207" i="4"/>
  <c r="AL165" i="4"/>
  <c r="AM165" i="4"/>
  <c r="AN165" i="4"/>
  <c r="AO165" i="4"/>
  <c r="AL167" i="4"/>
  <c r="AM167" i="4"/>
  <c r="AN167" i="4"/>
  <c r="AO167" i="4"/>
  <c r="AL182" i="4"/>
  <c r="AM182" i="4"/>
  <c r="AN182" i="4"/>
  <c r="AO182" i="4"/>
  <c r="AL48" i="4"/>
  <c r="AM48" i="4"/>
  <c r="AN48" i="4"/>
  <c r="AO48" i="4"/>
  <c r="AL161" i="4"/>
  <c r="AM161" i="4"/>
  <c r="AN161" i="4"/>
  <c r="AO161" i="4"/>
  <c r="AL69" i="4"/>
  <c r="AM69" i="4"/>
  <c r="AN69" i="4"/>
  <c r="AO69" i="4"/>
  <c r="AL9" i="4"/>
  <c r="AM9" i="4"/>
  <c r="AN9" i="4"/>
  <c r="AO9" i="4"/>
  <c r="AL163" i="4"/>
  <c r="AM163" i="4"/>
  <c r="AN163" i="4"/>
  <c r="AO163" i="4"/>
  <c r="AL54" i="4"/>
  <c r="AM54" i="4"/>
  <c r="AN54" i="4"/>
  <c r="AO54" i="4"/>
  <c r="AL234" i="4"/>
  <c r="AM234" i="4"/>
  <c r="AN234" i="4"/>
  <c r="AO234" i="4"/>
  <c r="AL65" i="4"/>
  <c r="AM65" i="4"/>
  <c r="AN65" i="4"/>
  <c r="AO65" i="4"/>
  <c r="AL220" i="4"/>
  <c r="AM220" i="4"/>
  <c r="AN220" i="4"/>
  <c r="AO220" i="4"/>
  <c r="AL99" i="4"/>
  <c r="AM99" i="4"/>
  <c r="AN99" i="4"/>
  <c r="AO99" i="4"/>
  <c r="AL74" i="4"/>
  <c r="AM74" i="4"/>
  <c r="AN74" i="4"/>
  <c r="AO74" i="4"/>
  <c r="AL244" i="4"/>
  <c r="AM244" i="4"/>
  <c r="AN244" i="4"/>
  <c r="AO244" i="4"/>
  <c r="AL43" i="4"/>
  <c r="AM43" i="4"/>
  <c r="AN43" i="4"/>
  <c r="AO43" i="4"/>
  <c r="AL104" i="4"/>
  <c r="AM104" i="4"/>
  <c r="AN104" i="4"/>
  <c r="AO104" i="4"/>
  <c r="AL155" i="4"/>
  <c r="AM155" i="4"/>
  <c r="AN155" i="4"/>
  <c r="AO155" i="4"/>
  <c r="AL175" i="4"/>
  <c r="AM175" i="4"/>
  <c r="AN175" i="4"/>
  <c r="AO175" i="4"/>
  <c r="AL170" i="4"/>
  <c r="AM170" i="4"/>
  <c r="AN170" i="4"/>
  <c r="AO170" i="4"/>
  <c r="AL37" i="4"/>
  <c r="AM37" i="4"/>
  <c r="AN37" i="4"/>
  <c r="AO37" i="4"/>
  <c r="AL187" i="4"/>
  <c r="AM187" i="4"/>
  <c r="AN187" i="4"/>
  <c r="AO187" i="4"/>
  <c r="AL141" i="4"/>
  <c r="AM141" i="4"/>
  <c r="AN141" i="4"/>
  <c r="AO141" i="4"/>
  <c r="AL159" i="4"/>
  <c r="AM159" i="4"/>
  <c r="AN159" i="4"/>
  <c r="AO159" i="4"/>
  <c r="AL80" i="4"/>
  <c r="AM80" i="4"/>
  <c r="AN80" i="4"/>
  <c r="AO80" i="4"/>
  <c r="AL178" i="4"/>
  <c r="AM178" i="4"/>
  <c r="AN178" i="4"/>
  <c r="AO178" i="4"/>
  <c r="AL156" i="4"/>
  <c r="AM156" i="4"/>
  <c r="AN156" i="4"/>
  <c r="AO156" i="4"/>
  <c r="AL82" i="4"/>
  <c r="AM82" i="4"/>
  <c r="AN82" i="4"/>
  <c r="AO82" i="4"/>
  <c r="AL63" i="4"/>
  <c r="AM63" i="4"/>
  <c r="AN63" i="4"/>
  <c r="AO63" i="4"/>
  <c r="AL36" i="4"/>
  <c r="AM36" i="4"/>
  <c r="AN36" i="4"/>
  <c r="AO36" i="4"/>
  <c r="AL39" i="4"/>
  <c r="AM39" i="4"/>
  <c r="AN39" i="4"/>
  <c r="AO39" i="4"/>
  <c r="AL314" i="4"/>
  <c r="AM314" i="4"/>
  <c r="AN314" i="4"/>
  <c r="AO314" i="4"/>
  <c r="AL185" i="4"/>
  <c r="AM185" i="4"/>
  <c r="AN185" i="4"/>
  <c r="AO185" i="4"/>
  <c r="AL64" i="4"/>
  <c r="AM64" i="4"/>
  <c r="AN64" i="4"/>
  <c r="AO64" i="4"/>
  <c r="AL28" i="4"/>
  <c r="AM28" i="4"/>
  <c r="AN28" i="4"/>
  <c r="AO28" i="4"/>
  <c r="AL190" i="4"/>
  <c r="AM190" i="4"/>
  <c r="AN190" i="4"/>
  <c r="AO190" i="4"/>
  <c r="AL44" i="4"/>
  <c r="AM44" i="4"/>
  <c r="AN44" i="4"/>
  <c r="AO44" i="4"/>
  <c r="AL23" i="4"/>
  <c r="AM23" i="4"/>
  <c r="AN23" i="4"/>
  <c r="AO23" i="4"/>
  <c r="AL2" i="4"/>
  <c r="AM2" i="4"/>
  <c r="AN2" i="4"/>
  <c r="AO2" i="4"/>
  <c r="AL50" i="4"/>
  <c r="AM50" i="4"/>
  <c r="AN50" i="4"/>
  <c r="AO50" i="4"/>
  <c r="AL250" i="4"/>
  <c r="AM250" i="4"/>
  <c r="AN250" i="4"/>
  <c r="AO250" i="4"/>
  <c r="AL174" i="4"/>
  <c r="AM174" i="4"/>
  <c r="AN174" i="4"/>
  <c r="AO174" i="4"/>
  <c r="AL140" i="4"/>
  <c r="AM140" i="4"/>
  <c r="AN140" i="4"/>
  <c r="AO140" i="4"/>
  <c r="AL194" i="4"/>
  <c r="AM194" i="4"/>
  <c r="AN194" i="4"/>
  <c r="AO194" i="4"/>
  <c r="AL20" i="4"/>
  <c r="AM20" i="4"/>
  <c r="AN20" i="4"/>
  <c r="AO20" i="4"/>
  <c r="AL24" i="4"/>
  <c r="AM24" i="4"/>
  <c r="AN24" i="4"/>
  <c r="AO24" i="4"/>
  <c r="AL164" i="4"/>
  <c r="AM164" i="4"/>
  <c r="AN164" i="4"/>
  <c r="AO164" i="4"/>
  <c r="AL96" i="4"/>
  <c r="AM96" i="4"/>
  <c r="AN96" i="4"/>
  <c r="AO96" i="4"/>
  <c r="AL52" i="4"/>
  <c r="AM52" i="4"/>
  <c r="AN52" i="4"/>
  <c r="AO52" i="4"/>
  <c r="AL150" i="4"/>
  <c r="AM150" i="4"/>
  <c r="AN150" i="4"/>
  <c r="AO150" i="4"/>
  <c r="AL34" i="4"/>
  <c r="AM34" i="4"/>
  <c r="AN34" i="4"/>
  <c r="AO34" i="4"/>
  <c r="AL35" i="4"/>
  <c r="AM35" i="4"/>
  <c r="AN35" i="4"/>
  <c r="AO35" i="4"/>
  <c r="AL42" i="4"/>
  <c r="AM42" i="4"/>
  <c r="AN42" i="4"/>
  <c r="AO42" i="4"/>
  <c r="AL145" i="4"/>
  <c r="AM145" i="4"/>
  <c r="AN145" i="4"/>
  <c r="AO145" i="4"/>
  <c r="AL172" i="4"/>
  <c r="AM172" i="4"/>
  <c r="AN172" i="4"/>
  <c r="AO172" i="4"/>
  <c r="AL160" i="4"/>
  <c r="AM160" i="4"/>
  <c r="AN160" i="4"/>
  <c r="AO160" i="4"/>
  <c r="AL168" i="4"/>
  <c r="AM168" i="4"/>
  <c r="AN168" i="4"/>
  <c r="AO168" i="4"/>
  <c r="AL224" i="4"/>
  <c r="AM224" i="4"/>
  <c r="AN224" i="4"/>
  <c r="AO224" i="4"/>
  <c r="AL146" i="4"/>
  <c r="AM146" i="4"/>
  <c r="AN146" i="4"/>
  <c r="AO146" i="4"/>
  <c r="AL30" i="4"/>
  <c r="AM30" i="4"/>
  <c r="AN30" i="4"/>
  <c r="AO30" i="4"/>
  <c r="AL67" i="4"/>
  <c r="AM67" i="4"/>
  <c r="AN67" i="4"/>
  <c r="AO67" i="4"/>
  <c r="AL143" i="4"/>
  <c r="AM143" i="4"/>
  <c r="AN143" i="4"/>
  <c r="AO143" i="4"/>
  <c r="AL138" i="4"/>
  <c r="AM138" i="4"/>
  <c r="AN138" i="4"/>
  <c r="AO138" i="4"/>
  <c r="AL121" i="4"/>
  <c r="AM121" i="4"/>
  <c r="AN121" i="4"/>
  <c r="AO121" i="4"/>
  <c r="AL41" i="4"/>
  <c r="AM41" i="4"/>
  <c r="AN41" i="4"/>
  <c r="AO41" i="4"/>
  <c r="AL153" i="4"/>
  <c r="AM153" i="4"/>
  <c r="AN153" i="4"/>
  <c r="AO153" i="4"/>
  <c r="AL129" i="4"/>
  <c r="AM129" i="4"/>
  <c r="AN129" i="4"/>
  <c r="AO129" i="4"/>
  <c r="AL112" i="4"/>
  <c r="AM112" i="4"/>
  <c r="AN112" i="4"/>
  <c r="AO112" i="4"/>
  <c r="AL235" i="4"/>
  <c r="AM235" i="4"/>
  <c r="AN235" i="4"/>
  <c r="AO235" i="4"/>
  <c r="AL147" i="4"/>
  <c r="AM147" i="4"/>
  <c r="AN147" i="4"/>
  <c r="AO147" i="4"/>
  <c r="AL188" i="4"/>
  <c r="AM188" i="4"/>
  <c r="AN188" i="4"/>
  <c r="AO188" i="4"/>
  <c r="AL87" i="4"/>
  <c r="AM87" i="4"/>
  <c r="AN87" i="4"/>
  <c r="AO87" i="4"/>
  <c r="AL134" i="4"/>
  <c r="AM134" i="4"/>
  <c r="AN134" i="4"/>
  <c r="AO134" i="4"/>
  <c r="AL19" i="4"/>
  <c r="AM19" i="4"/>
  <c r="AN19" i="4"/>
  <c r="AO19" i="4"/>
  <c r="AL152" i="4"/>
  <c r="AM152" i="4"/>
  <c r="AN152" i="4"/>
  <c r="AO152" i="4"/>
  <c r="AL58" i="4"/>
  <c r="AM58" i="4"/>
  <c r="AN58" i="4"/>
  <c r="AO58" i="4"/>
  <c r="AL137" i="4"/>
  <c r="AM137" i="4"/>
  <c r="AN137" i="4"/>
  <c r="AO137" i="4"/>
  <c r="AL105" i="4"/>
  <c r="AM105" i="4"/>
  <c r="AN105" i="4"/>
  <c r="AO105" i="4"/>
  <c r="AL133" i="4"/>
  <c r="AM133" i="4"/>
  <c r="AN133" i="4"/>
  <c r="AO133" i="4"/>
  <c r="AL151" i="4"/>
  <c r="AM151" i="4"/>
  <c r="AN151" i="4"/>
  <c r="AO151" i="4"/>
  <c r="AL120" i="4"/>
  <c r="AM120" i="4"/>
  <c r="AN120" i="4"/>
  <c r="AO120" i="4"/>
  <c r="AL144" i="4"/>
  <c r="AM144" i="4"/>
  <c r="AN144" i="4"/>
  <c r="AO144" i="4"/>
  <c r="AL139" i="4"/>
  <c r="AM139" i="4"/>
  <c r="AN139" i="4"/>
  <c r="AO139" i="4"/>
  <c r="AL100" i="4"/>
  <c r="AM100" i="4"/>
  <c r="AN100" i="4"/>
  <c r="AO100" i="4"/>
  <c r="AL316" i="4"/>
  <c r="AM316" i="4"/>
  <c r="AN316" i="4"/>
  <c r="AO316" i="4"/>
  <c r="AL132" i="4"/>
  <c r="AM132" i="4"/>
  <c r="AN132" i="4"/>
  <c r="AO132" i="4"/>
  <c r="AL57" i="4"/>
  <c r="AM57" i="4"/>
  <c r="AN57" i="4"/>
  <c r="AO57" i="4"/>
  <c r="AL75" i="4"/>
  <c r="AM75" i="4"/>
  <c r="AN75" i="4"/>
  <c r="AO75" i="4"/>
  <c r="AL311" i="4"/>
  <c r="AM311" i="4"/>
  <c r="AN311" i="4"/>
  <c r="AO311" i="4"/>
  <c r="AL124" i="4"/>
  <c r="AM124" i="4"/>
  <c r="AN124" i="4"/>
  <c r="AO124" i="4"/>
  <c r="AL38" i="4"/>
  <c r="AM38" i="4"/>
  <c r="AN38" i="4"/>
  <c r="AO38" i="4"/>
  <c r="AL131" i="4"/>
  <c r="AM131" i="4"/>
  <c r="AN131" i="4"/>
  <c r="AO131" i="4"/>
  <c r="AL116" i="4"/>
  <c r="AM116" i="4"/>
  <c r="AN116" i="4"/>
  <c r="AO116" i="4"/>
  <c r="AL115" i="4"/>
  <c r="AM115" i="4"/>
  <c r="AN115" i="4"/>
  <c r="AO115" i="4"/>
  <c r="AL6" i="4"/>
  <c r="AM6" i="4"/>
  <c r="AN6" i="4"/>
  <c r="AO6" i="4"/>
  <c r="AL85" i="4"/>
  <c r="AM85" i="4"/>
  <c r="AN85" i="4"/>
  <c r="AO85" i="4"/>
  <c r="AL142" i="4"/>
  <c r="AM142" i="4"/>
  <c r="AN142" i="4"/>
  <c r="AO142" i="4"/>
  <c r="AL86" i="4"/>
  <c r="AM86" i="4"/>
  <c r="AN86" i="4"/>
  <c r="AO86" i="4"/>
  <c r="AL110" i="4"/>
  <c r="AM110" i="4"/>
  <c r="AN110" i="4"/>
  <c r="AO110" i="4"/>
  <c r="AL126" i="4"/>
  <c r="AM126" i="4"/>
  <c r="AN126" i="4"/>
  <c r="AO126" i="4"/>
  <c r="AL114" i="4"/>
  <c r="AM114" i="4"/>
  <c r="AN114" i="4"/>
  <c r="AO114" i="4"/>
  <c r="AL312" i="4"/>
  <c r="AM312" i="4"/>
  <c r="AN312" i="4"/>
  <c r="AO312" i="4"/>
  <c r="AL25" i="4"/>
  <c r="AM25" i="4"/>
  <c r="AN25" i="4"/>
  <c r="AO25" i="4"/>
  <c r="AL318" i="4"/>
  <c r="AM318" i="4"/>
  <c r="AN318" i="4"/>
  <c r="AO318" i="4"/>
  <c r="AL195" i="4"/>
  <c r="AM195" i="4"/>
  <c r="AN195" i="4"/>
  <c r="AO195" i="4"/>
  <c r="AL321" i="4"/>
  <c r="AM321" i="4"/>
  <c r="AN321" i="4"/>
  <c r="AO321" i="4"/>
  <c r="AL322" i="4"/>
  <c r="AM322" i="4"/>
  <c r="AN322" i="4"/>
  <c r="AO322" i="4"/>
  <c r="AL323" i="4"/>
  <c r="AM323" i="4"/>
  <c r="AN323" i="4"/>
  <c r="AO323" i="4"/>
  <c r="AL324" i="4"/>
  <c r="AM324" i="4"/>
  <c r="AN324" i="4"/>
  <c r="AO324" i="4"/>
  <c r="AL325" i="4"/>
  <c r="AM325" i="4"/>
  <c r="AN325" i="4"/>
  <c r="AO325" i="4"/>
  <c r="AL326" i="4"/>
  <c r="AM326" i="4"/>
  <c r="AN326" i="4"/>
  <c r="AO326" i="4"/>
  <c r="AL327" i="4"/>
  <c r="AM327" i="4"/>
  <c r="AN327" i="4"/>
  <c r="AO327" i="4"/>
  <c r="AL328" i="4"/>
  <c r="AM328" i="4"/>
  <c r="AN328" i="4"/>
  <c r="AO328" i="4"/>
  <c r="AL329" i="4"/>
  <c r="AM329" i="4"/>
  <c r="AN329" i="4"/>
  <c r="AO329" i="4"/>
  <c r="AL330" i="4"/>
  <c r="AM330" i="4"/>
  <c r="AN330" i="4"/>
  <c r="AO330" i="4"/>
  <c r="AL46" i="4"/>
  <c r="AM46" i="4"/>
  <c r="AN46" i="4"/>
  <c r="AO46" i="4"/>
  <c r="AL332" i="4"/>
  <c r="AM332" i="4"/>
  <c r="AN332" i="4"/>
  <c r="AO332" i="4"/>
  <c r="AL333" i="4"/>
  <c r="AM333" i="4"/>
  <c r="AN333" i="4"/>
  <c r="AO333" i="4"/>
  <c r="AL334" i="4"/>
  <c r="AM334" i="4"/>
  <c r="AN334" i="4"/>
  <c r="AO334" i="4"/>
  <c r="AL335" i="4"/>
  <c r="AM335" i="4"/>
  <c r="AN335" i="4"/>
  <c r="AO335" i="4"/>
  <c r="AL337" i="4"/>
  <c r="AM337" i="4"/>
  <c r="AN337" i="4"/>
  <c r="AO337" i="4"/>
  <c r="AL338" i="4"/>
  <c r="AM338" i="4"/>
  <c r="AN338" i="4"/>
  <c r="AO338" i="4"/>
  <c r="AL339" i="4"/>
  <c r="AM339" i="4"/>
  <c r="AN339" i="4"/>
  <c r="AO339" i="4"/>
  <c r="AL340" i="4"/>
  <c r="AM340" i="4"/>
  <c r="AN340" i="4"/>
  <c r="AO340" i="4"/>
  <c r="AL341" i="4"/>
  <c r="AM341" i="4"/>
  <c r="AN341" i="4"/>
  <c r="AO341" i="4"/>
  <c r="R302" i="4"/>
  <c r="S302" i="4"/>
  <c r="T302" i="4"/>
  <c r="U302" i="4"/>
  <c r="R111" i="4"/>
  <c r="S111" i="4"/>
  <c r="T111" i="4"/>
  <c r="U111" i="4"/>
  <c r="R310" i="4"/>
  <c r="S310" i="4"/>
  <c r="T310" i="4"/>
  <c r="U310" i="4"/>
  <c r="R303" i="4"/>
  <c r="S303" i="4"/>
  <c r="T303" i="4"/>
  <c r="U303" i="4"/>
  <c r="R109" i="4"/>
  <c r="S109" i="4"/>
  <c r="T109" i="4"/>
  <c r="U109" i="4"/>
  <c r="R301" i="4"/>
  <c r="S301" i="4"/>
  <c r="T301" i="4"/>
  <c r="U301" i="4"/>
  <c r="R307" i="4"/>
  <c r="S307" i="4"/>
  <c r="T307" i="4"/>
  <c r="U307" i="4"/>
  <c r="R83" i="4"/>
  <c r="S83" i="4"/>
  <c r="T83" i="4"/>
  <c r="U83" i="4"/>
  <c r="R107" i="4"/>
  <c r="S107" i="4"/>
  <c r="T107" i="4"/>
  <c r="U107" i="4"/>
  <c r="R298" i="4"/>
  <c r="S298" i="4"/>
  <c r="T298" i="4"/>
  <c r="U298" i="4"/>
  <c r="R306" i="4"/>
  <c r="S306" i="4"/>
  <c r="T306" i="4"/>
  <c r="U306" i="4"/>
  <c r="R106" i="4"/>
  <c r="S106" i="4"/>
  <c r="T106" i="4"/>
  <c r="U106" i="4"/>
  <c r="R296" i="4"/>
  <c r="S296" i="4"/>
  <c r="T296" i="4"/>
  <c r="U296" i="4"/>
  <c r="R309" i="4"/>
  <c r="S309" i="4"/>
  <c r="T309" i="4"/>
  <c r="U309" i="4"/>
  <c r="R293" i="4"/>
  <c r="S293" i="4"/>
  <c r="T293" i="4"/>
  <c r="U293" i="4"/>
  <c r="R108" i="4"/>
  <c r="S108" i="4"/>
  <c r="T108" i="4"/>
  <c r="U108" i="4"/>
  <c r="R270" i="4"/>
  <c r="S270" i="4"/>
  <c r="T270" i="4"/>
  <c r="U270" i="4"/>
  <c r="R297" i="4"/>
  <c r="S297" i="4"/>
  <c r="T297" i="4"/>
  <c r="U297" i="4"/>
  <c r="R292" i="4"/>
  <c r="S292" i="4"/>
  <c r="T292" i="4"/>
  <c r="U292" i="4"/>
  <c r="R313" i="4"/>
  <c r="S313" i="4"/>
  <c r="T313" i="4"/>
  <c r="U313" i="4"/>
  <c r="R295" i="4"/>
  <c r="S295" i="4"/>
  <c r="T295" i="4"/>
  <c r="U295" i="4"/>
  <c r="R166" i="4"/>
  <c r="S166" i="4"/>
  <c r="T166" i="4"/>
  <c r="U166" i="4"/>
  <c r="R294" i="4"/>
  <c r="S294" i="4"/>
  <c r="T294" i="4"/>
  <c r="U294" i="4"/>
  <c r="R291" i="4"/>
  <c r="S291" i="4"/>
  <c r="T291" i="4"/>
  <c r="U291" i="4"/>
  <c r="R288" i="4"/>
  <c r="S288" i="4"/>
  <c r="T288" i="4"/>
  <c r="U288" i="4"/>
  <c r="R281" i="4"/>
  <c r="S281" i="4"/>
  <c r="T281" i="4"/>
  <c r="U281" i="4"/>
  <c r="R286" i="4"/>
  <c r="S286" i="4"/>
  <c r="T286" i="4"/>
  <c r="U286" i="4"/>
  <c r="R278" i="4"/>
  <c r="S278" i="4"/>
  <c r="T278" i="4"/>
  <c r="U278" i="4"/>
  <c r="R287" i="4"/>
  <c r="S287" i="4"/>
  <c r="T287" i="4"/>
  <c r="U287" i="4"/>
  <c r="R284" i="4"/>
  <c r="S284" i="4"/>
  <c r="T284" i="4"/>
  <c r="U284" i="4"/>
  <c r="R264" i="4"/>
  <c r="S264" i="4"/>
  <c r="T264" i="4"/>
  <c r="U264" i="4"/>
  <c r="R280" i="4"/>
  <c r="S280" i="4"/>
  <c r="T280" i="4"/>
  <c r="U280" i="4"/>
  <c r="R88" i="4"/>
  <c r="S88" i="4"/>
  <c r="T88" i="4"/>
  <c r="U88" i="4"/>
  <c r="R279" i="4"/>
  <c r="S279" i="4"/>
  <c r="T279" i="4"/>
  <c r="U279" i="4"/>
  <c r="R289" i="4"/>
  <c r="S289" i="4"/>
  <c r="T289" i="4"/>
  <c r="U289" i="4"/>
  <c r="R285" i="4"/>
  <c r="S285" i="4"/>
  <c r="T285" i="4"/>
  <c r="U285" i="4"/>
  <c r="R267" i="4"/>
  <c r="S267" i="4"/>
  <c r="T267" i="4"/>
  <c r="U267" i="4"/>
  <c r="R268" i="4"/>
  <c r="S268" i="4"/>
  <c r="T268" i="4"/>
  <c r="U268" i="4"/>
  <c r="R27" i="4"/>
  <c r="S27" i="4"/>
  <c r="T27" i="4"/>
  <c r="U27" i="4"/>
  <c r="R283" i="4"/>
  <c r="S283" i="4"/>
  <c r="T283" i="4"/>
  <c r="U283" i="4"/>
  <c r="R56" i="4"/>
  <c r="S56" i="4"/>
  <c r="T56" i="4"/>
  <c r="U56" i="4"/>
  <c r="R305" i="4"/>
  <c r="S305" i="4"/>
  <c r="T305" i="4"/>
  <c r="U305" i="4"/>
  <c r="R300" i="4"/>
  <c r="S300" i="4"/>
  <c r="T300" i="4"/>
  <c r="U300" i="4"/>
  <c r="R272" i="4"/>
  <c r="S272" i="4"/>
  <c r="T272" i="4"/>
  <c r="U272" i="4"/>
  <c r="R130" i="4"/>
  <c r="S130" i="4"/>
  <c r="T130" i="4"/>
  <c r="U130" i="4"/>
  <c r="R276" i="4"/>
  <c r="S276" i="4"/>
  <c r="T276" i="4"/>
  <c r="U276" i="4"/>
  <c r="R282" i="4"/>
  <c r="S282" i="4"/>
  <c r="T282" i="4"/>
  <c r="U282" i="4"/>
  <c r="R274" i="4"/>
  <c r="S274" i="4"/>
  <c r="T274" i="4"/>
  <c r="U274" i="4"/>
  <c r="R304" i="4"/>
  <c r="S304" i="4"/>
  <c r="T304" i="4"/>
  <c r="U304" i="4"/>
  <c r="R299" i="4"/>
  <c r="S299" i="4"/>
  <c r="T299" i="4"/>
  <c r="U299" i="4"/>
  <c r="R275" i="4"/>
  <c r="S275" i="4"/>
  <c r="T275" i="4"/>
  <c r="U275" i="4"/>
  <c r="R271" i="4"/>
  <c r="S271" i="4"/>
  <c r="T271" i="4"/>
  <c r="U271" i="4"/>
  <c r="R127" i="4"/>
  <c r="S127" i="4"/>
  <c r="T127" i="4"/>
  <c r="U127" i="4"/>
  <c r="R259" i="4"/>
  <c r="S259" i="4"/>
  <c r="T259" i="4"/>
  <c r="U259" i="4"/>
  <c r="R308" i="4"/>
  <c r="S308" i="4"/>
  <c r="T308" i="4"/>
  <c r="U308" i="4"/>
  <c r="R60" i="4"/>
  <c r="S60" i="4"/>
  <c r="T60" i="4"/>
  <c r="U60" i="4"/>
  <c r="R93" i="4"/>
  <c r="S93" i="4"/>
  <c r="T93" i="4"/>
  <c r="U93" i="4"/>
  <c r="R265" i="4"/>
  <c r="S265" i="4"/>
  <c r="T265" i="4"/>
  <c r="U265" i="4"/>
  <c r="R266" i="4"/>
  <c r="S266" i="4"/>
  <c r="T266" i="4"/>
  <c r="U266" i="4"/>
  <c r="R277" i="4"/>
  <c r="S277" i="4"/>
  <c r="T277" i="4"/>
  <c r="U277" i="4"/>
  <c r="R269" i="4"/>
  <c r="S269" i="4"/>
  <c r="T269" i="4"/>
  <c r="U269" i="4"/>
  <c r="R290" i="4"/>
  <c r="S290" i="4"/>
  <c r="T290" i="4"/>
  <c r="U290" i="4"/>
  <c r="R47" i="4"/>
  <c r="S47" i="4"/>
  <c r="T47" i="4"/>
  <c r="U47" i="4"/>
  <c r="R117" i="4"/>
  <c r="S117" i="4"/>
  <c r="T117" i="4"/>
  <c r="U117" i="4"/>
  <c r="R263" i="4"/>
  <c r="S263" i="4"/>
  <c r="T263" i="4"/>
  <c r="U263" i="4"/>
  <c r="R72" i="4"/>
  <c r="S72" i="4"/>
  <c r="T72" i="4"/>
  <c r="U72" i="4"/>
  <c r="R62" i="4"/>
  <c r="S62" i="4"/>
  <c r="T62" i="4"/>
  <c r="U62" i="4"/>
  <c r="R273" i="4"/>
  <c r="S273" i="4"/>
  <c r="T273" i="4"/>
  <c r="U273" i="4"/>
  <c r="R228" i="4"/>
  <c r="S228" i="4"/>
  <c r="T228" i="4"/>
  <c r="U228" i="4"/>
  <c r="R238" i="4"/>
  <c r="S238" i="4"/>
  <c r="T238" i="4"/>
  <c r="U238" i="4"/>
  <c r="R203" i="4"/>
  <c r="S203" i="4"/>
  <c r="T203" i="4"/>
  <c r="U203" i="4"/>
  <c r="R77" i="4"/>
  <c r="S77" i="4"/>
  <c r="T77" i="4"/>
  <c r="U77" i="4"/>
  <c r="R257" i="4"/>
  <c r="S257" i="4"/>
  <c r="T257" i="4"/>
  <c r="U257" i="4"/>
  <c r="R260" i="4"/>
  <c r="S260" i="4"/>
  <c r="T260" i="4"/>
  <c r="U260" i="4"/>
  <c r="R97" i="4"/>
  <c r="S97" i="4"/>
  <c r="T97" i="4"/>
  <c r="U97" i="4"/>
  <c r="R217" i="4"/>
  <c r="S217" i="4"/>
  <c r="T217" i="4"/>
  <c r="U217" i="4"/>
  <c r="R229" i="4"/>
  <c r="S229" i="4"/>
  <c r="T229" i="4"/>
  <c r="U229" i="4"/>
  <c r="R125" i="4"/>
  <c r="S125" i="4"/>
  <c r="T125" i="4"/>
  <c r="U125" i="4"/>
  <c r="R255" i="4"/>
  <c r="S255" i="4"/>
  <c r="T255" i="4"/>
  <c r="U255" i="4"/>
  <c r="R261" i="4"/>
  <c r="S261" i="4"/>
  <c r="T261" i="4"/>
  <c r="U261" i="4"/>
  <c r="R262" i="4"/>
  <c r="S262" i="4"/>
  <c r="T262" i="4"/>
  <c r="U262" i="4"/>
  <c r="R249" i="4"/>
  <c r="S249" i="4"/>
  <c r="T249" i="4"/>
  <c r="U249" i="4"/>
  <c r="R45" i="4"/>
  <c r="S45" i="4"/>
  <c r="T45" i="4"/>
  <c r="U45" i="4"/>
  <c r="R92" i="4"/>
  <c r="S92" i="4"/>
  <c r="T92" i="4"/>
  <c r="U92" i="4"/>
  <c r="R230" i="4"/>
  <c r="S230" i="4"/>
  <c r="T230" i="4"/>
  <c r="U230" i="4"/>
  <c r="R199" i="4"/>
  <c r="S199" i="4"/>
  <c r="T199" i="4"/>
  <c r="U199" i="4"/>
  <c r="R236" i="4"/>
  <c r="S236" i="4"/>
  <c r="T236" i="4"/>
  <c r="U236" i="4"/>
  <c r="R89" i="4"/>
  <c r="S89" i="4"/>
  <c r="T89" i="4"/>
  <c r="U89" i="4"/>
  <c r="R221" i="4"/>
  <c r="S221" i="4"/>
  <c r="T221" i="4"/>
  <c r="U221" i="4"/>
  <c r="R251" i="4"/>
  <c r="S251" i="4"/>
  <c r="T251" i="4"/>
  <c r="U251" i="4"/>
  <c r="R71" i="4"/>
  <c r="S71" i="4"/>
  <c r="T71" i="4"/>
  <c r="U71" i="4"/>
  <c r="R192" i="4"/>
  <c r="S192" i="4"/>
  <c r="T192" i="4"/>
  <c r="U192" i="4"/>
  <c r="R254" i="4"/>
  <c r="S254" i="4"/>
  <c r="T254" i="4"/>
  <c r="U254" i="4"/>
  <c r="R218" i="4"/>
  <c r="S218" i="4"/>
  <c r="T218" i="4"/>
  <c r="U218" i="4"/>
  <c r="R258" i="4"/>
  <c r="S258" i="4"/>
  <c r="T258" i="4"/>
  <c r="U258" i="4"/>
  <c r="R243" i="4"/>
  <c r="S243" i="4"/>
  <c r="T243" i="4"/>
  <c r="U243" i="4"/>
  <c r="R103" i="4"/>
  <c r="S103" i="4"/>
  <c r="T103" i="4"/>
  <c r="U103" i="4"/>
  <c r="R40" i="4"/>
  <c r="S40" i="4"/>
  <c r="T40" i="4"/>
  <c r="U40" i="4"/>
  <c r="R219" i="4"/>
  <c r="S219" i="4"/>
  <c r="T219" i="4"/>
  <c r="U219" i="4"/>
  <c r="R241" i="4"/>
  <c r="S241" i="4"/>
  <c r="T241" i="4"/>
  <c r="U241" i="4"/>
  <c r="R240" i="4"/>
  <c r="S240" i="4"/>
  <c r="T240" i="4"/>
  <c r="U240" i="4"/>
  <c r="R90" i="4"/>
  <c r="T90" i="4"/>
  <c r="U90" i="4"/>
  <c r="R237" i="4"/>
  <c r="S237" i="4"/>
  <c r="T237" i="4"/>
  <c r="U237" i="4"/>
  <c r="R136" i="4"/>
  <c r="S136" i="4"/>
  <c r="T136" i="4"/>
  <c r="U136" i="4"/>
  <c r="R247" i="4"/>
  <c r="S247" i="4"/>
  <c r="T247" i="4"/>
  <c r="U247" i="4"/>
  <c r="R252" i="4"/>
  <c r="S252" i="4"/>
  <c r="T252" i="4"/>
  <c r="U252" i="4"/>
  <c r="R84" i="4"/>
  <c r="S84" i="4"/>
  <c r="T84" i="4"/>
  <c r="U84" i="4"/>
  <c r="R49" i="4"/>
  <c r="S49" i="4"/>
  <c r="T49" i="4"/>
  <c r="U49" i="4"/>
  <c r="R13" i="4"/>
  <c r="S13" i="4"/>
  <c r="T13" i="4"/>
  <c r="U13" i="4"/>
  <c r="R16" i="4"/>
  <c r="S16" i="4"/>
  <c r="T16" i="4"/>
  <c r="U16" i="4"/>
  <c r="R253" i="4"/>
  <c r="S253" i="4"/>
  <c r="T253" i="4"/>
  <c r="U253" i="4"/>
  <c r="R14" i="4"/>
  <c r="S14" i="4"/>
  <c r="T14" i="4"/>
  <c r="U14" i="4"/>
  <c r="R209" i="4"/>
  <c r="S209" i="4"/>
  <c r="T209" i="4"/>
  <c r="U209" i="4"/>
  <c r="R245" i="4"/>
  <c r="S245" i="4"/>
  <c r="T245" i="4"/>
  <c r="U245" i="4"/>
  <c r="R223" i="4"/>
  <c r="S223" i="4"/>
  <c r="T223" i="4"/>
  <c r="U223" i="4"/>
  <c r="R222" i="4"/>
  <c r="S222" i="4"/>
  <c r="T222" i="4"/>
  <c r="U222" i="4"/>
  <c r="R232" i="4"/>
  <c r="S232" i="4"/>
  <c r="T232" i="4"/>
  <c r="U232" i="4"/>
  <c r="R196" i="4"/>
  <c r="S196" i="4"/>
  <c r="T196" i="4"/>
  <c r="U196" i="4"/>
  <c r="R248" i="4"/>
  <c r="S248" i="4"/>
  <c r="T248" i="4"/>
  <c r="U248" i="4"/>
  <c r="R210" i="4"/>
  <c r="S210" i="4"/>
  <c r="T210" i="4"/>
  <c r="U210" i="4"/>
  <c r="R208" i="4"/>
  <c r="S208" i="4"/>
  <c r="T208" i="4"/>
  <c r="U208" i="4"/>
  <c r="R113" i="4"/>
  <c r="S113" i="4"/>
  <c r="T113" i="4"/>
  <c r="U113" i="4"/>
  <c r="R173" i="4"/>
  <c r="S173" i="4"/>
  <c r="T173" i="4"/>
  <c r="U173" i="4"/>
  <c r="R169" i="4"/>
  <c r="S169" i="4"/>
  <c r="T169" i="4"/>
  <c r="U169" i="4"/>
  <c r="R231" i="4"/>
  <c r="S231" i="4"/>
  <c r="T231" i="4"/>
  <c r="U231" i="4"/>
  <c r="R227" i="4"/>
  <c r="S227" i="4"/>
  <c r="T227" i="4"/>
  <c r="U227" i="4"/>
  <c r="R22" i="4"/>
  <c r="S22" i="4"/>
  <c r="T22" i="4"/>
  <c r="U22" i="4"/>
  <c r="R197" i="4"/>
  <c r="S197" i="4"/>
  <c r="T197" i="4"/>
  <c r="U197" i="4"/>
  <c r="R3" i="4"/>
  <c r="S3" i="4"/>
  <c r="T3" i="4"/>
  <c r="U3" i="4"/>
  <c r="R184" i="4"/>
  <c r="S184" i="4"/>
  <c r="T184" i="4"/>
  <c r="U184" i="4"/>
  <c r="R33" i="4"/>
  <c r="S33" i="4"/>
  <c r="T33" i="4"/>
  <c r="U33" i="4"/>
  <c r="R213" i="4"/>
  <c r="S213" i="4"/>
  <c r="T213" i="4"/>
  <c r="U213" i="4"/>
  <c r="R212" i="4"/>
  <c r="S212" i="4"/>
  <c r="T212" i="4"/>
  <c r="U212" i="4"/>
  <c r="R102" i="4"/>
  <c r="S102" i="4"/>
  <c r="T102" i="4"/>
  <c r="U102" i="4"/>
  <c r="R225" i="4"/>
  <c r="S225" i="4"/>
  <c r="T225" i="4"/>
  <c r="U225" i="4"/>
  <c r="R98" i="4"/>
  <c r="S98" i="4"/>
  <c r="T98" i="4"/>
  <c r="U98" i="4"/>
  <c r="R215" i="4"/>
  <c r="S215" i="4"/>
  <c r="T215" i="4"/>
  <c r="U215" i="4"/>
  <c r="R202" i="4"/>
  <c r="S202" i="4"/>
  <c r="T202" i="4"/>
  <c r="U202" i="4"/>
  <c r="R246" i="4"/>
  <c r="S246" i="4"/>
  <c r="T246" i="4"/>
  <c r="U246" i="4"/>
  <c r="R226" i="4"/>
  <c r="S226" i="4"/>
  <c r="T226" i="4"/>
  <c r="U226" i="4"/>
  <c r="R179" i="4"/>
  <c r="S179" i="4"/>
  <c r="T179" i="4"/>
  <c r="U179" i="4"/>
  <c r="R73" i="4"/>
  <c r="S73" i="4"/>
  <c r="T73" i="4"/>
  <c r="U73" i="4"/>
  <c r="R233" i="4"/>
  <c r="S233" i="4"/>
  <c r="T233" i="4"/>
  <c r="U233" i="4"/>
  <c r="R122" i="4"/>
  <c r="S122" i="4"/>
  <c r="T122" i="4"/>
  <c r="U122" i="4"/>
  <c r="R198" i="4"/>
  <c r="S198" i="4"/>
  <c r="T198" i="4"/>
  <c r="U198" i="4"/>
  <c r="R162" i="4"/>
  <c r="S162" i="4"/>
  <c r="T162" i="4"/>
  <c r="U162" i="4"/>
  <c r="R32" i="4"/>
  <c r="S32" i="4"/>
  <c r="T32" i="4"/>
  <c r="U32" i="4"/>
  <c r="R76" i="4"/>
  <c r="S76" i="4"/>
  <c r="T76" i="4"/>
  <c r="U76" i="4"/>
  <c r="R177" i="4"/>
  <c r="S177" i="4"/>
  <c r="T177" i="4"/>
  <c r="U177" i="4"/>
  <c r="R31" i="4"/>
  <c r="S31" i="4"/>
  <c r="T31" i="4"/>
  <c r="U31" i="4"/>
  <c r="R12" i="4"/>
  <c r="S12" i="4"/>
  <c r="T12" i="4"/>
  <c r="U12" i="4"/>
  <c r="R10" i="4"/>
  <c r="S10" i="4"/>
  <c r="T10" i="4"/>
  <c r="U10" i="4"/>
  <c r="R135" i="4"/>
  <c r="S135" i="4"/>
  <c r="T135" i="4"/>
  <c r="U135" i="4"/>
  <c r="R158" i="4"/>
  <c r="S158" i="4"/>
  <c r="T158" i="4"/>
  <c r="U158" i="4"/>
  <c r="R4" i="4"/>
  <c r="S4" i="4"/>
  <c r="T4" i="4"/>
  <c r="U4" i="4"/>
  <c r="R256" i="4"/>
  <c r="S256" i="4"/>
  <c r="T256" i="4"/>
  <c r="U256" i="4"/>
  <c r="R191" i="4"/>
  <c r="S191" i="4"/>
  <c r="T191" i="4"/>
  <c r="U191" i="4"/>
  <c r="R94" i="4"/>
  <c r="S94" i="4"/>
  <c r="T94" i="4"/>
  <c r="U94" i="4"/>
  <c r="R242" i="4"/>
  <c r="S242" i="4"/>
  <c r="T242" i="4"/>
  <c r="U242" i="4"/>
  <c r="R91" i="4"/>
  <c r="S91" i="4"/>
  <c r="T91" i="4"/>
  <c r="U91" i="4"/>
  <c r="R5" i="4"/>
  <c r="S5" i="4"/>
  <c r="T5" i="4"/>
  <c r="U5" i="4"/>
  <c r="R214" i="4"/>
  <c r="S214" i="4"/>
  <c r="T214" i="4"/>
  <c r="U214" i="4"/>
  <c r="R206" i="4"/>
  <c r="S206" i="4"/>
  <c r="T206" i="4"/>
  <c r="U206" i="4"/>
  <c r="R59" i="4"/>
  <c r="S59" i="4"/>
  <c r="T59" i="4"/>
  <c r="U59" i="4"/>
  <c r="R204" i="4"/>
  <c r="S204" i="4"/>
  <c r="T204" i="4"/>
  <c r="U204" i="4"/>
  <c r="R216" i="4"/>
  <c r="S216" i="4"/>
  <c r="T216" i="4"/>
  <c r="U216" i="4"/>
  <c r="R18" i="4"/>
  <c r="S18" i="4"/>
  <c r="T18" i="4"/>
  <c r="U18" i="4"/>
  <c r="R317" i="4"/>
  <c r="S317" i="4"/>
  <c r="T317" i="4"/>
  <c r="U317" i="4"/>
  <c r="R29" i="4"/>
  <c r="S29" i="4"/>
  <c r="T29" i="4"/>
  <c r="U29" i="4"/>
  <c r="R200" i="4"/>
  <c r="S200" i="4"/>
  <c r="T200" i="4"/>
  <c r="U200" i="4"/>
  <c r="R128" i="4"/>
  <c r="S128" i="4"/>
  <c r="T128" i="4"/>
  <c r="U128" i="4"/>
  <c r="R189" i="4"/>
  <c r="S189" i="4"/>
  <c r="T189" i="4"/>
  <c r="U189" i="4"/>
  <c r="R68" i="4"/>
  <c r="S68" i="4"/>
  <c r="T68" i="4"/>
  <c r="U68" i="4"/>
  <c r="R180" i="4"/>
  <c r="S180" i="4"/>
  <c r="T180" i="4"/>
  <c r="U180" i="4"/>
  <c r="R181" i="4"/>
  <c r="S181" i="4"/>
  <c r="T181" i="4"/>
  <c r="U181" i="4"/>
  <c r="R26" i="4"/>
  <c r="S26" i="4"/>
  <c r="T26" i="4"/>
  <c r="U26" i="4"/>
  <c r="R148" i="4"/>
  <c r="S148" i="4"/>
  <c r="T148" i="4"/>
  <c r="U148" i="4"/>
  <c r="R205" i="4"/>
  <c r="S205" i="4"/>
  <c r="T205" i="4"/>
  <c r="U205" i="4"/>
  <c r="R66" i="4"/>
  <c r="S66" i="4"/>
  <c r="T66" i="4"/>
  <c r="U66" i="4"/>
  <c r="R95" i="4"/>
  <c r="S95" i="4"/>
  <c r="T95" i="4"/>
  <c r="U95" i="4"/>
  <c r="R17" i="4"/>
  <c r="S17" i="4"/>
  <c r="T17" i="4"/>
  <c r="U17" i="4"/>
  <c r="R53" i="4"/>
  <c r="S53" i="4"/>
  <c r="T53" i="4"/>
  <c r="U53" i="4"/>
  <c r="R149" i="4"/>
  <c r="S149" i="4"/>
  <c r="T149" i="4"/>
  <c r="U149" i="4"/>
  <c r="R123" i="4"/>
  <c r="S123" i="4"/>
  <c r="T123" i="4"/>
  <c r="U123" i="4"/>
  <c r="R101" i="4"/>
  <c r="S101" i="4"/>
  <c r="T101" i="4"/>
  <c r="U101" i="4"/>
  <c r="R211" i="4"/>
  <c r="S211" i="4"/>
  <c r="T211" i="4"/>
  <c r="U211" i="4"/>
  <c r="R15" i="4"/>
  <c r="S15" i="4"/>
  <c r="T15" i="4"/>
  <c r="U15" i="4"/>
  <c r="R81" i="4"/>
  <c r="S81" i="4"/>
  <c r="T81" i="4"/>
  <c r="U81" i="4"/>
  <c r="R183" i="4"/>
  <c r="S183" i="4"/>
  <c r="T183" i="4"/>
  <c r="U183" i="4"/>
  <c r="R61" i="4"/>
  <c r="S61" i="4"/>
  <c r="T61" i="4"/>
  <c r="U61" i="4"/>
  <c r="R70" i="4"/>
  <c r="S70" i="4"/>
  <c r="T70" i="4"/>
  <c r="U70" i="4"/>
  <c r="R193" i="4"/>
  <c r="S193" i="4"/>
  <c r="T193" i="4"/>
  <c r="U193" i="4"/>
  <c r="R55" i="4"/>
  <c r="S55" i="4"/>
  <c r="T55" i="4"/>
  <c r="U55" i="4"/>
  <c r="R154" i="4"/>
  <c r="S154" i="4"/>
  <c r="T154" i="4"/>
  <c r="U154" i="4"/>
  <c r="R207" i="4"/>
  <c r="S207" i="4"/>
  <c r="T207" i="4"/>
  <c r="U207" i="4"/>
  <c r="R165" i="4"/>
  <c r="S165" i="4"/>
  <c r="T165" i="4"/>
  <c r="U165" i="4"/>
  <c r="R167" i="4"/>
  <c r="S167" i="4"/>
  <c r="T167" i="4"/>
  <c r="U167" i="4"/>
  <c r="R182" i="4"/>
  <c r="S182" i="4"/>
  <c r="T182" i="4"/>
  <c r="U182" i="4"/>
  <c r="R48" i="4"/>
  <c r="S48" i="4"/>
  <c r="T48" i="4"/>
  <c r="U48" i="4"/>
  <c r="R161" i="4"/>
  <c r="S161" i="4"/>
  <c r="T161" i="4"/>
  <c r="U161" i="4"/>
  <c r="R69" i="4"/>
  <c r="S69" i="4"/>
  <c r="T69" i="4"/>
  <c r="U69" i="4"/>
  <c r="R9" i="4"/>
  <c r="S9" i="4"/>
  <c r="T9" i="4"/>
  <c r="U9" i="4"/>
  <c r="R163" i="4"/>
  <c r="S163" i="4"/>
  <c r="T163" i="4"/>
  <c r="U163" i="4"/>
  <c r="R54" i="4"/>
  <c r="S54" i="4"/>
  <c r="T54" i="4"/>
  <c r="U54" i="4"/>
  <c r="R234" i="4"/>
  <c r="S234" i="4"/>
  <c r="T234" i="4"/>
  <c r="U234" i="4"/>
  <c r="R65" i="4"/>
  <c r="S65" i="4"/>
  <c r="T65" i="4"/>
  <c r="U65" i="4"/>
  <c r="R220" i="4"/>
  <c r="S220" i="4"/>
  <c r="T220" i="4"/>
  <c r="U220" i="4"/>
  <c r="R99" i="4"/>
  <c r="S99" i="4"/>
  <c r="T99" i="4"/>
  <c r="U99" i="4"/>
  <c r="R74" i="4"/>
  <c r="S74" i="4"/>
  <c r="T74" i="4"/>
  <c r="U74" i="4"/>
  <c r="R244" i="4"/>
  <c r="S244" i="4"/>
  <c r="T244" i="4"/>
  <c r="U244" i="4"/>
  <c r="R43" i="4"/>
  <c r="S43" i="4"/>
  <c r="T43" i="4"/>
  <c r="U43" i="4"/>
  <c r="R104" i="4"/>
  <c r="S104" i="4"/>
  <c r="T104" i="4"/>
  <c r="U104" i="4"/>
  <c r="R155" i="4"/>
  <c r="S155" i="4"/>
  <c r="T155" i="4"/>
  <c r="U155" i="4"/>
  <c r="R175" i="4"/>
  <c r="S175" i="4"/>
  <c r="T175" i="4"/>
  <c r="U175" i="4"/>
  <c r="R170" i="4"/>
  <c r="S170" i="4"/>
  <c r="T170" i="4"/>
  <c r="U170" i="4"/>
  <c r="R37" i="4"/>
  <c r="S37" i="4"/>
  <c r="T37" i="4"/>
  <c r="U37" i="4"/>
  <c r="R187" i="4"/>
  <c r="S187" i="4"/>
  <c r="T187" i="4"/>
  <c r="U187" i="4"/>
  <c r="R141" i="4"/>
  <c r="S141" i="4"/>
  <c r="T141" i="4"/>
  <c r="U141" i="4"/>
  <c r="R159" i="4"/>
  <c r="S159" i="4"/>
  <c r="T159" i="4"/>
  <c r="U159" i="4"/>
  <c r="R80" i="4"/>
  <c r="S80" i="4"/>
  <c r="T80" i="4"/>
  <c r="U80" i="4"/>
  <c r="R178" i="4"/>
  <c r="S178" i="4"/>
  <c r="T178" i="4"/>
  <c r="U178" i="4"/>
  <c r="R156" i="4"/>
  <c r="S156" i="4"/>
  <c r="T156" i="4"/>
  <c r="U156" i="4"/>
  <c r="R82" i="4"/>
  <c r="S82" i="4"/>
  <c r="T82" i="4"/>
  <c r="U82" i="4"/>
  <c r="R63" i="4"/>
  <c r="S63" i="4"/>
  <c r="T63" i="4"/>
  <c r="U63" i="4"/>
  <c r="R36" i="4"/>
  <c r="S36" i="4"/>
  <c r="T36" i="4"/>
  <c r="U36" i="4"/>
  <c r="R39" i="4"/>
  <c r="S39" i="4"/>
  <c r="T39" i="4"/>
  <c r="U39" i="4"/>
  <c r="R314" i="4"/>
  <c r="S314" i="4"/>
  <c r="T314" i="4"/>
  <c r="U314" i="4"/>
  <c r="R185" i="4"/>
  <c r="S185" i="4"/>
  <c r="T185" i="4"/>
  <c r="U185" i="4"/>
  <c r="R64" i="4"/>
  <c r="S64" i="4"/>
  <c r="T64" i="4"/>
  <c r="U64" i="4"/>
  <c r="R28" i="4"/>
  <c r="S28" i="4"/>
  <c r="T28" i="4"/>
  <c r="U28" i="4"/>
  <c r="R190" i="4"/>
  <c r="S190" i="4"/>
  <c r="T190" i="4"/>
  <c r="U190" i="4"/>
  <c r="R44" i="4"/>
  <c r="S44" i="4"/>
  <c r="T44" i="4"/>
  <c r="U44" i="4"/>
  <c r="R23" i="4"/>
  <c r="S23" i="4"/>
  <c r="T23" i="4"/>
  <c r="U23" i="4"/>
  <c r="R2" i="4"/>
  <c r="S2" i="4"/>
  <c r="T2" i="4"/>
  <c r="U2" i="4"/>
  <c r="R50" i="4"/>
  <c r="S50" i="4"/>
  <c r="T50" i="4"/>
  <c r="U50" i="4"/>
  <c r="R250" i="4"/>
  <c r="S250" i="4"/>
  <c r="T250" i="4"/>
  <c r="U250" i="4"/>
  <c r="R174" i="4"/>
  <c r="S174" i="4"/>
  <c r="T174" i="4"/>
  <c r="U174" i="4"/>
  <c r="R140" i="4"/>
  <c r="S140" i="4"/>
  <c r="T140" i="4"/>
  <c r="U140" i="4"/>
  <c r="R194" i="4"/>
  <c r="S194" i="4"/>
  <c r="T194" i="4"/>
  <c r="U194" i="4"/>
  <c r="R20" i="4"/>
  <c r="S20" i="4"/>
  <c r="T20" i="4"/>
  <c r="U20" i="4"/>
  <c r="R24" i="4"/>
  <c r="S24" i="4"/>
  <c r="T24" i="4"/>
  <c r="U24" i="4"/>
  <c r="R164" i="4"/>
  <c r="S164" i="4"/>
  <c r="T164" i="4"/>
  <c r="U164" i="4"/>
  <c r="R96" i="4"/>
  <c r="S96" i="4"/>
  <c r="T96" i="4"/>
  <c r="U96" i="4"/>
  <c r="R52" i="4"/>
  <c r="S52" i="4"/>
  <c r="T52" i="4"/>
  <c r="U52" i="4"/>
  <c r="R150" i="4"/>
  <c r="S150" i="4"/>
  <c r="T150" i="4"/>
  <c r="U150" i="4"/>
  <c r="R34" i="4"/>
  <c r="S34" i="4"/>
  <c r="T34" i="4"/>
  <c r="U34" i="4"/>
  <c r="R35" i="4"/>
  <c r="S35" i="4"/>
  <c r="T35" i="4"/>
  <c r="U35" i="4"/>
  <c r="R42" i="4"/>
  <c r="S42" i="4"/>
  <c r="T42" i="4"/>
  <c r="U42" i="4"/>
  <c r="R145" i="4"/>
  <c r="S145" i="4"/>
  <c r="T145" i="4"/>
  <c r="U145" i="4"/>
  <c r="R172" i="4"/>
  <c r="S172" i="4"/>
  <c r="T172" i="4"/>
  <c r="U172" i="4"/>
  <c r="R160" i="4"/>
  <c r="S160" i="4"/>
  <c r="T160" i="4"/>
  <c r="U160" i="4"/>
  <c r="R168" i="4"/>
  <c r="S168" i="4"/>
  <c r="T168" i="4"/>
  <c r="U168" i="4"/>
  <c r="R224" i="4"/>
  <c r="S224" i="4"/>
  <c r="T224" i="4"/>
  <c r="U224" i="4"/>
  <c r="R146" i="4"/>
  <c r="S146" i="4"/>
  <c r="T146" i="4"/>
  <c r="U146" i="4"/>
  <c r="R30" i="4"/>
  <c r="S30" i="4"/>
  <c r="T30" i="4"/>
  <c r="U30" i="4"/>
  <c r="R67" i="4"/>
  <c r="S67" i="4"/>
  <c r="T67" i="4"/>
  <c r="U67" i="4"/>
  <c r="R143" i="4"/>
  <c r="S143" i="4"/>
  <c r="T143" i="4"/>
  <c r="U143" i="4"/>
  <c r="R138" i="4"/>
  <c r="S138" i="4"/>
  <c r="T138" i="4"/>
  <c r="U138" i="4"/>
  <c r="R121" i="4"/>
  <c r="S121" i="4"/>
  <c r="T121" i="4"/>
  <c r="U121" i="4"/>
  <c r="R41" i="4"/>
  <c r="S41" i="4"/>
  <c r="T41" i="4"/>
  <c r="U41" i="4"/>
  <c r="R153" i="4"/>
  <c r="S153" i="4"/>
  <c r="T153" i="4"/>
  <c r="U153" i="4"/>
  <c r="R129" i="4"/>
  <c r="S129" i="4"/>
  <c r="T129" i="4"/>
  <c r="U129" i="4"/>
  <c r="R112" i="4"/>
  <c r="S112" i="4"/>
  <c r="T112" i="4"/>
  <c r="U112" i="4"/>
  <c r="R235" i="4"/>
  <c r="S235" i="4"/>
  <c r="T235" i="4"/>
  <c r="U235" i="4"/>
  <c r="R147" i="4"/>
  <c r="S147" i="4"/>
  <c r="T147" i="4"/>
  <c r="U147" i="4"/>
  <c r="R188" i="4"/>
  <c r="S188" i="4"/>
  <c r="T188" i="4"/>
  <c r="U188" i="4"/>
  <c r="R87" i="4"/>
  <c r="S87" i="4"/>
  <c r="T87" i="4"/>
  <c r="U87" i="4"/>
  <c r="R134" i="4"/>
  <c r="S134" i="4"/>
  <c r="T134" i="4"/>
  <c r="U134" i="4"/>
  <c r="R19" i="4"/>
  <c r="S19" i="4"/>
  <c r="T19" i="4"/>
  <c r="U19" i="4"/>
  <c r="R152" i="4"/>
  <c r="S152" i="4"/>
  <c r="T152" i="4"/>
  <c r="U152" i="4"/>
  <c r="R58" i="4"/>
  <c r="S58" i="4"/>
  <c r="T58" i="4"/>
  <c r="U58" i="4"/>
  <c r="R137" i="4"/>
  <c r="S137" i="4"/>
  <c r="T137" i="4"/>
  <c r="U137" i="4"/>
  <c r="R105" i="4"/>
  <c r="S105" i="4"/>
  <c r="T105" i="4"/>
  <c r="U105" i="4"/>
  <c r="R133" i="4"/>
  <c r="S133" i="4"/>
  <c r="T133" i="4"/>
  <c r="U133" i="4"/>
  <c r="R151" i="4"/>
  <c r="S151" i="4"/>
  <c r="T151" i="4"/>
  <c r="U151" i="4"/>
  <c r="R120" i="4"/>
  <c r="S120" i="4"/>
  <c r="T120" i="4"/>
  <c r="U120" i="4"/>
  <c r="R144" i="4"/>
  <c r="S144" i="4"/>
  <c r="T144" i="4"/>
  <c r="U144" i="4"/>
  <c r="R139" i="4"/>
  <c r="S139" i="4"/>
  <c r="T139" i="4"/>
  <c r="U139" i="4"/>
  <c r="R100" i="4"/>
  <c r="S100" i="4"/>
  <c r="T100" i="4"/>
  <c r="U100" i="4"/>
  <c r="R316" i="4"/>
  <c r="S316" i="4"/>
  <c r="T316" i="4"/>
  <c r="U316" i="4"/>
  <c r="R132" i="4"/>
  <c r="S132" i="4"/>
  <c r="T132" i="4"/>
  <c r="U132" i="4"/>
  <c r="R57" i="4"/>
  <c r="S57" i="4"/>
  <c r="T57" i="4"/>
  <c r="U57" i="4"/>
  <c r="R75" i="4"/>
  <c r="S75" i="4"/>
  <c r="T75" i="4"/>
  <c r="U75" i="4"/>
  <c r="R311" i="4"/>
  <c r="S311" i="4"/>
  <c r="T311" i="4"/>
  <c r="U311" i="4"/>
  <c r="R124" i="4"/>
  <c r="S124" i="4"/>
  <c r="T124" i="4"/>
  <c r="U124" i="4"/>
  <c r="R38" i="4"/>
  <c r="S38" i="4"/>
  <c r="T38" i="4"/>
  <c r="U38" i="4"/>
  <c r="R131" i="4"/>
  <c r="S131" i="4"/>
  <c r="T131" i="4"/>
  <c r="U131" i="4"/>
  <c r="R116" i="4"/>
  <c r="S116" i="4"/>
  <c r="T116" i="4"/>
  <c r="U116" i="4"/>
  <c r="R115" i="4"/>
  <c r="S115" i="4"/>
  <c r="T115" i="4"/>
  <c r="U115" i="4"/>
  <c r="R6" i="4"/>
  <c r="S6" i="4"/>
  <c r="T6" i="4"/>
  <c r="U6" i="4"/>
  <c r="R85" i="4"/>
  <c r="S85" i="4"/>
  <c r="T85" i="4"/>
  <c r="U85" i="4"/>
  <c r="R142" i="4"/>
  <c r="S142" i="4"/>
  <c r="T142" i="4"/>
  <c r="U142" i="4"/>
  <c r="R86" i="4"/>
  <c r="S86" i="4"/>
  <c r="T86" i="4"/>
  <c r="U86" i="4"/>
  <c r="R110" i="4"/>
  <c r="S110" i="4"/>
  <c r="T110" i="4"/>
  <c r="U110" i="4"/>
  <c r="R126" i="4"/>
  <c r="S126" i="4"/>
  <c r="T126" i="4"/>
  <c r="U126" i="4"/>
  <c r="R114" i="4"/>
  <c r="S114" i="4"/>
  <c r="T114" i="4"/>
  <c r="U114" i="4"/>
  <c r="R312" i="4"/>
  <c r="S312" i="4"/>
  <c r="T312" i="4"/>
  <c r="U312" i="4"/>
  <c r="R25" i="4"/>
  <c r="S25" i="4"/>
  <c r="T25" i="4"/>
  <c r="U25" i="4"/>
  <c r="R318" i="4"/>
  <c r="S318" i="4"/>
  <c r="T318" i="4"/>
  <c r="U318" i="4"/>
  <c r="R195" i="4"/>
  <c r="S195" i="4"/>
  <c r="T195" i="4"/>
  <c r="U195" i="4"/>
  <c r="R321" i="4"/>
  <c r="S321" i="4"/>
  <c r="T321" i="4"/>
  <c r="U321" i="4"/>
  <c r="R322" i="4"/>
  <c r="S322" i="4"/>
  <c r="T322" i="4"/>
  <c r="U322" i="4"/>
  <c r="R323" i="4"/>
  <c r="S323" i="4"/>
  <c r="T323" i="4"/>
  <c r="U323" i="4"/>
  <c r="R324" i="4"/>
  <c r="S324" i="4"/>
  <c r="T324" i="4"/>
  <c r="U324" i="4"/>
  <c r="R325" i="4"/>
  <c r="S325" i="4"/>
  <c r="T325" i="4"/>
  <c r="U325" i="4"/>
  <c r="R326" i="4"/>
  <c r="S326" i="4"/>
  <c r="T326" i="4"/>
  <c r="U326" i="4"/>
  <c r="R327" i="4"/>
  <c r="S327" i="4"/>
  <c r="T327" i="4"/>
  <c r="U327" i="4"/>
  <c r="R328" i="4"/>
  <c r="S328" i="4"/>
  <c r="T328" i="4"/>
  <c r="U328" i="4"/>
  <c r="R329" i="4"/>
  <c r="S329" i="4"/>
  <c r="T329" i="4"/>
  <c r="U329" i="4"/>
  <c r="R330" i="4"/>
  <c r="S330" i="4"/>
  <c r="T330" i="4"/>
  <c r="U330" i="4"/>
  <c r="S46" i="4"/>
  <c r="T46" i="4"/>
  <c r="U46" i="4"/>
  <c r="R332" i="4"/>
  <c r="S332" i="4"/>
  <c r="T332" i="4"/>
  <c r="U332" i="4"/>
  <c r="R333" i="4"/>
  <c r="S333" i="4"/>
  <c r="T333" i="4"/>
  <c r="U333" i="4"/>
  <c r="R334" i="4"/>
  <c r="S334" i="4"/>
  <c r="T334" i="4"/>
  <c r="U334" i="4"/>
  <c r="R335" i="4"/>
  <c r="S335" i="4"/>
  <c r="T335" i="4"/>
  <c r="U335" i="4"/>
  <c r="R337" i="4"/>
  <c r="S337" i="4"/>
  <c r="T337" i="4"/>
  <c r="U337" i="4"/>
  <c r="R338" i="4"/>
  <c r="S338" i="4"/>
  <c r="T338" i="4"/>
  <c r="U338" i="4"/>
  <c r="R339" i="4"/>
  <c r="S339" i="4"/>
  <c r="T339" i="4"/>
  <c r="U339" i="4"/>
  <c r="R340" i="4"/>
  <c r="S340" i="4"/>
  <c r="T340" i="4"/>
  <c r="U340" i="4"/>
  <c r="R341" i="4"/>
  <c r="S341" i="4"/>
  <c r="T341" i="4"/>
  <c r="U341" i="4"/>
  <c r="AA345" i="4"/>
  <c r="IO357" i="4" l="1"/>
  <c r="IO359" i="4" s="1"/>
  <c r="IO360" i="4"/>
  <c r="HB357" i="4"/>
  <c r="HB359" i="4" s="1"/>
  <c r="HB360" i="4"/>
  <c r="HU357" i="4"/>
  <c r="HU359" i="4" s="1"/>
  <c r="HU360" i="4"/>
  <c r="GI357" i="4"/>
  <c r="GI359" i="4" s="1"/>
  <c r="GI360" i="4"/>
  <c r="JI357" i="4"/>
  <c r="JI359" i="4" s="1"/>
  <c r="FO357" i="4"/>
  <c r="FO359" i="4" s="1"/>
  <c r="FO360" i="4"/>
  <c r="JI360" i="4"/>
  <c r="AS362" i="4"/>
  <c r="Z347" i="4"/>
  <c r="Z346" i="4"/>
  <c r="AB356" i="4"/>
  <c r="AB354" i="4"/>
  <c r="AB355" i="4"/>
  <c r="AV355" i="4"/>
  <c r="AV354" i="4"/>
  <c r="AV356" i="4"/>
  <c r="CJ356" i="4"/>
  <c r="CJ354" i="4"/>
  <c r="CJ355" i="4"/>
  <c r="HW348" i="4"/>
  <c r="HV347" i="4" s="1"/>
  <c r="AX354" i="4"/>
  <c r="AX358" i="4"/>
  <c r="AX355" i="4"/>
  <c r="AX356" i="4"/>
  <c r="CL356" i="4"/>
  <c r="CL354" i="4"/>
  <c r="CL355" i="4"/>
  <c r="CL358" i="4"/>
  <c r="DF355" i="4"/>
  <c r="DF354" i="4"/>
  <c r="DF358" i="4"/>
  <c r="DF356" i="4"/>
  <c r="ET356" i="4"/>
  <c r="ET358" i="4"/>
  <c r="ET355" i="4"/>
  <c r="ET354" i="4"/>
  <c r="GL348" i="4"/>
  <c r="IQ348" i="4"/>
  <c r="IP347" i="4" s="1"/>
  <c r="DY356" i="4"/>
  <c r="DY355" i="4"/>
  <c r="DY354" i="4"/>
  <c r="AD355" i="4"/>
  <c r="AD354" i="4"/>
  <c r="AD356" i="4"/>
  <c r="AD358" i="4"/>
  <c r="BQ355" i="4"/>
  <c r="BQ356" i="4"/>
  <c r="BQ354" i="4"/>
  <c r="DD356" i="4"/>
  <c r="DD354" i="4"/>
  <c r="DD355" i="4"/>
  <c r="ER355" i="4"/>
  <c r="ER354" i="4"/>
  <c r="ER356" i="4"/>
  <c r="GK348" i="4"/>
  <c r="GJ347" i="4" s="1"/>
  <c r="HD348" i="4"/>
  <c r="HC347" i="4" s="1"/>
  <c r="AW356" i="4"/>
  <c r="AW354" i="4"/>
  <c r="AW355" i="4"/>
  <c r="CK355" i="4"/>
  <c r="CK356" i="4"/>
  <c r="CK354" i="4"/>
  <c r="ES355" i="4"/>
  <c r="ES356" i="4"/>
  <c r="ES354" i="4"/>
  <c r="AC354" i="4"/>
  <c r="AC355" i="4"/>
  <c r="AC356" i="4"/>
  <c r="BP356" i="4"/>
  <c r="BP354" i="4"/>
  <c r="BP355" i="4"/>
  <c r="DX355" i="4"/>
  <c r="DX354" i="4"/>
  <c r="DX356" i="4"/>
  <c r="BR356" i="4"/>
  <c r="BR354" i="4"/>
  <c r="BR358" i="4"/>
  <c r="BR355" i="4"/>
  <c r="DE354" i="4"/>
  <c r="DE355" i="4"/>
  <c r="DE356" i="4"/>
  <c r="AA356" i="4"/>
  <c r="AA355" i="4"/>
  <c r="AA354" i="4"/>
  <c r="DZ356" i="4"/>
  <c r="DZ354" i="4"/>
  <c r="DZ355" i="4"/>
  <c r="DZ358" i="4"/>
  <c r="FQ348" i="4"/>
  <c r="FP347" i="4" s="1"/>
  <c r="JK348" i="4"/>
  <c r="JJ347" i="4" s="1"/>
  <c r="EQ355" i="4"/>
  <c r="EQ356" i="4"/>
  <c r="EQ354" i="4"/>
  <c r="DW356" i="4"/>
  <c r="DW354" i="4"/>
  <c r="DW355" i="4"/>
  <c r="DC356" i="4"/>
  <c r="DC354" i="4"/>
  <c r="DC355" i="4"/>
  <c r="CI356" i="4"/>
  <c r="CI355" i="4"/>
  <c r="CI354" i="4"/>
  <c r="BO356" i="4"/>
  <c r="BO355" i="4"/>
  <c r="BO354" i="4"/>
  <c r="AU355" i="4"/>
  <c r="AU354" i="4"/>
  <c r="AU356" i="4"/>
  <c r="DX358" i="4"/>
  <c r="AB358" i="4"/>
  <c r="AV358" i="4"/>
  <c r="CJ358" i="4"/>
  <c r="DW358" i="4"/>
  <c r="AU358" i="4"/>
  <c r="DE358" i="4"/>
  <c r="ES358" i="4"/>
  <c r="CK358" i="4"/>
  <c r="BQ358" i="4"/>
  <c r="DD358" i="4"/>
  <c r="ER358" i="4"/>
  <c r="AC358" i="4"/>
  <c r="BP358" i="4"/>
  <c r="DC358" i="4"/>
  <c r="EQ358" i="4"/>
  <c r="AW358" i="4"/>
  <c r="CI358" i="4"/>
  <c r="AA358" i="4"/>
  <c r="BO358" i="4"/>
  <c r="DY358" i="4"/>
  <c r="JA341" i="4"/>
  <c r="JG341" i="4"/>
  <c r="JG337" i="4"/>
  <c r="JA337" i="4"/>
  <c r="JA332" i="4"/>
  <c r="JG332" i="4"/>
  <c r="JG328" i="4"/>
  <c r="JA328" i="4"/>
  <c r="JA325" i="4"/>
  <c r="JG325" i="4"/>
  <c r="JG321" i="4"/>
  <c r="JA321" i="4"/>
  <c r="JG312" i="4"/>
  <c r="JA312" i="4"/>
  <c r="JA86" i="4"/>
  <c r="JG86" i="4"/>
  <c r="JA115" i="4"/>
  <c r="JG115" i="4"/>
  <c r="JG124" i="4"/>
  <c r="JA124" i="4"/>
  <c r="JG132" i="4"/>
  <c r="JA132" i="4"/>
  <c r="JA144" i="4"/>
  <c r="JG144" i="4"/>
  <c r="JA105" i="4"/>
  <c r="JG105" i="4"/>
  <c r="JA19" i="4"/>
  <c r="JG19" i="4"/>
  <c r="JG147" i="4"/>
  <c r="JA147" i="4"/>
  <c r="JA153" i="4"/>
  <c r="JG153" i="4"/>
  <c r="JA143" i="4"/>
  <c r="JG143" i="4"/>
  <c r="JG224" i="4"/>
  <c r="JA224" i="4"/>
  <c r="JG145" i="4"/>
  <c r="JA145" i="4"/>
  <c r="JG150" i="4"/>
  <c r="JA150" i="4"/>
  <c r="JA24" i="4"/>
  <c r="JG24" i="4"/>
  <c r="JG174" i="4"/>
  <c r="JA174" i="4"/>
  <c r="JG23" i="4"/>
  <c r="JA23" i="4"/>
  <c r="JG64" i="4"/>
  <c r="JA64" i="4"/>
  <c r="JA156" i="4"/>
  <c r="JG156" i="4"/>
  <c r="JG141" i="4"/>
  <c r="JA141" i="4"/>
  <c r="JG175" i="4"/>
  <c r="JA175" i="4"/>
  <c r="JA244" i="4"/>
  <c r="JG244" i="4"/>
  <c r="JG65" i="4"/>
  <c r="JA65" i="4"/>
  <c r="JG9" i="4"/>
  <c r="JA9" i="4"/>
  <c r="JA182" i="4"/>
  <c r="JG182" i="4"/>
  <c r="JG154" i="4"/>
  <c r="JA154" i="4"/>
  <c r="JA61" i="4"/>
  <c r="JG61" i="4"/>
  <c r="JG211" i="4"/>
  <c r="JA211" i="4"/>
  <c r="JA53" i="4"/>
  <c r="JG53" i="4"/>
  <c r="JG66" i="4"/>
  <c r="JA66" i="4"/>
  <c r="JG181" i="4"/>
  <c r="JA181" i="4"/>
  <c r="JA128" i="4"/>
  <c r="JG128" i="4"/>
  <c r="JG18" i="4"/>
  <c r="JA18" i="4"/>
  <c r="JG206" i="4"/>
  <c r="JA206" i="4"/>
  <c r="JA242" i="4"/>
  <c r="JG242" i="4"/>
  <c r="JA4" i="4"/>
  <c r="JG4" i="4"/>
  <c r="JG12" i="4"/>
  <c r="JA12" i="4"/>
  <c r="JG32" i="4"/>
  <c r="JA32" i="4"/>
  <c r="JG233" i="4"/>
  <c r="JA233" i="4"/>
  <c r="JG246" i="4"/>
  <c r="JA246" i="4"/>
  <c r="JA225" i="4"/>
  <c r="JG225" i="4"/>
  <c r="JG33" i="4"/>
  <c r="JA33" i="4"/>
  <c r="JG22" i="4"/>
  <c r="JA22" i="4"/>
  <c r="JA173" i="4"/>
  <c r="JG173" i="4"/>
  <c r="JG248" i="4"/>
  <c r="JA248" i="4"/>
  <c r="JA223" i="4"/>
  <c r="JG223" i="4"/>
  <c r="JG253" i="4"/>
  <c r="JA253" i="4"/>
  <c r="JA84" i="4"/>
  <c r="JG84" i="4"/>
  <c r="JG237" i="4"/>
  <c r="JA237" i="4"/>
  <c r="JA219" i="4"/>
  <c r="JG219" i="4"/>
  <c r="JA258" i="4"/>
  <c r="JG258" i="4"/>
  <c r="JA71" i="4"/>
  <c r="JG71" i="4"/>
  <c r="JG236" i="4"/>
  <c r="JA236" i="4"/>
  <c r="JG45" i="4"/>
  <c r="JA45" i="4"/>
  <c r="JG255" i="4"/>
  <c r="JA255" i="4"/>
  <c r="JG97" i="4"/>
  <c r="JA97" i="4"/>
  <c r="JG203" i="4"/>
  <c r="JA203" i="4"/>
  <c r="JG62" i="4"/>
  <c r="JA62" i="4"/>
  <c r="JG47" i="4"/>
  <c r="JA47" i="4"/>
  <c r="JA266" i="4"/>
  <c r="JG266" i="4"/>
  <c r="JA308" i="4"/>
  <c r="JG308" i="4"/>
  <c r="JG275" i="4"/>
  <c r="JA275" i="4"/>
  <c r="JA282" i="4"/>
  <c r="JG282" i="4"/>
  <c r="JG300" i="4"/>
  <c r="JA300" i="4"/>
  <c r="JG27" i="4"/>
  <c r="JA27" i="4"/>
  <c r="JG289" i="4"/>
  <c r="JA289" i="4"/>
  <c r="JG264" i="4"/>
  <c r="JA264" i="4"/>
  <c r="JA286" i="4"/>
  <c r="JG286" i="4"/>
  <c r="JA294" i="4"/>
  <c r="JG294" i="4"/>
  <c r="JA292" i="4"/>
  <c r="JG292" i="4"/>
  <c r="JG293" i="4"/>
  <c r="JA293" i="4"/>
  <c r="JG306" i="4"/>
  <c r="JA306" i="4"/>
  <c r="JA307" i="4"/>
  <c r="JG307" i="4"/>
  <c r="JA310" i="4"/>
  <c r="JG310" i="4"/>
  <c r="JA338" i="4"/>
  <c r="JG338" i="4"/>
  <c r="JA333" i="4"/>
  <c r="JG333" i="4"/>
  <c r="JA329" i="4"/>
  <c r="JG329" i="4"/>
  <c r="JA322" i="4"/>
  <c r="JG322" i="4"/>
  <c r="JG25" i="4"/>
  <c r="JA25" i="4"/>
  <c r="JG110" i="4"/>
  <c r="JA110" i="4"/>
  <c r="JA6" i="4"/>
  <c r="JG6" i="4"/>
  <c r="JG38" i="4"/>
  <c r="JA38" i="4"/>
  <c r="JG57" i="4"/>
  <c r="JA57" i="4"/>
  <c r="JG139" i="4"/>
  <c r="JA139" i="4"/>
  <c r="JG133" i="4"/>
  <c r="JA133" i="4"/>
  <c r="JA152" i="4"/>
  <c r="JG152" i="4"/>
  <c r="JG188" i="4"/>
  <c r="JA188" i="4"/>
  <c r="JA129" i="4"/>
  <c r="JG129" i="4"/>
  <c r="JG138" i="4"/>
  <c r="JA138" i="4"/>
  <c r="JA146" i="4"/>
  <c r="JG146" i="4"/>
  <c r="JG172" i="4"/>
  <c r="JA172" i="4"/>
  <c r="JG34" i="4"/>
  <c r="JA34" i="4"/>
  <c r="JA164" i="4"/>
  <c r="JG164" i="4"/>
  <c r="JG140" i="4"/>
  <c r="JA140" i="4"/>
  <c r="JA2" i="4"/>
  <c r="JG2" i="4"/>
  <c r="JA28" i="4"/>
  <c r="JG28" i="4"/>
  <c r="JA39" i="4"/>
  <c r="JG39" i="4"/>
  <c r="JG82" i="4"/>
  <c r="JA82" i="4"/>
  <c r="JA159" i="4"/>
  <c r="JG159" i="4"/>
  <c r="JG170" i="4"/>
  <c r="JA170" i="4"/>
  <c r="JA43" i="4"/>
  <c r="JG43" i="4"/>
  <c r="JA220" i="4"/>
  <c r="JG220" i="4"/>
  <c r="JA163" i="4"/>
  <c r="JG163" i="4"/>
  <c r="JA48" i="4"/>
  <c r="JG48" i="4"/>
  <c r="JG207" i="4"/>
  <c r="JA207" i="4"/>
  <c r="JA70" i="4"/>
  <c r="JG70" i="4"/>
  <c r="JG15" i="4"/>
  <c r="JA15" i="4"/>
  <c r="JG149" i="4"/>
  <c r="JA149" i="4"/>
  <c r="JG95" i="4"/>
  <c r="JA95" i="4"/>
  <c r="JG26" i="4"/>
  <c r="JA26" i="4"/>
  <c r="JG189" i="4"/>
  <c r="JA189" i="4"/>
  <c r="JA317" i="4"/>
  <c r="JG317" i="4"/>
  <c r="JG59" i="4"/>
  <c r="JA59" i="4"/>
  <c r="JA91" i="4"/>
  <c r="JG91" i="4"/>
  <c r="JG256" i="4"/>
  <c r="JA256" i="4"/>
  <c r="JA10" i="4"/>
  <c r="JG10" i="4"/>
  <c r="JA76" i="4"/>
  <c r="JG76" i="4"/>
  <c r="JA122" i="4"/>
  <c r="JG122" i="4"/>
  <c r="JG226" i="4"/>
  <c r="JA226" i="4"/>
  <c r="JG98" i="4"/>
  <c r="JA98" i="4"/>
  <c r="JG213" i="4"/>
  <c r="JA213" i="4"/>
  <c r="JA197" i="4"/>
  <c r="JG197" i="4"/>
  <c r="JA169" i="4"/>
  <c r="JG169" i="4"/>
  <c r="JA210" i="4"/>
  <c r="JG210" i="4"/>
  <c r="JG222" i="4"/>
  <c r="JA222" i="4"/>
  <c r="JA14" i="4"/>
  <c r="JG14" i="4"/>
  <c r="JA49" i="4"/>
  <c r="JG49" i="4"/>
  <c r="JG136" i="4"/>
  <c r="JA136" i="4"/>
  <c r="JG241" i="4"/>
  <c r="JA241" i="4"/>
  <c r="JG243" i="4"/>
  <c r="JA243" i="4"/>
  <c r="JG192" i="4"/>
  <c r="JA192" i="4"/>
  <c r="JG89" i="4"/>
  <c r="JA89" i="4"/>
  <c r="JG92" i="4"/>
  <c r="JA92" i="4"/>
  <c r="JA261" i="4"/>
  <c r="JG261" i="4"/>
  <c r="JA217" i="4"/>
  <c r="JG217" i="4"/>
  <c r="JA77" i="4"/>
  <c r="JG77" i="4"/>
  <c r="JA273" i="4"/>
  <c r="JG273" i="4"/>
  <c r="JA117" i="4"/>
  <c r="JG117" i="4"/>
  <c r="JA277" i="4"/>
  <c r="JG277" i="4"/>
  <c r="JA60" i="4"/>
  <c r="JG60" i="4"/>
  <c r="JA271" i="4"/>
  <c r="JG271" i="4"/>
  <c r="JA274" i="4"/>
  <c r="JG274" i="4"/>
  <c r="JG272" i="4"/>
  <c r="JA272" i="4"/>
  <c r="JA283" i="4"/>
  <c r="JG283" i="4"/>
  <c r="JG285" i="4"/>
  <c r="JA285" i="4"/>
  <c r="JG280" i="4"/>
  <c r="JA280" i="4"/>
  <c r="JG278" i="4"/>
  <c r="JA278" i="4"/>
  <c r="JA291" i="4"/>
  <c r="JG291" i="4"/>
  <c r="JA313" i="4"/>
  <c r="JG313" i="4"/>
  <c r="JG108" i="4"/>
  <c r="JA108" i="4"/>
  <c r="JG106" i="4"/>
  <c r="JA106" i="4"/>
  <c r="JG83" i="4"/>
  <c r="JA83" i="4"/>
  <c r="JA303" i="4"/>
  <c r="JG303" i="4"/>
  <c r="JG339" i="4"/>
  <c r="JA339" i="4"/>
  <c r="JA334" i="4"/>
  <c r="JG334" i="4"/>
  <c r="JA330" i="4"/>
  <c r="JG330" i="4"/>
  <c r="JG326" i="4"/>
  <c r="JA326" i="4"/>
  <c r="JG323" i="4"/>
  <c r="JA323" i="4"/>
  <c r="JG318" i="4"/>
  <c r="JA318" i="4"/>
  <c r="JG126" i="4"/>
  <c r="JA126" i="4"/>
  <c r="JG85" i="4"/>
  <c r="JA85" i="4"/>
  <c r="JA131" i="4"/>
  <c r="JG131" i="4"/>
  <c r="JG75" i="4"/>
  <c r="JA75" i="4"/>
  <c r="JA100" i="4"/>
  <c r="JG100" i="4"/>
  <c r="JG151" i="4"/>
  <c r="JA151" i="4"/>
  <c r="JA58" i="4"/>
  <c r="JG58" i="4"/>
  <c r="JG87" i="4"/>
  <c r="JA87" i="4"/>
  <c r="JA112" i="4"/>
  <c r="JG112" i="4"/>
  <c r="JA121" i="4"/>
  <c r="JG121" i="4"/>
  <c r="JG30" i="4"/>
  <c r="JA30" i="4"/>
  <c r="JG160" i="4"/>
  <c r="JA160" i="4"/>
  <c r="JG35" i="4"/>
  <c r="JA35" i="4"/>
  <c r="JG96" i="4"/>
  <c r="JA96" i="4"/>
  <c r="JG194" i="4"/>
  <c r="JA194" i="4"/>
  <c r="JA50" i="4"/>
  <c r="JG50" i="4"/>
  <c r="JA190" i="4"/>
  <c r="JG190" i="4"/>
  <c r="JG314" i="4"/>
  <c r="JA314" i="4"/>
  <c r="JA63" i="4"/>
  <c r="JG63" i="4"/>
  <c r="JG80" i="4"/>
  <c r="JA80" i="4"/>
  <c r="JA37" i="4"/>
  <c r="JG37" i="4"/>
  <c r="JG104" i="4"/>
  <c r="JA104" i="4"/>
  <c r="JA99" i="4"/>
  <c r="JG99" i="4"/>
  <c r="JA54" i="4"/>
  <c r="JG54" i="4"/>
  <c r="JG161" i="4"/>
  <c r="JA161" i="4"/>
  <c r="JG165" i="4"/>
  <c r="JA165" i="4"/>
  <c r="JA193" i="4"/>
  <c r="JG193" i="4"/>
  <c r="JG81" i="4"/>
  <c r="JA81" i="4"/>
  <c r="JA123" i="4"/>
  <c r="JG123" i="4"/>
  <c r="JG17" i="4"/>
  <c r="JA17" i="4"/>
  <c r="JG148" i="4"/>
  <c r="JA148" i="4"/>
  <c r="JG68" i="4"/>
  <c r="JA68" i="4"/>
  <c r="JA29" i="4"/>
  <c r="JG29" i="4"/>
  <c r="JG204" i="4"/>
  <c r="JA204" i="4"/>
  <c r="JA5" i="4"/>
  <c r="JG5" i="4"/>
  <c r="JA191" i="4"/>
  <c r="JG191" i="4"/>
  <c r="JG135" i="4"/>
  <c r="JA135" i="4"/>
  <c r="JG177" i="4"/>
  <c r="JA177" i="4"/>
  <c r="JG198" i="4"/>
  <c r="JA198" i="4"/>
  <c r="JA179" i="4"/>
  <c r="JG179" i="4"/>
  <c r="JA215" i="4"/>
  <c r="JG215" i="4"/>
  <c r="JG212" i="4"/>
  <c r="JA212" i="4"/>
  <c r="JA3" i="4"/>
  <c r="JG3" i="4"/>
  <c r="JA231" i="4"/>
  <c r="JG231" i="4"/>
  <c r="JA208" i="4"/>
  <c r="JG208" i="4"/>
  <c r="JA232" i="4"/>
  <c r="JG232" i="4"/>
  <c r="JG209" i="4"/>
  <c r="JA209" i="4"/>
  <c r="JG13" i="4"/>
  <c r="JA13" i="4"/>
  <c r="JG247" i="4"/>
  <c r="JA247" i="4"/>
  <c r="JG240" i="4"/>
  <c r="JA240" i="4"/>
  <c r="JA103" i="4"/>
  <c r="JG103" i="4"/>
  <c r="JA254" i="4"/>
  <c r="JG254" i="4"/>
  <c r="JG221" i="4"/>
  <c r="JA221" i="4"/>
  <c r="JA230" i="4"/>
  <c r="JG230" i="4"/>
  <c r="JA262" i="4"/>
  <c r="JG262" i="4"/>
  <c r="JA229" i="4"/>
  <c r="JG229" i="4"/>
  <c r="JG257" i="4"/>
  <c r="JA257" i="4"/>
  <c r="JA228" i="4"/>
  <c r="JG228" i="4"/>
  <c r="JA263" i="4"/>
  <c r="JG263" i="4"/>
  <c r="JG269" i="4"/>
  <c r="JA269" i="4"/>
  <c r="JA93" i="4"/>
  <c r="JG93" i="4"/>
  <c r="JG127" i="4"/>
  <c r="JA127" i="4"/>
  <c r="JG304" i="4"/>
  <c r="JA304" i="4"/>
  <c r="JA130" i="4"/>
  <c r="JG130" i="4"/>
  <c r="JG56" i="4"/>
  <c r="JA56" i="4"/>
  <c r="JG267" i="4"/>
  <c r="JA267" i="4"/>
  <c r="JG88" i="4"/>
  <c r="JA88" i="4"/>
  <c r="JG287" i="4"/>
  <c r="JA287" i="4"/>
  <c r="JA288" i="4"/>
  <c r="JG288" i="4"/>
  <c r="JA295" i="4"/>
  <c r="JG295" i="4"/>
  <c r="JA270" i="4"/>
  <c r="JG270" i="4"/>
  <c r="JG296" i="4"/>
  <c r="JA296" i="4"/>
  <c r="JA107" i="4"/>
  <c r="JG107" i="4"/>
  <c r="JA109" i="4"/>
  <c r="JG109" i="4"/>
  <c r="JA302" i="4"/>
  <c r="JG302" i="4"/>
  <c r="JA340" i="4"/>
  <c r="JG340" i="4"/>
  <c r="JG335" i="4"/>
  <c r="JA335" i="4"/>
  <c r="JG46" i="4"/>
  <c r="JA46" i="4"/>
  <c r="JG327" i="4"/>
  <c r="JA327" i="4"/>
  <c r="JA324" i="4"/>
  <c r="JG324" i="4"/>
  <c r="JG195" i="4"/>
  <c r="JA195" i="4"/>
  <c r="JG114" i="4"/>
  <c r="JA114" i="4"/>
  <c r="JA142" i="4"/>
  <c r="JG142" i="4"/>
  <c r="JA116" i="4"/>
  <c r="JG116" i="4"/>
  <c r="JA311" i="4"/>
  <c r="JG311" i="4"/>
  <c r="JA316" i="4"/>
  <c r="JG316" i="4"/>
  <c r="JG120" i="4"/>
  <c r="JA120" i="4"/>
  <c r="JA137" i="4"/>
  <c r="JG137" i="4"/>
  <c r="JA134" i="4"/>
  <c r="JG134" i="4"/>
  <c r="JG235" i="4"/>
  <c r="JA235" i="4"/>
  <c r="JG41" i="4"/>
  <c r="JA41" i="4"/>
  <c r="JG67" i="4"/>
  <c r="JA67" i="4"/>
  <c r="JG168" i="4"/>
  <c r="JA168" i="4"/>
  <c r="JG42" i="4"/>
  <c r="JA42" i="4"/>
  <c r="JG52" i="4"/>
  <c r="JA52" i="4"/>
  <c r="JA20" i="4"/>
  <c r="JG20" i="4"/>
  <c r="JG250" i="4"/>
  <c r="JA250" i="4"/>
  <c r="JA44" i="4"/>
  <c r="JG44" i="4"/>
  <c r="JG185" i="4"/>
  <c r="JA185" i="4"/>
  <c r="JG36" i="4"/>
  <c r="JA36" i="4"/>
  <c r="JG178" i="4"/>
  <c r="JA178" i="4"/>
  <c r="JG187" i="4"/>
  <c r="JA187" i="4"/>
  <c r="JA155" i="4"/>
  <c r="JG155" i="4"/>
  <c r="JA74" i="4"/>
  <c r="JG74" i="4"/>
  <c r="JG234" i="4"/>
  <c r="JA234" i="4"/>
  <c r="JG69" i="4"/>
  <c r="JA69" i="4"/>
  <c r="JG167" i="4"/>
  <c r="JA167" i="4"/>
  <c r="JG55" i="4"/>
  <c r="JA55" i="4"/>
  <c r="JG183" i="4"/>
  <c r="JA183" i="4"/>
  <c r="JA101" i="4"/>
  <c r="JG101" i="4"/>
  <c r="JG205" i="4"/>
  <c r="JA205" i="4"/>
  <c r="JG180" i="4"/>
  <c r="JA180" i="4"/>
  <c r="JG200" i="4"/>
  <c r="JA200" i="4"/>
  <c r="JG216" i="4"/>
  <c r="JA216" i="4"/>
  <c r="JG214" i="4"/>
  <c r="JA214" i="4"/>
  <c r="JA94" i="4"/>
  <c r="JG94" i="4"/>
  <c r="JA158" i="4"/>
  <c r="JG158" i="4"/>
  <c r="JG31" i="4"/>
  <c r="JA31" i="4"/>
  <c r="JA162" i="4"/>
  <c r="JG162" i="4"/>
  <c r="JA73" i="4"/>
  <c r="JG73" i="4"/>
  <c r="JA202" i="4"/>
  <c r="JG202" i="4"/>
  <c r="JG102" i="4"/>
  <c r="JA102" i="4"/>
  <c r="JG184" i="4"/>
  <c r="JA184" i="4"/>
  <c r="JA227" i="4"/>
  <c r="JG227" i="4"/>
  <c r="JG113" i="4"/>
  <c r="JA113" i="4"/>
  <c r="JG196" i="4"/>
  <c r="JA196" i="4"/>
  <c r="JG245" i="4"/>
  <c r="JA245" i="4"/>
  <c r="JG16" i="4"/>
  <c r="JA16" i="4"/>
  <c r="JG252" i="4"/>
  <c r="JA252" i="4"/>
  <c r="JG90" i="4"/>
  <c r="JA90" i="4"/>
  <c r="JG40" i="4"/>
  <c r="JA40" i="4"/>
  <c r="JG218" i="4"/>
  <c r="JA218" i="4"/>
  <c r="JA251" i="4"/>
  <c r="JG251" i="4"/>
  <c r="JG199" i="4"/>
  <c r="JA199" i="4"/>
  <c r="JA249" i="4"/>
  <c r="JG249" i="4"/>
  <c r="JA125" i="4"/>
  <c r="JG125" i="4"/>
  <c r="JG260" i="4"/>
  <c r="JA260" i="4"/>
  <c r="JA238" i="4"/>
  <c r="JG238" i="4"/>
  <c r="JG72" i="4"/>
  <c r="JA72" i="4"/>
  <c r="JA290" i="4"/>
  <c r="JG290" i="4"/>
  <c r="JG265" i="4"/>
  <c r="JA265" i="4"/>
  <c r="JA259" i="4"/>
  <c r="JG259" i="4"/>
  <c r="JG299" i="4"/>
  <c r="JA299" i="4"/>
  <c r="JG276" i="4"/>
  <c r="JA276" i="4"/>
  <c r="JA305" i="4"/>
  <c r="JG305" i="4"/>
  <c r="JG268" i="4"/>
  <c r="JA268" i="4"/>
  <c r="JG279" i="4"/>
  <c r="JA279" i="4"/>
  <c r="JG284" i="4"/>
  <c r="JA284" i="4"/>
  <c r="JA281" i="4"/>
  <c r="JG281" i="4"/>
  <c r="JG166" i="4"/>
  <c r="JA166" i="4"/>
  <c r="JA297" i="4"/>
  <c r="JG297" i="4"/>
  <c r="JA309" i="4"/>
  <c r="JG309" i="4"/>
  <c r="JA298" i="4"/>
  <c r="JG298" i="4"/>
  <c r="JG301" i="4"/>
  <c r="JA301" i="4"/>
  <c r="JA111" i="4"/>
  <c r="JG111" i="4"/>
  <c r="IG61" i="4"/>
  <c r="IM61" i="4"/>
  <c r="IM211" i="4"/>
  <c r="IG211" i="4"/>
  <c r="IM53" i="4"/>
  <c r="IG53" i="4"/>
  <c r="IG66" i="4"/>
  <c r="IM66" i="4"/>
  <c r="IG181" i="4"/>
  <c r="IM181" i="4"/>
  <c r="IM128" i="4"/>
  <c r="IG128" i="4"/>
  <c r="IG18" i="4"/>
  <c r="IM18" i="4"/>
  <c r="IM206" i="4"/>
  <c r="IG206" i="4"/>
  <c r="IM242" i="4"/>
  <c r="IG242" i="4"/>
  <c r="IM4" i="4"/>
  <c r="IG4" i="4"/>
  <c r="IG12" i="4"/>
  <c r="IM12" i="4"/>
  <c r="IG32" i="4"/>
  <c r="IM32" i="4"/>
  <c r="IM233" i="4"/>
  <c r="IG233" i="4"/>
  <c r="IG246" i="4"/>
  <c r="IM246" i="4"/>
  <c r="IM225" i="4"/>
  <c r="IG225" i="4"/>
  <c r="IG33" i="4"/>
  <c r="IM33" i="4"/>
  <c r="IM22" i="4"/>
  <c r="IG22" i="4"/>
  <c r="IG173" i="4"/>
  <c r="IM173" i="4"/>
  <c r="IM248" i="4"/>
  <c r="IG248" i="4"/>
  <c r="IG223" i="4"/>
  <c r="IM223" i="4"/>
  <c r="IG253" i="4"/>
  <c r="IM253" i="4"/>
  <c r="IG84" i="4"/>
  <c r="IM84" i="4"/>
  <c r="IM237" i="4"/>
  <c r="IG237" i="4"/>
  <c r="IM219" i="4"/>
  <c r="IG219" i="4"/>
  <c r="IG258" i="4"/>
  <c r="IM258" i="4"/>
  <c r="IM71" i="4"/>
  <c r="IG71" i="4"/>
  <c r="IM236" i="4"/>
  <c r="IG236" i="4"/>
  <c r="IM45" i="4"/>
  <c r="IG45" i="4"/>
  <c r="IG255" i="4"/>
  <c r="IM255" i="4"/>
  <c r="IM97" i="4"/>
  <c r="IG97" i="4"/>
  <c r="IM203" i="4"/>
  <c r="IG203" i="4"/>
  <c r="IM62" i="4"/>
  <c r="IG62" i="4"/>
  <c r="IM47" i="4"/>
  <c r="IG47" i="4"/>
  <c r="IM266" i="4"/>
  <c r="IG266" i="4"/>
  <c r="IM308" i="4"/>
  <c r="IG308" i="4"/>
  <c r="IM275" i="4"/>
  <c r="IG275" i="4"/>
  <c r="IG282" i="4"/>
  <c r="IM282" i="4"/>
  <c r="IG300" i="4"/>
  <c r="IM300" i="4"/>
  <c r="IM27" i="4"/>
  <c r="IG27" i="4"/>
  <c r="IM289" i="4"/>
  <c r="IG289" i="4"/>
  <c r="IG264" i="4"/>
  <c r="IM264" i="4"/>
  <c r="IM286" i="4"/>
  <c r="IG286" i="4"/>
  <c r="IG294" i="4"/>
  <c r="IM294" i="4"/>
  <c r="IM292" i="4"/>
  <c r="IG292" i="4"/>
  <c r="IG293" i="4"/>
  <c r="IM293" i="4"/>
  <c r="IM306" i="4"/>
  <c r="IG306" i="4"/>
  <c r="IM307" i="4"/>
  <c r="IG307" i="4"/>
  <c r="IM310" i="4"/>
  <c r="IG310" i="4"/>
  <c r="IM341" i="4"/>
  <c r="IG341" i="4"/>
  <c r="IG337" i="4"/>
  <c r="IM337" i="4"/>
  <c r="IG332" i="4"/>
  <c r="IM332" i="4"/>
  <c r="IM328" i="4"/>
  <c r="IG328" i="4"/>
  <c r="IG325" i="4"/>
  <c r="IM325" i="4"/>
  <c r="IG321" i="4"/>
  <c r="IM321" i="4"/>
  <c r="IG312" i="4"/>
  <c r="IM312" i="4"/>
  <c r="IG86" i="4"/>
  <c r="IM86" i="4"/>
  <c r="IG115" i="4"/>
  <c r="IM115" i="4"/>
  <c r="IG124" i="4"/>
  <c r="IM124" i="4"/>
  <c r="IM132" i="4"/>
  <c r="IG132" i="4"/>
  <c r="IM144" i="4"/>
  <c r="IG144" i="4"/>
  <c r="IG105" i="4"/>
  <c r="IM105" i="4"/>
  <c r="IG19" i="4"/>
  <c r="IM19" i="4"/>
  <c r="IG147" i="4"/>
  <c r="IM147" i="4"/>
  <c r="IG153" i="4"/>
  <c r="IM153" i="4"/>
  <c r="IM143" i="4"/>
  <c r="IG143" i="4"/>
  <c r="IG224" i="4"/>
  <c r="IM224" i="4"/>
  <c r="IG145" i="4"/>
  <c r="IM145" i="4"/>
  <c r="IG150" i="4"/>
  <c r="IM150" i="4"/>
  <c r="IM24" i="4"/>
  <c r="IG24" i="4"/>
  <c r="IM174" i="4"/>
  <c r="IG174" i="4"/>
  <c r="IG23" i="4"/>
  <c r="IM23" i="4"/>
  <c r="IG64" i="4"/>
  <c r="IM64" i="4"/>
  <c r="IM156" i="4"/>
  <c r="IG156" i="4"/>
  <c r="IG141" i="4"/>
  <c r="IM141" i="4"/>
  <c r="IG175" i="4"/>
  <c r="IM175" i="4"/>
  <c r="IM244" i="4"/>
  <c r="IG244" i="4"/>
  <c r="IG65" i="4"/>
  <c r="IM65" i="4"/>
  <c r="IM9" i="4"/>
  <c r="IG9" i="4"/>
  <c r="IM182" i="4"/>
  <c r="IG182" i="4"/>
  <c r="IG154" i="4"/>
  <c r="IM154" i="4"/>
  <c r="IG70" i="4"/>
  <c r="IM70" i="4"/>
  <c r="IM15" i="4"/>
  <c r="IG15" i="4"/>
  <c r="IM149" i="4"/>
  <c r="IG149" i="4"/>
  <c r="IM95" i="4"/>
  <c r="IG95" i="4"/>
  <c r="IG26" i="4"/>
  <c r="IM26" i="4"/>
  <c r="IM189" i="4"/>
  <c r="IG189" i="4"/>
  <c r="IM317" i="4"/>
  <c r="IG317" i="4"/>
  <c r="IG59" i="4"/>
  <c r="IM59" i="4"/>
  <c r="IG91" i="4"/>
  <c r="IM91" i="4"/>
  <c r="IM256" i="4"/>
  <c r="IG256" i="4"/>
  <c r="IM10" i="4"/>
  <c r="IG10" i="4"/>
  <c r="IG76" i="4"/>
  <c r="IM76" i="4"/>
  <c r="IG122" i="4"/>
  <c r="IM122" i="4"/>
  <c r="IG226" i="4"/>
  <c r="IM226" i="4"/>
  <c r="IG98" i="4"/>
  <c r="IM98" i="4"/>
  <c r="IM213" i="4"/>
  <c r="IG213" i="4"/>
  <c r="IG197" i="4"/>
  <c r="IM197" i="4"/>
  <c r="IG169" i="4"/>
  <c r="IM169" i="4"/>
  <c r="IG210" i="4"/>
  <c r="IM210" i="4"/>
  <c r="IG222" i="4"/>
  <c r="IM222" i="4"/>
  <c r="IG14" i="4"/>
  <c r="IM14" i="4"/>
  <c r="IG49" i="4"/>
  <c r="IM49" i="4"/>
  <c r="IM136" i="4"/>
  <c r="IG136" i="4"/>
  <c r="IG241" i="4"/>
  <c r="IM241" i="4"/>
  <c r="IG243" i="4"/>
  <c r="IM243" i="4"/>
  <c r="IG192" i="4"/>
  <c r="IM192" i="4"/>
  <c r="IM89" i="4"/>
  <c r="IG89" i="4"/>
  <c r="IG92" i="4"/>
  <c r="IM92" i="4"/>
  <c r="IM261" i="4"/>
  <c r="IG261" i="4"/>
  <c r="IM217" i="4"/>
  <c r="IG217" i="4"/>
  <c r="IM77" i="4"/>
  <c r="IG77" i="4"/>
  <c r="IM273" i="4"/>
  <c r="IG273" i="4"/>
  <c r="IG117" i="4"/>
  <c r="IM117" i="4"/>
  <c r="IG277" i="4"/>
  <c r="IM277" i="4"/>
  <c r="IM60" i="4"/>
  <c r="IG60" i="4"/>
  <c r="IG271" i="4"/>
  <c r="IM271" i="4"/>
  <c r="IM274" i="4"/>
  <c r="IG274" i="4"/>
  <c r="IM272" i="4"/>
  <c r="IG272" i="4"/>
  <c r="IM283" i="4"/>
  <c r="IG283" i="4"/>
  <c r="IM285" i="4"/>
  <c r="IG285" i="4"/>
  <c r="IG280" i="4"/>
  <c r="IM280" i="4"/>
  <c r="IG278" i="4"/>
  <c r="IM278" i="4"/>
  <c r="IM291" i="4"/>
  <c r="IG291" i="4"/>
  <c r="IM313" i="4"/>
  <c r="IG313" i="4"/>
  <c r="IM108" i="4"/>
  <c r="IG108" i="4"/>
  <c r="IG106" i="4"/>
  <c r="IM106" i="4"/>
  <c r="IM83" i="4"/>
  <c r="IG83" i="4"/>
  <c r="IM303" i="4"/>
  <c r="IG303" i="4"/>
  <c r="IG338" i="4"/>
  <c r="IM338" i="4"/>
  <c r="IM333" i="4"/>
  <c r="IG333" i="4"/>
  <c r="IG329" i="4"/>
  <c r="IM329" i="4"/>
  <c r="IM322" i="4"/>
  <c r="IG322" i="4"/>
  <c r="IG25" i="4"/>
  <c r="IM25" i="4"/>
  <c r="IG110" i="4"/>
  <c r="IM110" i="4"/>
  <c r="IM6" i="4"/>
  <c r="IG6" i="4"/>
  <c r="IG38" i="4"/>
  <c r="IM38" i="4"/>
  <c r="IM57" i="4"/>
  <c r="IG57" i="4"/>
  <c r="IM139" i="4"/>
  <c r="IG139" i="4"/>
  <c r="IG133" i="4"/>
  <c r="IM133" i="4"/>
  <c r="IM152" i="4"/>
  <c r="IG152" i="4"/>
  <c r="IM188" i="4"/>
  <c r="IG188" i="4"/>
  <c r="IG129" i="4"/>
  <c r="IM129" i="4"/>
  <c r="IG138" i="4"/>
  <c r="IM138" i="4"/>
  <c r="IM146" i="4"/>
  <c r="IG146" i="4"/>
  <c r="IG172" i="4"/>
  <c r="IM172" i="4"/>
  <c r="IM34" i="4"/>
  <c r="IG34" i="4"/>
  <c r="IM164" i="4"/>
  <c r="IG164" i="4"/>
  <c r="IG140" i="4"/>
  <c r="IM140" i="4"/>
  <c r="IG2" i="4"/>
  <c r="IM2" i="4"/>
  <c r="IG28" i="4"/>
  <c r="IM28" i="4"/>
  <c r="IG39" i="4"/>
  <c r="IM39" i="4"/>
  <c r="IM82" i="4"/>
  <c r="IG82" i="4"/>
  <c r="IM159" i="4"/>
  <c r="IG159" i="4"/>
  <c r="IM170" i="4"/>
  <c r="IG170" i="4"/>
  <c r="IM43" i="4"/>
  <c r="IG43" i="4"/>
  <c r="IG220" i="4"/>
  <c r="IM220" i="4"/>
  <c r="IG163" i="4"/>
  <c r="IM163" i="4"/>
  <c r="IM48" i="4"/>
  <c r="IG48" i="4"/>
  <c r="IG207" i="4"/>
  <c r="IM207" i="4"/>
  <c r="IG193" i="4"/>
  <c r="IM193" i="4"/>
  <c r="IG81" i="4"/>
  <c r="IM81" i="4"/>
  <c r="IG123" i="4"/>
  <c r="IM123" i="4"/>
  <c r="IG17" i="4"/>
  <c r="IM17" i="4"/>
  <c r="IM148" i="4"/>
  <c r="IG148" i="4"/>
  <c r="IM68" i="4"/>
  <c r="IG68" i="4"/>
  <c r="IG29" i="4"/>
  <c r="IM29" i="4"/>
  <c r="IG204" i="4"/>
  <c r="IM204" i="4"/>
  <c r="IM5" i="4"/>
  <c r="IG5" i="4"/>
  <c r="IG191" i="4"/>
  <c r="IM191" i="4"/>
  <c r="IM135" i="4"/>
  <c r="IG135" i="4"/>
  <c r="IM177" i="4"/>
  <c r="IG177" i="4"/>
  <c r="IG198" i="4"/>
  <c r="IM198" i="4"/>
  <c r="IG179" i="4"/>
  <c r="IM179" i="4"/>
  <c r="IG215" i="4"/>
  <c r="IM215" i="4"/>
  <c r="IG212" i="4"/>
  <c r="IM212" i="4"/>
  <c r="IM3" i="4"/>
  <c r="IG3" i="4"/>
  <c r="IM231" i="4"/>
  <c r="IG231" i="4"/>
  <c r="IM208" i="4"/>
  <c r="IG208" i="4"/>
  <c r="IM232" i="4"/>
  <c r="IG232" i="4"/>
  <c r="IG209" i="4"/>
  <c r="IM209" i="4"/>
  <c r="IG13" i="4"/>
  <c r="IM13" i="4"/>
  <c r="IG247" i="4"/>
  <c r="IM247" i="4"/>
  <c r="IG240" i="4"/>
  <c r="IM240" i="4"/>
  <c r="IM103" i="4"/>
  <c r="IG103" i="4"/>
  <c r="IM254" i="4"/>
  <c r="IG254" i="4"/>
  <c r="IG221" i="4"/>
  <c r="IM221" i="4"/>
  <c r="IG230" i="4"/>
  <c r="IM230" i="4"/>
  <c r="IM262" i="4"/>
  <c r="IG262" i="4"/>
  <c r="IG229" i="4"/>
  <c r="IM229" i="4"/>
  <c r="IG257" i="4"/>
  <c r="IM257" i="4"/>
  <c r="IG228" i="4"/>
  <c r="IM228" i="4"/>
  <c r="IM263" i="4"/>
  <c r="IG263" i="4"/>
  <c r="IG269" i="4"/>
  <c r="IM269" i="4"/>
  <c r="IG93" i="4"/>
  <c r="IM93" i="4"/>
  <c r="IM127" i="4"/>
  <c r="IG127" i="4"/>
  <c r="IM304" i="4"/>
  <c r="IG304" i="4"/>
  <c r="IG130" i="4"/>
  <c r="IM130" i="4"/>
  <c r="IM56" i="4"/>
  <c r="IG56" i="4"/>
  <c r="IM267" i="4"/>
  <c r="IG267" i="4"/>
  <c r="IM88" i="4"/>
  <c r="IG88" i="4"/>
  <c r="IG287" i="4"/>
  <c r="IM287" i="4"/>
  <c r="IG288" i="4"/>
  <c r="IM288" i="4"/>
  <c r="IM295" i="4"/>
  <c r="IG295" i="4"/>
  <c r="IG270" i="4"/>
  <c r="IM270" i="4"/>
  <c r="IM296" i="4"/>
  <c r="IG296" i="4"/>
  <c r="IG107" i="4"/>
  <c r="IM107" i="4"/>
  <c r="IM109" i="4"/>
  <c r="IG109" i="4"/>
  <c r="IM302" i="4"/>
  <c r="IG302" i="4"/>
  <c r="IG339" i="4"/>
  <c r="IM339" i="4"/>
  <c r="IM334" i="4"/>
  <c r="IG334" i="4"/>
  <c r="IG330" i="4"/>
  <c r="IM330" i="4"/>
  <c r="IG326" i="4"/>
  <c r="IM326" i="4"/>
  <c r="IG323" i="4"/>
  <c r="IM323" i="4"/>
  <c r="IG318" i="4"/>
  <c r="IM318" i="4"/>
  <c r="IG126" i="4"/>
  <c r="IM126" i="4"/>
  <c r="IG85" i="4"/>
  <c r="IM85" i="4"/>
  <c r="IG131" i="4"/>
  <c r="IM131" i="4"/>
  <c r="IM75" i="4"/>
  <c r="IG75" i="4"/>
  <c r="IM100" i="4"/>
  <c r="IG100" i="4"/>
  <c r="IG151" i="4"/>
  <c r="IM151" i="4"/>
  <c r="IM58" i="4"/>
  <c r="IG58" i="4"/>
  <c r="IG87" i="4"/>
  <c r="IM87" i="4"/>
  <c r="IM112" i="4"/>
  <c r="IG112" i="4"/>
  <c r="IG121" i="4"/>
  <c r="IM121" i="4"/>
  <c r="IG30" i="4"/>
  <c r="IM30" i="4"/>
  <c r="IG160" i="4"/>
  <c r="IM160" i="4"/>
  <c r="IG35" i="4"/>
  <c r="IM35" i="4"/>
  <c r="IG96" i="4"/>
  <c r="IM96" i="4"/>
  <c r="IM194" i="4"/>
  <c r="IG194" i="4"/>
  <c r="IM50" i="4"/>
  <c r="IG50" i="4"/>
  <c r="IG190" i="4"/>
  <c r="IM190" i="4"/>
  <c r="IG314" i="4"/>
  <c r="IM314" i="4"/>
  <c r="IG63" i="4"/>
  <c r="IM63" i="4"/>
  <c r="IG80" i="4"/>
  <c r="IM80" i="4"/>
  <c r="IM37" i="4"/>
  <c r="IG37" i="4"/>
  <c r="IM104" i="4"/>
  <c r="IG104" i="4"/>
  <c r="IM99" i="4"/>
  <c r="IG99" i="4"/>
  <c r="IM54" i="4"/>
  <c r="IG54" i="4"/>
  <c r="IG161" i="4"/>
  <c r="IM161" i="4"/>
  <c r="IM165" i="4"/>
  <c r="IG165" i="4"/>
  <c r="IG55" i="4"/>
  <c r="IM55" i="4"/>
  <c r="IM183" i="4"/>
  <c r="IG183" i="4"/>
  <c r="IG101" i="4"/>
  <c r="IM101" i="4"/>
  <c r="IG205" i="4"/>
  <c r="IM205" i="4"/>
  <c r="IG180" i="4"/>
  <c r="IM180" i="4"/>
  <c r="IG200" i="4"/>
  <c r="IM200" i="4"/>
  <c r="IG216" i="4"/>
  <c r="IM216" i="4"/>
  <c r="IG214" i="4"/>
  <c r="IM214" i="4"/>
  <c r="IG94" i="4"/>
  <c r="IM94" i="4"/>
  <c r="IM158" i="4"/>
  <c r="IG158" i="4"/>
  <c r="IG31" i="4"/>
  <c r="IM31" i="4"/>
  <c r="IM162" i="4"/>
  <c r="IG162" i="4"/>
  <c r="IG73" i="4"/>
  <c r="IM73" i="4"/>
  <c r="IM202" i="4"/>
  <c r="IG202" i="4"/>
  <c r="IG102" i="4"/>
  <c r="IM102" i="4"/>
  <c r="IG184" i="4"/>
  <c r="IM184" i="4"/>
  <c r="IM227" i="4"/>
  <c r="IG227" i="4"/>
  <c r="IG113" i="4"/>
  <c r="IM113" i="4"/>
  <c r="IG196" i="4"/>
  <c r="IM196" i="4"/>
  <c r="IG245" i="4"/>
  <c r="IM245" i="4"/>
  <c r="IM16" i="4"/>
  <c r="IG16" i="4"/>
  <c r="IG252" i="4"/>
  <c r="IM252" i="4"/>
  <c r="IM90" i="4"/>
  <c r="IG90" i="4"/>
  <c r="IM40" i="4"/>
  <c r="IG40" i="4"/>
  <c r="IG218" i="4"/>
  <c r="IM218" i="4"/>
  <c r="IG251" i="4"/>
  <c r="IM251" i="4"/>
  <c r="IG199" i="4"/>
  <c r="IM199" i="4"/>
  <c r="IM249" i="4"/>
  <c r="IG249" i="4"/>
  <c r="IM125" i="4"/>
  <c r="IG125" i="4"/>
  <c r="IM260" i="4"/>
  <c r="IG260" i="4"/>
  <c r="IG238" i="4"/>
  <c r="IM238" i="4"/>
  <c r="IG72" i="4"/>
  <c r="IM72" i="4"/>
  <c r="IM290" i="4"/>
  <c r="IG290" i="4"/>
  <c r="IM265" i="4"/>
  <c r="IG265" i="4"/>
  <c r="IG259" i="4"/>
  <c r="IM259" i="4"/>
  <c r="IM299" i="4"/>
  <c r="IG299" i="4"/>
  <c r="IM276" i="4"/>
  <c r="IG276" i="4"/>
  <c r="IG305" i="4"/>
  <c r="IM305" i="4"/>
  <c r="IG268" i="4"/>
  <c r="IM268" i="4"/>
  <c r="IG279" i="4"/>
  <c r="IM279" i="4"/>
  <c r="IG284" i="4"/>
  <c r="IM284" i="4"/>
  <c r="IM281" i="4"/>
  <c r="IG281" i="4"/>
  <c r="IG166" i="4"/>
  <c r="IM166" i="4"/>
  <c r="IM297" i="4"/>
  <c r="IG297" i="4"/>
  <c r="IG309" i="4"/>
  <c r="IM309" i="4"/>
  <c r="IM298" i="4"/>
  <c r="IG298" i="4"/>
  <c r="IG301" i="4"/>
  <c r="IM301" i="4"/>
  <c r="IG111" i="4"/>
  <c r="IM111" i="4"/>
  <c r="IG340" i="4"/>
  <c r="IM340" i="4"/>
  <c r="IG335" i="4"/>
  <c r="IM335" i="4"/>
  <c r="IG46" i="4"/>
  <c r="IM46" i="4"/>
  <c r="IG327" i="4"/>
  <c r="IM327" i="4"/>
  <c r="IG324" i="4"/>
  <c r="IM324" i="4"/>
  <c r="IG195" i="4"/>
  <c r="IM195" i="4"/>
  <c r="IG114" i="4"/>
  <c r="IM114" i="4"/>
  <c r="IG142" i="4"/>
  <c r="IM142" i="4"/>
  <c r="IM116" i="4"/>
  <c r="IG116" i="4"/>
  <c r="IM311" i="4"/>
  <c r="IG311" i="4"/>
  <c r="IM316" i="4"/>
  <c r="IG316" i="4"/>
  <c r="IM120" i="4"/>
  <c r="IG120" i="4"/>
  <c r="IG137" i="4"/>
  <c r="IM137" i="4"/>
  <c r="IM134" i="4"/>
  <c r="IG134" i="4"/>
  <c r="IG235" i="4"/>
  <c r="IM235" i="4"/>
  <c r="IG41" i="4"/>
  <c r="IM41" i="4"/>
  <c r="IG67" i="4"/>
  <c r="IM67" i="4"/>
  <c r="IG168" i="4"/>
  <c r="IM168" i="4"/>
  <c r="IG42" i="4"/>
  <c r="IM42" i="4"/>
  <c r="IM52" i="4"/>
  <c r="IG52" i="4"/>
  <c r="IM20" i="4"/>
  <c r="IG20" i="4"/>
  <c r="IG250" i="4"/>
  <c r="IM250" i="4"/>
  <c r="IG44" i="4"/>
  <c r="IM44" i="4"/>
  <c r="IM185" i="4"/>
  <c r="IG185" i="4"/>
  <c r="IM36" i="4"/>
  <c r="IG36" i="4"/>
  <c r="IG178" i="4"/>
  <c r="IM178" i="4"/>
  <c r="IM187" i="4"/>
  <c r="IG187" i="4"/>
  <c r="IG155" i="4"/>
  <c r="IM155" i="4"/>
  <c r="IM74" i="4"/>
  <c r="IG74" i="4"/>
  <c r="IG234" i="4"/>
  <c r="IM234" i="4"/>
  <c r="IG69" i="4"/>
  <c r="IM69" i="4"/>
  <c r="IG167" i="4"/>
  <c r="IM167" i="4"/>
  <c r="HS341" i="4"/>
  <c r="HM341" i="4"/>
  <c r="HM337" i="4"/>
  <c r="HS337" i="4"/>
  <c r="HM332" i="4"/>
  <c r="HS332" i="4"/>
  <c r="HM328" i="4"/>
  <c r="HS328" i="4"/>
  <c r="HM325" i="4"/>
  <c r="HS325" i="4"/>
  <c r="HM321" i="4"/>
  <c r="HS321" i="4"/>
  <c r="HS312" i="4"/>
  <c r="HM312" i="4"/>
  <c r="HS86" i="4"/>
  <c r="HM86" i="4"/>
  <c r="HM115" i="4"/>
  <c r="HS115" i="4"/>
  <c r="HS124" i="4"/>
  <c r="HM124" i="4"/>
  <c r="HS132" i="4"/>
  <c r="HM132" i="4"/>
  <c r="HS144" i="4"/>
  <c r="HM144" i="4"/>
  <c r="HS105" i="4"/>
  <c r="HM105" i="4"/>
  <c r="HS19" i="4"/>
  <c r="HM19" i="4"/>
  <c r="HM147" i="4"/>
  <c r="HS147" i="4"/>
  <c r="HS153" i="4"/>
  <c r="HM153" i="4"/>
  <c r="HM143" i="4"/>
  <c r="HS143" i="4"/>
  <c r="HM224" i="4"/>
  <c r="HS224" i="4"/>
  <c r="HM145" i="4"/>
  <c r="HS145" i="4"/>
  <c r="HS150" i="4"/>
  <c r="HM150" i="4"/>
  <c r="HS24" i="4"/>
  <c r="HM24" i="4"/>
  <c r="HS174" i="4"/>
  <c r="HM174" i="4"/>
  <c r="HM23" i="4"/>
  <c r="HS23" i="4"/>
  <c r="HM64" i="4"/>
  <c r="HS64" i="4"/>
  <c r="HS156" i="4"/>
  <c r="HM156" i="4"/>
  <c r="HS141" i="4"/>
  <c r="HM141" i="4"/>
  <c r="HS175" i="4"/>
  <c r="HM175" i="4"/>
  <c r="HM244" i="4"/>
  <c r="HS244" i="4"/>
  <c r="HM65" i="4"/>
  <c r="HS65" i="4"/>
  <c r="HM9" i="4"/>
  <c r="HS9" i="4"/>
  <c r="HM182" i="4"/>
  <c r="HS182" i="4"/>
  <c r="HM154" i="4"/>
  <c r="HS154" i="4"/>
  <c r="HM61" i="4"/>
  <c r="HS61" i="4"/>
  <c r="HM211" i="4"/>
  <c r="HS211" i="4"/>
  <c r="HM53" i="4"/>
  <c r="HS53" i="4"/>
  <c r="HS66" i="4"/>
  <c r="HM66" i="4"/>
  <c r="HM181" i="4"/>
  <c r="HS181" i="4"/>
  <c r="HS128" i="4"/>
  <c r="HM128" i="4"/>
  <c r="HS18" i="4"/>
  <c r="HM18" i="4"/>
  <c r="HM206" i="4"/>
  <c r="HS206" i="4"/>
  <c r="HS242" i="4"/>
  <c r="HM242" i="4"/>
  <c r="HS4" i="4"/>
  <c r="HM4" i="4"/>
  <c r="HS12" i="4"/>
  <c r="HM12" i="4"/>
  <c r="HM32" i="4"/>
  <c r="HS32" i="4"/>
  <c r="HS233" i="4"/>
  <c r="HM233" i="4"/>
  <c r="HS246" i="4"/>
  <c r="HM246" i="4"/>
  <c r="HS225" i="4"/>
  <c r="HM225" i="4"/>
  <c r="HM33" i="4"/>
  <c r="HS33" i="4"/>
  <c r="HS22" i="4"/>
  <c r="HM22" i="4"/>
  <c r="HS173" i="4"/>
  <c r="HM173" i="4"/>
  <c r="HM248" i="4"/>
  <c r="HS248" i="4"/>
  <c r="HS223" i="4"/>
  <c r="HM223" i="4"/>
  <c r="HS253" i="4"/>
  <c r="HM253" i="4"/>
  <c r="HS84" i="4"/>
  <c r="HM84" i="4"/>
  <c r="HM237" i="4"/>
  <c r="HS237" i="4"/>
  <c r="HM219" i="4"/>
  <c r="HS219" i="4"/>
  <c r="HS258" i="4"/>
  <c r="HM258" i="4"/>
  <c r="HS71" i="4"/>
  <c r="HM71" i="4"/>
  <c r="HM236" i="4"/>
  <c r="HS236" i="4"/>
  <c r="HS45" i="4"/>
  <c r="HM45" i="4"/>
  <c r="HM255" i="4"/>
  <c r="HS255" i="4"/>
  <c r="HS97" i="4"/>
  <c r="HM97" i="4"/>
  <c r="HS203" i="4"/>
  <c r="HM203" i="4"/>
  <c r="HS62" i="4"/>
  <c r="HM62" i="4"/>
  <c r="HM47" i="4"/>
  <c r="HS47" i="4"/>
  <c r="HS266" i="4"/>
  <c r="HM266" i="4"/>
  <c r="HS308" i="4"/>
  <c r="HM308" i="4"/>
  <c r="HS275" i="4"/>
  <c r="HM275" i="4"/>
  <c r="HM282" i="4"/>
  <c r="HS282" i="4"/>
  <c r="HS300" i="4"/>
  <c r="HM300" i="4"/>
  <c r="HS27" i="4"/>
  <c r="HM27" i="4"/>
  <c r="HM289" i="4"/>
  <c r="HS289" i="4"/>
  <c r="HS264" i="4"/>
  <c r="HM264" i="4"/>
  <c r="HM286" i="4"/>
  <c r="HS286" i="4"/>
  <c r="HM294" i="4"/>
  <c r="HS294" i="4"/>
  <c r="HM292" i="4"/>
  <c r="HS292" i="4"/>
  <c r="HM293" i="4"/>
  <c r="HS293" i="4"/>
  <c r="HM306" i="4"/>
  <c r="HS306" i="4"/>
  <c r="HS307" i="4"/>
  <c r="HM307" i="4"/>
  <c r="HM310" i="4"/>
  <c r="HS310" i="4"/>
  <c r="HM338" i="4"/>
  <c r="HS338" i="4"/>
  <c r="HM333" i="4"/>
  <c r="HS333" i="4"/>
  <c r="HS329" i="4"/>
  <c r="HM329" i="4"/>
  <c r="HS322" i="4"/>
  <c r="HM322" i="4"/>
  <c r="HM25" i="4"/>
  <c r="HS25" i="4"/>
  <c r="HS110" i="4"/>
  <c r="HM110" i="4"/>
  <c r="HS6" i="4"/>
  <c r="HM6" i="4"/>
  <c r="HM38" i="4"/>
  <c r="HS38" i="4"/>
  <c r="HS57" i="4"/>
  <c r="HM57" i="4"/>
  <c r="HM139" i="4"/>
  <c r="HS139" i="4"/>
  <c r="HS133" i="4"/>
  <c r="HM133" i="4"/>
  <c r="HS152" i="4"/>
  <c r="HM152" i="4"/>
  <c r="HS188" i="4"/>
  <c r="HM188" i="4"/>
  <c r="HM129" i="4"/>
  <c r="HS129" i="4"/>
  <c r="HS138" i="4"/>
  <c r="HM138" i="4"/>
  <c r="HS146" i="4"/>
  <c r="HM146" i="4"/>
  <c r="HS172" i="4"/>
  <c r="HM172" i="4"/>
  <c r="HM34" i="4"/>
  <c r="HS34" i="4"/>
  <c r="HS164" i="4"/>
  <c r="HM164" i="4"/>
  <c r="HS140" i="4"/>
  <c r="HM140" i="4"/>
  <c r="HM2" i="4"/>
  <c r="HS2" i="4"/>
  <c r="HS28" i="4"/>
  <c r="HM28" i="4"/>
  <c r="HM39" i="4"/>
  <c r="HS39" i="4"/>
  <c r="HM82" i="4"/>
  <c r="HS82" i="4"/>
  <c r="HS159" i="4"/>
  <c r="HM159" i="4"/>
  <c r="HM170" i="4"/>
  <c r="HS170" i="4"/>
  <c r="HS43" i="4"/>
  <c r="HM43" i="4"/>
  <c r="HS220" i="4"/>
  <c r="HM220" i="4"/>
  <c r="HM163" i="4"/>
  <c r="HS163" i="4"/>
  <c r="HS48" i="4"/>
  <c r="HM48" i="4"/>
  <c r="HS207" i="4"/>
  <c r="HM207" i="4"/>
  <c r="HS70" i="4"/>
  <c r="HM70" i="4"/>
  <c r="HM15" i="4"/>
  <c r="HS15" i="4"/>
  <c r="HS149" i="4"/>
  <c r="HM149" i="4"/>
  <c r="HS95" i="4"/>
  <c r="HM95" i="4"/>
  <c r="HS26" i="4"/>
  <c r="HM26" i="4"/>
  <c r="HS189" i="4"/>
  <c r="HM189" i="4"/>
  <c r="HS317" i="4"/>
  <c r="HM317" i="4"/>
  <c r="HS59" i="4"/>
  <c r="HM59" i="4"/>
  <c r="HM91" i="4"/>
  <c r="HS91" i="4"/>
  <c r="HS256" i="4"/>
  <c r="HM256" i="4"/>
  <c r="HS10" i="4"/>
  <c r="HM10" i="4"/>
  <c r="HM76" i="4"/>
  <c r="HS76" i="4"/>
  <c r="HM122" i="4"/>
  <c r="HS122" i="4"/>
  <c r="HM226" i="4"/>
  <c r="HS226" i="4"/>
  <c r="HM98" i="4"/>
  <c r="HS98" i="4"/>
  <c r="HS213" i="4"/>
  <c r="HM213" i="4"/>
  <c r="HS197" i="4"/>
  <c r="HM197" i="4"/>
  <c r="HM169" i="4"/>
  <c r="HS169" i="4"/>
  <c r="HM210" i="4"/>
  <c r="HS210" i="4"/>
  <c r="HS222" i="4"/>
  <c r="HM222" i="4"/>
  <c r="HM14" i="4"/>
  <c r="HS14" i="4"/>
  <c r="HM49" i="4"/>
  <c r="HS49" i="4"/>
  <c r="HM136" i="4"/>
  <c r="HS136" i="4"/>
  <c r="HS241" i="4"/>
  <c r="HM241" i="4"/>
  <c r="HM243" i="4"/>
  <c r="HS243" i="4"/>
  <c r="HS192" i="4"/>
  <c r="HM192" i="4"/>
  <c r="HS89" i="4"/>
  <c r="HM89" i="4"/>
  <c r="HS92" i="4"/>
  <c r="HM92" i="4"/>
  <c r="HS261" i="4"/>
  <c r="HM261" i="4"/>
  <c r="HM217" i="4"/>
  <c r="HS217" i="4"/>
  <c r="HS77" i="4"/>
  <c r="HM77" i="4"/>
  <c r="HS273" i="4"/>
  <c r="HM273" i="4"/>
  <c r="HM117" i="4"/>
  <c r="HS117" i="4"/>
  <c r="HS277" i="4"/>
  <c r="HM277" i="4"/>
  <c r="HM60" i="4"/>
  <c r="HS60" i="4"/>
  <c r="HM271" i="4"/>
  <c r="HS271" i="4"/>
  <c r="HS274" i="4"/>
  <c r="HM274" i="4"/>
  <c r="HM272" i="4"/>
  <c r="HS272" i="4"/>
  <c r="HM283" i="4"/>
  <c r="HS283" i="4"/>
  <c r="HM285" i="4"/>
  <c r="HS285" i="4"/>
  <c r="HM280" i="4"/>
  <c r="HS280" i="4"/>
  <c r="HM278" i="4"/>
  <c r="HS278" i="4"/>
  <c r="HS291" i="4"/>
  <c r="HM291" i="4"/>
  <c r="HM313" i="4"/>
  <c r="HS313" i="4"/>
  <c r="HS108" i="4"/>
  <c r="HM108" i="4"/>
  <c r="HM106" i="4"/>
  <c r="HS106" i="4"/>
  <c r="HM83" i="4"/>
  <c r="HS83" i="4"/>
  <c r="HM303" i="4"/>
  <c r="HS303" i="4"/>
  <c r="HS339" i="4"/>
  <c r="HM339" i="4"/>
  <c r="HS334" i="4"/>
  <c r="HM334" i="4"/>
  <c r="HS330" i="4"/>
  <c r="HM330" i="4"/>
  <c r="HM326" i="4"/>
  <c r="HS326" i="4"/>
  <c r="HS323" i="4"/>
  <c r="HM323" i="4"/>
  <c r="HS318" i="4"/>
  <c r="HM318" i="4"/>
  <c r="HS126" i="4"/>
  <c r="HM126" i="4"/>
  <c r="HM85" i="4"/>
  <c r="HS85" i="4"/>
  <c r="HM131" i="4"/>
  <c r="HS131" i="4"/>
  <c r="HM75" i="4"/>
  <c r="HS75" i="4"/>
  <c r="HM100" i="4"/>
  <c r="HS100" i="4"/>
  <c r="HM151" i="4"/>
  <c r="HS151" i="4"/>
  <c r="HM58" i="4"/>
  <c r="HS58" i="4"/>
  <c r="HS87" i="4"/>
  <c r="HM87" i="4"/>
  <c r="HM112" i="4"/>
  <c r="HS112" i="4"/>
  <c r="HS121" i="4"/>
  <c r="HM121" i="4"/>
  <c r="HM30" i="4"/>
  <c r="HS30" i="4"/>
  <c r="HS160" i="4"/>
  <c r="HM160" i="4"/>
  <c r="HM35" i="4"/>
  <c r="HS35" i="4"/>
  <c r="HM96" i="4"/>
  <c r="HS96" i="4"/>
  <c r="HS194" i="4"/>
  <c r="HM194" i="4"/>
  <c r="HM50" i="4"/>
  <c r="HS50" i="4"/>
  <c r="HS190" i="4"/>
  <c r="HM190" i="4"/>
  <c r="HS314" i="4"/>
  <c r="HM314" i="4"/>
  <c r="HS63" i="4"/>
  <c r="HM63" i="4"/>
  <c r="HS80" i="4"/>
  <c r="HM80" i="4"/>
  <c r="HM37" i="4"/>
  <c r="HS37" i="4"/>
  <c r="HM104" i="4"/>
  <c r="HS104" i="4"/>
  <c r="HS99" i="4"/>
  <c r="HM99" i="4"/>
  <c r="HS54" i="4"/>
  <c r="HM54" i="4"/>
  <c r="HS161" i="4"/>
  <c r="HM161" i="4"/>
  <c r="HS165" i="4"/>
  <c r="HM165" i="4"/>
  <c r="HS193" i="4"/>
  <c r="HM193" i="4"/>
  <c r="HS81" i="4"/>
  <c r="HM81" i="4"/>
  <c r="HS123" i="4"/>
  <c r="HM123" i="4"/>
  <c r="HS17" i="4"/>
  <c r="HM17" i="4"/>
  <c r="HS148" i="4"/>
  <c r="HM148" i="4"/>
  <c r="HS68" i="4"/>
  <c r="HM68" i="4"/>
  <c r="HM29" i="4"/>
  <c r="HS29" i="4"/>
  <c r="HS204" i="4"/>
  <c r="HM204" i="4"/>
  <c r="HS5" i="4"/>
  <c r="HM5" i="4"/>
  <c r="HS191" i="4"/>
  <c r="HM191" i="4"/>
  <c r="HS135" i="4"/>
  <c r="HM135" i="4"/>
  <c r="HS177" i="4"/>
  <c r="HM177" i="4"/>
  <c r="HM198" i="4"/>
  <c r="HS198" i="4"/>
  <c r="HS179" i="4"/>
  <c r="HM179" i="4"/>
  <c r="HS215" i="4"/>
  <c r="HM215" i="4"/>
  <c r="HM212" i="4"/>
  <c r="HS212" i="4"/>
  <c r="HM3" i="4"/>
  <c r="HS3" i="4"/>
  <c r="HS231" i="4"/>
  <c r="HM231" i="4"/>
  <c r="HS208" i="4"/>
  <c r="HM208" i="4"/>
  <c r="HM232" i="4"/>
  <c r="HS232" i="4"/>
  <c r="HS209" i="4"/>
  <c r="HM209" i="4"/>
  <c r="HM13" i="4"/>
  <c r="HS13" i="4"/>
  <c r="HM247" i="4"/>
  <c r="HS247" i="4"/>
  <c r="HM240" i="4"/>
  <c r="HS240" i="4"/>
  <c r="HM103" i="4"/>
  <c r="HS103" i="4"/>
  <c r="HS254" i="4"/>
  <c r="HM254" i="4"/>
  <c r="HS221" i="4"/>
  <c r="HM221" i="4"/>
  <c r="HS230" i="4"/>
  <c r="HM230" i="4"/>
  <c r="HS262" i="4"/>
  <c r="HM262" i="4"/>
  <c r="HS229" i="4"/>
  <c r="HM229" i="4"/>
  <c r="HM257" i="4"/>
  <c r="HS257" i="4"/>
  <c r="HS228" i="4"/>
  <c r="HM228" i="4"/>
  <c r="HM263" i="4"/>
  <c r="HS263" i="4"/>
  <c r="HM269" i="4"/>
  <c r="HS269" i="4"/>
  <c r="HS93" i="4"/>
  <c r="HM93" i="4"/>
  <c r="HS127" i="4"/>
  <c r="HM127" i="4"/>
  <c r="HS304" i="4"/>
  <c r="HM304" i="4"/>
  <c r="HS130" i="4"/>
  <c r="HM130" i="4"/>
  <c r="HS56" i="4"/>
  <c r="HM56" i="4"/>
  <c r="HS267" i="4"/>
  <c r="HM267" i="4"/>
  <c r="HS88" i="4"/>
  <c r="HM88" i="4"/>
  <c r="HM287" i="4"/>
  <c r="HS287" i="4"/>
  <c r="HM288" i="4"/>
  <c r="HS288" i="4"/>
  <c r="HS295" i="4"/>
  <c r="HM295" i="4"/>
  <c r="HS270" i="4"/>
  <c r="HM270" i="4"/>
  <c r="HM296" i="4"/>
  <c r="HS296" i="4"/>
  <c r="HM107" i="4"/>
  <c r="HS107" i="4"/>
  <c r="HM109" i="4"/>
  <c r="HS109" i="4"/>
  <c r="HS302" i="4"/>
  <c r="HM302" i="4"/>
  <c r="HM340" i="4"/>
  <c r="HS340" i="4"/>
  <c r="HM335" i="4"/>
  <c r="HS335" i="4"/>
  <c r="HM46" i="4"/>
  <c r="HS46" i="4"/>
  <c r="HM327" i="4"/>
  <c r="HS327" i="4"/>
  <c r="HS324" i="4"/>
  <c r="HM324" i="4"/>
  <c r="HS195" i="4"/>
  <c r="HM195" i="4"/>
  <c r="HM114" i="4"/>
  <c r="HS114" i="4"/>
  <c r="HM142" i="4"/>
  <c r="HS142" i="4"/>
  <c r="HS116" i="4"/>
  <c r="HM116" i="4"/>
  <c r="HS311" i="4"/>
  <c r="HM311" i="4"/>
  <c r="HM316" i="4"/>
  <c r="HS316" i="4"/>
  <c r="HS120" i="4"/>
  <c r="HM120" i="4"/>
  <c r="HS137" i="4"/>
  <c r="HM137" i="4"/>
  <c r="HM134" i="4"/>
  <c r="HS134" i="4"/>
  <c r="HS235" i="4"/>
  <c r="HM235" i="4"/>
  <c r="HM41" i="4"/>
  <c r="HS41" i="4"/>
  <c r="HM67" i="4"/>
  <c r="HS67" i="4"/>
  <c r="HS168" i="4"/>
  <c r="HM168" i="4"/>
  <c r="HM42" i="4"/>
  <c r="HS42" i="4"/>
  <c r="HS52" i="4"/>
  <c r="HM52" i="4"/>
  <c r="HS20" i="4"/>
  <c r="HM20" i="4"/>
  <c r="HM250" i="4"/>
  <c r="HS250" i="4"/>
  <c r="HS44" i="4"/>
  <c r="HM44" i="4"/>
  <c r="HS185" i="4"/>
  <c r="HM185" i="4"/>
  <c r="HM36" i="4"/>
  <c r="HS36" i="4"/>
  <c r="HS178" i="4"/>
  <c r="HM178" i="4"/>
  <c r="HM187" i="4"/>
  <c r="HS187" i="4"/>
  <c r="HS155" i="4"/>
  <c r="HM155" i="4"/>
  <c r="HS74" i="4"/>
  <c r="HM74" i="4"/>
  <c r="HS234" i="4"/>
  <c r="HM234" i="4"/>
  <c r="HS69" i="4"/>
  <c r="HM69" i="4"/>
  <c r="HM167" i="4"/>
  <c r="HS167" i="4"/>
  <c r="HS55" i="4"/>
  <c r="HM55" i="4"/>
  <c r="HS183" i="4"/>
  <c r="HM183" i="4"/>
  <c r="HM101" i="4"/>
  <c r="HS101" i="4"/>
  <c r="HS205" i="4"/>
  <c r="HM205" i="4"/>
  <c r="HS180" i="4"/>
  <c r="HM180" i="4"/>
  <c r="HS200" i="4"/>
  <c r="HM200" i="4"/>
  <c r="HS216" i="4"/>
  <c r="HM216" i="4"/>
  <c r="HM214" i="4"/>
  <c r="HS214" i="4"/>
  <c r="HS94" i="4"/>
  <c r="HM94" i="4"/>
  <c r="HS158" i="4"/>
  <c r="HM158" i="4"/>
  <c r="HM31" i="4"/>
  <c r="HS31" i="4"/>
  <c r="HS162" i="4"/>
  <c r="HM162" i="4"/>
  <c r="HS73" i="4"/>
  <c r="HM73" i="4"/>
  <c r="HM202" i="4"/>
  <c r="HS202" i="4"/>
  <c r="HS102" i="4"/>
  <c r="HM102" i="4"/>
  <c r="HM184" i="4"/>
  <c r="HS184" i="4"/>
  <c r="HM227" i="4"/>
  <c r="HS227" i="4"/>
  <c r="HS113" i="4"/>
  <c r="HM113" i="4"/>
  <c r="HS196" i="4"/>
  <c r="HM196" i="4"/>
  <c r="HM245" i="4"/>
  <c r="HS245" i="4"/>
  <c r="HS16" i="4"/>
  <c r="HM16" i="4"/>
  <c r="HS252" i="4"/>
  <c r="HM252" i="4"/>
  <c r="HS90" i="4"/>
  <c r="HM90" i="4"/>
  <c r="HS40" i="4"/>
  <c r="HM40" i="4"/>
  <c r="HM218" i="4"/>
  <c r="HS218" i="4"/>
  <c r="HM251" i="4"/>
  <c r="HS251" i="4"/>
  <c r="HM199" i="4"/>
  <c r="HS199" i="4"/>
  <c r="HS249" i="4"/>
  <c r="HM249" i="4"/>
  <c r="HS125" i="4"/>
  <c r="HM125" i="4"/>
  <c r="HM260" i="4"/>
  <c r="HS260" i="4"/>
  <c r="HS238" i="4"/>
  <c r="HM238" i="4"/>
  <c r="HS72" i="4"/>
  <c r="HM72" i="4"/>
  <c r="HS290" i="4"/>
  <c r="HM290" i="4"/>
  <c r="HS265" i="4"/>
  <c r="HM265" i="4"/>
  <c r="HM259" i="4"/>
  <c r="HS259" i="4"/>
  <c r="HS299" i="4"/>
  <c r="HM299" i="4"/>
  <c r="HS276" i="4"/>
  <c r="HM276" i="4"/>
  <c r="HS305" i="4"/>
  <c r="HM305" i="4"/>
  <c r="HM268" i="4"/>
  <c r="HS268" i="4"/>
  <c r="HM279" i="4"/>
  <c r="HS279" i="4"/>
  <c r="HS284" i="4"/>
  <c r="HM284" i="4"/>
  <c r="HM281" i="4"/>
  <c r="HS281" i="4"/>
  <c r="HS166" i="4"/>
  <c r="HM166" i="4"/>
  <c r="HM297" i="4"/>
  <c r="HS297" i="4"/>
  <c r="HS309" i="4"/>
  <c r="HM309" i="4"/>
  <c r="HS298" i="4"/>
  <c r="HM298" i="4"/>
  <c r="HS301" i="4"/>
  <c r="HM301" i="4"/>
  <c r="HS111" i="4"/>
  <c r="HM111" i="4"/>
  <c r="GZ339" i="4"/>
  <c r="GT339" i="4"/>
  <c r="GT335" i="4"/>
  <c r="GZ335" i="4"/>
  <c r="GZ332" i="4"/>
  <c r="GT332" i="4"/>
  <c r="GZ329" i="4"/>
  <c r="GT329" i="4"/>
  <c r="GT326" i="4"/>
  <c r="GZ326" i="4"/>
  <c r="GZ324" i="4"/>
  <c r="GT324" i="4"/>
  <c r="GT321" i="4"/>
  <c r="GZ321" i="4"/>
  <c r="GZ25" i="4"/>
  <c r="GT25" i="4"/>
  <c r="GT126" i="4"/>
  <c r="GZ126" i="4"/>
  <c r="GZ142" i="4"/>
  <c r="GT142" i="4"/>
  <c r="GT115" i="4"/>
  <c r="GZ115" i="4"/>
  <c r="GT38" i="4"/>
  <c r="GZ38" i="4"/>
  <c r="GZ75" i="4"/>
  <c r="GT75" i="4"/>
  <c r="GT316" i="4"/>
  <c r="GZ316" i="4"/>
  <c r="GT144" i="4"/>
  <c r="GZ144" i="4"/>
  <c r="GZ133" i="4"/>
  <c r="GT133" i="4"/>
  <c r="GZ58" i="4"/>
  <c r="GT58" i="4"/>
  <c r="GZ134" i="4"/>
  <c r="GT134" i="4"/>
  <c r="GZ147" i="4"/>
  <c r="GT147" i="4"/>
  <c r="GT129" i="4"/>
  <c r="GZ129" i="4"/>
  <c r="GT121" i="4"/>
  <c r="GZ121" i="4"/>
  <c r="GT67" i="4"/>
  <c r="GZ67" i="4"/>
  <c r="GZ224" i="4"/>
  <c r="GT224" i="4"/>
  <c r="GZ172" i="4"/>
  <c r="GT172" i="4"/>
  <c r="GT35" i="4"/>
  <c r="GZ35" i="4"/>
  <c r="GT52" i="4"/>
  <c r="GZ52" i="4"/>
  <c r="GZ24" i="4"/>
  <c r="GT24" i="4"/>
  <c r="GT140" i="4"/>
  <c r="GZ140" i="4"/>
  <c r="GZ50" i="4"/>
  <c r="GT50" i="4"/>
  <c r="GT44" i="4"/>
  <c r="GZ44" i="4"/>
  <c r="GZ64" i="4"/>
  <c r="GT64" i="4"/>
  <c r="GT39" i="4"/>
  <c r="GZ39" i="4"/>
  <c r="GZ63" i="4"/>
  <c r="GT63" i="4"/>
  <c r="GZ178" i="4"/>
  <c r="GT178" i="4"/>
  <c r="GZ141" i="4"/>
  <c r="GT141" i="4"/>
  <c r="GT170" i="4"/>
  <c r="GZ170" i="4"/>
  <c r="GZ104" i="4"/>
  <c r="GT104" i="4"/>
  <c r="GT74" i="4"/>
  <c r="GZ74" i="4"/>
  <c r="GZ65" i="4"/>
  <c r="GT65" i="4"/>
  <c r="GT163" i="4"/>
  <c r="GZ163" i="4"/>
  <c r="GZ161" i="4"/>
  <c r="GT161" i="4"/>
  <c r="GZ167" i="4"/>
  <c r="GT167" i="4"/>
  <c r="GZ154" i="4"/>
  <c r="GT154" i="4"/>
  <c r="GZ70" i="4"/>
  <c r="GT70" i="4"/>
  <c r="GT81" i="4"/>
  <c r="GZ81" i="4"/>
  <c r="GZ101" i="4"/>
  <c r="GT101" i="4"/>
  <c r="GT53" i="4"/>
  <c r="GZ53" i="4"/>
  <c r="GZ95" i="4"/>
  <c r="GT95" i="4"/>
  <c r="GZ148" i="4"/>
  <c r="GT148" i="4"/>
  <c r="GT180" i="4"/>
  <c r="GZ180" i="4"/>
  <c r="GT128" i="4"/>
  <c r="GZ128" i="4"/>
  <c r="GZ317" i="4"/>
  <c r="GT317" i="4"/>
  <c r="GZ204" i="4"/>
  <c r="GT204" i="4"/>
  <c r="GZ214" i="4"/>
  <c r="GT214" i="4"/>
  <c r="GZ242" i="4"/>
  <c r="GT242" i="4"/>
  <c r="GZ256" i="4"/>
  <c r="GT256" i="4"/>
  <c r="GZ135" i="4"/>
  <c r="GT135" i="4"/>
  <c r="GZ31" i="4"/>
  <c r="GT31" i="4"/>
  <c r="GZ32" i="4"/>
  <c r="GT32" i="4"/>
  <c r="GZ122" i="4"/>
  <c r="GT122" i="4"/>
  <c r="GZ179" i="4"/>
  <c r="GT179" i="4"/>
  <c r="GZ202" i="4"/>
  <c r="GT202" i="4"/>
  <c r="GZ225" i="4"/>
  <c r="GT225" i="4"/>
  <c r="GZ213" i="4"/>
  <c r="GT213" i="4"/>
  <c r="GZ3" i="4"/>
  <c r="GT3" i="4"/>
  <c r="GT227" i="4"/>
  <c r="GZ227" i="4"/>
  <c r="GT173" i="4"/>
  <c r="GZ173" i="4"/>
  <c r="GZ210" i="4"/>
  <c r="GT210" i="4"/>
  <c r="GT232" i="4"/>
  <c r="GZ232" i="4"/>
  <c r="GT245" i="4"/>
  <c r="GZ245" i="4"/>
  <c r="GZ253" i="4"/>
  <c r="GT253" i="4"/>
  <c r="GZ49" i="4"/>
  <c r="GT49" i="4"/>
  <c r="GZ247" i="4"/>
  <c r="GT247" i="4"/>
  <c r="GT90" i="4"/>
  <c r="GZ90" i="4"/>
  <c r="GZ219" i="4"/>
  <c r="GT219" i="4"/>
  <c r="GZ243" i="4"/>
  <c r="GT243" i="4"/>
  <c r="GT254" i="4"/>
  <c r="GZ254" i="4"/>
  <c r="GZ251" i="4"/>
  <c r="GT251" i="4"/>
  <c r="GZ236" i="4"/>
  <c r="GT236" i="4"/>
  <c r="GZ92" i="4"/>
  <c r="GT92" i="4"/>
  <c r="GT262" i="4"/>
  <c r="GZ262" i="4"/>
  <c r="GZ125" i="4"/>
  <c r="GT125" i="4"/>
  <c r="GT97" i="4"/>
  <c r="GZ97" i="4"/>
  <c r="GZ77" i="4"/>
  <c r="GT77" i="4"/>
  <c r="GZ228" i="4"/>
  <c r="GT228" i="4"/>
  <c r="GZ72" i="4"/>
  <c r="GT72" i="4"/>
  <c r="GZ47" i="4"/>
  <c r="GT47" i="4"/>
  <c r="GT277" i="4"/>
  <c r="GZ277" i="4"/>
  <c r="GT93" i="4"/>
  <c r="GZ93" i="4"/>
  <c r="GZ259" i="4"/>
  <c r="GT259" i="4"/>
  <c r="GZ275" i="4"/>
  <c r="GT275" i="4"/>
  <c r="GZ274" i="4"/>
  <c r="GT274" i="4"/>
  <c r="GT130" i="4"/>
  <c r="GZ130" i="4"/>
  <c r="GT305" i="4"/>
  <c r="GZ305" i="4"/>
  <c r="GT27" i="4"/>
  <c r="GZ27" i="4"/>
  <c r="GT285" i="4"/>
  <c r="GZ285" i="4"/>
  <c r="GZ88" i="4"/>
  <c r="GT88" i="4"/>
  <c r="GZ284" i="4"/>
  <c r="GT284" i="4"/>
  <c r="GZ286" i="4"/>
  <c r="GT286" i="4"/>
  <c r="GZ291" i="4"/>
  <c r="GT291" i="4"/>
  <c r="GT295" i="4"/>
  <c r="GZ295" i="4"/>
  <c r="GZ297" i="4"/>
  <c r="GT297" i="4"/>
  <c r="GZ293" i="4"/>
  <c r="GT293" i="4"/>
  <c r="GZ106" i="4"/>
  <c r="GT106" i="4"/>
  <c r="GZ107" i="4"/>
  <c r="GT107" i="4"/>
  <c r="GZ301" i="4"/>
  <c r="GT301" i="4"/>
  <c r="GT310" i="4"/>
  <c r="GZ310" i="4"/>
  <c r="GZ340" i="4"/>
  <c r="GT340" i="4"/>
  <c r="GZ337" i="4"/>
  <c r="GT337" i="4"/>
  <c r="GT333" i="4"/>
  <c r="GZ333" i="4"/>
  <c r="GT330" i="4"/>
  <c r="GZ330" i="4"/>
  <c r="GT327" i="4"/>
  <c r="GZ327" i="4"/>
  <c r="GZ325" i="4"/>
  <c r="GT325" i="4"/>
  <c r="GZ322" i="4"/>
  <c r="GT322" i="4"/>
  <c r="GZ318" i="4"/>
  <c r="GT318" i="4"/>
  <c r="GT114" i="4"/>
  <c r="GZ114" i="4"/>
  <c r="GZ86" i="4"/>
  <c r="GT86" i="4"/>
  <c r="GZ6" i="4"/>
  <c r="GT6" i="4"/>
  <c r="GT131" i="4"/>
  <c r="GZ131" i="4"/>
  <c r="GT311" i="4"/>
  <c r="GZ311" i="4"/>
  <c r="GZ132" i="4"/>
  <c r="GT132" i="4"/>
  <c r="GT139" i="4"/>
  <c r="GZ139" i="4"/>
  <c r="GZ151" i="4"/>
  <c r="GT151" i="4"/>
  <c r="GT137" i="4"/>
  <c r="GZ137" i="4"/>
  <c r="GZ19" i="4"/>
  <c r="GT19" i="4"/>
  <c r="GZ188" i="4"/>
  <c r="GT188" i="4"/>
  <c r="GZ112" i="4"/>
  <c r="GT112" i="4"/>
  <c r="GZ41" i="4"/>
  <c r="GT41" i="4"/>
  <c r="GT143" i="4"/>
  <c r="GZ143" i="4"/>
  <c r="GZ146" i="4"/>
  <c r="GT146" i="4"/>
  <c r="GZ160" i="4"/>
  <c r="GT160" i="4"/>
  <c r="GZ42" i="4"/>
  <c r="GT42" i="4"/>
  <c r="GT150" i="4"/>
  <c r="GZ150" i="4"/>
  <c r="GT164" i="4"/>
  <c r="GZ164" i="4"/>
  <c r="GT194" i="4"/>
  <c r="GZ194" i="4"/>
  <c r="GT250" i="4"/>
  <c r="GZ250" i="4"/>
  <c r="GZ23" i="4"/>
  <c r="GT23" i="4"/>
  <c r="GZ28" i="4"/>
  <c r="GT28" i="4"/>
  <c r="GZ314" i="4"/>
  <c r="GT314" i="4"/>
  <c r="GZ36" i="4"/>
  <c r="GT36" i="4"/>
  <c r="GT156" i="4"/>
  <c r="GZ156" i="4"/>
  <c r="GZ159" i="4"/>
  <c r="GT159" i="4"/>
  <c r="GZ37" i="4"/>
  <c r="GT37" i="4"/>
  <c r="GZ155" i="4"/>
  <c r="GT155" i="4"/>
  <c r="GZ244" i="4"/>
  <c r="GT244" i="4"/>
  <c r="GT220" i="4"/>
  <c r="GZ220" i="4"/>
  <c r="GZ54" i="4"/>
  <c r="GT54" i="4"/>
  <c r="GZ69" i="4"/>
  <c r="GT69" i="4"/>
  <c r="GZ182" i="4"/>
  <c r="GT182" i="4"/>
  <c r="GT207" i="4"/>
  <c r="GZ207" i="4"/>
  <c r="GT193" i="4"/>
  <c r="GZ193" i="4"/>
  <c r="GZ183" i="4"/>
  <c r="GT183" i="4"/>
  <c r="GZ211" i="4"/>
  <c r="GT211" i="4"/>
  <c r="GZ149" i="4"/>
  <c r="GT149" i="4"/>
  <c r="GZ17" i="4"/>
  <c r="GT17" i="4"/>
  <c r="GT205" i="4"/>
  <c r="GZ205" i="4"/>
  <c r="GT181" i="4"/>
  <c r="GZ181" i="4"/>
  <c r="GZ189" i="4"/>
  <c r="GT189" i="4"/>
  <c r="GZ29" i="4"/>
  <c r="GT29" i="4"/>
  <c r="GZ216" i="4"/>
  <c r="GT216" i="4"/>
  <c r="GZ206" i="4"/>
  <c r="GT206" i="4"/>
  <c r="GZ91" i="4"/>
  <c r="GT91" i="4"/>
  <c r="GZ191" i="4"/>
  <c r="GT191" i="4"/>
  <c r="GT158" i="4"/>
  <c r="GZ158" i="4"/>
  <c r="GZ12" i="4"/>
  <c r="GT12" i="4"/>
  <c r="GZ76" i="4"/>
  <c r="GT76" i="4"/>
  <c r="GZ198" i="4"/>
  <c r="GT198" i="4"/>
  <c r="GZ73" i="4"/>
  <c r="GT73" i="4"/>
  <c r="GT246" i="4"/>
  <c r="GZ246" i="4"/>
  <c r="GT98" i="4"/>
  <c r="GZ98" i="4"/>
  <c r="GZ212" i="4"/>
  <c r="GT212" i="4"/>
  <c r="GZ184" i="4"/>
  <c r="GT184" i="4"/>
  <c r="GZ22" i="4"/>
  <c r="GT22" i="4"/>
  <c r="GT169" i="4"/>
  <c r="GZ169" i="4"/>
  <c r="GZ208" i="4"/>
  <c r="GT208" i="4"/>
  <c r="GT196" i="4"/>
  <c r="GZ196" i="4"/>
  <c r="GT223" i="4"/>
  <c r="GZ223" i="4"/>
  <c r="GZ14" i="4"/>
  <c r="GT14" i="4"/>
  <c r="GT13" i="4"/>
  <c r="GZ13" i="4"/>
  <c r="GT252" i="4"/>
  <c r="GZ252" i="4"/>
  <c r="GZ237" i="4"/>
  <c r="GT237" i="4"/>
  <c r="GZ241" i="4"/>
  <c r="GT241" i="4"/>
  <c r="GZ103" i="4"/>
  <c r="GT103" i="4"/>
  <c r="GZ218" i="4"/>
  <c r="GT218" i="4"/>
  <c r="GT71" i="4"/>
  <c r="GZ71" i="4"/>
  <c r="GT89" i="4"/>
  <c r="GZ89" i="4"/>
  <c r="GT230" i="4"/>
  <c r="GZ230" i="4"/>
  <c r="GT249" i="4"/>
  <c r="GZ249" i="4"/>
  <c r="GT255" i="4"/>
  <c r="GZ255" i="4"/>
  <c r="GT217" i="4"/>
  <c r="GZ217" i="4"/>
  <c r="GZ257" i="4"/>
  <c r="GT257" i="4"/>
  <c r="GT238" i="4"/>
  <c r="GZ238" i="4"/>
  <c r="GZ62" i="4"/>
  <c r="GT62" i="4"/>
  <c r="GZ117" i="4"/>
  <c r="GT117" i="4"/>
  <c r="GZ269" i="4"/>
  <c r="GT269" i="4"/>
  <c r="GZ265" i="4"/>
  <c r="GT265" i="4"/>
  <c r="GZ308" i="4"/>
  <c r="GT308" i="4"/>
  <c r="GZ271" i="4"/>
  <c r="GT271" i="4"/>
  <c r="GZ304" i="4"/>
  <c r="GT304" i="4"/>
  <c r="GZ276" i="4"/>
  <c r="GT276" i="4"/>
  <c r="GZ300" i="4"/>
  <c r="GT300" i="4"/>
  <c r="GZ283" i="4"/>
  <c r="GT283" i="4"/>
  <c r="GZ267" i="4"/>
  <c r="GT267" i="4"/>
  <c r="GT279" i="4"/>
  <c r="GZ279" i="4"/>
  <c r="GT264" i="4"/>
  <c r="GZ264" i="4"/>
  <c r="GZ278" i="4"/>
  <c r="GT278" i="4"/>
  <c r="GZ288" i="4"/>
  <c r="GT288" i="4"/>
  <c r="GZ166" i="4"/>
  <c r="GT166" i="4"/>
  <c r="GZ292" i="4"/>
  <c r="GT292" i="4"/>
  <c r="GZ108" i="4"/>
  <c r="GT108" i="4"/>
  <c r="GT296" i="4"/>
  <c r="GZ296" i="4"/>
  <c r="GZ298" i="4"/>
  <c r="GT298" i="4"/>
  <c r="GZ307" i="4"/>
  <c r="GT307" i="4"/>
  <c r="GT303" i="4"/>
  <c r="GZ303" i="4"/>
  <c r="GT302" i="4"/>
  <c r="GZ302" i="4"/>
  <c r="GT341" i="4"/>
  <c r="GZ341" i="4"/>
  <c r="GZ338" i="4"/>
  <c r="GT338" i="4"/>
  <c r="GZ334" i="4"/>
  <c r="GT334" i="4"/>
  <c r="GZ46" i="4"/>
  <c r="GT46" i="4"/>
  <c r="GZ328" i="4"/>
  <c r="GT328" i="4"/>
  <c r="GZ323" i="4"/>
  <c r="GT323" i="4"/>
  <c r="GZ195" i="4"/>
  <c r="GT195" i="4"/>
  <c r="GZ312" i="4"/>
  <c r="GT312" i="4"/>
  <c r="GZ110" i="4"/>
  <c r="GT110" i="4"/>
  <c r="GZ85" i="4"/>
  <c r="GT85" i="4"/>
  <c r="GZ116" i="4"/>
  <c r="GT116" i="4"/>
  <c r="GZ124" i="4"/>
  <c r="GT124" i="4"/>
  <c r="GZ57" i="4"/>
  <c r="GT57" i="4"/>
  <c r="GZ100" i="4"/>
  <c r="GT100" i="4"/>
  <c r="GZ120" i="4"/>
  <c r="GT120" i="4"/>
  <c r="GZ105" i="4"/>
  <c r="GT105" i="4"/>
  <c r="GZ152" i="4"/>
  <c r="GT152" i="4"/>
  <c r="GZ87" i="4"/>
  <c r="GT87" i="4"/>
  <c r="GT235" i="4"/>
  <c r="GZ235" i="4"/>
  <c r="GT153" i="4"/>
  <c r="GZ153" i="4"/>
  <c r="GZ138" i="4"/>
  <c r="GT138" i="4"/>
  <c r="GZ30" i="4"/>
  <c r="GT30" i="4"/>
  <c r="GZ168" i="4"/>
  <c r="GT168" i="4"/>
  <c r="GZ145" i="4"/>
  <c r="GT145" i="4"/>
  <c r="GT34" i="4"/>
  <c r="GZ34" i="4"/>
  <c r="GZ96" i="4"/>
  <c r="GT96" i="4"/>
  <c r="GZ20" i="4"/>
  <c r="GT20" i="4"/>
  <c r="GZ174" i="4"/>
  <c r="GT174" i="4"/>
  <c r="GZ2" i="4"/>
  <c r="GT2" i="4"/>
  <c r="GT190" i="4"/>
  <c r="GZ190" i="4"/>
  <c r="GZ185" i="4"/>
  <c r="GT185" i="4"/>
  <c r="GZ82" i="4"/>
  <c r="GT82" i="4"/>
  <c r="GZ80" i="4"/>
  <c r="GT80" i="4"/>
  <c r="GZ187" i="4"/>
  <c r="GT187" i="4"/>
  <c r="GZ175" i="4"/>
  <c r="GT175" i="4"/>
  <c r="GT43" i="4"/>
  <c r="GZ43" i="4"/>
  <c r="GT99" i="4"/>
  <c r="GZ99" i="4"/>
  <c r="GZ234" i="4"/>
  <c r="GT234" i="4"/>
  <c r="GZ9" i="4"/>
  <c r="GT9" i="4"/>
  <c r="GT48" i="4"/>
  <c r="GZ48" i="4"/>
  <c r="GZ165" i="4"/>
  <c r="GT165" i="4"/>
  <c r="GZ55" i="4"/>
  <c r="GT55" i="4"/>
  <c r="GZ61" i="4"/>
  <c r="GT61" i="4"/>
  <c r="GT15" i="4"/>
  <c r="GZ15" i="4"/>
  <c r="GT123" i="4"/>
  <c r="GZ123" i="4"/>
  <c r="GZ66" i="4"/>
  <c r="GT66" i="4"/>
  <c r="GZ26" i="4"/>
  <c r="GT26" i="4"/>
  <c r="GZ68" i="4"/>
  <c r="GT68" i="4"/>
  <c r="GZ200" i="4"/>
  <c r="GT200" i="4"/>
  <c r="GZ18" i="4"/>
  <c r="GT18" i="4"/>
  <c r="GZ59" i="4"/>
  <c r="GT59" i="4"/>
  <c r="GT5" i="4"/>
  <c r="GZ5" i="4"/>
  <c r="GZ94" i="4"/>
  <c r="GT94" i="4"/>
  <c r="GT4" i="4"/>
  <c r="GZ4" i="4"/>
  <c r="GZ10" i="4"/>
  <c r="GT10" i="4"/>
  <c r="GZ177" i="4"/>
  <c r="GT177" i="4"/>
  <c r="GZ162" i="4"/>
  <c r="GT162" i="4"/>
  <c r="GZ233" i="4"/>
  <c r="GT233" i="4"/>
  <c r="GZ226" i="4"/>
  <c r="GT226" i="4"/>
  <c r="GZ215" i="4"/>
  <c r="GT215" i="4"/>
  <c r="GT102" i="4"/>
  <c r="GZ102" i="4"/>
  <c r="GZ33" i="4"/>
  <c r="GT33" i="4"/>
  <c r="GT197" i="4"/>
  <c r="GZ197" i="4"/>
  <c r="GZ231" i="4"/>
  <c r="GT231" i="4"/>
  <c r="GT113" i="4"/>
  <c r="GZ113" i="4"/>
  <c r="GZ248" i="4"/>
  <c r="GT248" i="4"/>
  <c r="GT222" i="4"/>
  <c r="GZ222" i="4"/>
  <c r="GZ209" i="4"/>
  <c r="GT209" i="4"/>
  <c r="GZ16" i="4"/>
  <c r="GT16" i="4"/>
  <c r="GT84" i="4"/>
  <c r="GZ84" i="4"/>
  <c r="GZ136" i="4"/>
  <c r="GT136" i="4"/>
  <c r="GZ240" i="4"/>
  <c r="GT240" i="4"/>
  <c r="GT40" i="4"/>
  <c r="GZ40" i="4"/>
  <c r="GT258" i="4"/>
  <c r="GZ258" i="4"/>
  <c r="GT192" i="4"/>
  <c r="GZ192" i="4"/>
  <c r="GZ221" i="4"/>
  <c r="GT221" i="4"/>
  <c r="GT199" i="4"/>
  <c r="GZ199" i="4"/>
  <c r="GZ45" i="4"/>
  <c r="GT45" i="4"/>
  <c r="GT261" i="4"/>
  <c r="GZ261" i="4"/>
  <c r="GT229" i="4"/>
  <c r="GZ229" i="4"/>
  <c r="GZ260" i="4"/>
  <c r="GT260" i="4"/>
  <c r="GZ203" i="4"/>
  <c r="GT203" i="4"/>
  <c r="GT273" i="4"/>
  <c r="GZ273" i="4"/>
  <c r="GZ263" i="4"/>
  <c r="GT263" i="4"/>
  <c r="GT290" i="4"/>
  <c r="GZ290" i="4"/>
  <c r="GZ266" i="4"/>
  <c r="GT266" i="4"/>
  <c r="GZ60" i="4"/>
  <c r="GT60" i="4"/>
  <c r="GZ127" i="4"/>
  <c r="GT127" i="4"/>
  <c r="GZ299" i="4"/>
  <c r="GT299" i="4"/>
  <c r="GZ282" i="4"/>
  <c r="GT282" i="4"/>
  <c r="GT272" i="4"/>
  <c r="GZ272" i="4"/>
  <c r="GZ56" i="4"/>
  <c r="GT56" i="4"/>
  <c r="GT268" i="4"/>
  <c r="GZ268" i="4"/>
  <c r="GZ289" i="4"/>
  <c r="GT289" i="4"/>
  <c r="GZ280" i="4"/>
  <c r="GT280" i="4"/>
  <c r="GZ287" i="4"/>
  <c r="GT287" i="4"/>
  <c r="GT281" i="4"/>
  <c r="GZ281" i="4"/>
  <c r="GT294" i="4"/>
  <c r="GZ294" i="4"/>
  <c r="GZ313" i="4"/>
  <c r="GT313" i="4"/>
  <c r="GT270" i="4"/>
  <c r="GZ270" i="4"/>
  <c r="GZ309" i="4"/>
  <c r="GT309" i="4"/>
  <c r="GT306" i="4"/>
  <c r="GZ306" i="4"/>
  <c r="GZ83" i="4"/>
  <c r="GT83" i="4"/>
  <c r="GZ109" i="4"/>
  <c r="GT109" i="4"/>
  <c r="GT111" i="4"/>
  <c r="GZ111" i="4"/>
  <c r="GA339" i="4"/>
  <c r="GG339" i="4"/>
  <c r="GA335" i="4"/>
  <c r="GG335" i="4"/>
  <c r="GG332" i="4"/>
  <c r="GA332" i="4"/>
  <c r="GA329" i="4"/>
  <c r="GG329" i="4"/>
  <c r="GG326" i="4"/>
  <c r="GA326" i="4"/>
  <c r="GA324" i="4"/>
  <c r="GG324" i="4"/>
  <c r="GA321" i="4"/>
  <c r="GG321" i="4"/>
  <c r="GG25" i="4"/>
  <c r="GA25" i="4"/>
  <c r="GA126" i="4"/>
  <c r="GG126" i="4"/>
  <c r="GG142" i="4"/>
  <c r="GA142" i="4"/>
  <c r="GG115" i="4"/>
  <c r="GA115" i="4"/>
  <c r="GG38" i="4"/>
  <c r="GA38" i="4"/>
  <c r="GA75" i="4"/>
  <c r="GG75" i="4"/>
  <c r="GA316" i="4"/>
  <c r="GG316" i="4"/>
  <c r="GG144" i="4"/>
  <c r="GA144" i="4"/>
  <c r="GG133" i="4"/>
  <c r="GA133" i="4"/>
  <c r="GG58" i="4"/>
  <c r="GA58" i="4"/>
  <c r="GA134" i="4"/>
  <c r="GG134" i="4"/>
  <c r="GA147" i="4"/>
  <c r="GG147" i="4"/>
  <c r="GA129" i="4"/>
  <c r="GG129" i="4"/>
  <c r="GA121" i="4"/>
  <c r="GG121" i="4"/>
  <c r="GA67" i="4"/>
  <c r="GG67" i="4"/>
  <c r="GG224" i="4"/>
  <c r="GA224" i="4"/>
  <c r="GG172" i="4"/>
  <c r="GA172" i="4"/>
  <c r="GA35" i="4"/>
  <c r="GG35" i="4"/>
  <c r="GA52" i="4"/>
  <c r="GG52" i="4"/>
  <c r="GG24" i="4"/>
  <c r="GA24" i="4"/>
  <c r="GG140" i="4"/>
  <c r="GA140" i="4"/>
  <c r="GA50" i="4"/>
  <c r="GG50" i="4"/>
  <c r="GG44" i="4"/>
  <c r="GA44" i="4"/>
  <c r="GG64" i="4"/>
  <c r="GA64" i="4"/>
  <c r="GA39" i="4"/>
  <c r="GG39" i="4"/>
  <c r="GG63" i="4"/>
  <c r="GA63" i="4"/>
  <c r="GG178" i="4"/>
  <c r="GA178" i="4"/>
  <c r="GG141" i="4"/>
  <c r="GA141" i="4"/>
  <c r="GA170" i="4"/>
  <c r="GG170" i="4"/>
  <c r="GA104" i="4"/>
  <c r="GG104" i="4"/>
  <c r="GG74" i="4"/>
  <c r="GA74" i="4"/>
  <c r="GG65" i="4"/>
  <c r="GA65" i="4"/>
  <c r="GA163" i="4"/>
  <c r="GG163" i="4"/>
  <c r="GG161" i="4"/>
  <c r="GA161" i="4"/>
  <c r="GG167" i="4"/>
  <c r="GA167" i="4"/>
  <c r="GA154" i="4"/>
  <c r="GG154" i="4"/>
  <c r="GG70" i="4"/>
  <c r="GA70" i="4"/>
  <c r="GA81" i="4"/>
  <c r="GG81" i="4"/>
  <c r="GG101" i="4"/>
  <c r="GA101" i="4"/>
  <c r="GG53" i="4"/>
  <c r="GA53" i="4"/>
  <c r="GG95" i="4"/>
  <c r="GA95" i="4"/>
  <c r="GG148" i="4"/>
  <c r="GA148" i="4"/>
  <c r="GA180" i="4"/>
  <c r="GG180" i="4"/>
  <c r="GA128" i="4"/>
  <c r="GG128" i="4"/>
  <c r="GA317" i="4"/>
  <c r="GG317" i="4"/>
  <c r="GG204" i="4"/>
  <c r="GA204" i="4"/>
  <c r="GA214" i="4"/>
  <c r="GG214" i="4"/>
  <c r="GG242" i="4"/>
  <c r="GA242" i="4"/>
  <c r="GG256" i="4"/>
  <c r="GA256" i="4"/>
  <c r="GG135" i="4"/>
  <c r="GA135" i="4"/>
  <c r="GG31" i="4"/>
  <c r="GA31" i="4"/>
  <c r="GA32" i="4"/>
  <c r="GG32" i="4"/>
  <c r="GA122" i="4"/>
  <c r="GG122" i="4"/>
  <c r="GG179" i="4"/>
  <c r="GA179" i="4"/>
  <c r="GA202" i="4"/>
  <c r="GG202" i="4"/>
  <c r="GG225" i="4"/>
  <c r="GA225" i="4"/>
  <c r="GG213" i="4"/>
  <c r="GA213" i="4"/>
  <c r="GA3" i="4"/>
  <c r="GG3" i="4"/>
  <c r="GG227" i="4"/>
  <c r="GA227" i="4"/>
  <c r="GA173" i="4"/>
  <c r="GG173" i="4"/>
  <c r="GA210" i="4"/>
  <c r="GG210" i="4"/>
  <c r="GA232" i="4"/>
  <c r="GG232" i="4"/>
  <c r="GA245" i="4"/>
  <c r="GG245" i="4"/>
  <c r="GG253" i="4"/>
  <c r="GA253" i="4"/>
  <c r="GA49" i="4"/>
  <c r="GG49" i="4"/>
  <c r="GG247" i="4"/>
  <c r="GA247" i="4"/>
  <c r="GA90" i="4"/>
  <c r="GG90" i="4"/>
  <c r="GA219" i="4"/>
  <c r="GG219" i="4"/>
  <c r="GG243" i="4"/>
  <c r="GA243" i="4"/>
  <c r="GA254" i="4"/>
  <c r="GG254" i="4"/>
  <c r="GG251" i="4"/>
  <c r="GA251" i="4"/>
  <c r="GA236" i="4"/>
  <c r="GG236" i="4"/>
  <c r="GG92" i="4"/>
  <c r="GA92" i="4"/>
  <c r="GA262" i="4"/>
  <c r="GG262" i="4"/>
  <c r="GG125" i="4"/>
  <c r="GA125" i="4"/>
  <c r="GA97" i="4"/>
  <c r="GG97" i="4"/>
  <c r="GA77" i="4"/>
  <c r="GG77" i="4"/>
  <c r="GA228" i="4"/>
  <c r="GG228" i="4"/>
  <c r="GG72" i="4"/>
  <c r="GA72" i="4"/>
  <c r="GG47" i="4"/>
  <c r="GA47" i="4"/>
  <c r="GA277" i="4"/>
  <c r="GG277" i="4"/>
  <c r="GA93" i="4"/>
  <c r="GG93" i="4"/>
  <c r="GG259" i="4"/>
  <c r="GA259" i="4"/>
  <c r="GG275" i="4"/>
  <c r="GA275" i="4"/>
  <c r="GA274" i="4"/>
  <c r="GG274" i="4"/>
  <c r="GA130" i="4"/>
  <c r="GG130" i="4"/>
  <c r="GG305" i="4"/>
  <c r="GA305" i="4"/>
  <c r="GA27" i="4"/>
  <c r="GG27" i="4"/>
  <c r="GG285" i="4"/>
  <c r="GA285" i="4"/>
  <c r="GA88" i="4"/>
  <c r="GG88" i="4"/>
  <c r="GG284" i="4"/>
  <c r="GA284" i="4"/>
  <c r="GG286" i="4"/>
  <c r="GA286" i="4"/>
  <c r="GG291" i="4"/>
  <c r="GA291" i="4"/>
  <c r="GG295" i="4"/>
  <c r="GA295" i="4"/>
  <c r="GA297" i="4"/>
  <c r="GG297" i="4"/>
  <c r="GG293" i="4"/>
  <c r="GA293" i="4"/>
  <c r="GG106" i="4"/>
  <c r="GA106" i="4"/>
  <c r="GG107" i="4"/>
  <c r="GA107" i="4"/>
  <c r="GG301" i="4"/>
  <c r="GA301" i="4"/>
  <c r="GG310" i="4"/>
  <c r="GA310" i="4"/>
  <c r="GA340" i="4"/>
  <c r="GG340" i="4"/>
  <c r="GA337" i="4"/>
  <c r="GG337" i="4"/>
  <c r="GG333" i="4"/>
  <c r="GA333" i="4"/>
  <c r="GG330" i="4"/>
  <c r="GA330" i="4"/>
  <c r="GA327" i="4"/>
  <c r="GG327" i="4"/>
  <c r="GA325" i="4"/>
  <c r="GG325" i="4"/>
  <c r="GA322" i="4"/>
  <c r="GG322" i="4"/>
  <c r="GA318" i="4"/>
  <c r="GG318" i="4"/>
  <c r="GA114" i="4"/>
  <c r="GG114" i="4"/>
  <c r="GA86" i="4"/>
  <c r="GG86" i="4"/>
  <c r="GG6" i="4"/>
  <c r="GA6" i="4"/>
  <c r="GG131" i="4"/>
  <c r="GA131" i="4"/>
  <c r="GG311" i="4"/>
  <c r="GA311" i="4"/>
  <c r="GG132" i="4"/>
  <c r="GA132" i="4"/>
  <c r="GA139" i="4"/>
  <c r="GG139" i="4"/>
  <c r="GG151" i="4"/>
  <c r="GA151" i="4"/>
  <c r="GG137" i="4"/>
  <c r="GA137" i="4"/>
  <c r="GG19" i="4"/>
  <c r="GA19" i="4"/>
  <c r="GA188" i="4"/>
  <c r="GG188" i="4"/>
  <c r="GG112" i="4"/>
  <c r="GA112" i="4"/>
  <c r="GG41" i="4"/>
  <c r="GA41" i="4"/>
  <c r="GA143" i="4"/>
  <c r="GG143" i="4"/>
  <c r="GG146" i="4"/>
  <c r="GA146" i="4"/>
  <c r="GA160" i="4"/>
  <c r="GG160" i="4"/>
  <c r="GG42" i="4"/>
  <c r="GA42" i="4"/>
  <c r="GA150" i="4"/>
  <c r="GG150" i="4"/>
  <c r="GA164" i="4"/>
  <c r="GG164" i="4"/>
  <c r="GA194" i="4"/>
  <c r="GG194" i="4"/>
  <c r="GA250" i="4"/>
  <c r="GG250" i="4"/>
  <c r="GA23" i="4"/>
  <c r="GG23" i="4"/>
  <c r="GA28" i="4"/>
  <c r="GG28" i="4"/>
  <c r="GG314" i="4"/>
  <c r="GA314" i="4"/>
  <c r="GA36" i="4"/>
  <c r="GG36" i="4"/>
  <c r="GA156" i="4"/>
  <c r="GG156" i="4"/>
  <c r="GG159" i="4"/>
  <c r="GA159" i="4"/>
  <c r="GG37" i="4"/>
  <c r="GA37" i="4"/>
  <c r="GA155" i="4"/>
  <c r="GG155" i="4"/>
  <c r="GA244" i="4"/>
  <c r="GG244" i="4"/>
  <c r="GA220" i="4"/>
  <c r="GG220" i="4"/>
  <c r="GG54" i="4"/>
  <c r="GA54" i="4"/>
  <c r="GG69" i="4"/>
  <c r="GA69" i="4"/>
  <c r="GA182" i="4"/>
  <c r="GG182" i="4"/>
  <c r="GG207" i="4"/>
  <c r="GA207" i="4"/>
  <c r="GG193" i="4"/>
  <c r="GA193" i="4"/>
  <c r="GG183" i="4"/>
  <c r="GA183" i="4"/>
  <c r="GA211" i="4"/>
  <c r="GG211" i="4"/>
  <c r="GG149" i="4"/>
  <c r="GA149" i="4"/>
  <c r="GG17" i="4"/>
  <c r="GA17" i="4"/>
  <c r="GA205" i="4"/>
  <c r="GG205" i="4"/>
  <c r="GA181" i="4"/>
  <c r="GG181" i="4"/>
  <c r="GG189" i="4"/>
  <c r="GA189" i="4"/>
  <c r="GG29" i="4"/>
  <c r="GA29" i="4"/>
  <c r="GG216" i="4"/>
  <c r="GA216" i="4"/>
  <c r="GA206" i="4"/>
  <c r="GG206" i="4"/>
  <c r="GA91" i="4"/>
  <c r="GG91" i="4"/>
  <c r="GG191" i="4"/>
  <c r="GA191" i="4"/>
  <c r="GA158" i="4"/>
  <c r="GG158" i="4"/>
  <c r="GG12" i="4"/>
  <c r="GA12" i="4"/>
  <c r="GA76" i="4"/>
  <c r="GG76" i="4"/>
  <c r="GG198" i="4"/>
  <c r="GA198" i="4"/>
  <c r="GG73" i="4"/>
  <c r="GA73" i="4"/>
  <c r="GA246" i="4"/>
  <c r="GG246" i="4"/>
  <c r="GA98" i="4"/>
  <c r="GG98" i="4"/>
  <c r="GG212" i="4"/>
  <c r="GA212" i="4"/>
  <c r="GG184" i="4"/>
  <c r="GA184" i="4"/>
  <c r="GG22" i="4"/>
  <c r="GA22" i="4"/>
  <c r="GA169" i="4"/>
  <c r="GG169" i="4"/>
  <c r="GG208" i="4"/>
  <c r="GA208" i="4"/>
  <c r="GA196" i="4"/>
  <c r="GG196" i="4"/>
  <c r="GA223" i="4"/>
  <c r="GG223" i="4"/>
  <c r="GG14" i="4"/>
  <c r="GA14" i="4"/>
  <c r="GG13" i="4"/>
  <c r="GA13" i="4"/>
  <c r="GA252" i="4"/>
  <c r="GG252" i="4"/>
  <c r="GA237" i="4"/>
  <c r="GG237" i="4"/>
  <c r="GG241" i="4"/>
  <c r="GA241" i="4"/>
  <c r="GA103" i="4"/>
  <c r="GG103" i="4"/>
  <c r="GG218" i="4"/>
  <c r="GA218" i="4"/>
  <c r="GA71" i="4"/>
  <c r="GG71" i="4"/>
  <c r="GA89" i="4"/>
  <c r="GG89" i="4"/>
  <c r="GG230" i="4"/>
  <c r="GA230" i="4"/>
  <c r="GG249" i="4"/>
  <c r="GA249" i="4"/>
  <c r="GG255" i="4"/>
  <c r="GA255" i="4"/>
  <c r="GA217" i="4"/>
  <c r="GG217" i="4"/>
  <c r="GG257" i="4"/>
  <c r="GA257" i="4"/>
  <c r="GA238" i="4"/>
  <c r="GG238" i="4"/>
  <c r="GG62" i="4"/>
  <c r="GA62" i="4"/>
  <c r="GA117" i="4"/>
  <c r="GG117" i="4"/>
  <c r="GG269" i="4"/>
  <c r="GA269" i="4"/>
  <c r="GG265" i="4"/>
  <c r="GA265" i="4"/>
  <c r="GA308" i="4"/>
  <c r="GG308" i="4"/>
  <c r="GA271" i="4"/>
  <c r="GG271" i="4"/>
  <c r="GG304" i="4"/>
  <c r="GA304" i="4"/>
  <c r="GG276" i="4"/>
  <c r="GA276" i="4"/>
  <c r="GG300" i="4"/>
  <c r="GA300" i="4"/>
  <c r="GA283" i="4"/>
  <c r="GG283" i="4"/>
  <c r="GG267" i="4"/>
  <c r="GA267" i="4"/>
  <c r="GA279" i="4"/>
  <c r="GG279" i="4"/>
  <c r="GA264" i="4"/>
  <c r="GG264" i="4"/>
  <c r="GA278" i="4"/>
  <c r="GG278" i="4"/>
  <c r="GA288" i="4"/>
  <c r="GG288" i="4"/>
  <c r="GG166" i="4"/>
  <c r="GA166" i="4"/>
  <c r="GA292" i="4"/>
  <c r="GG292" i="4"/>
  <c r="GG108" i="4"/>
  <c r="GA108" i="4"/>
  <c r="GG296" i="4"/>
  <c r="GA296" i="4"/>
  <c r="GG298" i="4"/>
  <c r="GA298" i="4"/>
  <c r="GG307" i="4"/>
  <c r="GA307" i="4"/>
  <c r="GA303" i="4"/>
  <c r="GG303" i="4"/>
  <c r="GA302" i="4"/>
  <c r="GG302" i="4"/>
  <c r="GG341" i="4"/>
  <c r="GA341" i="4"/>
  <c r="GG338" i="4"/>
  <c r="GA338" i="4"/>
  <c r="GG334" i="4"/>
  <c r="GA334" i="4"/>
  <c r="GG46" i="4"/>
  <c r="GA46" i="4"/>
  <c r="GA328" i="4"/>
  <c r="GG328" i="4"/>
  <c r="GG323" i="4"/>
  <c r="GA323" i="4"/>
  <c r="GG195" i="4"/>
  <c r="GA195" i="4"/>
  <c r="GG312" i="4"/>
  <c r="GA312" i="4"/>
  <c r="GG110" i="4"/>
  <c r="GA110" i="4"/>
  <c r="GG85" i="4"/>
  <c r="GA85" i="4"/>
  <c r="GG116" i="4"/>
  <c r="GA116" i="4"/>
  <c r="GG124" i="4"/>
  <c r="GA124" i="4"/>
  <c r="GG57" i="4"/>
  <c r="GA57" i="4"/>
  <c r="GA100" i="4"/>
  <c r="GG100" i="4"/>
  <c r="GG120" i="4"/>
  <c r="GA120" i="4"/>
  <c r="GA105" i="4"/>
  <c r="GG105" i="4"/>
  <c r="GG152" i="4"/>
  <c r="GA152" i="4"/>
  <c r="GG87" i="4"/>
  <c r="GA87" i="4"/>
  <c r="GG235" i="4"/>
  <c r="GA235" i="4"/>
  <c r="GA153" i="4"/>
  <c r="GG153" i="4"/>
  <c r="GG138" i="4"/>
  <c r="GA138" i="4"/>
  <c r="GG30" i="4"/>
  <c r="GA30" i="4"/>
  <c r="GG168" i="4"/>
  <c r="GA168" i="4"/>
  <c r="GG145" i="4"/>
  <c r="GA145" i="4"/>
  <c r="GA34" i="4"/>
  <c r="GG34" i="4"/>
  <c r="GG96" i="4"/>
  <c r="GA96" i="4"/>
  <c r="GG20" i="4"/>
  <c r="GA20" i="4"/>
  <c r="GG174" i="4"/>
  <c r="GA174" i="4"/>
  <c r="GG2" i="4"/>
  <c r="GA2" i="4"/>
  <c r="GA190" i="4"/>
  <c r="GG190" i="4"/>
  <c r="GG185" i="4"/>
  <c r="GA185" i="4"/>
  <c r="GA82" i="4"/>
  <c r="GG82" i="4"/>
  <c r="GG80" i="4"/>
  <c r="GA80" i="4"/>
  <c r="GA187" i="4"/>
  <c r="GG187" i="4"/>
  <c r="GG175" i="4"/>
  <c r="GA175" i="4"/>
  <c r="GA43" i="4"/>
  <c r="GG43" i="4"/>
  <c r="GA99" i="4"/>
  <c r="GG99" i="4"/>
  <c r="GG234" i="4"/>
  <c r="GA234" i="4"/>
  <c r="GA9" i="4"/>
  <c r="GG9" i="4"/>
  <c r="GA48" i="4"/>
  <c r="GG48" i="4"/>
  <c r="GG165" i="4"/>
  <c r="GA165" i="4"/>
  <c r="GG55" i="4"/>
  <c r="GA55" i="4"/>
  <c r="GA61" i="4"/>
  <c r="GG61" i="4"/>
  <c r="GA15" i="4"/>
  <c r="GG15" i="4"/>
  <c r="GA123" i="4"/>
  <c r="GG123" i="4"/>
  <c r="GG66" i="4"/>
  <c r="GA66" i="4"/>
  <c r="GG26" i="4"/>
  <c r="GA26" i="4"/>
  <c r="GG68" i="4"/>
  <c r="GA68" i="4"/>
  <c r="GA200" i="4"/>
  <c r="GG200" i="4"/>
  <c r="GG18" i="4"/>
  <c r="GA18" i="4"/>
  <c r="GA59" i="4"/>
  <c r="GG59" i="4"/>
  <c r="GG5" i="4"/>
  <c r="GA5" i="4"/>
  <c r="GA94" i="4"/>
  <c r="GG94" i="4"/>
  <c r="GA4" i="4"/>
  <c r="GG4" i="4"/>
  <c r="GG10" i="4"/>
  <c r="GA10" i="4"/>
  <c r="GG177" i="4"/>
  <c r="GA177" i="4"/>
  <c r="GG162" i="4"/>
  <c r="GA162" i="4"/>
  <c r="GG233" i="4"/>
  <c r="GA233" i="4"/>
  <c r="GG226" i="4"/>
  <c r="GA226" i="4"/>
  <c r="GA215" i="4"/>
  <c r="GG215" i="4"/>
  <c r="GG102" i="4"/>
  <c r="GA102" i="4"/>
  <c r="GG33" i="4"/>
  <c r="GA33" i="4"/>
  <c r="GG197" i="4"/>
  <c r="GA197" i="4"/>
  <c r="GG231" i="4"/>
  <c r="GA231" i="4"/>
  <c r="GA113" i="4"/>
  <c r="GG113" i="4"/>
  <c r="GA248" i="4"/>
  <c r="GG248" i="4"/>
  <c r="GA222" i="4"/>
  <c r="GG222" i="4"/>
  <c r="GG209" i="4"/>
  <c r="GA209" i="4"/>
  <c r="GG16" i="4"/>
  <c r="GA16" i="4"/>
  <c r="GA84" i="4"/>
  <c r="GG84" i="4"/>
  <c r="GA136" i="4"/>
  <c r="GG136" i="4"/>
  <c r="GG240" i="4"/>
  <c r="GA240" i="4"/>
  <c r="GA40" i="4"/>
  <c r="GG40" i="4"/>
  <c r="GG258" i="4"/>
  <c r="GA258" i="4"/>
  <c r="GA192" i="4"/>
  <c r="GG192" i="4"/>
  <c r="GA221" i="4"/>
  <c r="GG221" i="4"/>
  <c r="GA199" i="4"/>
  <c r="GG199" i="4"/>
  <c r="GG45" i="4"/>
  <c r="GA45" i="4"/>
  <c r="GA261" i="4"/>
  <c r="GG261" i="4"/>
  <c r="GA229" i="4"/>
  <c r="GG229" i="4"/>
  <c r="GA260" i="4"/>
  <c r="GG260" i="4"/>
  <c r="GG203" i="4"/>
  <c r="GA203" i="4"/>
  <c r="GA273" i="4"/>
  <c r="GG273" i="4"/>
  <c r="GA263" i="4"/>
  <c r="GG263" i="4"/>
  <c r="GA290" i="4"/>
  <c r="GG290" i="4"/>
  <c r="GA266" i="4"/>
  <c r="GG266" i="4"/>
  <c r="GA60" i="4"/>
  <c r="GG60" i="4"/>
  <c r="GG127" i="4"/>
  <c r="GA127" i="4"/>
  <c r="GG299" i="4"/>
  <c r="GA299" i="4"/>
  <c r="GG282" i="4"/>
  <c r="GA282" i="4"/>
  <c r="GA272" i="4"/>
  <c r="GG272" i="4"/>
  <c r="GG56" i="4"/>
  <c r="GA56" i="4"/>
  <c r="GA268" i="4"/>
  <c r="GG268" i="4"/>
  <c r="GA289" i="4"/>
  <c r="GG289" i="4"/>
  <c r="GA280" i="4"/>
  <c r="GG280" i="4"/>
  <c r="GG287" i="4"/>
  <c r="GA287" i="4"/>
  <c r="GA281" i="4"/>
  <c r="GG281" i="4"/>
  <c r="GG294" i="4"/>
  <c r="GA294" i="4"/>
  <c r="GA313" i="4"/>
  <c r="GG313" i="4"/>
  <c r="GA270" i="4"/>
  <c r="GG270" i="4"/>
  <c r="GA309" i="4"/>
  <c r="GG309" i="4"/>
  <c r="GA306" i="4"/>
  <c r="GG306" i="4"/>
  <c r="GA83" i="4"/>
  <c r="GG83" i="4"/>
  <c r="GA109" i="4"/>
  <c r="GG109" i="4"/>
  <c r="GA111" i="4"/>
  <c r="GG111" i="4"/>
  <c r="FM6" i="4"/>
  <c r="FG6" i="4"/>
  <c r="FM138" i="4"/>
  <c r="FG138" i="4"/>
  <c r="FM34" i="4"/>
  <c r="FG34" i="4"/>
  <c r="FG59" i="4"/>
  <c r="FM59" i="4"/>
  <c r="FM106" i="4"/>
  <c r="FG106" i="4"/>
  <c r="FM338" i="4"/>
  <c r="FG338" i="4"/>
  <c r="FG139" i="4"/>
  <c r="FM139" i="4"/>
  <c r="FM172" i="4"/>
  <c r="FG172" i="4"/>
  <c r="FM140" i="4"/>
  <c r="FG140" i="4"/>
  <c r="FM10" i="4"/>
  <c r="FG10" i="4"/>
  <c r="FM122" i="4"/>
  <c r="FG122" i="4"/>
  <c r="FG98" i="4"/>
  <c r="FM98" i="4"/>
  <c r="FG222" i="4"/>
  <c r="FM222" i="4"/>
  <c r="FM14" i="4"/>
  <c r="FG14" i="4"/>
  <c r="FG49" i="4"/>
  <c r="FM49" i="4"/>
  <c r="FM241" i="4"/>
  <c r="FG241" i="4"/>
  <c r="FM243" i="4"/>
  <c r="FG243" i="4"/>
  <c r="FM92" i="4"/>
  <c r="FG92" i="4"/>
  <c r="FG277" i="4"/>
  <c r="FM277" i="4"/>
  <c r="FG283" i="4"/>
  <c r="FM283" i="4"/>
  <c r="FG38" i="4"/>
  <c r="FM38" i="4"/>
  <c r="FG129" i="4"/>
  <c r="FM129" i="4"/>
  <c r="FG220" i="4"/>
  <c r="FM220" i="4"/>
  <c r="FG117" i="4"/>
  <c r="FM117" i="4"/>
  <c r="FM60" i="4"/>
  <c r="FG60" i="4"/>
  <c r="FM285" i="4"/>
  <c r="FG285" i="4"/>
  <c r="FM313" i="4"/>
  <c r="FG313" i="4"/>
  <c r="FG339" i="4"/>
  <c r="FM339" i="4"/>
  <c r="FM334" i="4"/>
  <c r="FG334" i="4"/>
  <c r="FM330" i="4"/>
  <c r="FG330" i="4"/>
  <c r="FM326" i="4"/>
  <c r="FG326" i="4"/>
  <c r="FM323" i="4"/>
  <c r="FG323" i="4"/>
  <c r="FG318" i="4"/>
  <c r="FM318" i="4"/>
  <c r="FG126" i="4"/>
  <c r="FM126" i="4"/>
  <c r="FM85" i="4"/>
  <c r="FG85" i="4"/>
  <c r="FM131" i="4"/>
  <c r="FG131" i="4"/>
  <c r="FG75" i="4"/>
  <c r="FM75" i="4"/>
  <c r="FM100" i="4"/>
  <c r="FG100" i="4"/>
  <c r="FM151" i="4"/>
  <c r="FG151" i="4"/>
  <c r="FG58" i="4"/>
  <c r="FM58" i="4"/>
  <c r="FM87" i="4"/>
  <c r="FG87" i="4"/>
  <c r="FM112" i="4"/>
  <c r="FG112" i="4"/>
  <c r="FM121" i="4"/>
  <c r="FG121" i="4"/>
  <c r="FM30" i="4"/>
  <c r="FG30" i="4"/>
  <c r="FG160" i="4"/>
  <c r="FM160" i="4"/>
  <c r="FM35" i="4"/>
  <c r="FG35" i="4"/>
  <c r="FG96" i="4"/>
  <c r="FM96" i="4"/>
  <c r="FM194" i="4"/>
  <c r="FG194" i="4"/>
  <c r="FG50" i="4"/>
  <c r="FM50" i="4"/>
  <c r="FM190" i="4"/>
  <c r="FG190" i="4"/>
  <c r="FM314" i="4"/>
  <c r="FG314" i="4"/>
  <c r="FG63" i="4"/>
  <c r="FM63" i="4"/>
  <c r="FM80" i="4"/>
  <c r="FG80" i="4"/>
  <c r="FG37" i="4"/>
  <c r="FM37" i="4"/>
  <c r="FG104" i="4"/>
  <c r="FM104" i="4"/>
  <c r="FM99" i="4"/>
  <c r="FG99" i="4"/>
  <c r="FM54" i="4"/>
  <c r="FG54" i="4"/>
  <c r="FM161" i="4"/>
  <c r="FG161" i="4"/>
  <c r="FM165" i="4"/>
  <c r="FG165" i="4"/>
  <c r="FM193" i="4"/>
  <c r="FG193" i="4"/>
  <c r="FG81" i="4"/>
  <c r="FM81" i="4"/>
  <c r="FM123" i="4"/>
  <c r="FG123" i="4"/>
  <c r="FM17" i="4"/>
  <c r="FG17" i="4"/>
  <c r="FM148" i="4"/>
  <c r="FG148" i="4"/>
  <c r="FM68" i="4"/>
  <c r="FG68" i="4"/>
  <c r="FM29" i="4"/>
  <c r="FG29" i="4"/>
  <c r="FM204" i="4"/>
  <c r="FG204" i="4"/>
  <c r="FM5" i="4"/>
  <c r="FG5" i="4"/>
  <c r="FM191" i="4"/>
  <c r="FG191" i="4"/>
  <c r="FM135" i="4"/>
  <c r="FG135" i="4"/>
  <c r="FM177" i="4"/>
  <c r="FG177" i="4"/>
  <c r="FG198" i="4"/>
  <c r="FM198" i="4"/>
  <c r="FG179" i="4"/>
  <c r="FM179" i="4"/>
  <c r="FM215" i="4"/>
  <c r="FG215" i="4"/>
  <c r="FM212" i="4"/>
  <c r="FG212" i="4"/>
  <c r="FG3" i="4"/>
  <c r="FM3" i="4"/>
  <c r="FM231" i="4"/>
  <c r="FG231" i="4"/>
  <c r="FM208" i="4"/>
  <c r="FG208" i="4"/>
  <c r="FG232" i="4"/>
  <c r="FM232" i="4"/>
  <c r="FM209" i="4"/>
  <c r="FG209" i="4"/>
  <c r="FG13" i="4"/>
  <c r="FM13" i="4"/>
  <c r="FM247" i="4"/>
  <c r="FG247" i="4"/>
  <c r="FM240" i="4"/>
  <c r="FG240" i="4"/>
  <c r="FG103" i="4"/>
  <c r="FM103" i="4"/>
  <c r="FG254" i="4"/>
  <c r="FM254" i="4"/>
  <c r="FG221" i="4"/>
  <c r="FM221" i="4"/>
  <c r="FG230" i="4"/>
  <c r="FM230" i="4"/>
  <c r="FG262" i="4"/>
  <c r="FM262" i="4"/>
  <c r="FM229" i="4"/>
  <c r="FG229" i="4"/>
  <c r="FG257" i="4"/>
  <c r="FM257" i="4"/>
  <c r="FM228" i="4"/>
  <c r="FG228" i="4"/>
  <c r="FG263" i="4"/>
  <c r="FM263" i="4"/>
  <c r="FM269" i="4"/>
  <c r="FG269" i="4"/>
  <c r="FM93" i="4"/>
  <c r="FG93" i="4"/>
  <c r="FM127" i="4"/>
  <c r="FG127" i="4"/>
  <c r="FM304" i="4"/>
  <c r="FG304" i="4"/>
  <c r="FM130" i="4"/>
  <c r="FG130" i="4"/>
  <c r="FM56" i="4"/>
  <c r="FG56" i="4"/>
  <c r="FM267" i="4"/>
  <c r="FG267" i="4"/>
  <c r="FM88" i="4"/>
  <c r="FG88" i="4"/>
  <c r="FM287" i="4"/>
  <c r="FG287" i="4"/>
  <c r="FG288" i="4"/>
  <c r="FM288" i="4"/>
  <c r="FM295" i="4"/>
  <c r="FG295" i="4"/>
  <c r="FM270" i="4"/>
  <c r="FG270" i="4"/>
  <c r="FG296" i="4"/>
  <c r="FM296" i="4"/>
  <c r="FM107" i="4"/>
  <c r="FG107" i="4"/>
  <c r="FG109" i="4"/>
  <c r="FM109" i="4"/>
  <c r="FG302" i="4"/>
  <c r="FM302" i="4"/>
  <c r="FG322" i="4"/>
  <c r="FM322" i="4"/>
  <c r="FM57" i="4"/>
  <c r="FG57" i="4"/>
  <c r="FG39" i="4"/>
  <c r="FM39" i="4"/>
  <c r="FG163" i="4"/>
  <c r="FM163" i="4"/>
  <c r="FM70" i="4"/>
  <c r="FG70" i="4"/>
  <c r="FM189" i="4"/>
  <c r="FG189" i="4"/>
  <c r="FG91" i="4"/>
  <c r="FM91" i="4"/>
  <c r="FG76" i="4"/>
  <c r="FM76" i="4"/>
  <c r="FG136" i="4"/>
  <c r="FM136" i="4"/>
  <c r="FG274" i="4"/>
  <c r="FM274" i="4"/>
  <c r="FG303" i="4"/>
  <c r="FM303" i="4"/>
  <c r="FG207" i="4"/>
  <c r="FM207" i="4"/>
  <c r="FG197" i="4"/>
  <c r="FM197" i="4"/>
  <c r="FM271" i="4"/>
  <c r="FG271" i="4"/>
  <c r="FM108" i="4"/>
  <c r="FG108" i="4"/>
  <c r="FM25" i="4"/>
  <c r="FG25" i="4"/>
  <c r="FM146" i="4"/>
  <c r="FG146" i="4"/>
  <c r="FG2" i="4"/>
  <c r="FM2" i="4"/>
  <c r="FG82" i="4"/>
  <c r="FM82" i="4"/>
  <c r="FM317" i="4"/>
  <c r="FG317" i="4"/>
  <c r="FG169" i="4"/>
  <c r="FM169" i="4"/>
  <c r="FG217" i="4"/>
  <c r="FM217" i="4"/>
  <c r="FM291" i="4"/>
  <c r="FG291" i="4"/>
  <c r="FG340" i="4"/>
  <c r="FM340" i="4"/>
  <c r="FG335" i="4"/>
  <c r="FM335" i="4"/>
  <c r="FM46" i="4"/>
  <c r="FG46" i="4"/>
  <c r="FM327" i="4"/>
  <c r="FG327" i="4"/>
  <c r="FG324" i="4"/>
  <c r="FM324" i="4"/>
  <c r="FG195" i="4"/>
  <c r="FM195" i="4"/>
  <c r="FG114" i="4"/>
  <c r="FM114" i="4"/>
  <c r="FM142" i="4"/>
  <c r="FG142" i="4"/>
  <c r="FM116" i="4"/>
  <c r="FG116" i="4"/>
  <c r="FM311" i="4"/>
  <c r="FG311" i="4"/>
  <c r="FG316" i="4"/>
  <c r="FM316" i="4"/>
  <c r="FM120" i="4"/>
  <c r="FG120" i="4"/>
  <c r="FM137" i="4"/>
  <c r="FG137" i="4"/>
  <c r="FG134" i="4"/>
  <c r="FM134" i="4"/>
  <c r="FG235" i="4"/>
  <c r="FM235" i="4"/>
  <c r="FG41" i="4"/>
  <c r="FM41" i="4"/>
  <c r="FG67" i="4"/>
  <c r="FM67" i="4"/>
  <c r="FM168" i="4"/>
  <c r="FG168" i="4"/>
  <c r="FM42" i="4"/>
  <c r="FG42" i="4"/>
  <c r="FM52" i="4"/>
  <c r="FG52" i="4"/>
  <c r="FM20" i="4"/>
  <c r="FG20" i="4"/>
  <c r="FG250" i="4"/>
  <c r="FM250" i="4"/>
  <c r="FG44" i="4"/>
  <c r="FM44" i="4"/>
  <c r="FM185" i="4"/>
  <c r="FG185" i="4"/>
  <c r="FM36" i="4"/>
  <c r="FG36" i="4"/>
  <c r="FM178" i="4"/>
  <c r="FG178" i="4"/>
  <c r="FG187" i="4"/>
  <c r="FM187" i="4"/>
  <c r="FG155" i="4"/>
  <c r="FM155" i="4"/>
  <c r="FG74" i="4"/>
  <c r="FM74" i="4"/>
  <c r="FM234" i="4"/>
  <c r="FG234" i="4"/>
  <c r="FM69" i="4"/>
  <c r="FG69" i="4"/>
  <c r="FM167" i="4"/>
  <c r="FG167" i="4"/>
  <c r="FM55" i="4"/>
  <c r="FG55" i="4"/>
  <c r="FM183" i="4"/>
  <c r="FG183" i="4"/>
  <c r="FM101" i="4"/>
  <c r="FG101" i="4"/>
  <c r="FM205" i="4"/>
  <c r="FG205" i="4"/>
  <c r="FG180" i="4"/>
  <c r="FM180" i="4"/>
  <c r="FM200" i="4"/>
  <c r="FG200" i="4"/>
  <c r="FM216" i="4"/>
  <c r="FG216" i="4"/>
  <c r="FG214" i="4"/>
  <c r="FM214" i="4"/>
  <c r="FG94" i="4"/>
  <c r="FM94" i="4"/>
  <c r="FM158" i="4"/>
  <c r="FG158" i="4"/>
  <c r="FM31" i="4"/>
  <c r="FG31" i="4"/>
  <c r="FM162" i="4"/>
  <c r="FG162" i="4"/>
  <c r="FG73" i="4"/>
  <c r="FM73" i="4"/>
  <c r="FG202" i="4"/>
  <c r="FM202" i="4"/>
  <c r="FG102" i="4"/>
  <c r="FM102" i="4"/>
  <c r="FM184" i="4"/>
  <c r="FG184" i="4"/>
  <c r="FG227" i="4"/>
  <c r="FM227" i="4"/>
  <c r="FG113" i="4"/>
  <c r="FM113" i="4"/>
  <c r="FG196" i="4"/>
  <c r="FM196" i="4"/>
  <c r="FM245" i="4"/>
  <c r="FG245" i="4"/>
  <c r="FM16" i="4"/>
  <c r="FG16" i="4"/>
  <c r="FG252" i="4"/>
  <c r="FM252" i="4"/>
  <c r="FM90" i="4"/>
  <c r="FG90" i="4"/>
  <c r="FM40" i="4"/>
  <c r="FG40" i="4"/>
  <c r="FM218" i="4"/>
  <c r="FG218" i="4"/>
  <c r="FM251" i="4"/>
  <c r="FG251" i="4"/>
  <c r="FG199" i="4"/>
  <c r="FM199" i="4"/>
  <c r="FM249" i="4"/>
  <c r="FG249" i="4"/>
  <c r="FM125" i="4"/>
  <c r="FG125" i="4"/>
  <c r="FG260" i="4"/>
  <c r="FM260" i="4"/>
  <c r="FG238" i="4"/>
  <c r="FM238" i="4"/>
  <c r="FM72" i="4"/>
  <c r="FG72" i="4"/>
  <c r="FM290" i="4"/>
  <c r="FG290" i="4"/>
  <c r="FM265" i="4"/>
  <c r="FG265" i="4"/>
  <c r="FM259" i="4"/>
  <c r="FG259" i="4"/>
  <c r="FM299" i="4"/>
  <c r="FG299" i="4"/>
  <c r="FM276" i="4"/>
  <c r="FG276" i="4"/>
  <c r="FG305" i="4"/>
  <c r="FM305" i="4"/>
  <c r="FG268" i="4"/>
  <c r="FM268" i="4"/>
  <c r="FG279" i="4"/>
  <c r="FM279" i="4"/>
  <c r="FM284" i="4"/>
  <c r="FG284" i="4"/>
  <c r="FG281" i="4"/>
  <c r="FM281" i="4"/>
  <c r="FM166" i="4"/>
  <c r="FG166" i="4"/>
  <c r="FM297" i="4"/>
  <c r="FG297" i="4"/>
  <c r="FG309" i="4"/>
  <c r="FM309" i="4"/>
  <c r="FM298" i="4"/>
  <c r="FG298" i="4"/>
  <c r="FM301" i="4"/>
  <c r="FG301" i="4"/>
  <c r="FM111" i="4"/>
  <c r="FG111" i="4"/>
  <c r="FM133" i="4"/>
  <c r="FG133" i="4"/>
  <c r="FM188" i="4"/>
  <c r="FG188" i="4"/>
  <c r="FG28" i="4"/>
  <c r="FM28" i="4"/>
  <c r="FG159" i="4"/>
  <c r="FM159" i="4"/>
  <c r="FG15" i="4"/>
  <c r="FM15" i="4"/>
  <c r="FM26" i="4"/>
  <c r="FG26" i="4"/>
  <c r="FG256" i="4"/>
  <c r="FM256" i="4"/>
  <c r="FG213" i="4"/>
  <c r="FM213" i="4"/>
  <c r="FM210" i="4"/>
  <c r="FG210" i="4"/>
  <c r="FG192" i="4"/>
  <c r="FM192" i="4"/>
  <c r="FM261" i="4"/>
  <c r="FG261" i="4"/>
  <c r="FM273" i="4"/>
  <c r="FG273" i="4"/>
  <c r="FG280" i="4"/>
  <c r="FM280" i="4"/>
  <c r="FG83" i="4"/>
  <c r="FM83" i="4"/>
  <c r="FG333" i="4"/>
  <c r="FM333" i="4"/>
  <c r="FM152" i="4"/>
  <c r="FG152" i="4"/>
  <c r="FM164" i="4"/>
  <c r="FG164" i="4"/>
  <c r="FG170" i="4"/>
  <c r="FM170" i="4"/>
  <c r="FG48" i="4"/>
  <c r="FM48" i="4"/>
  <c r="FM149" i="4"/>
  <c r="FG149" i="4"/>
  <c r="FG226" i="4"/>
  <c r="FM226" i="4"/>
  <c r="FM89" i="4"/>
  <c r="FG89" i="4"/>
  <c r="FG329" i="4"/>
  <c r="FM329" i="4"/>
  <c r="FM110" i="4"/>
  <c r="FG110" i="4"/>
  <c r="FM43" i="4"/>
  <c r="FG43" i="4"/>
  <c r="FM95" i="4"/>
  <c r="FG95" i="4"/>
  <c r="FM77" i="4"/>
  <c r="FG77" i="4"/>
  <c r="FG272" i="4"/>
  <c r="FM272" i="4"/>
  <c r="FM278" i="4"/>
  <c r="FG278" i="4"/>
  <c r="FM341" i="4"/>
  <c r="FG341" i="4"/>
  <c r="FG337" i="4"/>
  <c r="FM337" i="4"/>
  <c r="FG332" i="4"/>
  <c r="FM332" i="4"/>
  <c r="FG328" i="4"/>
  <c r="FM328" i="4"/>
  <c r="FG325" i="4"/>
  <c r="FM325" i="4"/>
  <c r="FM321" i="4"/>
  <c r="FG321" i="4"/>
  <c r="FM312" i="4"/>
  <c r="FG312" i="4"/>
  <c r="FG86" i="4"/>
  <c r="FM86" i="4"/>
  <c r="FG115" i="4"/>
  <c r="FM115" i="4"/>
  <c r="FM124" i="4"/>
  <c r="FG124" i="4"/>
  <c r="FM132" i="4"/>
  <c r="FG132" i="4"/>
  <c r="FG144" i="4"/>
  <c r="FM144" i="4"/>
  <c r="FG105" i="4"/>
  <c r="FM105" i="4"/>
  <c r="FM19" i="4"/>
  <c r="FG19" i="4"/>
  <c r="FG147" i="4"/>
  <c r="FM147" i="4"/>
  <c r="FM153" i="4"/>
  <c r="FG153" i="4"/>
  <c r="FG143" i="4"/>
  <c r="FM143" i="4"/>
  <c r="FM224" i="4"/>
  <c r="FG224" i="4"/>
  <c r="FG145" i="4"/>
  <c r="FM145" i="4"/>
  <c r="FM150" i="4"/>
  <c r="FG150" i="4"/>
  <c r="FM24" i="4"/>
  <c r="FG24" i="4"/>
  <c r="FM174" i="4"/>
  <c r="FG174" i="4"/>
  <c r="FG23" i="4"/>
  <c r="FM23" i="4"/>
  <c r="FG64" i="4"/>
  <c r="FM64" i="4"/>
  <c r="FM156" i="4"/>
  <c r="FG156" i="4"/>
  <c r="FG141" i="4"/>
  <c r="FM141" i="4"/>
  <c r="FM175" i="4"/>
  <c r="FG175" i="4"/>
  <c r="FM244" i="4"/>
  <c r="FG244" i="4"/>
  <c r="FM65" i="4"/>
  <c r="FG65" i="4"/>
  <c r="FG9" i="4"/>
  <c r="FM9" i="4"/>
  <c r="FG182" i="4"/>
  <c r="FM182" i="4"/>
  <c r="FG154" i="4"/>
  <c r="FM154" i="4"/>
  <c r="FG61" i="4"/>
  <c r="FM61" i="4"/>
  <c r="FG211" i="4"/>
  <c r="FM211" i="4"/>
  <c r="FG53" i="4"/>
  <c r="FM53" i="4"/>
  <c r="FM66" i="4"/>
  <c r="FG66" i="4"/>
  <c r="FG181" i="4"/>
  <c r="FM181" i="4"/>
  <c r="FG128" i="4"/>
  <c r="FM128" i="4"/>
  <c r="FM18" i="4"/>
  <c r="FG18" i="4"/>
  <c r="FG206" i="4"/>
  <c r="FM206" i="4"/>
  <c r="FM242" i="4"/>
  <c r="FG242" i="4"/>
  <c r="FM4" i="4"/>
  <c r="FG4" i="4"/>
  <c r="FM12" i="4"/>
  <c r="FG12" i="4"/>
  <c r="FG32" i="4"/>
  <c r="FM32" i="4"/>
  <c r="FM233" i="4"/>
  <c r="FG233" i="4"/>
  <c r="FG246" i="4"/>
  <c r="FM246" i="4"/>
  <c r="FM225" i="4"/>
  <c r="FG225" i="4"/>
  <c r="FG33" i="4"/>
  <c r="FM33" i="4"/>
  <c r="FM22" i="4"/>
  <c r="FG22" i="4"/>
  <c r="FG173" i="4"/>
  <c r="FM173" i="4"/>
  <c r="FG248" i="4"/>
  <c r="FM248" i="4"/>
  <c r="FG223" i="4"/>
  <c r="FM223" i="4"/>
  <c r="FM253" i="4"/>
  <c r="FG253" i="4"/>
  <c r="FM84" i="4"/>
  <c r="FG84" i="4"/>
  <c r="FG237" i="4"/>
  <c r="FM237" i="4"/>
  <c r="FG219" i="4"/>
  <c r="FM219" i="4"/>
  <c r="FG258" i="4"/>
  <c r="FM258" i="4"/>
  <c r="FG71" i="4"/>
  <c r="FM71" i="4"/>
  <c r="FG236" i="4"/>
  <c r="FM236" i="4"/>
  <c r="FM45" i="4"/>
  <c r="FG45" i="4"/>
  <c r="FG255" i="4"/>
  <c r="FM255" i="4"/>
  <c r="FG97" i="4"/>
  <c r="FM97" i="4"/>
  <c r="FM203" i="4"/>
  <c r="FG203" i="4"/>
  <c r="FM62" i="4"/>
  <c r="FG62" i="4"/>
  <c r="FG47" i="4"/>
  <c r="FM47" i="4"/>
  <c r="FG266" i="4"/>
  <c r="FM266" i="4"/>
  <c r="FM308" i="4"/>
  <c r="FG308" i="4"/>
  <c r="FG275" i="4"/>
  <c r="FM275" i="4"/>
  <c r="FM282" i="4"/>
  <c r="FG282" i="4"/>
  <c r="FM300" i="4"/>
  <c r="FG300" i="4"/>
  <c r="FM27" i="4"/>
  <c r="FG27" i="4"/>
  <c r="FM289" i="4"/>
  <c r="FG289" i="4"/>
  <c r="FM264" i="4"/>
  <c r="FG264" i="4"/>
  <c r="FG286" i="4"/>
  <c r="FM286" i="4"/>
  <c r="FG294" i="4"/>
  <c r="FM294" i="4"/>
  <c r="FM292" i="4"/>
  <c r="FG292" i="4"/>
  <c r="FM293" i="4"/>
  <c r="FG293" i="4"/>
  <c r="FG306" i="4"/>
  <c r="FM306" i="4"/>
  <c r="FM307" i="4"/>
  <c r="FG307" i="4"/>
  <c r="FG310" i="4"/>
  <c r="FM310" i="4"/>
  <c r="IN108" i="4"/>
  <c r="JH115" i="4"/>
  <c r="JH236" i="4"/>
  <c r="JH255" i="4"/>
  <c r="JH153" i="4"/>
  <c r="JH120" i="4"/>
  <c r="JH132" i="4"/>
  <c r="JH333" i="4"/>
  <c r="JH25" i="4"/>
  <c r="JH133" i="4"/>
  <c r="IN83" i="4"/>
  <c r="IN329" i="4"/>
  <c r="JH222" i="4"/>
  <c r="JH260" i="4"/>
  <c r="JH150" i="4"/>
  <c r="JH75" i="4"/>
  <c r="IN269" i="4"/>
  <c r="JH152" i="4"/>
  <c r="HT263" i="4"/>
  <c r="HT93" i="4"/>
  <c r="JH128" i="4"/>
  <c r="JH206" i="4"/>
  <c r="JH4" i="4"/>
  <c r="JH32" i="4"/>
  <c r="JH246" i="4"/>
  <c r="JH33" i="4"/>
  <c r="JH173" i="4"/>
  <c r="IN54" i="4"/>
  <c r="IN276" i="4"/>
  <c r="IN309" i="4"/>
  <c r="IN301" i="4"/>
  <c r="JH35" i="4"/>
  <c r="JH74" i="4"/>
  <c r="JH205" i="4"/>
  <c r="JH266" i="4"/>
  <c r="JH49" i="4"/>
  <c r="JH241" i="4"/>
  <c r="JH271" i="4"/>
  <c r="JH272" i="4"/>
  <c r="JH285" i="4"/>
  <c r="IN43" i="4"/>
  <c r="JH37" i="4"/>
  <c r="IN42" i="4"/>
  <c r="IN44" i="4"/>
  <c r="JH144" i="4"/>
  <c r="JH174" i="4"/>
  <c r="JH82" i="4"/>
  <c r="JH72" i="4"/>
  <c r="JH218" i="4"/>
  <c r="IN47" i="4"/>
  <c r="IN264" i="4"/>
  <c r="IN294" i="4"/>
  <c r="JH340" i="4"/>
  <c r="JH324" i="4"/>
  <c r="JH114" i="4"/>
  <c r="JH287" i="4"/>
  <c r="IN131" i="4"/>
  <c r="IN100" i="4"/>
  <c r="FN333" i="4"/>
  <c r="FN25" i="4"/>
  <c r="IN322" i="4"/>
  <c r="IN110" i="4"/>
  <c r="JH30" i="4"/>
  <c r="IN127" i="4"/>
  <c r="IN268" i="4"/>
  <c r="JH192" i="4"/>
  <c r="FN75" i="4"/>
  <c r="FN120" i="4"/>
  <c r="FN134" i="4"/>
  <c r="FN41" i="4"/>
  <c r="FN168" i="4"/>
  <c r="FN52" i="4"/>
  <c r="FN250" i="4"/>
  <c r="FN64" i="4"/>
  <c r="FN156" i="4"/>
  <c r="FN170" i="4"/>
  <c r="FN99" i="4"/>
  <c r="FN161" i="4"/>
  <c r="FN193" i="4"/>
  <c r="FN123" i="4"/>
  <c r="FN200" i="4"/>
  <c r="FN214" i="4"/>
  <c r="FN158" i="4"/>
  <c r="FN162" i="4"/>
  <c r="FN202" i="4"/>
  <c r="FN113" i="4"/>
  <c r="FN223" i="4"/>
  <c r="FN84" i="4"/>
  <c r="FN295" i="4"/>
  <c r="FN296" i="4"/>
  <c r="FN109" i="4"/>
  <c r="HT126" i="4"/>
  <c r="HT116" i="4"/>
  <c r="HT316" i="4"/>
  <c r="HT105" i="4"/>
  <c r="IN266" i="4"/>
  <c r="JH46" i="4"/>
  <c r="JH112" i="4"/>
  <c r="FN174" i="4"/>
  <c r="FN82" i="4"/>
  <c r="FN37" i="4"/>
  <c r="FN74" i="4"/>
  <c r="FN69" i="4"/>
  <c r="FN55" i="4"/>
  <c r="FN101" i="4"/>
  <c r="FN205" i="4"/>
  <c r="JH69" i="4"/>
  <c r="JH309" i="4"/>
  <c r="JH301" i="4"/>
  <c r="IN235" i="4"/>
  <c r="IN20" i="4"/>
  <c r="IN165" i="4"/>
  <c r="IN15" i="4"/>
  <c r="IN231" i="4"/>
  <c r="FN153" i="4"/>
  <c r="FN224" i="4"/>
  <c r="FN150" i="4"/>
  <c r="FN218" i="4"/>
  <c r="FN236" i="4"/>
  <c r="FN255" i="4"/>
  <c r="FN260" i="4"/>
  <c r="FN72" i="4"/>
  <c r="FN271" i="4"/>
  <c r="FN272" i="4"/>
  <c r="FN285" i="4"/>
  <c r="FN287" i="4"/>
  <c r="FN309" i="4"/>
  <c r="FN301" i="4"/>
  <c r="JH219" i="4"/>
  <c r="FN112" i="4"/>
  <c r="FN30" i="4"/>
  <c r="FN35" i="4"/>
  <c r="FN194" i="4"/>
  <c r="FN190" i="4"/>
  <c r="FN36" i="4"/>
  <c r="FN141" i="4"/>
  <c r="FN244" i="4"/>
  <c r="FN95" i="4"/>
  <c r="FN68" i="4"/>
  <c r="FN204" i="4"/>
  <c r="FN191" i="4"/>
  <c r="FN177" i="4"/>
  <c r="FN179" i="4"/>
  <c r="FN212" i="4"/>
  <c r="FN231" i="4"/>
  <c r="FN16" i="4"/>
  <c r="FN90" i="4"/>
  <c r="FN258" i="4"/>
  <c r="FN221" i="4"/>
  <c r="FN262" i="4"/>
  <c r="FN273" i="4"/>
  <c r="FN269" i="4"/>
  <c r="FN127" i="4"/>
  <c r="FN276" i="4"/>
  <c r="FN268" i="4"/>
  <c r="FN264" i="4"/>
  <c r="FN294" i="4"/>
  <c r="FN108" i="4"/>
  <c r="FN83" i="4"/>
  <c r="GH341" i="4"/>
  <c r="GH340" i="4"/>
  <c r="GH339" i="4"/>
  <c r="GH338" i="4"/>
  <c r="GH337" i="4"/>
  <c r="GH335" i="4"/>
  <c r="GH334" i="4"/>
  <c r="GH333" i="4"/>
  <c r="GH332" i="4"/>
  <c r="GH46" i="4"/>
  <c r="GH330" i="4"/>
  <c r="GH329" i="4"/>
  <c r="GH328" i="4"/>
  <c r="GH327" i="4"/>
  <c r="GH326" i="4"/>
  <c r="GH325" i="4"/>
  <c r="GH324" i="4"/>
  <c r="GH323" i="4"/>
  <c r="GH322" i="4"/>
  <c r="GH321" i="4"/>
  <c r="GH195" i="4"/>
  <c r="GH318" i="4"/>
  <c r="GH25" i="4"/>
  <c r="GH312" i="4"/>
  <c r="GH114" i="4"/>
  <c r="GH126" i="4"/>
  <c r="GH110" i="4"/>
  <c r="GH86" i="4"/>
  <c r="GH142" i="4"/>
  <c r="GH85" i="4"/>
  <c r="JH194" i="4"/>
  <c r="JH190" i="4"/>
  <c r="JH36" i="4"/>
  <c r="JH141" i="4"/>
  <c r="JH244" i="4"/>
  <c r="JH163" i="4"/>
  <c r="JH207" i="4"/>
  <c r="JH15" i="4"/>
  <c r="JH95" i="4"/>
  <c r="JH68" i="4"/>
  <c r="JH204" i="4"/>
  <c r="JH191" i="4"/>
  <c r="JH177" i="4"/>
  <c r="JH179" i="4"/>
  <c r="JH212" i="4"/>
  <c r="JH16" i="4"/>
  <c r="JH90" i="4"/>
  <c r="JH258" i="4"/>
  <c r="JH221" i="4"/>
  <c r="JH262" i="4"/>
  <c r="JH273" i="4"/>
  <c r="JH269" i="4"/>
  <c r="JH127" i="4"/>
  <c r="JH276" i="4"/>
  <c r="GH6" i="4"/>
  <c r="GH115" i="4"/>
  <c r="GH116" i="4"/>
  <c r="GH131" i="4"/>
  <c r="GH38" i="4"/>
  <c r="GH124" i="4"/>
  <c r="GH311" i="4"/>
  <c r="GH75" i="4"/>
  <c r="GH57" i="4"/>
  <c r="GH132" i="4"/>
  <c r="GH316" i="4"/>
  <c r="GH100" i="4"/>
  <c r="GH139" i="4"/>
  <c r="GH144" i="4"/>
  <c r="GH120" i="4"/>
  <c r="GH151" i="4"/>
  <c r="GH133" i="4"/>
  <c r="GH105" i="4"/>
  <c r="GH137" i="4"/>
  <c r="GH58" i="4"/>
  <c r="GH152" i="4"/>
  <c r="GH19" i="4"/>
  <c r="GH134" i="4"/>
  <c r="GH87" i="4"/>
  <c r="GH188" i="4"/>
  <c r="GH147" i="4"/>
  <c r="GH235" i="4"/>
  <c r="GH112" i="4"/>
  <c r="GH129" i="4"/>
  <c r="GH153" i="4"/>
  <c r="GH41" i="4"/>
  <c r="GH121" i="4"/>
  <c r="GH138" i="4"/>
  <c r="GH143" i="4"/>
  <c r="GH67" i="4"/>
  <c r="GH30" i="4"/>
  <c r="GH146" i="4"/>
  <c r="GH224" i="4"/>
  <c r="GH168" i="4"/>
  <c r="GH160" i="4"/>
  <c r="GH172" i="4"/>
  <c r="GH145" i="4"/>
  <c r="GH42" i="4"/>
  <c r="GH35" i="4"/>
  <c r="GH34" i="4"/>
  <c r="GH150" i="4"/>
  <c r="GH52" i="4"/>
  <c r="GH96" i="4"/>
  <c r="GH164" i="4"/>
  <c r="GH24" i="4"/>
  <c r="GH20" i="4"/>
  <c r="GH194" i="4"/>
  <c r="GH140" i="4"/>
  <c r="GH174" i="4"/>
  <c r="GH250" i="4"/>
  <c r="GH50" i="4"/>
  <c r="GH2" i="4"/>
  <c r="GH23" i="4"/>
  <c r="GH44" i="4"/>
  <c r="GH190" i="4"/>
  <c r="GH28" i="4"/>
  <c r="GH64" i="4"/>
  <c r="GH185" i="4"/>
  <c r="HT202" i="4"/>
  <c r="HT184" i="4"/>
  <c r="HT113" i="4"/>
  <c r="HT223" i="4"/>
  <c r="HT84" i="4"/>
  <c r="HT254" i="4"/>
  <c r="HT199" i="4"/>
  <c r="HT257" i="4"/>
  <c r="HT289" i="4"/>
  <c r="HT278" i="4"/>
  <c r="HT295" i="4"/>
  <c r="HT296" i="4"/>
  <c r="HT109" i="4"/>
  <c r="IN339" i="4"/>
  <c r="IN147" i="4"/>
  <c r="IN143" i="4"/>
  <c r="JH55" i="4"/>
  <c r="IN137" i="4"/>
  <c r="IN67" i="4"/>
  <c r="IN159" i="4"/>
  <c r="IN95" i="4"/>
  <c r="IN68" i="4"/>
  <c r="IN204" i="4"/>
  <c r="IN191" i="4"/>
  <c r="IN177" i="4"/>
  <c r="IN179" i="4"/>
  <c r="IN212" i="4"/>
  <c r="IN16" i="4"/>
  <c r="IN90" i="4"/>
  <c r="IN258" i="4"/>
  <c r="IN221" i="4"/>
  <c r="IN262" i="4"/>
  <c r="JH125" i="4"/>
  <c r="JH263" i="4"/>
  <c r="FN163" i="4"/>
  <c r="FN207" i="4"/>
  <c r="FN15" i="4"/>
  <c r="GH314" i="4"/>
  <c r="GH39" i="4"/>
  <c r="GH36" i="4"/>
  <c r="GH63" i="4"/>
  <c r="GH82" i="4"/>
  <c r="GH156" i="4"/>
  <c r="GH178" i="4"/>
  <c r="GH80" i="4"/>
  <c r="GH159" i="4"/>
  <c r="GH141" i="4"/>
  <c r="GH187" i="4"/>
  <c r="GH37" i="4"/>
  <c r="GH170" i="4"/>
  <c r="GH175" i="4"/>
  <c r="GH155" i="4"/>
  <c r="GH104" i="4"/>
  <c r="GH43" i="4"/>
  <c r="GH244" i="4"/>
  <c r="GH74" i="4"/>
  <c r="GH99" i="4"/>
  <c r="GH220" i="4"/>
  <c r="GH65" i="4"/>
  <c r="GH234" i="4"/>
  <c r="GH54" i="4"/>
  <c r="GH163" i="4"/>
  <c r="GH9" i="4"/>
  <c r="GH69" i="4"/>
  <c r="GH161" i="4"/>
  <c r="GH48" i="4"/>
  <c r="GH182" i="4"/>
  <c r="GH167" i="4"/>
  <c r="GH165" i="4"/>
  <c r="GH207" i="4"/>
  <c r="GH154" i="4"/>
  <c r="GH55" i="4"/>
  <c r="GH193" i="4"/>
  <c r="GH70" i="4"/>
  <c r="GH61" i="4"/>
  <c r="GH183" i="4"/>
  <c r="GH81" i="4"/>
  <c r="GH15" i="4"/>
  <c r="GH211" i="4"/>
  <c r="GH101" i="4"/>
  <c r="GH123" i="4"/>
  <c r="GH149" i="4"/>
  <c r="GH53" i="4"/>
  <c r="GH17" i="4"/>
  <c r="GH95" i="4"/>
  <c r="GH66" i="4"/>
  <c r="GH205" i="4"/>
  <c r="GH148" i="4"/>
  <c r="GH26" i="4"/>
  <c r="GH181" i="4"/>
  <c r="GH180" i="4"/>
  <c r="GH68" i="4"/>
  <c r="GH189" i="4"/>
  <c r="GH128" i="4"/>
  <c r="GH200" i="4"/>
  <c r="GH29" i="4"/>
  <c r="GH317" i="4"/>
  <c r="GH18" i="4"/>
  <c r="GH216" i="4"/>
  <c r="GH204" i="4"/>
  <c r="GH59" i="4"/>
  <c r="GH206" i="4"/>
  <c r="GH214" i="4"/>
  <c r="GH5" i="4"/>
  <c r="GH91" i="4"/>
  <c r="GH242" i="4"/>
  <c r="GH94" i="4"/>
  <c r="GH191" i="4"/>
  <c r="GH256" i="4"/>
  <c r="GH4" i="4"/>
  <c r="GH158" i="4"/>
  <c r="GH135" i="4"/>
  <c r="GH10" i="4"/>
  <c r="GH12" i="4"/>
  <c r="GH31" i="4"/>
  <c r="GH177" i="4"/>
  <c r="GH76" i="4"/>
  <c r="GH32" i="4"/>
  <c r="GH162" i="4"/>
  <c r="GH198" i="4"/>
  <c r="GH122" i="4"/>
  <c r="GH233" i="4"/>
  <c r="JH231" i="4"/>
  <c r="JH268" i="4"/>
  <c r="JH264" i="4"/>
  <c r="JH294" i="4"/>
  <c r="JH108" i="4"/>
  <c r="JH83" i="4"/>
  <c r="IN2" i="4"/>
  <c r="IN314" i="4"/>
  <c r="IN155" i="4"/>
  <c r="IN65" i="4"/>
  <c r="IN182" i="4"/>
  <c r="IN183" i="4"/>
  <c r="IN18" i="4"/>
  <c r="IN242" i="4"/>
  <c r="IN12" i="4"/>
  <c r="IN233" i="4"/>
  <c r="IN225" i="4"/>
  <c r="IN22" i="4"/>
  <c r="IN248" i="4"/>
  <c r="IN14" i="4"/>
  <c r="IN136" i="4"/>
  <c r="IN103" i="4"/>
  <c r="IN71" i="4"/>
  <c r="IN45" i="4"/>
  <c r="IN217" i="4"/>
  <c r="GH73" i="4"/>
  <c r="GH179" i="4"/>
  <c r="GH226" i="4"/>
  <c r="GH246" i="4"/>
  <c r="GH202" i="4"/>
  <c r="GH215" i="4"/>
  <c r="GH98" i="4"/>
  <c r="GH225" i="4"/>
  <c r="GH102" i="4"/>
  <c r="GH212" i="4"/>
  <c r="GH213" i="4"/>
  <c r="GH33" i="4"/>
  <c r="GH184" i="4"/>
  <c r="GH3" i="4"/>
  <c r="GH197" i="4"/>
  <c r="GH22" i="4"/>
  <c r="GH227" i="4"/>
  <c r="GH231" i="4"/>
  <c r="GH169" i="4"/>
  <c r="GH173" i="4"/>
  <c r="GH113" i="4"/>
  <c r="GH208" i="4"/>
  <c r="GH210" i="4"/>
  <c r="GH248" i="4"/>
  <c r="GH196" i="4"/>
  <c r="GH232" i="4"/>
  <c r="GH222" i="4"/>
  <c r="GH223" i="4"/>
  <c r="GH245" i="4"/>
  <c r="GH209" i="4"/>
  <c r="GH14" i="4"/>
  <c r="GH253" i="4"/>
  <c r="GH16" i="4"/>
  <c r="GH13" i="4"/>
  <c r="GH49" i="4"/>
  <c r="GH84" i="4"/>
  <c r="GH252" i="4"/>
  <c r="GH247" i="4"/>
  <c r="GH136" i="4"/>
  <c r="GH237" i="4"/>
  <c r="GH90" i="4"/>
  <c r="GH240" i="4"/>
  <c r="GH241" i="4"/>
  <c r="GH219" i="4"/>
  <c r="GH40" i="4"/>
  <c r="GH103" i="4"/>
  <c r="GH243" i="4"/>
  <c r="GH258" i="4"/>
  <c r="GH218" i="4"/>
  <c r="GH254" i="4"/>
  <c r="GH192" i="4"/>
  <c r="GH71" i="4"/>
  <c r="GH251" i="4"/>
  <c r="GH221" i="4"/>
  <c r="GH89" i="4"/>
  <c r="GH236" i="4"/>
  <c r="GH199" i="4"/>
  <c r="GH230" i="4"/>
  <c r="GH92" i="4"/>
  <c r="GH45" i="4"/>
  <c r="GH249" i="4"/>
  <c r="GH262" i="4"/>
  <c r="GH261" i="4"/>
  <c r="GH255" i="4"/>
  <c r="HT41" i="4"/>
  <c r="HT168" i="4"/>
  <c r="HT52" i="4"/>
  <c r="HT250" i="4"/>
  <c r="HT64" i="4"/>
  <c r="HT156" i="4"/>
  <c r="HT170" i="4"/>
  <c r="HT99" i="4"/>
  <c r="HT161" i="4"/>
  <c r="HT193" i="4"/>
  <c r="HT123" i="4"/>
  <c r="HT148" i="4"/>
  <c r="HT200" i="4"/>
  <c r="HT214" i="4"/>
  <c r="HT158" i="4"/>
  <c r="HT162" i="4"/>
  <c r="JH224" i="4"/>
  <c r="IN273" i="4"/>
  <c r="HT253" i="4"/>
  <c r="HT237" i="4"/>
  <c r="HT243" i="4"/>
  <c r="HT251" i="4"/>
  <c r="HT249" i="4"/>
  <c r="HT97" i="4"/>
  <c r="HT290" i="4"/>
  <c r="HT259" i="4"/>
  <c r="FN341" i="4"/>
  <c r="FN57" i="4"/>
  <c r="FN151" i="4"/>
  <c r="FN147" i="4"/>
  <c r="FN143" i="4"/>
  <c r="FN145" i="4"/>
  <c r="FN234" i="4"/>
  <c r="FN167" i="4"/>
  <c r="FN18" i="4"/>
  <c r="FN288" i="4"/>
  <c r="FN297" i="4"/>
  <c r="FN298" i="4"/>
  <c r="FN111" i="4"/>
  <c r="FN100" i="4"/>
  <c r="FN137" i="4"/>
  <c r="IN238" i="4"/>
  <c r="IN308" i="4"/>
  <c r="IN274" i="4"/>
  <c r="IN283" i="4"/>
  <c r="IN88" i="4"/>
  <c r="IN288" i="4"/>
  <c r="IN297" i="4"/>
  <c r="IN298" i="4"/>
  <c r="IN111" i="4"/>
  <c r="JH335" i="4"/>
  <c r="JH327" i="4"/>
  <c r="JH195" i="4"/>
  <c r="JH142" i="4"/>
  <c r="JH124" i="4"/>
  <c r="HT265" i="4"/>
  <c r="HT275" i="4"/>
  <c r="HT300" i="4"/>
  <c r="FN335" i="4"/>
  <c r="FN327" i="4"/>
  <c r="FN195" i="4"/>
  <c r="FN142" i="4"/>
  <c r="FN124" i="4"/>
  <c r="FN144" i="4"/>
  <c r="FN152" i="4"/>
  <c r="HT341" i="4"/>
  <c r="HT332" i="4"/>
  <c r="HT325" i="4"/>
  <c r="HT312" i="4"/>
  <c r="HT6" i="4"/>
  <c r="HT57" i="4"/>
  <c r="HT151" i="4"/>
  <c r="HT87" i="4"/>
  <c r="HT121" i="4"/>
  <c r="HT160" i="4"/>
  <c r="HT96" i="4"/>
  <c r="HT50" i="4"/>
  <c r="HT185" i="4"/>
  <c r="HT178" i="4"/>
  <c r="HT175" i="4"/>
  <c r="HT220" i="4"/>
  <c r="HT48" i="4"/>
  <c r="HT70" i="4"/>
  <c r="HT149" i="4"/>
  <c r="HT26" i="4"/>
  <c r="HT29" i="4"/>
  <c r="HT5" i="4"/>
  <c r="HT135" i="4"/>
  <c r="HT198" i="4"/>
  <c r="HT215" i="4"/>
  <c r="HT3" i="4"/>
  <c r="HT208" i="4"/>
  <c r="HT245" i="4"/>
  <c r="HT252" i="4"/>
  <c r="HT219" i="4"/>
  <c r="HT192" i="4"/>
  <c r="HT230" i="4"/>
  <c r="HT125" i="4"/>
  <c r="HT77" i="4"/>
  <c r="FN266" i="4"/>
  <c r="HT340" i="4"/>
  <c r="HT46" i="4"/>
  <c r="HT324" i="4"/>
  <c r="HT114" i="4"/>
  <c r="HT115" i="4"/>
  <c r="HT132" i="4"/>
  <c r="HT133" i="4"/>
  <c r="HT188" i="4"/>
  <c r="HT138" i="4"/>
  <c r="HT172" i="4"/>
  <c r="HT164" i="4"/>
  <c r="HT2" i="4"/>
  <c r="HT314" i="4"/>
  <c r="HT155" i="4"/>
  <c r="HT65" i="4"/>
  <c r="HT182" i="4"/>
  <c r="HT61" i="4"/>
  <c r="HT53" i="4"/>
  <c r="HT181" i="4"/>
  <c r="HT317" i="4"/>
  <c r="HT91" i="4"/>
  <c r="HT10" i="4"/>
  <c r="HT122" i="4"/>
  <c r="HT98" i="4"/>
  <c r="HT197" i="4"/>
  <c r="HT210" i="4"/>
  <c r="HT209" i="4"/>
  <c r="HT247" i="4"/>
  <c r="HT40" i="4"/>
  <c r="HT92" i="4"/>
  <c r="HT229" i="4"/>
  <c r="HT203" i="4"/>
  <c r="HT117" i="4"/>
  <c r="HT60" i="4"/>
  <c r="HT304" i="4"/>
  <c r="HT56" i="4"/>
  <c r="HT292" i="4"/>
  <c r="HT306" i="4"/>
  <c r="HT310" i="4"/>
  <c r="IN337" i="4"/>
  <c r="IN328" i="4"/>
  <c r="IN321" i="4"/>
  <c r="IN86" i="4"/>
  <c r="IN38" i="4"/>
  <c r="IN139" i="4"/>
  <c r="IN58" i="4"/>
  <c r="JH87" i="4"/>
  <c r="JH121" i="4"/>
  <c r="JH160" i="4"/>
  <c r="JH96" i="4"/>
  <c r="JH50" i="4"/>
  <c r="JH185" i="4"/>
  <c r="JH178" i="4"/>
  <c r="JH175" i="4"/>
  <c r="JH220" i="4"/>
  <c r="JH48" i="4"/>
  <c r="JH70" i="4"/>
  <c r="JH149" i="4"/>
  <c r="JH26" i="4"/>
  <c r="JH29" i="4"/>
  <c r="JH5" i="4"/>
  <c r="JH135" i="4"/>
  <c r="JH198" i="4"/>
  <c r="JH215" i="4"/>
  <c r="JH3" i="4"/>
  <c r="JH208" i="4"/>
  <c r="JH245" i="4"/>
  <c r="JH252" i="4"/>
  <c r="JH230" i="4"/>
  <c r="JH77" i="4"/>
  <c r="JH93" i="4"/>
  <c r="JH299" i="4"/>
  <c r="JH305" i="4"/>
  <c r="JH279" i="4"/>
  <c r="JH286" i="4"/>
  <c r="JH106" i="4"/>
  <c r="JH303" i="4"/>
  <c r="FN337" i="4"/>
  <c r="FN328" i="4"/>
  <c r="FN321" i="4"/>
  <c r="FN86" i="4"/>
  <c r="FN38" i="4"/>
  <c r="FN139" i="4"/>
  <c r="FN58" i="4"/>
  <c r="FN235" i="4"/>
  <c r="FN67" i="4"/>
  <c r="FN42" i="4"/>
  <c r="FN20" i="4"/>
  <c r="FN44" i="4"/>
  <c r="FN159" i="4"/>
  <c r="FN43" i="4"/>
  <c r="FN54" i="4"/>
  <c r="FN165" i="4"/>
  <c r="FN81" i="4"/>
  <c r="FN17" i="4"/>
  <c r="FN180" i="4"/>
  <c r="FN216" i="4"/>
  <c r="FN94" i="4"/>
  <c r="FN31" i="4"/>
  <c r="FN73" i="4"/>
  <c r="FN102" i="4"/>
  <c r="FN227" i="4"/>
  <c r="FN196" i="4"/>
  <c r="FN253" i="4"/>
  <c r="FN237" i="4"/>
  <c r="FN243" i="4"/>
  <c r="FN251" i="4"/>
  <c r="FN249" i="4"/>
  <c r="FN97" i="4"/>
  <c r="FN228" i="4"/>
  <c r="FN290" i="4"/>
  <c r="FN259" i="4"/>
  <c r="FN282" i="4"/>
  <c r="FN27" i="4"/>
  <c r="FN280" i="4"/>
  <c r="FN291" i="4"/>
  <c r="FN270" i="4"/>
  <c r="FN107" i="4"/>
  <c r="FN302" i="4"/>
  <c r="HT334" i="4"/>
  <c r="HT326" i="4"/>
  <c r="HT318" i="4"/>
  <c r="HT85" i="4"/>
  <c r="HT311" i="4"/>
  <c r="HT19" i="4"/>
  <c r="HT129" i="4"/>
  <c r="HT146" i="4"/>
  <c r="HT34" i="4"/>
  <c r="HT140" i="4"/>
  <c r="HT28" i="4"/>
  <c r="HT63" i="4"/>
  <c r="HT187" i="4"/>
  <c r="HT9" i="4"/>
  <c r="HT154" i="4"/>
  <c r="HT211" i="4"/>
  <c r="HT66" i="4"/>
  <c r="HT189" i="4"/>
  <c r="HT59" i="4"/>
  <c r="HT256" i="4"/>
  <c r="HT76" i="4"/>
  <c r="HT226" i="4"/>
  <c r="HT213" i="4"/>
  <c r="HT169" i="4"/>
  <c r="HT232" i="4"/>
  <c r="HT13" i="4"/>
  <c r="HT240" i="4"/>
  <c r="HT89" i="4"/>
  <c r="HT261" i="4"/>
  <c r="HT62" i="4"/>
  <c r="HT277" i="4"/>
  <c r="HT130" i="4"/>
  <c r="HT267" i="4"/>
  <c r="HT284" i="4"/>
  <c r="HT166" i="4"/>
  <c r="HT293" i="4"/>
  <c r="HT307" i="4"/>
  <c r="IN341" i="4"/>
  <c r="HT134" i="4"/>
  <c r="FN128" i="4"/>
  <c r="FN206" i="4"/>
  <c r="FN4" i="4"/>
  <c r="FN32" i="4"/>
  <c r="FN246" i="4"/>
  <c r="FN33" i="4"/>
  <c r="FN173" i="4"/>
  <c r="FN222" i="4"/>
  <c r="FN49" i="4"/>
  <c r="FN241" i="4"/>
  <c r="HT299" i="4"/>
  <c r="HT305" i="4"/>
  <c r="HT279" i="4"/>
  <c r="HT286" i="4"/>
  <c r="HT313" i="4"/>
  <c r="HT106" i="4"/>
  <c r="HT303" i="4"/>
  <c r="IN338" i="4"/>
  <c r="HT338" i="4"/>
  <c r="HT329" i="4"/>
  <c r="HT322" i="4"/>
  <c r="HT110" i="4"/>
  <c r="HT131" i="4"/>
  <c r="HT100" i="4"/>
  <c r="HT137" i="4"/>
  <c r="HT147" i="4"/>
  <c r="HT143" i="4"/>
  <c r="HT145" i="4"/>
  <c r="HT24" i="4"/>
  <c r="HT23" i="4"/>
  <c r="HT39" i="4"/>
  <c r="HT80" i="4"/>
  <c r="HT104" i="4"/>
  <c r="HT234" i="4"/>
  <c r="HT167" i="4"/>
  <c r="HT183" i="4"/>
  <c r="HT18" i="4"/>
  <c r="HT242" i="4"/>
  <c r="HT12" i="4"/>
  <c r="HT233" i="4"/>
  <c r="HT225" i="4"/>
  <c r="HT22" i="4"/>
  <c r="HT282" i="4"/>
  <c r="HT27" i="4"/>
  <c r="HT280" i="4"/>
  <c r="HT291" i="4"/>
  <c r="HT270" i="4"/>
  <c r="HT107" i="4"/>
  <c r="HT302" i="4"/>
  <c r="IN332" i="4"/>
  <c r="IN325" i="4"/>
  <c r="IN312" i="4"/>
  <c r="IN6" i="4"/>
  <c r="IN57" i="4"/>
  <c r="IN151" i="4"/>
  <c r="IN134" i="4"/>
  <c r="IN41" i="4"/>
  <c r="IN168" i="4"/>
  <c r="IN52" i="4"/>
  <c r="IN250" i="4"/>
  <c r="IN64" i="4"/>
  <c r="IN156" i="4"/>
  <c r="IN170" i="4"/>
  <c r="IN99" i="4"/>
  <c r="IN161" i="4"/>
  <c r="IN70" i="4"/>
  <c r="IN149" i="4"/>
  <c r="IN26" i="4"/>
  <c r="IN29" i="4"/>
  <c r="IN5" i="4"/>
  <c r="IN135" i="4"/>
  <c r="IN198" i="4"/>
  <c r="IN215" i="4"/>
  <c r="IN3" i="4"/>
  <c r="IN208" i="4"/>
  <c r="IN245" i="4"/>
  <c r="IN252" i="4"/>
  <c r="IN219" i="4"/>
  <c r="IN192" i="4"/>
  <c r="IN230" i="4"/>
  <c r="IN125" i="4"/>
  <c r="IN77" i="4"/>
  <c r="IN263" i="4"/>
  <c r="IN93" i="4"/>
  <c r="IN299" i="4"/>
  <c r="IN305" i="4"/>
  <c r="IN279" i="4"/>
  <c r="IN286" i="4"/>
  <c r="IN313" i="4"/>
  <c r="IN106" i="4"/>
  <c r="IN303" i="4"/>
  <c r="JH338" i="4"/>
  <c r="JH329" i="4"/>
  <c r="JH322" i="4"/>
  <c r="JH110" i="4"/>
  <c r="JH131" i="4"/>
  <c r="JH100" i="4"/>
  <c r="JH137" i="4"/>
  <c r="JH147" i="4"/>
  <c r="JH143" i="4"/>
  <c r="JH145" i="4"/>
  <c r="JH24" i="4"/>
  <c r="JH23" i="4"/>
  <c r="JH39" i="4"/>
  <c r="JH80" i="4"/>
  <c r="JH104" i="4"/>
  <c r="JH234" i="4"/>
  <c r="JH167" i="4"/>
  <c r="JH183" i="4"/>
  <c r="JH18" i="4"/>
  <c r="JH242" i="4"/>
  <c r="JH12" i="4"/>
  <c r="JH233" i="4"/>
  <c r="JH225" i="4"/>
  <c r="JH22" i="4"/>
  <c r="JH248" i="4"/>
  <c r="JH14" i="4"/>
  <c r="JH136" i="4"/>
  <c r="JH103" i="4"/>
  <c r="JH71" i="4"/>
  <c r="JH45" i="4"/>
  <c r="JH217" i="4"/>
  <c r="JH238" i="4"/>
  <c r="JH47" i="4"/>
  <c r="JH308" i="4"/>
  <c r="JH274" i="4"/>
  <c r="JH283" i="4"/>
  <c r="JH88" i="4"/>
  <c r="JH288" i="4"/>
  <c r="JH297" i="4"/>
  <c r="JH298" i="4"/>
  <c r="JH111" i="4"/>
  <c r="IN330" i="4"/>
  <c r="IN323" i="4"/>
  <c r="IN126" i="4"/>
  <c r="IN116" i="4"/>
  <c r="IN316" i="4"/>
  <c r="IN105" i="4"/>
  <c r="IN188" i="4"/>
  <c r="IN138" i="4"/>
  <c r="IN172" i="4"/>
  <c r="IN164" i="4"/>
  <c r="IN104" i="4"/>
  <c r="IN81" i="4"/>
  <c r="IN17" i="4"/>
  <c r="IN180" i="4"/>
  <c r="JH101" i="4"/>
  <c r="IN311" i="4"/>
  <c r="IN19" i="4"/>
  <c r="IN129" i="4"/>
  <c r="IN146" i="4"/>
  <c r="IN34" i="4"/>
  <c r="IN140" i="4"/>
  <c r="IN28" i="4"/>
  <c r="IN63" i="4"/>
  <c r="IN187" i="4"/>
  <c r="IN9" i="4"/>
  <c r="IN154" i="4"/>
  <c r="IN101" i="4"/>
  <c r="IN205" i="4"/>
  <c r="IN128" i="4"/>
  <c r="IN206" i="4"/>
  <c r="IN4" i="4"/>
  <c r="IN32" i="4"/>
  <c r="IN246" i="4"/>
  <c r="IN33" i="4"/>
  <c r="IN173" i="4"/>
  <c r="IN222" i="4"/>
  <c r="IN49" i="4"/>
  <c r="IN241" i="4"/>
  <c r="IN218" i="4"/>
  <c r="IN236" i="4"/>
  <c r="IN255" i="4"/>
  <c r="IN260" i="4"/>
  <c r="IN72" i="4"/>
  <c r="IN271" i="4"/>
  <c r="IN272" i="4"/>
  <c r="IN285" i="4"/>
  <c r="IN287" i="4"/>
  <c r="JH313" i="4"/>
  <c r="FN338" i="4"/>
  <c r="FN329" i="4"/>
  <c r="FN322" i="4"/>
  <c r="FN110" i="4"/>
  <c r="FN131" i="4"/>
  <c r="FN24" i="4"/>
  <c r="FN23" i="4"/>
  <c r="FN39" i="4"/>
  <c r="FN80" i="4"/>
  <c r="FN104" i="4"/>
  <c r="FN183" i="4"/>
  <c r="FN242" i="4"/>
  <c r="FN12" i="4"/>
  <c r="FN233" i="4"/>
  <c r="FN225" i="4"/>
  <c r="FN22" i="4"/>
  <c r="FN248" i="4"/>
  <c r="FN14" i="4"/>
  <c r="FN136" i="4"/>
  <c r="FN103" i="4"/>
  <c r="FN71" i="4"/>
  <c r="FN45" i="4"/>
  <c r="FN217" i="4"/>
  <c r="FN238" i="4"/>
  <c r="FN47" i="4"/>
  <c r="FN308" i="4"/>
  <c r="FN274" i="4"/>
  <c r="FN283" i="4"/>
  <c r="FN88" i="4"/>
  <c r="GH125" i="4"/>
  <c r="GH229" i="4"/>
  <c r="GH217" i="4"/>
  <c r="GH97" i="4"/>
  <c r="GH260" i="4"/>
  <c r="GH257" i="4"/>
  <c r="GH77" i="4"/>
  <c r="GH203" i="4"/>
  <c r="GH238" i="4"/>
  <c r="GH228" i="4"/>
  <c r="GH273" i="4"/>
  <c r="GH62" i="4"/>
  <c r="GH72" i="4"/>
  <c r="GH263" i="4"/>
  <c r="GH117" i="4"/>
  <c r="GH47" i="4"/>
  <c r="GH290" i="4"/>
  <c r="GH269" i="4"/>
  <c r="GH277" i="4"/>
  <c r="GH266" i="4"/>
  <c r="GH265" i="4"/>
  <c r="GH93" i="4"/>
  <c r="GH60" i="4"/>
  <c r="GH308" i="4"/>
  <c r="GH259" i="4"/>
  <c r="GH127" i="4"/>
  <c r="GH271" i="4"/>
  <c r="GH275" i="4"/>
  <c r="GH299" i="4"/>
  <c r="GH304" i="4"/>
  <c r="GH274" i="4"/>
  <c r="GH282" i="4"/>
  <c r="GH276" i="4"/>
  <c r="GH130" i="4"/>
  <c r="GH272" i="4"/>
  <c r="GH300" i="4"/>
  <c r="GH305" i="4"/>
  <c r="GH56" i="4"/>
  <c r="GH283" i="4"/>
  <c r="GH27" i="4"/>
  <c r="GH268" i="4"/>
  <c r="GH267" i="4"/>
  <c r="GH285" i="4"/>
  <c r="GH289" i="4"/>
  <c r="GH279" i="4"/>
  <c r="GH88" i="4"/>
  <c r="GH280" i="4"/>
  <c r="GH264" i="4"/>
  <c r="GH284" i="4"/>
  <c r="GH287" i="4"/>
  <c r="GH278" i="4"/>
  <c r="GH286" i="4"/>
  <c r="GH281" i="4"/>
  <c r="GH288" i="4"/>
  <c r="GH291" i="4"/>
  <c r="GH294" i="4"/>
  <c r="GH166" i="4"/>
  <c r="GH295" i="4"/>
  <c r="GH313" i="4"/>
  <c r="GH292" i="4"/>
  <c r="GH297" i="4"/>
  <c r="GH270" i="4"/>
  <c r="GH108" i="4"/>
  <c r="GH293" i="4"/>
  <c r="GH309" i="4"/>
  <c r="GH296" i="4"/>
  <c r="GH106" i="4"/>
  <c r="GH306" i="4"/>
  <c r="GH298" i="4"/>
  <c r="GH107" i="4"/>
  <c r="GH83" i="4"/>
  <c r="GH307" i="4"/>
  <c r="GH301" i="4"/>
  <c r="GH109" i="4"/>
  <c r="GH303" i="4"/>
  <c r="GH310" i="4"/>
  <c r="GH111" i="4"/>
  <c r="GH302" i="4"/>
  <c r="HA341" i="4"/>
  <c r="HA340" i="4"/>
  <c r="HA339" i="4"/>
  <c r="HA338" i="4"/>
  <c r="HA337" i="4"/>
  <c r="HA335" i="4"/>
  <c r="HA334" i="4"/>
  <c r="HA333" i="4"/>
  <c r="HA332" i="4"/>
  <c r="HA46" i="4"/>
  <c r="HA330" i="4"/>
  <c r="HA329" i="4"/>
  <c r="HA328" i="4"/>
  <c r="HA327" i="4"/>
  <c r="HA326" i="4"/>
  <c r="HA325" i="4"/>
  <c r="HA324" i="4"/>
  <c r="HA323" i="4"/>
  <c r="HA322" i="4"/>
  <c r="HA321" i="4"/>
  <c r="HA195" i="4"/>
  <c r="HA318" i="4"/>
  <c r="HA25" i="4"/>
  <c r="HA312" i="4"/>
  <c r="HA114" i="4"/>
  <c r="HA126" i="4"/>
  <c r="HA110" i="4"/>
  <c r="HA86" i="4"/>
  <c r="HA142" i="4"/>
  <c r="HA85" i="4"/>
  <c r="HA6" i="4"/>
  <c r="HA115" i="4"/>
  <c r="HA116" i="4"/>
  <c r="HA131" i="4"/>
  <c r="HA38" i="4"/>
  <c r="HA124" i="4"/>
  <c r="HA311" i="4"/>
  <c r="HA75" i="4"/>
  <c r="HA57" i="4"/>
  <c r="HA132" i="4"/>
  <c r="HA316" i="4"/>
  <c r="HA100" i="4"/>
  <c r="HA139" i="4"/>
  <c r="HA144" i="4"/>
  <c r="HA120" i="4"/>
  <c r="HA151" i="4"/>
  <c r="HA133" i="4"/>
  <c r="HA105" i="4"/>
  <c r="HA137" i="4"/>
  <c r="HA58" i="4"/>
  <c r="HA152" i="4"/>
  <c r="HA19" i="4"/>
  <c r="HA134" i="4"/>
  <c r="HA87" i="4"/>
  <c r="HA188" i="4"/>
  <c r="HA147" i="4"/>
  <c r="HA235" i="4"/>
  <c r="HA112" i="4"/>
  <c r="HA129" i="4"/>
  <c r="HA153" i="4"/>
  <c r="HA41" i="4"/>
  <c r="HA121" i="4"/>
  <c r="HA138" i="4"/>
  <c r="HA143" i="4"/>
  <c r="HA67" i="4"/>
  <c r="HA30" i="4"/>
  <c r="HA146" i="4"/>
  <c r="HA224" i="4"/>
  <c r="HA168" i="4"/>
  <c r="HA160" i="4"/>
  <c r="HA172" i="4"/>
  <c r="HA145" i="4"/>
  <c r="HA42" i="4"/>
  <c r="HA35" i="4"/>
  <c r="HA34" i="4"/>
  <c r="HA150" i="4"/>
  <c r="HA52" i="4"/>
  <c r="HA96" i="4"/>
  <c r="HA164" i="4"/>
  <c r="HA24" i="4"/>
  <c r="HA20" i="4"/>
  <c r="HA194" i="4"/>
  <c r="HA140" i="4"/>
  <c r="HA174" i="4"/>
  <c r="HA250" i="4"/>
  <c r="HA50" i="4"/>
  <c r="HA2" i="4"/>
  <c r="HA23" i="4"/>
  <c r="HA44" i="4"/>
  <c r="HA190" i="4"/>
  <c r="HA28" i="4"/>
  <c r="HA64" i="4"/>
  <c r="HA185" i="4"/>
  <c r="HA314" i="4"/>
  <c r="HA39" i="4"/>
  <c r="HA36" i="4"/>
  <c r="HA63" i="4"/>
  <c r="HA82" i="4"/>
  <c r="HA156" i="4"/>
  <c r="HA178" i="4"/>
  <c r="HA80" i="4"/>
  <c r="HA159" i="4"/>
  <c r="HA141" i="4"/>
  <c r="HA187" i="4"/>
  <c r="HA37" i="4"/>
  <c r="HA170" i="4"/>
  <c r="HA175" i="4"/>
  <c r="HA155" i="4"/>
  <c r="HA104" i="4"/>
  <c r="HA43" i="4"/>
  <c r="HA244" i="4"/>
  <c r="HA74" i="4"/>
  <c r="HA99" i="4"/>
  <c r="HA220" i="4"/>
  <c r="HA65" i="4"/>
  <c r="HA234" i="4"/>
  <c r="HA54" i="4"/>
  <c r="HA163" i="4"/>
  <c r="HA9" i="4"/>
  <c r="HA69" i="4"/>
  <c r="HA161" i="4"/>
  <c r="HA48" i="4"/>
  <c r="HA182" i="4"/>
  <c r="HA167" i="4"/>
  <c r="HA165" i="4"/>
  <c r="HA207" i="4"/>
  <c r="HA154" i="4"/>
  <c r="HA55" i="4"/>
  <c r="HA193" i="4"/>
  <c r="HA70" i="4"/>
  <c r="HA61" i="4"/>
  <c r="HA183" i="4"/>
  <c r="HA81" i="4"/>
  <c r="HA15" i="4"/>
  <c r="HA211" i="4"/>
  <c r="HA101" i="4"/>
  <c r="HA123" i="4"/>
  <c r="HA149" i="4"/>
  <c r="HA53" i="4"/>
  <c r="HA17" i="4"/>
  <c r="HA95" i="4"/>
  <c r="HA66" i="4"/>
  <c r="HA205" i="4"/>
  <c r="HA148" i="4"/>
  <c r="HA26" i="4"/>
  <c r="HA181" i="4"/>
  <c r="HA180" i="4"/>
  <c r="HA68" i="4"/>
  <c r="HA189" i="4"/>
  <c r="HA128" i="4"/>
  <c r="HA200" i="4"/>
  <c r="HA29" i="4"/>
  <c r="HA317" i="4"/>
  <c r="HA18" i="4"/>
  <c r="HA216" i="4"/>
  <c r="HA204" i="4"/>
  <c r="HA59" i="4"/>
  <c r="HA206" i="4"/>
  <c r="HA214" i="4"/>
  <c r="HA5" i="4"/>
  <c r="HA91" i="4"/>
  <c r="HA242" i="4"/>
  <c r="HA94" i="4"/>
  <c r="HA191" i="4"/>
  <c r="HA256" i="4"/>
  <c r="HA4" i="4"/>
  <c r="HA158" i="4"/>
  <c r="HA135" i="4"/>
  <c r="HA10" i="4"/>
  <c r="HA12" i="4"/>
  <c r="HA31" i="4"/>
  <c r="HA177" i="4"/>
  <c r="HA76" i="4"/>
  <c r="HA32" i="4"/>
  <c r="HA162" i="4"/>
  <c r="HA198" i="4"/>
  <c r="HA122" i="4"/>
  <c r="HA233" i="4"/>
  <c r="HA73" i="4"/>
  <c r="HA179" i="4"/>
  <c r="HA226" i="4"/>
  <c r="HA246" i="4"/>
  <c r="HA202" i="4"/>
  <c r="HA215" i="4"/>
  <c r="HA98" i="4"/>
  <c r="HA225" i="4"/>
  <c r="HA102" i="4"/>
  <c r="HA212" i="4"/>
  <c r="HA213" i="4"/>
  <c r="HA33" i="4"/>
  <c r="HA184" i="4"/>
  <c r="HA3" i="4"/>
  <c r="HA197" i="4"/>
  <c r="HA22" i="4"/>
  <c r="HA227" i="4"/>
  <c r="HA231" i="4"/>
  <c r="HA169" i="4"/>
  <c r="HA173" i="4"/>
  <c r="HA113" i="4"/>
  <c r="HA208" i="4"/>
  <c r="HA210" i="4"/>
  <c r="HA248" i="4"/>
  <c r="HA196" i="4"/>
  <c r="HA232" i="4"/>
  <c r="FN334" i="4"/>
  <c r="FN326" i="4"/>
  <c r="FN318" i="4"/>
  <c r="FN85" i="4"/>
  <c r="FN311" i="4"/>
  <c r="FN19" i="4"/>
  <c r="FN129" i="4"/>
  <c r="FN146" i="4"/>
  <c r="FN34" i="4"/>
  <c r="FN140" i="4"/>
  <c r="FN28" i="4"/>
  <c r="FN63" i="4"/>
  <c r="FN187" i="4"/>
  <c r="FN9" i="4"/>
  <c r="FN154" i="4"/>
  <c r="FN211" i="4"/>
  <c r="FN66" i="4"/>
  <c r="FN189" i="4"/>
  <c r="FN59" i="4"/>
  <c r="FN256" i="4"/>
  <c r="FN76" i="4"/>
  <c r="FN226" i="4"/>
  <c r="FN213" i="4"/>
  <c r="FN169" i="4"/>
  <c r="FN232" i="4"/>
  <c r="FN13" i="4"/>
  <c r="FN240" i="4"/>
  <c r="FN89" i="4"/>
  <c r="FN261" i="4"/>
  <c r="FN62" i="4"/>
  <c r="FN277" i="4"/>
  <c r="FN130" i="4"/>
  <c r="FN267" i="4"/>
  <c r="FN284" i="4"/>
  <c r="FN166" i="4"/>
  <c r="FN293" i="4"/>
  <c r="FN307" i="4"/>
  <c r="FN332" i="4"/>
  <c r="FN325" i="4"/>
  <c r="FN312" i="4"/>
  <c r="FN6" i="4"/>
  <c r="FN148" i="4"/>
  <c r="FN184" i="4"/>
  <c r="FN254" i="4"/>
  <c r="FN199" i="4"/>
  <c r="FN257" i="4"/>
  <c r="FN265" i="4"/>
  <c r="FN275" i="4"/>
  <c r="FN300" i="4"/>
  <c r="FN289" i="4"/>
  <c r="FN278" i="4"/>
  <c r="FN340" i="4"/>
  <c r="FN46" i="4"/>
  <c r="FN324" i="4"/>
  <c r="FN114" i="4"/>
  <c r="FN115" i="4"/>
  <c r="FN132" i="4"/>
  <c r="FN133" i="4"/>
  <c r="FN87" i="4"/>
  <c r="FN121" i="4"/>
  <c r="FN160" i="4"/>
  <c r="FN96" i="4"/>
  <c r="FN50" i="4"/>
  <c r="FN185" i="4"/>
  <c r="FN178" i="4"/>
  <c r="FN175" i="4"/>
  <c r="FN220" i="4"/>
  <c r="FN48" i="4"/>
  <c r="FN70" i="4"/>
  <c r="FN149" i="4"/>
  <c r="FN26" i="4"/>
  <c r="FN29" i="4"/>
  <c r="FN5" i="4"/>
  <c r="FN135" i="4"/>
  <c r="FN198" i="4"/>
  <c r="FN215" i="4"/>
  <c r="FN3" i="4"/>
  <c r="FN208" i="4"/>
  <c r="FN245" i="4"/>
  <c r="FN252" i="4"/>
  <c r="FN219" i="4"/>
  <c r="FN192" i="4"/>
  <c r="FN230" i="4"/>
  <c r="FN125" i="4"/>
  <c r="FN77" i="4"/>
  <c r="FN263" i="4"/>
  <c r="FN93" i="4"/>
  <c r="FN299" i="4"/>
  <c r="FN305" i="4"/>
  <c r="FN279" i="4"/>
  <c r="FN286" i="4"/>
  <c r="FN313" i="4"/>
  <c r="FN106" i="4"/>
  <c r="FN303" i="4"/>
  <c r="FN339" i="4"/>
  <c r="FN330" i="4"/>
  <c r="FN323" i="4"/>
  <c r="FN126" i="4"/>
  <c r="FN116" i="4"/>
  <c r="FN316" i="4"/>
  <c r="FN105" i="4"/>
  <c r="FN188" i="4"/>
  <c r="FN138" i="4"/>
  <c r="FN172" i="4"/>
  <c r="FN164" i="4"/>
  <c r="FN2" i="4"/>
  <c r="FN314" i="4"/>
  <c r="FN155" i="4"/>
  <c r="FN65" i="4"/>
  <c r="FN182" i="4"/>
  <c r="FN61" i="4"/>
  <c r="FN53" i="4"/>
  <c r="FN181" i="4"/>
  <c r="FN317" i="4"/>
  <c r="FN91" i="4"/>
  <c r="FN10" i="4"/>
  <c r="FN122" i="4"/>
  <c r="FN98" i="4"/>
  <c r="FN197" i="4"/>
  <c r="FN210" i="4"/>
  <c r="FN209" i="4"/>
  <c r="FN247" i="4"/>
  <c r="FN40" i="4"/>
  <c r="FN92" i="4"/>
  <c r="FN229" i="4"/>
  <c r="FN203" i="4"/>
  <c r="FN117" i="4"/>
  <c r="FN60" i="4"/>
  <c r="FN304" i="4"/>
  <c r="FN56" i="4"/>
  <c r="FN281" i="4"/>
  <c r="FN292" i="4"/>
  <c r="FN306" i="4"/>
  <c r="FN310" i="4"/>
  <c r="HT335" i="4"/>
  <c r="HT327" i="4"/>
  <c r="HT195" i="4"/>
  <c r="HT142" i="4"/>
  <c r="HT124" i="4"/>
  <c r="HT144" i="4"/>
  <c r="HT152" i="4"/>
  <c r="HT112" i="4"/>
  <c r="HT30" i="4"/>
  <c r="HT35" i="4"/>
  <c r="HT194" i="4"/>
  <c r="HT190" i="4"/>
  <c r="HT36" i="4"/>
  <c r="HT141" i="4"/>
  <c r="HT244" i="4"/>
  <c r="HT163" i="4"/>
  <c r="HT207" i="4"/>
  <c r="HT15" i="4"/>
  <c r="HT95" i="4"/>
  <c r="HT68" i="4"/>
  <c r="HT204" i="4"/>
  <c r="HT191" i="4"/>
  <c r="HT177" i="4"/>
  <c r="HT179" i="4"/>
  <c r="HT212" i="4"/>
  <c r="HT231" i="4"/>
  <c r="HT16" i="4"/>
  <c r="HT90" i="4"/>
  <c r="HT258" i="4"/>
  <c r="HT221" i="4"/>
  <c r="HT262" i="4"/>
  <c r="HT273" i="4"/>
  <c r="HT269" i="4"/>
  <c r="HT127" i="4"/>
  <c r="HT276" i="4"/>
  <c r="HT268" i="4"/>
  <c r="HT264" i="4"/>
  <c r="HT294" i="4"/>
  <c r="HT108" i="4"/>
  <c r="HT83" i="4"/>
  <c r="IN333" i="4"/>
  <c r="HA222" i="4"/>
  <c r="HA223" i="4"/>
  <c r="HA245" i="4"/>
  <c r="HA209" i="4"/>
  <c r="HA14" i="4"/>
  <c r="HA253" i="4"/>
  <c r="HA16" i="4"/>
  <c r="HA13" i="4"/>
  <c r="HA49" i="4"/>
  <c r="HA84" i="4"/>
  <c r="HA252" i="4"/>
  <c r="HA247" i="4"/>
  <c r="HA136" i="4"/>
  <c r="HA237" i="4"/>
  <c r="HA90" i="4"/>
  <c r="HA240" i="4"/>
  <c r="HA241" i="4"/>
  <c r="HA219" i="4"/>
  <c r="HA40" i="4"/>
  <c r="HA103" i="4"/>
  <c r="HA243" i="4"/>
  <c r="HA258" i="4"/>
  <c r="HA218" i="4"/>
  <c r="HA254" i="4"/>
  <c r="HA192" i="4"/>
  <c r="HA71" i="4"/>
  <c r="HA251" i="4"/>
  <c r="HA221" i="4"/>
  <c r="HA89" i="4"/>
  <c r="HA236" i="4"/>
  <c r="HA199" i="4"/>
  <c r="HA230" i="4"/>
  <c r="HA92" i="4"/>
  <c r="HA45" i="4"/>
  <c r="HA249" i="4"/>
  <c r="HA262" i="4"/>
  <c r="HA261" i="4"/>
  <c r="HA255" i="4"/>
  <c r="HA125" i="4"/>
  <c r="HA229" i="4"/>
  <c r="HA217" i="4"/>
  <c r="HA97" i="4"/>
  <c r="HA260" i="4"/>
  <c r="HA257" i="4"/>
  <c r="HA77" i="4"/>
  <c r="HA203" i="4"/>
  <c r="HA238" i="4"/>
  <c r="HA228" i="4"/>
  <c r="HA273" i="4"/>
  <c r="HA62" i="4"/>
  <c r="HA72" i="4"/>
  <c r="HA263" i="4"/>
  <c r="HA117" i="4"/>
  <c r="HA47" i="4"/>
  <c r="HA290" i="4"/>
  <c r="HA269" i="4"/>
  <c r="HA277" i="4"/>
  <c r="HA266" i="4"/>
  <c r="HA265" i="4"/>
  <c r="HA93" i="4"/>
  <c r="HA60" i="4"/>
  <c r="HA308" i="4"/>
  <c r="HA259" i="4"/>
  <c r="HA127" i="4"/>
  <c r="HA271" i="4"/>
  <c r="HA275" i="4"/>
  <c r="HA299" i="4"/>
  <c r="HA304" i="4"/>
  <c r="HA274" i="4"/>
  <c r="HA282" i="4"/>
  <c r="HA276" i="4"/>
  <c r="HA130" i="4"/>
  <c r="HA272" i="4"/>
  <c r="HA300" i="4"/>
  <c r="HA305" i="4"/>
  <c r="HA56" i="4"/>
  <c r="HA283" i="4"/>
  <c r="HA27" i="4"/>
  <c r="HA268" i="4"/>
  <c r="HA267" i="4"/>
  <c r="HA285" i="4"/>
  <c r="HA289" i="4"/>
  <c r="HA279" i="4"/>
  <c r="HA88" i="4"/>
  <c r="HA280" i="4"/>
  <c r="HA264" i="4"/>
  <c r="HA284" i="4"/>
  <c r="HA287" i="4"/>
  <c r="HA278" i="4"/>
  <c r="HA286" i="4"/>
  <c r="HA281" i="4"/>
  <c r="HA288" i="4"/>
  <c r="HA291" i="4"/>
  <c r="HA294" i="4"/>
  <c r="HA166" i="4"/>
  <c r="HA295" i="4"/>
  <c r="HA313" i="4"/>
  <c r="HA292" i="4"/>
  <c r="HA297" i="4"/>
  <c r="HA270" i="4"/>
  <c r="HA108" i="4"/>
  <c r="HA293" i="4"/>
  <c r="HA309" i="4"/>
  <c r="HA296" i="4"/>
  <c r="HA106" i="4"/>
  <c r="HA306" i="4"/>
  <c r="HA298" i="4"/>
  <c r="HA107" i="4"/>
  <c r="HA83" i="4"/>
  <c r="HA307" i="4"/>
  <c r="HA301" i="4"/>
  <c r="HA109" i="4"/>
  <c r="HA303" i="4"/>
  <c r="HA310" i="4"/>
  <c r="HA111" i="4"/>
  <c r="HA302" i="4"/>
  <c r="HT333" i="4"/>
  <c r="HT25" i="4"/>
  <c r="HT75" i="4"/>
  <c r="HT120" i="4"/>
  <c r="HT153" i="4"/>
  <c r="HT224" i="4"/>
  <c r="HT150" i="4"/>
  <c r="HT174" i="4"/>
  <c r="HT82" i="4"/>
  <c r="HT37" i="4"/>
  <c r="HT74" i="4"/>
  <c r="HT69" i="4"/>
  <c r="HT55" i="4"/>
  <c r="HT101" i="4"/>
  <c r="HT205" i="4"/>
  <c r="HT128" i="4"/>
  <c r="HT206" i="4"/>
  <c r="HT4" i="4"/>
  <c r="HT32" i="4"/>
  <c r="HT246" i="4"/>
  <c r="HT33" i="4"/>
  <c r="HT173" i="4"/>
  <c r="HT222" i="4"/>
  <c r="HT49" i="4"/>
  <c r="HT241" i="4"/>
  <c r="HT218" i="4"/>
  <c r="HT236" i="4"/>
  <c r="HT255" i="4"/>
  <c r="HT260" i="4"/>
  <c r="HT72" i="4"/>
  <c r="HT266" i="4"/>
  <c r="HT271" i="4"/>
  <c r="HT272" i="4"/>
  <c r="HT285" i="4"/>
  <c r="HT287" i="4"/>
  <c r="HT309" i="4"/>
  <c r="HT301" i="4"/>
  <c r="IN340" i="4"/>
  <c r="HT339" i="4"/>
  <c r="HT330" i="4"/>
  <c r="HT323" i="4"/>
  <c r="HT281" i="4"/>
  <c r="HT248" i="4"/>
  <c r="HT14" i="4"/>
  <c r="HT136" i="4"/>
  <c r="HT103" i="4"/>
  <c r="HT71" i="4"/>
  <c r="HT45" i="4"/>
  <c r="HT217" i="4"/>
  <c r="HT238" i="4"/>
  <c r="HT47" i="4"/>
  <c r="HT308" i="4"/>
  <c r="HT274" i="4"/>
  <c r="HT283" i="4"/>
  <c r="HT88" i="4"/>
  <c r="HT288" i="4"/>
  <c r="HT297" i="4"/>
  <c r="HT298" i="4"/>
  <c r="HT111" i="4"/>
  <c r="IN335" i="4"/>
  <c r="IN327" i="4"/>
  <c r="IN195" i="4"/>
  <c r="IN142" i="4"/>
  <c r="HT337" i="4"/>
  <c r="HT328" i="4"/>
  <c r="HT321" i="4"/>
  <c r="HT86" i="4"/>
  <c r="HT38" i="4"/>
  <c r="HT139" i="4"/>
  <c r="HT58" i="4"/>
  <c r="HT235" i="4"/>
  <c r="HT67" i="4"/>
  <c r="HT42" i="4"/>
  <c r="HT20" i="4"/>
  <c r="HT44" i="4"/>
  <c r="HT159" i="4"/>
  <c r="HT43" i="4"/>
  <c r="HT54" i="4"/>
  <c r="HT165" i="4"/>
  <c r="HT81" i="4"/>
  <c r="HT17" i="4"/>
  <c r="HT180" i="4"/>
  <c r="HT216" i="4"/>
  <c r="HT94" i="4"/>
  <c r="HT31" i="4"/>
  <c r="HT73" i="4"/>
  <c r="HT102" i="4"/>
  <c r="HT227" i="4"/>
  <c r="HT196" i="4"/>
  <c r="HT228" i="4"/>
  <c r="IN334" i="4"/>
  <c r="IN326" i="4"/>
  <c r="IN318" i="4"/>
  <c r="IN85" i="4"/>
  <c r="IN25" i="4"/>
  <c r="IN75" i="4"/>
  <c r="IN120" i="4"/>
  <c r="IN153" i="4"/>
  <c r="IN224" i="4"/>
  <c r="IN150" i="4"/>
  <c r="IN174" i="4"/>
  <c r="IN82" i="4"/>
  <c r="IN37" i="4"/>
  <c r="IN74" i="4"/>
  <c r="IN69" i="4"/>
  <c r="IN193" i="4"/>
  <c r="IN123" i="4"/>
  <c r="IN148" i="4"/>
  <c r="IN200" i="4"/>
  <c r="IN214" i="4"/>
  <c r="IN158" i="4"/>
  <c r="IN162" i="4"/>
  <c r="IN202" i="4"/>
  <c r="IN184" i="4"/>
  <c r="IN113" i="4"/>
  <c r="IN223" i="4"/>
  <c r="IN84" i="4"/>
  <c r="IN254" i="4"/>
  <c r="IN199" i="4"/>
  <c r="IN257" i="4"/>
  <c r="IN265" i="4"/>
  <c r="IN275" i="4"/>
  <c r="IN300" i="4"/>
  <c r="IN289" i="4"/>
  <c r="IN278" i="4"/>
  <c r="IN295" i="4"/>
  <c r="IN296" i="4"/>
  <c r="IN109" i="4"/>
  <c r="JH339" i="4"/>
  <c r="JH330" i="4"/>
  <c r="JH323" i="4"/>
  <c r="JH126" i="4"/>
  <c r="JH116" i="4"/>
  <c r="JH316" i="4"/>
  <c r="JH105" i="4"/>
  <c r="JH188" i="4"/>
  <c r="JH138" i="4"/>
  <c r="JH172" i="4"/>
  <c r="JH164" i="4"/>
  <c r="JH2" i="4"/>
  <c r="JH314" i="4"/>
  <c r="JH155" i="4"/>
  <c r="JH65" i="4"/>
  <c r="JH182" i="4"/>
  <c r="JH61" i="4"/>
  <c r="JH53" i="4"/>
  <c r="JH181" i="4"/>
  <c r="JH317" i="4"/>
  <c r="JH91" i="4"/>
  <c r="JH10" i="4"/>
  <c r="JH122" i="4"/>
  <c r="JH98" i="4"/>
  <c r="JH197" i="4"/>
  <c r="JH210" i="4"/>
  <c r="JH209" i="4"/>
  <c r="JH247" i="4"/>
  <c r="JH40" i="4"/>
  <c r="JH92" i="4"/>
  <c r="JH229" i="4"/>
  <c r="JH203" i="4"/>
  <c r="JH117" i="4"/>
  <c r="JH60" i="4"/>
  <c r="JH304" i="4"/>
  <c r="JH56" i="4"/>
  <c r="JH281" i="4"/>
  <c r="JH292" i="4"/>
  <c r="JH306" i="4"/>
  <c r="JH310" i="4"/>
  <c r="IN46" i="4"/>
  <c r="IN324" i="4"/>
  <c r="IN114" i="4"/>
  <c r="IN115" i="4"/>
  <c r="IN132" i="4"/>
  <c r="IN133" i="4"/>
  <c r="IN87" i="4"/>
  <c r="IN121" i="4"/>
  <c r="IN160" i="4"/>
  <c r="IN96" i="4"/>
  <c r="IN50" i="4"/>
  <c r="IN185" i="4"/>
  <c r="IN178" i="4"/>
  <c r="IN175" i="4"/>
  <c r="IN220" i="4"/>
  <c r="IN48" i="4"/>
  <c r="IN61" i="4"/>
  <c r="IN53" i="4"/>
  <c r="IN181" i="4"/>
  <c r="IN317" i="4"/>
  <c r="IN91" i="4"/>
  <c r="IN10" i="4"/>
  <c r="IN122" i="4"/>
  <c r="IN98" i="4"/>
  <c r="IN197" i="4"/>
  <c r="IN210" i="4"/>
  <c r="IN209" i="4"/>
  <c r="IN247" i="4"/>
  <c r="IN40" i="4"/>
  <c r="IN92" i="4"/>
  <c r="IN229" i="4"/>
  <c r="IN203" i="4"/>
  <c r="IN117" i="4"/>
  <c r="IN60" i="4"/>
  <c r="IN304" i="4"/>
  <c r="IN56" i="4"/>
  <c r="IN281" i="4"/>
  <c r="IN292" i="4"/>
  <c r="IN306" i="4"/>
  <c r="IN310" i="4"/>
  <c r="JH337" i="4"/>
  <c r="JH328" i="4"/>
  <c r="JH321" i="4"/>
  <c r="JH86" i="4"/>
  <c r="JH38" i="4"/>
  <c r="JH139" i="4"/>
  <c r="JH58" i="4"/>
  <c r="JH235" i="4"/>
  <c r="JH67" i="4"/>
  <c r="JH42" i="4"/>
  <c r="JH20" i="4"/>
  <c r="JH44" i="4"/>
  <c r="JH159" i="4"/>
  <c r="JH43" i="4"/>
  <c r="JH54" i="4"/>
  <c r="JH165" i="4"/>
  <c r="JH81" i="4"/>
  <c r="JH17" i="4"/>
  <c r="JH180" i="4"/>
  <c r="JH216" i="4"/>
  <c r="JH94" i="4"/>
  <c r="JH31" i="4"/>
  <c r="JH73" i="4"/>
  <c r="JH102" i="4"/>
  <c r="JH227" i="4"/>
  <c r="JH196" i="4"/>
  <c r="JH253" i="4"/>
  <c r="JH237" i="4"/>
  <c r="JH243" i="4"/>
  <c r="JH251" i="4"/>
  <c r="JH249" i="4"/>
  <c r="JH97" i="4"/>
  <c r="JH228" i="4"/>
  <c r="JH290" i="4"/>
  <c r="JH259" i="4"/>
  <c r="JH282" i="4"/>
  <c r="JH27" i="4"/>
  <c r="JH280" i="4"/>
  <c r="JH291" i="4"/>
  <c r="JH270" i="4"/>
  <c r="JH107" i="4"/>
  <c r="JH302" i="4"/>
  <c r="IN145" i="4"/>
  <c r="IN24" i="4"/>
  <c r="IN23" i="4"/>
  <c r="IN39" i="4"/>
  <c r="IN80" i="4"/>
  <c r="IN234" i="4"/>
  <c r="IN167" i="4"/>
  <c r="IN216" i="4"/>
  <c r="IN94" i="4"/>
  <c r="IN31" i="4"/>
  <c r="IN73" i="4"/>
  <c r="IN102" i="4"/>
  <c r="IN227" i="4"/>
  <c r="IN196" i="4"/>
  <c r="IN253" i="4"/>
  <c r="IN237" i="4"/>
  <c r="IN243" i="4"/>
  <c r="IN251" i="4"/>
  <c r="IN249" i="4"/>
  <c r="IN97" i="4"/>
  <c r="IN228" i="4"/>
  <c r="IN290" i="4"/>
  <c r="IN259" i="4"/>
  <c r="IN282" i="4"/>
  <c r="IN27" i="4"/>
  <c r="IN280" i="4"/>
  <c r="IN291" i="4"/>
  <c r="IN270" i="4"/>
  <c r="IN107" i="4"/>
  <c r="IN302" i="4"/>
  <c r="JH334" i="4"/>
  <c r="JH326" i="4"/>
  <c r="JH318" i="4"/>
  <c r="JH85" i="4"/>
  <c r="JH311" i="4"/>
  <c r="JH19" i="4"/>
  <c r="JH129" i="4"/>
  <c r="JH146" i="4"/>
  <c r="JH34" i="4"/>
  <c r="JH140" i="4"/>
  <c r="JH28" i="4"/>
  <c r="JH63" i="4"/>
  <c r="JH187" i="4"/>
  <c r="JH9" i="4"/>
  <c r="JH154" i="4"/>
  <c r="JH211" i="4"/>
  <c r="JH66" i="4"/>
  <c r="JH189" i="4"/>
  <c r="JH59" i="4"/>
  <c r="JH256" i="4"/>
  <c r="JH76" i="4"/>
  <c r="JH226" i="4"/>
  <c r="JH213" i="4"/>
  <c r="JH169" i="4"/>
  <c r="JH232" i="4"/>
  <c r="JH13" i="4"/>
  <c r="JH240" i="4"/>
  <c r="JH89" i="4"/>
  <c r="JH261" i="4"/>
  <c r="JH62" i="4"/>
  <c r="JH277" i="4"/>
  <c r="JH130" i="4"/>
  <c r="JH267" i="4"/>
  <c r="JH284" i="4"/>
  <c r="JH166" i="4"/>
  <c r="JH293" i="4"/>
  <c r="JH307" i="4"/>
  <c r="IN124" i="4"/>
  <c r="IN144" i="4"/>
  <c r="IN152" i="4"/>
  <c r="IN112" i="4"/>
  <c r="IN30" i="4"/>
  <c r="IN35" i="4"/>
  <c r="IN194" i="4"/>
  <c r="IN190" i="4"/>
  <c r="IN36" i="4"/>
  <c r="IN141" i="4"/>
  <c r="IN244" i="4"/>
  <c r="IN163" i="4"/>
  <c r="IN207" i="4"/>
  <c r="IN211" i="4"/>
  <c r="IN66" i="4"/>
  <c r="IN189" i="4"/>
  <c r="IN59" i="4"/>
  <c r="IN256" i="4"/>
  <c r="IN76" i="4"/>
  <c r="IN226" i="4"/>
  <c r="IN213" i="4"/>
  <c r="IN169" i="4"/>
  <c r="IN232" i="4"/>
  <c r="IN13" i="4"/>
  <c r="IN240" i="4"/>
  <c r="IN89" i="4"/>
  <c r="IN261" i="4"/>
  <c r="IN62" i="4"/>
  <c r="IN277" i="4"/>
  <c r="IN130" i="4"/>
  <c r="IN267" i="4"/>
  <c r="IN284" i="4"/>
  <c r="IN166" i="4"/>
  <c r="IN293" i="4"/>
  <c r="IN307" i="4"/>
  <c r="JH341" i="4"/>
  <c r="JH332" i="4"/>
  <c r="JH325" i="4"/>
  <c r="JH312" i="4"/>
  <c r="JH6" i="4"/>
  <c r="JH57" i="4"/>
  <c r="JH151" i="4"/>
  <c r="JH134" i="4"/>
  <c r="JH41" i="4"/>
  <c r="JH168" i="4"/>
  <c r="JH52" i="4"/>
  <c r="JH250" i="4"/>
  <c r="JH64" i="4"/>
  <c r="JH156" i="4"/>
  <c r="JH170" i="4"/>
  <c r="JH99" i="4"/>
  <c r="JH161" i="4"/>
  <c r="JH193" i="4"/>
  <c r="JH123" i="4"/>
  <c r="JH148" i="4"/>
  <c r="JH200" i="4"/>
  <c r="JH214" i="4"/>
  <c r="JH158" i="4"/>
  <c r="JH162" i="4"/>
  <c r="JH202" i="4"/>
  <c r="JH184" i="4"/>
  <c r="JH113" i="4"/>
  <c r="JH223" i="4"/>
  <c r="JH84" i="4"/>
  <c r="JH254" i="4"/>
  <c r="JH199" i="4"/>
  <c r="JH257" i="4"/>
  <c r="JH265" i="4"/>
  <c r="JH275" i="4"/>
  <c r="JH300" i="4"/>
  <c r="JH289" i="4"/>
  <c r="JH278" i="4"/>
  <c r="JH295" i="4"/>
  <c r="JH296" i="4"/>
  <c r="JH109" i="4"/>
  <c r="IN55" i="4"/>
  <c r="JB158" i="4"/>
  <c r="JC135" i="4"/>
  <c r="JB169" i="4"/>
  <c r="JD263" i="4"/>
  <c r="JD275" i="4"/>
  <c r="JC272" i="4"/>
  <c r="JB162" i="4"/>
  <c r="JC198" i="4"/>
  <c r="JE233" i="4"/>
  <c r="JB202" i="4"/>
  <c r="JC215" i="4"/>
  <c r="JB184" i="4"/>
  <c r="JE22" i="4"/>
  <c r="JE220" i="4"/>
  <c r="JB341" i="4"/>
  <c r="JC340" i="4"/>
  <c r="JD339" i="4"/>
  <c r="JB332" i="4"/>
  <c r="JD330" i="4"/>
  <c r="JB325" i="4"/>
  <c r="JD323" i="4"/>
  <c r="JE322" i="4"/>
  <c r="JD126" i="4"/>
  <c r="JD316" i="4"/>
  <c r="JD105" i="4"/>
  <c r="JE137" i="4"/>
  <c r="JB250" i="4"/>
  <c r="JC50" i="4"/>
  <c r="JD314" i="4"/>
  <c r="JB156" i="4"/>
  <c r="JE104" i="4"/>
  <c r="JB99" i="4"/>
  <c r="JB161" i="4"/>
  <c r="JC70" i="4"/>
  <c r="JE183" i="4"/>
  <c r="JC26" i="4"/>
  <c r="JC29" i="4"/>
  <c r="JE18" i="4"/>
  <c r="JB214" i="4"/>
  <c r="JC5" i="4"/>
  <c r="JD215" i="4"/>
  <c r="JB41" i="4"/>
  <c r="JC121" i="4"/>
  <c r="JD172" i="4"/>
  <c r="JE145" i="4"/>
  <c r="JC96" i="4"/>
  <c r="JD164" i="4"/>
  <c r="JB113" i="4"/>
  <c r="JE248" i="4"/>
  <c r="JD209" i="4"/>
  <c r="JC252" i="4"/>
  <c r="JD247" i="4"/>
  <c r="JE103" i="4"/>
  <c r="JB254" i="4"/>
  <c r="JC192" i="4"/>
  <c r="JB199" i="4"/>
  <c r="JC230" i="4"/>
  <c r="JD92" i="4"/>
  <c r="JE45" i="4"/>
  <c r="JD229" i="4"/>
  <c r="JB257" i="4"/>
  <c r="JC77" i="4"/>
  <c r="JD203" i="4"/>
  <c r="JE238" i="4"/>
  <c r="JD117" i="4"/>
  <c r="JE47" i="4"/>
  <c r="JD60" i="4"/>
  <c r="JB275" i="4"/>
  <c r="JC299" i="4"/>
  <c r="JE283" i="4"/>
  <c r="JE88" i="4"/>
  <c r="JC313" i="4"/>
  <c r="JE297" i="4"/>
  <c r="JB301" i="4"/>
  <c r="JC213" i="4"/>
  <c r="JE84" i="4"/>
  <c r="JB146" i="4"/>
  <c r="JD184" i="4"/>
  <c r="JD113" i="4"/>
  <c r="JD84" i="4"/>
  <c r="JB333" i="4"/>
  <c r="JC151" i="4"/>
  <c r="JE105" i="4"/>
  <c r="JD87" i="4"/>
  <c r="JE138" i="4"/>
  <c r="JD218" i="4"/>
  <c r="JB221" i="4"/>
  <c r="JD236" i="4"/>
  <c r="JD260" i="4"/>
  <c r="JC62" i="4"/>
  <c r="JD271" i="4"/>
  <c r="JB276" i="4"/>
  <c r="JC130" i="4"/>
  <c r="JB224" i="4"/>
  <c r="JD50" i="4"/>
  <c r="JE2" i="4"/>
  <c r="JE314" i="4"/>
  <c r="JC156" i="4"/>
  <c r="JB69" i="4"/>
  <c r="JD5" i="4"/>
  <c r="JE91" i="4"/>
  <c r="JC158" i="4"/>
  <c r="JD198" i="4"/>
  <c r="JB33" i="4"/>
  <c r="JD245" i="4"/>
  <c r="JB240" i="4"/>
  <c r="JC254" i="4"/>
  <c r="JE230" i="4"/>
  <c r="JB261" i="4"/>
  <c r="JC255" i="4"/>
  <c r="JC260" i="4"/>
  <c r="JE263" i="4"/>
  <c r="JE117" i="4"/>
  <c r="JB266" i="4"/>
  <c r="JC265" i="4"/>
  <c r="JE93" i="4"/>
  <c r="JB130" i="4"/>
  <c r="JE56" i="4"/>
  <c r="JB267" i="4"/>
  <c r="JC285" i="4"/>
  <c r="JB284" i="4"/>
  <c r="JC287" i="4"/>
  <c r="JC295" i="4"/>
  <c r="JD296" i="4"/>
  <c r="JE106" i="4"/>
  <c r="JE109" i="4"/>
  <c r="JE338" i="4"/>
  <c r="FH240" i="4"/>
  <c r="IK301" i="4"/>
  <c r="JB327" i="4"/>
  <c r="JD25" i="4"/>
  <c r="JB124" i="4"/>
  <c r="JD75" i="4"/>
  <c r="JE151" i="4"/>
  <c r="JB152" i="4"/>
  <c r="JC19" i="4"/>
  <c r="JE41" i="4"/>
  <c r="JD82" i="4"/>
  <c r="JE156" i="4"/>
  <c r="JD37" i="4"/>
  <c r="JE99" i="4"/>
  <c r="JB163" i="4"/>
  <c r="JD55" i="4"/>
  <c r="JE123" i="4"/>
  <c r="JB95" i="4"/>
  <c r="JD205" i="4"/>
  <c r="JB204" i="4"/>
  <c r="JB177" i="4"/>
  <c r="JC76" i="4"/>
  <c r="JB179" i="4"/>
  <c r="JB318" i="4"/>
  <c r="JB85" i="4"/>
  <c r="JE132" i="4"/>
  <c r="JC120" i="4"/>
  <c r="JE133" i="4"/>
  <c r="JD41" i="4"/>
  <c r="JD168" i="4"/>
  <c r="JE160" i="4"/>
  <c r="JC150" i="4"/>
  <c r="JB140" i="4"/>
  <c r="JC174" i="4"/>
  <c r="JB28" i="4"/>
  <c r="JD64" i="4"/>
  <c r="JC82" i="4"/>
  <c r="JB187" i="4"/>
  <c r="JB154" i="4"/>
  <c r="JD193" i="4"/>
  <c r="JB211" i="4"/>
  <c r="JC101" i="4"/>
  <c r="JD123" i="4"/>
  <c r="JE149" i="4"/>
  <c r="JB66" i="4"/>
  <c r="JD148" i="4"/>
  <c r="JE135" i="4"/>
  <c r="JB271" i="4"/>
  <c r="JD305" i="4"/>
  <c r="JD279" i="4"/>
  <c r="JD286" i="4"/>
  <c r="JE281" i="4"/>
  <c r="JD313" i="4"/>
  <c r="JE292" i="4"/>
  <c r="JB309" i="4"/>
  <c r="JB307" i="4"/>
  <c r="JC301" i="4"/>
  <c r="JD265" i="4"/>
  <c r="JC296" i="4"/>
  <c r="JD301" i="4"/>
  <c r="JC271" i="4"/>
  <c r="JE313" i="4"/>
  <c r="JC193" i="4"/>
  <c r="IJ83" i="4"/>
  <c r="IK307" i="4"/>
  <c r="II302" i="4"/>
  <c r="IH294" i="4"/>
  <c r="HO227" i="4"/>
  <c r="JE295" i="4"/>
  <c r="JD309" i="4"/>
  <c r="JD307" i="4"/>
  <c r="JD185" i="4"/>
  <c r="JD178" i="4"/>
  <c r="JC170" i="4"/>
  <c r="JD175" i="4"/>
  <c r="JE155" i="4"/>
  <c r="JB74" i="4"/>
  <c r="JC99" i="4"/>
  <c r="JE65" i="4"/>
  <c r="JC161" i="4"/>
  <c r="JD48" i="4"/>
  <c r="JB55" i="4"/>
  <c r="JB101" i="4"/>
  <c r="JB205" i="4"/>
  <c r="JD26" i="4"/>
  <c r="JC200" i="4"/>
  <c r="JD29" i="4"/>
  <c r="HP241" i="4"/>
  <c r="HO261" i="4"/>
  <c r="FK108" i="4"/>
  <c r="JB165" i="4"/>
  <c r="JB81" i="4"/>
  <c r="JC15" i="4"/>
  <c r="JC95" i="4"/>
  <c r="JD189" i="4"/>
  <c r="JE128" i="4"/>
  <c r="JC204" i="4"/>
  <c r="JE206" i="4"/>
  <c r="JD256" i="4"/>
  <c r="JC177" i="4"/>
  <c r="JD76" i="4"/>
  <c r="JE32" i="4"/>
  <c r="JB73" i="4"/>
  <c r="JD226" i="4"/>
  <c r="JB102" i="4"/>
  <c r="JC212" i="4"/>
  <c r="JE33" i="4"/>
  <c r="JC231" i="4"/>
  <c r="JD169" i="4"/>
  <c r="JE173" i="4"/>
  <c r="JB196" i="4"/>
  <c r="JD232" i="4"/>
  <c r="JE222" i="4"/>
  <c r="JB253" i="4"/>
  <c r="JC16" i="4"/>
  <c r="JB237" i="4"/>
  <c r="JC90" i="4"/>
  <c r="JB243" i="4"/>
  <c r="JC258" i="4"/>
  <c r="JB251" i="4"/>
  <c r="JC262" i="4"/>
  <c r="JD261" i="4"/>
  <c r="JE255" i="4"/>
  <c r="JE260" i="4"/>
  <c r="JD62" i="4"/>
  <c r="JE72" i="4"/>
  <c r="JB290" i="4"/>
  <c r="JD277" i="4"/>
  <c r="JB259" i="4"/>
  <c r="JC127" i="4"/>
  <c r="GE26" i="4"/>
  <c r="HN48" i="4"/>
  <c r="HO182" i="4"/>
  <c r="HN70" i="4"/>
  <c r="HN149" i="4"/>
  <c r="HO53" i="4"/>
  <c r="JD333" i="4"/>
  <c r="JE332" i="4"/>
  <c r="JC326" i="4"/>
  <c r="JC85" i="4"/>
  <c r="JE6" i="4"/>
  <c r="JE57" i="4"/>
  <c r="JC129" i="4"/>
  <c r="JD224" i="4"/>
  <c r="JE168" i="4"/>
  <c r="JB35" i="4"/>
  <c r="JC28" i="4"/>
  <c r="FH256" i="4"/>
  <c r="FI173" i="4"/>
  <c r="FK299" i="4"/>
  <c r="FH293" i="4"/>
  <c r="FJ301" i="4"/>
  <c r="HO179" i="4"/>
  <c r="HP226" i="4"/>
  <c r="HP89" i="4"/>
  <c r="HQ236" i="4"/>
  <c r="HN290" i="4"/>
  <c r="HO269" i="4"/>
  <c r="HN280" i="4"/>
  <c r="HP293" i="4"/>
  <c r="IJ181" i="4"/>
  <c r="JE122" i="4"/>
  <c r="JB226" i="4"/>
  <c r="JC246" i="4"/>
  <c r="JD202" i="4"/>
  <c r="JB213" i="4"/>
  <c r="JC33" i="4"/>
  <c r="JB232" i="4"/>
  <c r="JC222" i="4"/>
  <c r="JD223" i="4"/>
  <c r="JE245" i="4"/>
  <c r="JE209" i="4"/>
  <c r="JB13" i="4"/>
  <c r="JB49" i="4"/>
  <c r="JE252" i="4"/>
  <c r="JC241" i="4"/>
  <c r="JE219" i="4"/>
  <c r="JB218" i="4"/>
  <c r="JD254" i="4"/>
  <c r="JE192" i="4"/>
  <c r="JB89" i="4"/>
  <c r="JC236" i="4"/>
  <c r="JC199" i="4"/>
  <c r="JB255" i="4"/>
  <c r="JE77" i="4"/>
  <c r="JB62" i="4"/>
  <c r="HQ255" i="4"/>
  <c r="HQ307" i="4"/>
  <c r="FI74" i="4"/>
  <c r="FI189" i="4"/>
  <c r="FJ287" i="4"/>
  <c r="FJ309" i="4"/>
  <c r="FJ307" i="4"/>
  <c r="FH302" i="4"/>
  <c r="GU341" i="4"/>
  <c r="GU339" i="4"/>
  <c r="GU334" i="4"/>
  <c r="GU333" i="4"/>
  <c r="GU332" i="4"/>
  <c r="GU329" i="4"/>
  <c r="GU326" i="4"/>
  <c r="GU325" i="4"/>
  <c r="GU323" i="4"/>
  <c r="GU321" i="4"/>
  <c r="GU312" i="4"/>
  <c r="GU115" i="4"/>
  <c r="GU311" i="4"/>
  <c r="GU75" i="4"/>
  <c r="GU57" i="4"/>
  <c r="GU132" i="4"/>
  <c r="GU316" i="4"/>
  <c r="GU139" i="4"/>
  <c r="GU144" i="4"/>
  <c r="GU120" i="4"/>
  <c r="GU151" i="4"/>
  <c r="GU133" i="4"/>
  <c r="GU105" i="4"/>
  <c r="GU137" i="4"/>
  <c r="GU58" i="4"/>
  <c r="GU152" i="4"/>
  <c r="GU134" i="4"/>
  <c r="GU147" i="4"/>
  <c r="GU112" i="4"/>
  <c r="GU153" i="4"/>
  <c r="GU41" i="4"/>
  <c r="GU121" i="4"/>
  <c r="GU138" i="4"/>
  <c r="GU143" i="4"/>
  <c r="GU30" i="4"/>
  <c r="GU146" i="4"/>
  <c r="GU224" i="4"/>
  <c r="GU160" i="4"/>
  <c r="GU172" i="4"/>
  <c r="GU145" i="4"/>
  <c r="GU42" i="4"/>
  <c r="GU150" i="4"/>
  <c r="GU52" i="4"/>
  <c r="GU96" i="4"/>
  <c r="GU164" i="4"/>
  <c r="GU24" i="4"/>
  <c r="GU20" i="4"/>
  <c r="GU194" i="4"/>
  <c r="GU174" i="4"/>
  <c r="GU50" i="4"/>
  <c r="GU44" i="4"/>
  <c r="GU190" i="4"/>
  <c r="GU64" i="4"/>
  <c r="GU314" i="4"/>
  <c r="GU39" i="4"/>
  <c r="GU63" i="4"/>
  <c r="GU82" i="4"/>
  <c r="GU156" i="4"/>
  <c r="GU178" i="4"/>
  <c r="GU80" i="4"/>
  <c r="GU141" i="4"/>
  <c r="GU187" i="4"/>
  <c r="GU37" i="4"/>
  <c r="GU170" i="4"/>
  <c r="GU155" i="4"/>
  <c r="GU104" i="4"/>
  <c r="HQ128" i="4"/>
  <c r="HN216" i="4"/>
  <c r="HN253" i="4"/>
  <c r="JC93" i="4"/>
  <c r="JE308" i="4"/>
  <c r="GU43" i="4"/>
  <c r="GU244" i="4"/>
  <c r="GU99" i="4"/>
  <c r="GU220" i="4"/>
  <c r="GU65" i="4"/>
  <c r="GU54" i="4"/>
  <c r="GU163" i="4"/>
  <c r="GU9" i="4"/>
  <c r="GU48" i="4"/>
  <c r="GU182" i="4"/>
  <c r="GU165" i="4"/>
  <c r="GU207" i="4"/>
  <c r="GU154" i="4"/>
  <c r="GU55" i="4"/>
  <c r="GU193" i="4"/>
  <c r="GU70" i="4"/>
  <c r="GU183" i="4"/>
  <c r="GU15" i="4"/>
  <c r="GU211" i="4"/>
  <c r="GU101" i="4"/>
  <c r="GU123" i="4"/>
  <c r="GU17" i="4"/>
  <c r="GU95" i="4"/>
  <c r="GU148" i="4"/>
  <c r="GU26" i="4"/>
  <c r="GU180" i="4"/>
  <c r="GU68" i="4"/>
  <c r="GU189" i="4"/>
  <c r="GU128" i="4"/>
  <c r="GU200" i="4"/>
  <c r="GU18" i="4"/>
  <c r="GU216" i="4"/>
  <c r="GU204" i="4"/>
  <c r="GU206" i="4"/>
  <c r="GU214" i="4"/>
  <c r="GU5" i="4"/>
  <c r="GU91" i="4"/>
  <c r="GU242" i="4"/>
  <c r="GU94" i="4"/>
  <c r="GU191" i="4"/>
  <c r="GU256" i="4"/>
  <c r="GU4" i="4"/>
  <c r="GU135" i="4"/>
  <c r="GU10" i="4"/>
  <c r="GU12" i="4"/>
  <c r="GU177" i="4"/>
  <c r="GU76" i="4"/>
  <c r="GU32" i="4"/>
  <c r="GU198" i="4"/>
  <c r="GU122" i="4"/>
  <c r="GU233" i="4"/>
  <c r="GU179" i="4"/>
  <c r="GU226" i="4"/>
  <c r="GU246" i="4"/>
  <c r="GU202" i="4"/>
  <c r="GU215" i="4"/>
  <c r="GU98" i="4"/>
  <c r="GU102" i="4"/>
  <c r="GU212" i="4"/>
  <c r="GU213" i="4"/>
  <c r="GU33" i="4"/>
  <c r="GU184" i="4"/>
  <c r="GU3" i="4"/>
  <c r="GU197" i="4"/>
  <c r="GU22" i="4"/>
  <c r="GU227" i="4"/>
  <c r="GU231" i="4"/>
  <c r="GU169" i="4"/>
  <c r="GU173" i="4"/>
  <c r="GU113" i="4"/>
  <c r="GU208" i="4"/>
  <c r="GU210" i="4"/>
  <c r="GU248" i="4"/>
  <c r="GU232" i="4"/>
  <c r="GU222" i="4"/>
  <c r="FI292" i="4"/>
  <c r="FK107" i="4"/>
  <c r="GU223" i="4"/>
  <c r="GU245" i="4"/>
  <c r="GU209" i="4"/>
  <c r="GU14" i="4"/>
  <c r="GU16" i="4"/>
  <c r="GU13" i="4"/>
  <c r="GU49" i="4"/>
  <c r="GU252" i="4"/>
  <c r="GU136" i="4"/>
  <c r="GU237" i="4"/>
  <c r="GU90" i="4"/>
  <c r="GU240" i="4"/>
  <c r="GU241" i="4"/>
  <c r="GU219" i="4"/>
  <c r="GU40" i="4"/>
  <c r="GU103" i="4"/>
  <c r="GU243" i="4"/>
  <c r="GU258" i="4"/>
  <c r="GU218" i="4"/>
  <c r="GU254" i="4"/>
  <c r="GU192" i="4"/>
  <c r="GU71" i="4"/>
  <c r="GU251" i="4"/>
  <c r="GU221" i="4"/>
  <c r="GU89" i="4"/>
  <c r="GU236" i="4"/>
  <c r="GU199" i="4"/>
  <c r="GU230" i="4"/>
  <c r="GU45" i="4"/>
  <c r="GU249" i="4"/>
  <c r="GU262" i="4"/>
  <c r="GU255" i="4"/>
  <c r="GU125" i="4"/>
  <c r="GU229" i="4"/>
  <c r="GU217" i="4"/>
  <c r="GU97" i="4"/>
  <c r="GU260" i="4"/>
  <c r="GU257" i="4"/>
  <c r="GU77" i="4"/>
  <c r="GU203" i="4"/>
  <c r="GU238" i="4"/>
  <c r="GU228" i="4"/>
  <c r="GU273" i="4"/>
  <c r="GU72" i="4"/>
  <c r="GU263" i="4"/>
  <c r="GU47" i="4"/>
  <c r="GU290" i="4"/>
  <c r="GU269" i="4"/>
  <c r="GU277" i="4"/>
  <c r="GU266" i="4"/>
  <c r="GU265" i="4"/>
  <c r="GU310" i="4"/>
  <c r="GU302" i="4"/>
  <c r="JD132" i="4"/>
  <c r="JB174" i="4"/>
  <c r="JE175" i="4"/>
  <c r="JC205" i="4"/>
  <c r="JD200" i="4"/>
  <c r="JE10" i="4"/>
  <c r="JE48" i="4"/>
  <c r="JC55" i="4"/>
  <c r="JB236" i="4"/>
  <c r="JE203" i="4"/>
  <c r="II299" i="4"/>
  <c r="JD99" i="4"/>
  <c r="JE29" i="4"/>
  <c r="JD158" i="4"/>
  <c r="JC49" i="4"/>
  <c r="JD199" i="4"/>
  <c r="FJ327" i="4"/>
  <c r="FH100" i="4"/>
  <c r="FJ152" i="4"/>
  <c r="FH24" i="4"/>
  <c r="JC223" i="4"/>
  <c r="JB142" i="4"/>
  <c r="JC311" i="4"/>
  <c r="JB144" i="4"/>
  <c r="JD120" i="4"/>
  <c r="JE134" i="4"/>
  <c r="JB112" i="4"/>
  <c r="JD153" i="4"/>
  <c r="JB30" i="4"/>
  <c r="JC146" i="4"/>
  <c r="JC34" i="4"/>
  <c r="JD150" i="4"/>
  <c r="JE52" i="4"/>
  <c r="JB194" i="4"/>
  <c r="JC140" i="4"/>
  <c r="JD174" i="4"/>
  <c r="JE250" i="4"/>
  <c r="FJ241" i="4"/>
  <c r="FK278" i="4"/>
  <c r="FI83" i="4"/>
  <c r="FI302" i="4"/>
  <c r="JE87" i="4"/>
  <c r="JE178" i="4"/>
  <c r="JD161" i="4"/>
  <c r="JB241" i="4"/>
  <c r="GB63" i="4"/>
  <c r="GB207" i="4"/>
  <c r="GB205" i="4"/>
  <c r="GB181" i="4"/>
  <c r="GB94" i="4"/>
  <c r="GB233" i="4"/>
  <c r="GB3" i="4"/>
  <c r="GB22" i="4"/>
  <c r="GB169" i="4"/>
  <c r="GB173" i="4"/>
  <c r="GB253" i="4"/>
  <c r="GB84" i="4"/>
  <c r="GB258" i="4"/>
  <c r="GB217" i="4"/>
  <c r="GB273" i="4"/>
  <c r="GB277" i="4"/>
  <c r="JD77" i="4"/>
  <c r="FK57" i="4"/>
  <c r="FK193" i="4"/>
  <c r="FH204" i="4"/>
  <c r="FJ32" i="4"/>
  <c r="FI213" i="4"/>
  <c r="FI232" i="4"/>
  <c r="FJ222" i="4"/>
  <c r="FJ218" i="4"/>
  <c r="FH269" i="4"/>
  <c r="FI277" i="4"/>
  <c r="FJ266" i="4"/>
  <c r="FI130" i="4"/>
  <c r="FH268" i="4"/>
  <c r="FH108" i="4"/>
  <c r="HO253" i="4"/>
  <c r="JB337" i="4"/>
  <c r="JB328" i="4"/>
  <c r="JC327" i="4"/>
  <c r="JC195" i="4"/>
  <c r="JD318" i="4"/>
  <c r="JC142" i="4"/>
  <c r="JC194" i="4"/>
  <c r="JE174" i="4"/>
  <c r="JC190" i="4"/>
  <c r="JD28" i="4"/>
  <c r="JC36" i="4"/>
  <c r="JD63" i="4"/>
  <c r="JE82" i="4"/>
  <c r="JD187" i="4"/>
  <c r="JE37" i="4"/>
  <c r="JB43" i="4"/>
  <c r="GE292" i="4"/>
  <c r="FI106" i="4"/>
  <c r="FI306" i="4"/>
  <c r="FI303" i="4"/>
  <c r="HN283" i="4"/>
  <c r="HP264" i="4"/>
  <c r="HQ166" i="4"/>
  <c r="HQ83" i="4"/>
  <c r="IK206" i="4"/>
  <c r="IJ256" i="4"/>
  <c r="IH228" i="4"/>
  <c r="IJ62" i="4"/>
  <c r="IK309" i="4"/>
  <c r="II107" i="4"/>
  <c r="JC332" i="4"/>
  <c r="FH213" i="4"/>
  <c r="FK264" i="4"/>
  <c r="HN68" i="4"/>
  <c r="HN204" i="4"/>
  <c r="HN191" i="4"/>
  <c r="HN177" i="4"/>
  <c r="HO76" i="4"/>
  <c r="HO226" i="4"/>
  <c r="HQ84" i="4"/>
  <c r="HP218" i="4"/>
  <c r="HP236" i="4"/>
  <c r="IH108" i="4"/>
  <c r="II293" i="4"/>
  <c r="IJ309" i="4"/>
  <c r="JC46" i="4"/>
  <c r="JE329" i="4"/>
  <c r="JC324" i="4"/>
  <c r="JB312" i="4"/>
  <c r="JC114" i="4"/>
  <c r="JE110" i="4"/>
  <c r="JB6" i="4"/>
  <c r="JC115" i="4"/>
  <c r="JD116" i="4"/>
  <c r="JE131" i="4"/>
  <c r="JB57" i="4"/>
  <c r="JC132" i="4"/>
  <c r="JE100" i="4"/>
  <c r="JB151" i="4"/>
  <c r="JC133" i="4"/>
  <c r="JB134" i="4"/>
  <c r="JC87" i="4"/>
  <c r="JD188" i="4"/>
  <c r="JE147" i="4"/>
  <c r="JD138" i="4"/>
  <c r="JE143" i="4"/>
  <c r="JB168" i="4"/>
  <c r="JC160" i="4"/>
  <c r="JB52" i="4"/>
  <c r="JE24" i="4"/>
  <c r="JD2" i="4"/>
  <c r="JE23" i="4"/>
  <c r="JB64" i="4"/>
  <c r="JC185" i="4"/>
  <c r="JE39" i="4"/>
  <c r="JC178" i="4"/>
  <c r="JE80" i="4"/>
  <c r="JB170" i="4"/>
  <c r="JC175" i="4"/>
  <c r="JD155" i="4"/>
  <c r="JC220" i="4"/>
  <c r="JD65" i="4"/>
  <c r="JE234" i="4"/>
  <c r="JB282" i="4"/>
  <c r="JC276" i="4"/>
  <c r="JD130" i="4"/>
  <c r="JE272" i="4"/>
  <c r="JC268" i="4"/>
  <c r="JD267" i="4"/>
  <c r="JE285" i="4"/>
  <c r="JC264" i="4"/>
  <c r="JD284" i="4"/>
  <c r="JE287" i="4"/>
  <c r="JC294" i="4"/>
  <c r="JD166" i="4"/>
  <c r="JB270" i="4"/>
  <c r="JB111" i="4"/>
  <c r="JB277" i="4"/>
  <c r="JE305" i="4"/>
  <c r="JE279" i="4"/>
  <c r="JE286" i="4"/>
  <c r="JB166" i="4"/>
  <c r="JD295" i="4"/>
  <c r="JB293" i="4"/>
  <c r="JC309" i="4"/>
  <c r="JB83" i="4"/>
  <c r="JC307" i="4"/>
  <c r="JC48" i="4"/>
  <c r="JD182" i="4"/>
  <c r="JE167" i="4"/>
  <c r="JB193" i="4"/>
  <c r="JD61" i="4"/>
  <c r="JB123" i="4"/>
  <c r="JC149" i="4"/>
  <c r="JD53" i="4"/>
  <c r="JB148" i="4"/>
  <c r="JD181" i="4"/>
  <c r="JB200" i="4"/>
  <c r="JD317" i="4"/>
  <c r="JD91" i="4"/>
  <c r="JE242" i="4"/>
  <c r="JD10" i="4"/>
  <c r="JE12" i="4"/>
  <c r="JD122" i="4"/>
  <c r="JD98" i="4"/>
  <c r="JE225" i="4"/>
  <c r="JC3" i="4"/>
  <c r="JD197" i="4"/>
  <c r="JC208" i="4"/>
  <c r="JD210" i="4"/>
  <c r="JB223" i="4"/>
  <c r="JC245" i="4"/>
  <c r="JE14" i="4"/>
  <c r="JB84" i="4"/>
  <c r="JE136" i="4"/>
  <c r="JC219" i="4"/>
  <c r="JD40" i="4"/>
  <c r="JE71" i="4"/>
  <c r="JC125" i="4"/>
  <c r="JE217" i="4"/>
  <c r="JC263" i="4"/>
  <c r="JB265" i="4"/>
  <c r="JD304" i="4"/>
  <c r="JE274" i="4"/>
  <c r="JB300" i="4"/>
  <c r="JC305" i="4"/>
  <c r="JD56" i="4"/>
  <c r="JB289" i="4"/>
  <c r="JC279" i="4"/>
  <c r="JB278" i="4"/>
  <c r="JC286" i="4"/>
  <c r="JD281" i="4"/>
  <c r="JE288" i="4"/>
  <c r="JB295" i="4"/>
  <c r="JD292" i="4"/>
  <c r="JB296" i="4"/>
  <c r="JC106" i="4"/>
  <c r="JD306" i="4"/>
  <c r="JE298" i="4"/>
  <c r="JC109" i="4"/>
  <c r="JD303" i="4"/>
  <c r="JE310" i="4"/>
  <c r="FH340" i="4"/>
  <c r="FJ338" i="4"/>
  <c r="FH46" i="4"/>
  <c r="FK328" i="4"/>
  <c r="FH324" i="4"/>
  <c r="FI323" i="4"/>
  <c r="FK321" i="4"/>
  <c r="FH114" i="4"/>
  <c r="FH115" i="4"/>
  <c r="FI116" i="4"/>
  <c r="FH132" i="4"/>
  <c r="FH133" i="4"/>
  <c r="FI105" i="4"/>
  <c r="FH87" i="4"/>
  <c r="FH121" i="4"/>
  <c r="FI138" i="4"/>
  <c r="FH160" i="4"/>
  <c r="FH96" i="4"/>
  <c r="FI164" i="4"/>
  <c r="GU298" i="4"/>
  <c r="FH341" i="4"/>
  <c r="FK338" i="4"/>
  <c r="FI46" i="4"/>
  <c r="FJ330" i="4"/>
  <c r="FK329" i="4"/>
  <c r="FH325" i="4"/>
  <c r="FI324" i="4"/>
  <c r="FK322" i="4"/>
  <c r="FH312" i="4"/>
  <c r="FI114" i="4"/>
  <c r="FJ126" i="4"/>
  <c r="FJ116" i="4"/>
  <c r="GE60" i="4"/>
  <c r="FH50" i="4"/>
  <c r="FH185" i="4"/>
  <c r="FI314" i="4"/>
  <c r="FH178" i="4"/>
  <c r="FJ80" i="4"/>
  <c r="FH175" i="4"/>
  <c r="FH220" i="4"/>
  <c r="FI65" i="4"/>
  <c r="FH48" i="4"/>
  <c r="FJ167" i="4"/>
  <c r="FH70" i="4"/>
  <c r="GC80" i="4"/>
  <c r="GC284" i="4"/>
  <c r="GC294" i="4"/>
  <c r="HO337" i="4"/>
  <c r="HQ63" i="4"/>
  <c r="HP141" i="4"/>
  <c r="HO165" i="4"/>
  <c r="HO31" i="4"/>
  <c r="HN225" i="4"/>
  <c r="HQ232" i="4"/>
  <c r="HN136" i="4"/>
  <c r="HQ240" i="4"/>
  <c r="HN103" i="4"/>
  <c r="HN71" i="4"/>
  <c r="HO249" i="4"/>
  <c r="HQ261" i="4"/>
  <c r="HN217" i="4"/>
  <c r="HN238" i="4"/>
  <c r="HN47" i="4"/>
  <c r="HO259" i="4"/>
  <c r="HN274" i="4"/>
  <c r="HN88" i="4"/>
  <c r="HO280" i="4"/>
  <c r="HN288" i="4"/>
  <c r="HO291" i="4"/>
  <c r="HP294" i="4"/>
  <c r="HO270" i="4"/>
  <c r="HP108" i="4"/>
  <c r="HQ293" i="4"/>
  <c r="HN298" i="4"/>
  <c r="HP107" i="4"/>
  <c r="HO111" i="4"/>
  <c r="HP302" i="4"/>
  <c r="GB299" i="4"/>
  <c r="GB282" i="4"/>
  <c r="GB276" i="4"/>
  <c r="GB27" i="4"/>
  <c r="GB267" i="4"/>
  <c r="GB279" i="4"/>
  <c r="GB284" i="4"/>
  <c r="GB294" i="4"/>
  <c r="GB297" i="4"/>
  <c r="GB270" i="4"/>
  <c r="GB306" i="4"/>
  <c r="GB298" i="4"/>
  <c r="GB109" i="4"/>
  <c r="FI44" i="4"/>
  <c r="FJ177" i="4"/>
  <c r="FK226" i="4"/>
  <c r="FK232" i="4"/>
  <c r="FH103" i="4"/>
  <c r="FK62" i="4"/>
  <c r="FK130" i="4"/>
  <c r="FJ264" i="4"/>
  <c r="FK307" i="4"/>
  <c r="JC333" i="4"/>
  <c r="II256" i="4"/>
  <c r="IJ222" i="4"/>
  <c r="IH273" i="4"/>
  <c r="FJ183" i="4"/>
  <c r="FH149" i="4"/>
  <c r="FH26" i="4"/>
  <c r="FH29" i="4"/>
  <c r="FH5" i="4"/>
  <c r="FH135" i="4"/>
  <c r="FK341" i="4"/>
  <c r="FH335" i="4"/>
  <c r="FI334" i="4"/>
  <c r="FJ333" i="4"/>
  <c r="FK332" i="4"/>
  <c r="FH327" i="4"/>
  <c r="FK325" i="4"/>
  <c r="FH195" i="4"/>
  <c r="FI318" i="4"/>
  <c r="FJ25" i="4"/>
  <c r="FK312" i="4"/>
  <c r="FH142" i="4"/>
  <c r="FI85" i="4"/>
  <c r="FK6" i="4"/>
  <c r="FH124" i="4"/>
  <c r="FI311" i="4"/>
  <c r="FJ75" i="4"/>
  <c r="FH144" i="4"/>
  <c r="FJ120" i="4"/>
  <c r="FK151" i="4"/>
  <c r="FH152" i="4"/>
  <c r="FK134" i="4"/>
  <c r="FH112" i="4"/>
  <c r="FJ153" i="4"/>
  <c r="FK41" i="4"/>
  <c r="FH30" i="4"/>
  <c r="FI146" i="4"/>
  <c r="FJ224" i="4"/>
  <c r="FK168" i="4"/>
  <c r="FH35" i="4"/>
  <c r="FI34" i="4"/>
  <c r="FJ150" i="4"/>
  <c r="FK52" i="4"/>
  <c r="FH194" i="4"/>
  <c r="FI140" i="4"/>
  <c r="FJ174" i="4"/>
  <c r="FK250" i="4"/>
  <c r="FH190" i="4"/>
  <c r="FI28" i="4"/>
  <c r="FK64" i="4"/>
  <c r="FH36" i="4"/>
  <c r="FI63" i="4"/>
  <c r="FK156" i="4"/>
  <c r="FH141" i="4"/>
  <c r="FI187" i="4"/>
  <c r="FK170" i="4"/>
  <c r="FH244" i="4"/>
  <c r="FJ74" i="4"/>
  <c r="FK99" i="4"/>
  <c r="FI9" i="4"/>
  <c r="FJ69" i="4"/>
  <c r="FK161" i="4"/>
  <c r="FH207" i="4"/>
  <c r="FI154" i="4"/>
  <c r="FJ55" i="4"/>
  <c r="FH15" i="4"/>
  <c r="FI211" i="4"/>
  <c r="FJ101" i="4"/>
  <c r="FK123" i="4"/>
  <c r="FH95" i="4"/>
  <c r="FI66" i="4"/>
  <c r="FJ205" i="4"/>
  <c r="FK148" i="4"/>
  <c r="FH68" i="4"/>
  <c r="FJ128" i="4"/>
  <c r="FK200" i="4"/>
  <c r="FI59" i="4"/>
  <c r="FJ206" i="4"/>
  <c r="FK214" i="4"/>
  <c r="FH191" i="4"/>
  <c r="FI256" i="4"/>
  <c r="FK158" i="4"/>
  <c r="FH177" i="4"/>
  <c r="FI76" i="4"/>
  <c r="FK162" i="4"/>
  <c r="FH179" i="4"/>
  <c r="FI226" i="4"/>
  <c r="FJ246" i="4"/>
  <c r="FK202" i="4"/>
  <c r="FH212" i="4"/>
  <c r="FJ33" i="4"/>
  <c r="FK184" i="4"/>
  <c r="FH231" i="4"/>
  <c r="FI169" i="4"/>
  <c r="FJ173" i="4"/>
  <c r="FK113" i="4"/>
  <c r="FK223" i="4"/>
  <c r="FH16" i="4"/>
  <c r="FI13" i="4"/>
  <c r="FJ49" i="4"/>
  <c r="FK84" i="4"/>
  <c r="FH90" i="4"/>
  <c r="FI132" i="4"/>
  <c r="FI133" i="4"/>
  <c r="FJ105" i="4"/>
  <c r="FK137" i="4"/>
  <c r="FH134" i="4"/>
  <c r="FI87" i="4"/>
  <c r="FJ188" i="4"/>
  <c r="FK147" i="4"/>
  <c r="FI121" i="4"/>
  <c r="FJ138" i="4"/>
  <c r="FK143" i="4"/>
  <c r="FI240" i="4"/>
  <c r="FH258" i="4"/>
  <c r="FK254" i="4"/>
  <c r="FK265" i="4"/>
  <c r="FH127" i="4"/>
  <c r="FJ271" i="4"/>
  <c r="FK275" i="4"/>
  <c r="FH276" i="4"/>
  <c r="FJ272" i="4"/>
  <c r="FK300" i="4"/>
  <c r="FI267" i="4"/>
  <c r="FJ285" i="4"/>
  <c r="FK289" i="4"/>
  <c r="FH264" i="4"/>
  <c r="FI284" i="4"/>
  <c r="GV36" i="4"/>
  <c r="GV162" i="4"/>
  <c r="GV279" i="4"/>
  <c r="HP326" i="4"/>
  <c r="HN38" i="4"/>
  <c r="HN58" i="4"/>
  <c r="HO152" i="4"/>
  <c r="HN235" i="4"/>
  <c r="HN67" i="4"/>
  <c r="HP28" i="4"/>
  <c r="HN54" i="4"/>
  <c r="HP154" i="4"/>
  <c r="HN81" i="4"/>
  <c r="HN180" i="4"/>
  <c r="HQ4" i="4"/>
  <c r="HP213" i="4"/>
  <c r="HQ173" i="4"/>
  <c r="HN196" i="4"/>
  <c r="HQ222" i="4"/>
  <c r="HP13" i="4"/>
  <c r="HO90" i="4"/>
  <c r="HQ241" i="4"/>
  <c r="HO221" i="4"/>
  <c r="HO262" i="4"/>
  <c r="HQ260" i="4"/>
  <c r="HN228" i="4"/>
  <c r="HQ72" i="4"/>
  <c r="HQ266" i="4"/>
  <c r="HN259" i="4"/>
  <c r="HO127" i="4"/>
  <c r="HN282" i="4"/>
  <c r="HO276" i="4"/>
  <c r="HP130" i="4"/>
  <c r="HN27" i="4"/>
  <c r="HO268" i="4"/>
  <c r="HQ287" i="4"/>
  <c r="HO294" i="4"/>
  <c r="HN270" i="4"/>
  <c r="HO108" i="4"/>
  <c r="HQ309" i="4"/>
  <c r="HO107" i="4"/>
  <c r="HN111" i="4"/>
  <c r="HO302" i="4"/>
  <c r="GU29" i="4"/>
  <c r="GU73" i="4"/>
  <c r="GU225" i="4"/>
  <c r="GU288" i="4"/>
  <c r="GU306" i="4"/>
  <c r="GB316" i="4"/>
  <c r="GB58" i="4"/>
  <c r="GB224" i="4"/>
  <c r="GB145" i="4"/>
  <c r="GB194" i="4"/>
  <c r="GB43" i="4"/>
  <c r="GB99" i="4"/>
  <c r="GB54" i="4"/>
  <c r="GB48" i="4"/>
  <c r="GB167" i="4"/>
  <c r="GB55" i="4"/>
  <c r="GB183" i="4"/>
  <c r="GB15" i="4"/>
  <c r="GB101" i="4"/>
  <c r="GB149" i="4"/>
  <c r="GB95" i="4"/>
  <c r="GB317" i="4"/>
  <c r="GB216" i="4"/>
  <c r="GB5" i="4"/>
  <c r="GB242" i="4"/>
  <c r="GB191" i="4"/>
  <c r="GB158" i="4"/>
  <c r="GB135" i="4"/>
  <c r="GB177" i="4"/>
  <c r="GB76" i="4"/>
  <c r="GB32" i="4"/>
  <c r="GB122" i="4"/>
  <c r="GB246" i="4"/>
  <c r="GB202" i="4"/>
  <c r="GB215" i="4"/>
  <c r="GB98" i="4"/>
  <c r="GB102" i="4"/>
  <c r="GB212" i="4"/>
  <c r="GB213" i="4"/>
  <c r="GB197" i="4"/>
  <c r="GB231" i="4"/>
  <c r="GB208" i="4"/>
  <c r="GB248" i="4"/>
  <c r="GB196" i="4"/>
  <c r="GB222" i="4"/>
  <c r="GB245" i="4"/>
  <c r="GB209" i="4"/>
  <c r="GB16" i="4"/>
  <c r="GB13" i="4"/>
  <c r="GB252" i="4"/>
  <c r="GB247" i="4"/>
  <c r="GB241" i="4"/>
  <c r="GB192" i="4"/>
  <c r="GB221" i="4"/>
  <c r="GB199" i="4"/>
  <c r="GB230" i="4"/>
  <c r="GB249" i="4"/>
  <c r="GB255" i="4"/>
  <c r="GB260" i="4"/>
  <c r="GB72" i="4"/>
  <c r="GB47" i="4"/>
  <c r="GB93" i="4"/>
  <c r="GB60" i="4"/>
  <c r="GB271" i="4"/>
  <c r="GB304" i="4"/>
  <c r="GB130" i="4"/>
  <c r="GB272" i="4"/>
  <c r="GB300" i="4"/>
  <c r="GB305" i="4"/>
  <c r="GB283" i="4"/>
  <c r="GB268" i="4"/>
  <c r="GB264" i="4"/>
  <c r="GB278" i="4"/>
  <c r="GB286" i="4"/>
  <c r="GB281" i="4"/>
  <c r="GB166" i="4"/>
  <c r="GB295" i="4"/>
  <c r="GB313" i="4"/>
  <c r="GB293" i="4"/>
  <c r="GB309" i="4"/>
  <c r="GB296" i="4"/>
  <c r="GB307" i="4"/>
  <c r="GB310" i="4"/>
  <c r="GB302" i="4"/>
  <c r="HQ174" i="4"/>
  <c r="HN159" i="4"/>
  <c r="HO163" i="4"/>
  <c r="HP9" i="4"/>
  <c r="HQ69" i="4"/>
  <c r="HQ55" i="4"/>
  <c r="HN17" i="4"/>
  <c r="HO95" i="4"/>
  <c r="HP66" i="4"/>
  <c r="HP59" i="4"/>
  <c r="HN94" i="4"/>
  <c r="HN237" i="4"/>
  <c r="HN243" i="4"/>
  <c r="HN251" i="4"/>
  <c r="HN249" i="4"/>
  <c r="HN97" i="4"/>
  <c r="HO273" i="4"/>
  <c r="HP277" i="4"/>
  <c r="HQ271" i="4"/>
  <c r="HQ272" i="4"/>
  <c r="HQ285" i="4"/>
  <c r="JC124" i="4"/>
  <c r="JD311" i="4"/>
  <c r="JE75" i="4"/>
  <c r="JE120" i="4"/>
  <c r="JB235" i="4"/>
  <c r="JB42" i="4"/>
  <c r="JB248" i="4"/>
  <c r="JB103" i="4"/>
  <c r="JB45" i="4"/>
  <c r="JB308" i="4"/>
  <c r="JB274" i="4"/>
  <c r="JB283" i="4"/>
  <c r="JB88" i="4"/>
  <c r="JD107" i="4"/>
  <c r="HO191" i="4"/>
  <c r="HQ322" i="4"/>
  <c r="HN170" i="4"/>
  <c r="HP155" i="4"/>
  <c r="HN99" i="4"/>
  <c r="HP65" i="4"/>
  <c r="HP77" i="4"/>
  <c r="JD340" i="4"/>
  <c r="JD109" i="4"/>
  <c r="JE303" i="4"/>
  <c r="FK301" i="4"/>
  <c r="FJ341" i="4"/>
  <c r="FK340" i="4"/>
  <c r="FH334" i="4"/>
  <c r="FI333" i="4"/>
  <c r="FK46" i="4"/>
  <c r="FH326" i="4"/>
  <c r="FJ325" i="4"/>
  <c r="FK324" i="4"/>
  <c r="FH318" i="4"/>
  <c r="FI25" i="4"/>
  <c r="FJ312" i="4"/>
  <c r="FK114" i="4"/>
  <c r="FH85" i="4"/>
  <c r="FJ6" i="4"/>
  <c r="FK115" i="4"/>
  <c r="FH311" i="4"/>
  <c r="FI75" i="4"/>
  <c r="FJ57" i="4"/>
  <c r="FK132" i="4"/>
  <c r="FI120" i="4"/>
  <c r="FJ151" i="4"/>
  <c r="FK133" i="4"/>
  <c r="FH19" i="4"/>
  <c r="FJ134" i="4"/>
  <c r="FK87" i="4"/>
  <c r="FH129" i="4"/>
  <c r="FI153" i="4"/>
  <c r="FJ41" i="4"/>
  <c r="FK121" i="4"/>
  <c r="FH146" i="4"/>
  <c r="FI224" i="4"/>
  <c r="FK160" i="4"/>
  <c r="FH34" i="4"/>
  <c r="FI150" i="4"/>
  <c r="FK96" i="4"/>
  <c r="FH140" i="4"/>
  <c r="FJ250" i="4"/>
  <c r="FK50" i="4"/>
  <c r="FH28" i="4"/>
  <c r="FJ64" i="4"/>
  <c r="FK185" i="4"/>
  <c r="HN337" i="4"/>
  <c r="HP25" i="4"/>
  <c r="HO177" i="4"/>
  <c r="GX195" i="4"/>
  <c r="GX147" i="4"/>
  <c r="GX143" i="4"/>
  <c r="GX34" i="4"/>
  <c r="GX194" i="4"/>
  <c r="GX50" i="4"/>
  <c r="GX190" i="4"/>
  <c r="GX185" i="4"/>
  <c r="GX36" i="4"/>
  <c r="IH318" i="4"/>
  <c r="II25" i="4"/>
  <c r="IJ312" i="4"/>
  <c r="IK114" i="4"/>
  <c r="IK115" i="4"/>
  <c r="IK132" i="4"/>
  <c r="II120" i="4"/>
  <c r="IJ151" i="4"/>
  <c r="IK87" i="4"/>
  <c r="II153" i="4"/>
  <c r="IK121" i="4"/>
  <c r="IH146" i="4"/>
  <c r="IJ168" i="4"/>
  <c r="IK160" i="4"/>
  <c r="IH34" i="4"/>
  <c r="IK96" i="4"/>
  <c r="II174" i="4"/>
  <c r="IJ250" i="4"/>
  <c r="IK50" i="4"/>
  <c r="IH28" i="4"/>
  <c r="IK185" i="4"/>
  <c r="IH63" i="4"/>
  <c r="IJ156" i="4"/>
  <c r="IK178" i="4"/>
  <c r="II37" i="4"/>
  <c r="IJ170" i="4"/>
  <c r="IK175" i="4"/>
  <c r="IJ99" i="4"/>
  <c r="FI16" i="4"/>
  <c r="HN6" i="4"/>
  <c r="HN57" i="4"/>
  <c r="HN151" i="4"/>
  <c r="HO133" i="4"/>
  <c r="HP105" i="4"/>
  <c r="HO87" i="4"/>
  <c r="HP188" i="4"/>
  <c r="HQ147" i="4"/>
  <c r="HP138" i="4"/>
  <c r="HQ143" i="4"/>
  <c r="HN168" i="4"/>
  <c r="HO160" i="4"/>
  <c r="HN52" i="4"/>
  <c r="HO96" i="4"/>
  <c r="HP164" i="4"/>
  <c r="HQ24" i="4"/>
  <c r="HN250" i="4"/>
  <c r="HQ23" i="4"/>
  <c r="HN64" i="4"/>
  <c r="HO185" i="4"/>
  <c r="HN156" i="4"/>
  <c r="HO178" i="4"/>
  <c r="HQ80" i="4"/>
  <c r="IK220" i="4"/>
  <c r="II69" i="4"/>
  <c r="IJ161" i="4"/>
  <c r="IK48" i="4"/>
  <c r="IH154" i="4"/>
  <c r="II55" i="4"/>
  <c r="IJ193" i="4"/>
  <c r="IH211" i="4"/>
  <c r="II101" i="4"/>
  <c r="IH66" i="4"/>
  <c r="II205" i="4"/>
  <c r="IJ148" i="4"/>
  <c r="IK26" i="4"/>
  <c r="IH189" i="4"/>
  <c r="II128" i="4"/>
  <c r="IH59" i="4"/>
  <c r="IK5" i="4"/>
  <c r="II4" i="4"/>
  <c r="IJ158" i="4"/>
  <c r="IK135" i="4"/>
  <c r="IH76" i="4"/>
  <c r="II246" i="4"/>
  <c r="IJ202" i="4"/>
  <c r="II33" i="4"/>
  <c r="IJ184" i="4"/>
  <c r="IH169" i="4"/>
  <c r="II173" i="4"/>
  <c r="IJ113" i="4"/>
  <c r="IH232" i="4"/>
  <c r="II222" i="4"/>
  <c r="IJ223" i="4"/>
  <c r="IK245" i="4"/>
  <c r="IH13" i="4"/>
  <c r="II49" i="4"/>
  <c r="IJ84" i="4"/>
  <c r="IH240" i="4"/>
  <c r="II241" i="4"/>
  <c r="IK219" i="4"/>
  <c r="IJ254" i="4"/>
  <c r="IK192" i="4"/>
  <c r="IH89" i="4"/>
  <c r="IK230" i="4"/>
  <c r="II255" i="4"/>
  <c r="IH62" i="4"/>
  <c r="II266" i="4"/>
  <c r="IK299" i="4"/>
  <c r="II272" i="4"/>
  <c r="IH267" i="4"/>
  <c r="IH58" i="4"/>
  <c r="IJ224" i="4"/>
  <c r="II140" i="4"/>
  <c r="IK156" i="4"/>
  <c r="IH141" i="4"/>
  <c r="II187" i="4"/>
  <c r="IK99" i="4"/>
  <c r="IH163" i="4"/>
  <c r="IH207" i="4"/>
  <c r="II154" i="4"/>
  <c r="II211" i="4"/>
  <c r="IJ205" i="4"/>
  <c r="II189" i="4"/>
  <c r="II59" i="4"/>
  <c r="IJ206" i="4"/>
  <c r="IJ246" i="4"/>
  <c r="IK202" i="4"/>
  <c r="IJ33" i="4"/>
  <c r="IK223" i="4"/>
  <c r="II62" i="4"/>
  <c r="IH268" i="4"/>
  <c r="II166" i="4"/>
  <c r="IK295" i="4"/>
  <c r="IK296" i="4"/>
  <c r="IH107" i="4"/>
  <c r="II83" i="4"/>
  <c r="IJ307" i="4"/>
  <c r="IH302" i="4"/>
  <c r="JB340" i="4"/>
  <c r="JB339" i="4"/>
  <c r="JD337" i="4"/>
  <c r="JE335" i="4"/>
  <c r="JB46" i="4"/>
  <c r="JC330" i="4"/>
  <c r="JC329" i="4"/>
  <c r="JE327" i="4"/>
  <c r="JB324" i="4"/>
  <c r="JC323" i="4"/>
  <c r="JE195" i="4"/>
  <c r="JB114" i="4"/>
  <c r="JC126" i="4"/>
  <c r="IJ289" i="4"/>
  <c r="IK279" i="4"/>
  <c r="II287" i="4"/>
  <c r="IJ278" i="4"/>
  <c r="IK286" i="4"/>
  <c r="IH166" i="4"/>
  <c r="IH293" i="4"/>
  <c r="JB338" i="4"/>
  <c r="JB329" i="4"/>
  <c r="JB322" i="4"/>
  <c r="JB110" i="4"/>
  <c r="JB131" i="4"/>
  <c r="JB100" i="4"/>
  <c r="JB145" i="4"/>
  <c r="JB24" i="4"/>
  <c r="JB23" i="4"/>
  <c r="JB39" i="4"/>
  <c r="JB183" i="4"/>
  <c r="HO189" i="4"/>
  <c r="HP128" i="4"/>
  <c r="HQ200" i="4"/>
  <c r="HP206" i="4"/>
  <c r="HO256" i="4"/>
  <c r="HP32" i="4"/>
  <c r="HQ162" i="4"/>
  <c r="HP246" i="4"/>
  <c r="HN212" i="4"/>
  <c r="HO213" i="4"/>
  <c r="HP33" i="4"/>
  <c r="HO169" i="4"/>
  <c r="HQ113" i="4"/>
  <c r="HP222" i="4"/>
  <c r="HQ223" i="4"/>
  <c r="HN16" i="4"/>
  <c r="HP49" i="4"/>
  <c r="HN258" i="4"/>
  <c r="HQ254" i="4"/>
  <c r="HP255" i="4"/>
  <c r="HP260" i="4"/>
  <c r="HO62" i="4"/>
  <c r="HP72" i="4"/>
  <c r="HP266" i="4"/>
  <c r="HP271" i="4"/>
  <c r="HP272" i="4"/>
  <c r="HO267" i="4"/>
  <c r="HP285" i="4"/>
  <c r="HO284" i="4"/>
  <c r="HQ278" i="4"/>
  <c r="HO166" i="4"/>
  <c r="HP309" i="4"/>
  <c r="HQ296" i="4"/>
  <c r="HN107" i="4"/>
  <c r="HO83" i="4"/>
  <c r="HP307" i="4"/>
  <c r="JE277" i="4"/>
  <c r="JE341" i="4"/>
  <c r="JB335" i="4"/>
  <c r="JC334" i="4"/>
  <c r="JE325" i="4"/>
  <c r="JB195" i="4"/>
  <c r="JC318" i="4"/>
  <c r="JE312" i="4"/>
  <c r="IH312" i="4"/>
  <c r="JD341" i="4"/>
  <c r="JB334" i="4"/>
  <c r="JB326" i="4"/>
  <c r="JD325" i="4"/>
  <c r="JE324" i="4"/>
  <c r="JC25" i="4"/>
  <c r="JD312" i="4"/>
  <c r="JE114" i="4"/>
  <c r="JC110" i="4"/>
  <c r="JE142" i="4"/>
  <c r="JB115" i="4"/>
  <c r="JC116" i="4"/>
  <c r="JC131" i="4"/>
  <c r="JE124" i="4"/>
  <c r="JB132" i="4"/>
  <c r="JC316" i="4"/>
  <c r="JC100" i="4"/>
  <c r="JE144" i="4"/>
  <c r="JB133" i="4"/>
  <c r="JC105" i="4"/>
  <c r="JD137" i="4"/>
  <c r="JE152" i="4"/>
  <c r="JB87" i="4"/>
  <c r="JC188" i="4"/>
  <c r="JC147" i="4"/>
  <c r="JE112" i="4"/>
  <c r="JB121" i="4"/>
  <c r="JC138" i="4"/>
  <c r="JC143" i="4"/>
  <c r="JE30" i="4"/>
  <c r="JB160" i="4"/>
  <c r="JC172" i="4"/>
  <c r="JC145" i="4"/>
  <c r="JE35" i="4"/>
  <c r="JB96" i="4"/>
  <c r="JC164" i="4"/>
  <c r="JE194" i="4"/>
  <c r="JB50" i="4"/>
  <c r="JC2" i="4"/>
  <c r="JC23" i="4"/>
  <c r="JE190" i="4"/>
  <c r="JB185" i="4"/>
  <c r="JC314" i="4"/>
  <c r="JC39" i="4"/>
  <c r="JB178" i="4"/>
  <c r="JB175" i="4"/>
  <c r="JC155" i="4"/>
  <c r="JB220" i="4"/>
  <c r="JC65" i="4"/>
  <c r="JB48" i="4"/>
  <c r="JC182" i="4"/>
  <c r="JB70" i="4"/>
  <c r="JC61" i="4"/>
  <c r="JB149" i="4"/>
  <c r="JC53" i="4"/>
  <c r="JB26" i="4"/>
  <c r="JC181" i="4"/>
  <c r="JB29" i="4"/>
  <c r="JC317" i="4"/>
  <c r="JB5" i="4"/>
  <c r="JC91" i="4"/>
  <c r="JB135" i="4"/>
  <c r="JC10" i="4"/>
  <c r="JB198" i="4"/>
  <c r="JC122" i="4"/>
  <c r="JB215" i="4"/>
  <c r="JC98" i="4"/>
  <c r="JB190" i="4"/>
  <c r="JE64" i="4"/>
  <c r="JB36" i="4"/>
  <c r="JC63" i="4"/>
  <c r="JB141" i="4"/>
  <c r="JC187" i="4"/>
  <c r="JE170" i="4"/>
  <c r="JB244" i="4"/>
  <c r="JD74" i="4"/>
  <c r="JC9" i="4"/>
  <c r="JD69" i="4"/>
  <c r="JE161" i="4"/>
  <c r="JB207" i="4"/>
  <c r="JC154" i="4"/>
  <c r="JE193" i="4"/>
  <c r="JB15" i="4"/>
  <c r="JC211" i="4"/>
  <c r="JD101" i="4"/>
  <c r="JC66" i="4"/>
  <c r="JE148" i="4"/>
  <c r="JB68" i="4"/>
  <c r="JC189" i="4"/>
  <c r="JD128" i="4"/>
  <c r="JE200" i="4"/>
  <c r="JC59" i="4"/>
  <c r="JD206" i="4"/>
  <c r="JE214" i="4"/>
  <c r="JB191" i="4"/>
  <c r="JC256" i="4"/>
  <c r="JD4" i="4"/>
  <c r="JE158" i="4"/>
  <c r="JD32" i="4"/>
  <c r="JE162" i="4"/>
  <c r="JC226" i="4"/>
  <c r="JD246" i="4"/>
  <c r="JE202" i="4"/>
  <c r="JB3" i="4"/>
  <c r="JC197" i="4"/>
  <c r="JB208" i="4"/>
  <c r="JC210" i="4"/>
  <c r="JD248" i="4"/>
  <c r="JB245" i="4"/>
  <c r="JC209" i="4"/>
  <c r="JD14" i="4"/>
  <c r="JB252" i="4"/>
  <c r="JC247" i="4"/>
  <c r="JB219" i="4"/>
  <c r="JC40" i="4"/>
  <c r="JB192" i="4"/>
  <c r="JB230" i="4"/>
  <c r="JC92" i="4"/>
  <c r="JB125" i="4"/>
  <c r="JC229" i="4"/>
  <c r="JB77" i="4"/>
  <c r="JC203" i="4"/>
  <c r="JB263" i="4"/>
  <c r="JC117" i="4"/>
  <c r="JB93" i="4"/>
  <c r="JC60" i="4"/>
  <c r="JB299" i="4"/>
  <c r="JC304" i="4"/>
  <c r="JB305" i="4"/>
  <c r="JC56" i="4"/>
  <c r="JB279" i="4"/>
  <c r="JB286" i="4"/>
  <c r="JC281" i="4"/>
  <c r="JB313" i="4"/>
  <c r="JC292" i="4"/>
  <c r="JB106" i="4"/>
  <c r="JC306" i="4"/>
  <c r="JB109" i="4"/>
  <c r="JC303" i="4"/>
  <c r="JB212" i="4"/>
  <c r="JD33" i="4"/>
  <c r="JE184" i="4"/>
  <c r="JB231" i="4"/>
  <c r="JC169" i="4"/>
  <c r="JD173" i="4"/>
  <c r="JE113" i="4"/>
  <c r="JC232" i="4"/>
  <c r="JD222" i="4"/>
  <c r="JE223" i="4"/>
  <c r="JB16" i="4"/>
  <c r="JC13" i="4"/>
  <c r="JD49" i="4"/>
  <c r="JB90" i="4"/>
  <c r="JC240" i="4"/>
  <c r="JD241" i="4"/>
  <c r="JB258" i="4"/>
  <c r="JE254" i="4"/>
  <c r="JC89" i="4"/>
  <c r="JE199" i="4"/>
  <c r="JB249" i="4"/>
  <c r="JB262" i="4"/>
  <c r="JC261" i="4"/>
  <c r="JD255" i="4"/>
  <c r="JE257" i="4"/>
  <c r="JB273" i="4"/>
  <c r="JD72" i="4"/>
  <c r="JB269" i="4"/>
  <c r="JC277" i="4"/>
  <c r="JD266" i="4"/>
  <c r="JE265" i="4"/>
  <c r="JB127" i="4"/>
  <c r="JE275" i="4"/>
  <c r="JD272" i="4"/>
  <c r="JB268" i="4"/>
  <c r="JC267" i="4"/>
  <c r="JD285" i="4"/>
  <c r="JE289" i="4"/>
  <c r="JB264" i="4"/>
  <c r="JC284" i="4"/>
  <c r="JD287" i="4"/>
  <c r="JE278" i="4"/>
  <c r="JB294" i="4"/>
  <c r="JC166" i="4"/>
  <c r="JB108" i="4"/>
  <c r="JC293" i="4"/>
  <c r="JE296" i="4"/>
  <c r="JB107" i="4"/>
  <c r="JC83" i="4"/>
  <c r="JE301" i="4"/>
  <c r="JB302" i="4"/>
  <c r="GB326" i="4"/>
  <c r="GB312" i="4"/>
  <c r="GB30" i="4"/>
  <c r="GB190" i="4"/>
  <c r="FH38" i="4"/>
  <c r="FH294" i="4"/>
  <c r="FI166" i="4"/>
  <c r="FK295" i="4"/>
  <c r="FI293" i="4"/>
  <c r="FK296" i="4"/>
  <c r="FH107" i="4"/>
  <c r="FH168" i="4"/>
  <c r="FK145" i="4"/>
  <c r="FH52" i="4"/>
  <c r="FI50" i="4"/>
  <c r="FJ2" i="4"/>
  <c r="FI185" i="4"/>
  <c r="GC307" i="4"/>
  <c r="GE67" i="4"/>
  <c r="GE63" i="4"/>
  <c r="FI36" i="4"/>
  <c r="GC77" i="4"/>
  <c r="GB77" i="4"/>
  <c r="GC83" i="4"/>
  <c r="GB83" i="4"/>
  <c r="GB116" i="4"/>
  <c r="GB38" i="4"/>
  <c r="GB35" i="4"/>
  <c r="GB174" i="4"/>
  <c r="GB23" i="4"/>
  <c r="GB39" i="4"/>
  <c r="GB36" i="4"/>
  <c r="GB156" i="4"/>
  <c r="FJ314" i="4"/>
  <c r="FK39" i="4"/>
  <c r="FH156" i="4"/>
  <c r="FI178" i="4"/>
  <c r="FH170" i="4"/>
  <c r="FJ155" i="4"/>
  <c r="FK104" i="4"/>
  <c r="FH99" i="4"/>
  <c r="FI220" i="4"/>
  <c r="FJ182" i="4"/>
  <c r="FI70" i="4"/>
  <c r="FK183" i="4"/>
  <c r="FH123" i="4"/>
  <c r="FI149" i="4"/>
  <c r="FH148" i="4"/>
  <c r="FJ181" i="4"/>
  <c r="FI29" i="4"/>
  <c r="FK18" i="4"/>
  <c r="FH214" i="4"/>
  <c r="FI5" i="4"/>
  <c r="FJ91" i="4"/>
  <c r="FK242" i="4"/>
  <c r="FH158" i="4"/>
  <c r="FI135" i="4"/>
  <c r="FJ10" i="4"/>
  <c r="FK12" i="4"/>
  <c r="FH162" i="4"/>
  <c r="FK233" i="4"/>
  <c r="FH202" i="4"/>
  <c r="FJ98" i="4"/>
  <c r="FK225" i="4"/>
  <c r="FH184" i="4"/>
  <c r="FI3" i="4"/>
  <c r="FK22" i="4"/>
  <c r="FH113" i="4"/>
  <c r="FJ210" i="4"/>
  <c r="FK248" i="4"/>
  <c r="FH223" i="4"/>
  <c r="FI245" i="4"/>
  <c r="FK14" i="4"/>
  <c r="FH84" i="4"/>
  <c r="FI252" i="4"/>
  <c r="FJ247" i="4"/>
  <c r="FI219" i="4"/>
  <c r="FK103" i="4"/>
  <c r="FH254" i="4"/>
  <c r="FI192" i="4"/>
  <c r="FH199" i="4"/>
  <c r="FI230" i="4"/>
  <c r="FJ92" i="4"/>
  <c r="FK45" i="4"/>
  <c r="FI125" i="4"/>
  <c r="FJ229" i="4"/>
  <c r="FK217" i="4"/>
  <c r="FH257" i="4"/>
  <c r="FI77" i="4"/>
  <c r="FJ203" i="4"/>
  <c r="FK238" i="4"/>
  <c r="FJ117" i="4"/>
  <c r="FH265" i="4"/>
  <c r="FI93" i="4"/>
  <c r="FJ60" i="4"/>
  <c r="FK308" i="4"/>
  <c r="FH275" i="4"/>
  <c r="FI299" i="4"/>
  <c r="FJ304" i="4"/>
  <c r="FK274" i="4"/>
  <c r="FI305" i="4"/>
  <c r="FJ56" i="4"/>
  <c r="FK283" i="4"/>
  <c r="FH289" i="4"/>
  <c r="FI279" i="4"/>
  <c r="FK88" i="4"/>
  <c r="FH278" i="4"/>
  <c r="FI286" i="4"/>
  <c r="FJ281" i="4"/>
  <c r="FK288" i="4"/>
  <c r="FH295" i="4"/>
  <c r="FI313" i="4"/>
  <c r="FJ292" i="4"/>
  <c r="FK297" i="4"/>
  <c r="FH296" i="4"/>
  <c r="FJ306" i="4"/>
  <c r="FK298" i="4"/>
  <c r="FJ303" i="4"/>
  <c r="GE163" i="4"/>
  <c r="GE182" i="4"/>
  <c r="GB159" i="4"/>
  <c r="GB187" i="4"/>
  <c r="GB170" i="4"/>
  <c r="GB65" i="4"/>
  <c r="GB163" i="4"/>
  <c r="GB69" i="4"/>
  <c r="GB70" i="4"/>
  <c r="GB180" i="4"/>
  <c r="GB189" i="4"/>
  <c r="GB200" i="4"/>
  <c r="GB59" i="4"/>
  <c r="GB256" i="4"/>
  <c r="GB4" i="4"/>
  <c r="GB10" i="4"/>
  <c r="GB12" i="4"/>
  <c r="GB31" i="4"/>
  <c r="GB162" i="4"/>
  <c r="GB198" i="4"/>
  <c r="GB73" i="4"/>
  <c r="GB179" i="4"/>
  <c r="GB226" i="4"/>
  <c r="GB225" i="4"/>
  <c r="GB33" i="4"/>
  <c r="GB184" i="4"/>
  <c r="GB227" i="4"/>
  <c r="GB113" i="4"/>
  <c r="GB210" i="4"/>
  <c r="GB232" i="4"/>
  <c r="GB223" i="4"/>
  <c r="GB14" i="4"/>
  <c r="GB49" i="4"/>
  <c r="GB136" i="4"/>
  <c r="GB237" i="4"/>
  <c r="GB90" i="4"/>
  <c r="GB240" i="4"/>
  <c r="GB219" i="4"/>
  <c r="GB40" i="4"/>
  <c r="GB103" i="4"/>
  <c r="GB243" i="4"/>
  <c r="GB218" i="4"/>
  <c r="GB254" i="4"/>
  <c r="GB71" i="4"/>
  <c r="GB251" i="4"/>
  <c r="GB89" i="4"/>
  <c r="GB236" i="4"/>
  <c r="GB92" i="4"/>
  <c r="GB45" i="4"/>
  <c r="GB262" i="4"/>
  <c r="GB261" i="4"/>
  <c r="GB125" i="4"/>
  <c r="GB229" i="4"/>
  <c r="GB97" i="4"/>
  <c r="GB257" i="4"/>
  <c r="GB203" i="4"/>
  <c r="GB238" i="4"/>
  <c r="GB228" i="4"/>
  <c r="GB62" i="4"/>
  <c r="GB263" i="4"/>
  <c r="GB117" i="4"/>
  <c r="GB290" i="4"/>
  <c r="GB269" i="4"/>
  <c r="GB266" i="4"/>
  <c r="GB265" i="4"/>
  <c r="GB308" i="4"/>
  <c r="GB259" i="4"/>
  <c r="GB127" i="4"/>
  <c r="GB275" i="4"/>
  <c r="GB274" i="4"/>
  <c r="GB56" i="4"/>
  <c r="GB285" i="4"/>
  <c r="GB289" i="4"/>
  <c r="GB88" i="4"/>
  <c r="GB280" i="4"/>
  <c r="FH198" i="4"/>
  <c r="FH215" i="4"/>
  <c r="FH3" i="4"/>
  <c r="FH208" i="4"/>
  <c r="FH245" i="4"/>
  <c r="FI209" i="4"/>
  <c r="FH252" i="4"/>
  <c r="FH219" i="4"/>
  <c r="FI40" i="4"/>
  <c r="FH192" i="4"/>
  <c r="FK221" i="4"/>
  <c r="FH230" i="4"/>
  <c r="FI92" i="4"/>
  <c r="FH125" i="4"/>
  <c r="FI229" i="4"/>
  <c r="FH77" i="4"/>
  <c r="FI203" i="4"/>
  <c r="FH263" i="4"/>
  <c r="FI117" i="4"/>
  <c r="FI60" i="4"/>
  <c r="FI304" i="4"/>
  <c r="FK276" i="4"/>
  <c r="FI56" i="4"/>
  <c r="GD231" i="4"/>
  <c r="GX178" i="4"/>
  <c r="GX141" i="4"/>
  <c r="GX175" i="4"/>
  <c r="GX155" i="4"/>
  <c r="GX244" i="4"/>
  <c r="GX220" i="4"/>
  <c r="GX182" i="4"/>
  <c r="GX165" i="4"/>
  <c r="GX207" i="4"/>
  <c r="GX154" i="4"/>
  <c r="GX70" i="4"/>
  <c r="GX183" i="4"/>
  <c r="GX15" i="4"/>
  <c r="GX101" i="4"/>
  <c r="GX123" i="4"/>
  <c r="GX149" i="4"/>
  <c r="GX95" i="4"/>
  <c r="GX26" i="4"/>
  <c r="GX47" i="4"/>
  <c r="GX283" i="4"/>
  <c r="GX88" i="4"/>
  <c r="GX288" i="4"/>
  <c r="GX291" i="4"/>
  <c r="GX297" i="4"/>
  <c r="GX298" i="4"/>
  <c r="GX83" i="4"/>
  <c r="GX109" i="4"/>
  <c r="GD293" i="4"/>
  <c r="GD83" i="4"/>
  <c r="GD109" i="4"/>
  <c r="IK183" i="4"/>
  <c r="IH214" i="4"/>
  <c r="IK12" i="4"/>
  <c r="IK225" i="4"/>
  <c r="IJ197" i="4"/>
  <c r="IK22" i="4"/>
  <c r="II208" i="4"/>
  <c r="IJ210" i="4"/>
  <c r="II245" i="4"/>
  <c r="II219" i="4"/>
  <c r="IK103" i="4"/>
  <c r="IH199" i="4"/>
  <c r="IJ56" i="4"/>
  <c r="GV196" i="4"/>
  <c r="GU93" i="4"/>
  <c r="GU308" i="4"/>
  <c r="GU259" i="4"/>
  <c r="GU127" i="4"/>
  <c r="GU271" i="4"/>
  <c r="GU275" i="4"/>
  <c r="GU299" i="4"/>
  <c r="GU304" i="4"/>
  <c r="GU282" i="4"/>
  <c r="GV130" i="4"/>
  <c r="GU272" i="4"/>
  <c r="GU305" i="4"/>
  <c r="GU56" i="4"/>
  <c r="GU27" i="4"/>
  <c r="GU268" i="4"/>
  <c r="GU285" i="4"/>
  <c r="GU289" i="4"/>
  <c r="GU279" i="4"/>
  <c r="GU88" i="4"/>
  <c r="GU280" i="4"/>
  <c r="GU284" i="4"/>
  <c r="GU287" i="4"/>
  <c r="GU286" i="4"/>
  <c r="GU281" i="4"/>
  <c r="GU291" i="4"/>
  <c r="GU166" i="4"/>
  <c r="GU295" i="4"/>
  <c r="GU313" i="4"/>
  <c r="GU292" i="4"/>
  <c r="GU297" i="4"/>
  <c r="GU293" i="4"/>
  <c r="GU309" i="4"/>
  <c r="GU296" i="4"/>
  <c r="GU83" i="4"/>
  <c r="GU307" i="4"/>
  <c r="GV301" i="4"/>
  <c r="GV310" i="4"/>
  <c r="GB287" i="4"/>
  <c r="GB288" i="4"/>
  <c r="GB291" i="4"/>
  <c r="GB292" i="4"/>
  <c r="GB108" i="4"/>
  <c r="GB106" i="4"/>
  <c r="GB107" i="4"/>
  <c r="GB301" i="4"/>
  <c r="GB303" i="4"/>
  <c r="GB111" i="4"/>
  <c r="HP232" i="4"/>
  <c r="HO16" i="4"/>
  <c r="HO258" i="4"/>
  <c r="HP261" i="4"/>
  <c r="HP62" i="4"/>
  <c r="HP267" i="4"/>
  <c r="HO264" i="4"/>
  <c r="HP284" i="4"/>
  <c r="HQ284" i="4"/>
  <c r="HP166" i="4"/>
  <c r="HP83" i="4"/>
  <c r="IK297" i="4"/>
  <c r="IJ303" i="4"/>
  <c r="JE300" i="4"/>
  <c r="JE309" i="4"/>
  <c r="JE307" i="4"/>
  <c r="II64" i="4"/>
  <c r="JE115" i="4"/>
  <c r="JB311" i="4"/>
  <c r="JD57" i="4"/>
  <c r="JE316" i="4"/>
  <c r="JD151" i="4"/>
  <c r="JD133" i="4"/>
  <c r="JB19" i="4"/>
  <c r="JC134" i="4"/>
  <c r="JB129" i="4"/>
  <c r="JC153" i="4"/>
  <c r="JC41" i="4"/>
  <c r="JE121" i="4"/>
  <c r="JC224" i="4"/>
  <c r="JB34" i="4"/>
  <c r="JB150" i="4"/>
  <c r="JC52" i="4"/>
  <c r="JE50" i="4"/>
  <c r="JE185" i="4"/>
  <c r="JB63" i="4"/>
  <c r="JD156" i="4"/>
  <c r="JD170" i="4"/>
  <c r="JC74" i="4"/>
  <c r="JB9" i="4"/>
  <c r="JC69" i="4"/>
  <c r="JE26" i="4"/>
  <c r="JB189" i="4"/>
  <c r="JB59" i="4"/>
  <c r="JC206" i="4"/>
  <c r="JD214" i="4"/>
  <c r="JE5" i="4"/>
  <c r="JB256" i="4"/>
  <c r="JB76" i="4"/>
  <c r="JC32" i="4"/>
  <c r="JD162" i="4"/>
  <c r="JE198" i="4"/>
  <c r="JE215" i="4"/>
  <c r="JE208" i="4"/>
  <c r="JC218" i="4"/>
  <c r="JC266" i="4"/>
  <c r="FK141" i="4"/>
  <c r="FK177" i="4"/>
  <c r="GU330" i="4"/>
  <c r="GV330" i="4"/>
  <c r="GU25" i="4"/>
  <c r="GV25" i="4"/>
  <c r="GU114" i="4"/>
  <c r="GV114" i="4"/>
  <c r="GU100" i="4"/>
  <c r="GV100" i="4"/>
  <c r="GV87" i="4"/>
  <c r="GU87" i="4"/>
  <c r="GU2" i="4"/>
  <c r="GV2" i="4"/>
  <c r="GU28" i="4"/>
  <c r="GV28" i="4"/>
  <c r="GV175" i="4"/>
  <c r="GU175" i="4"/>
  <c r="GV156" i="4"/>
  <c r="GC339" i="4"/>
  <c r="GD114" i="4"/>
  <c r="GC86" i="4"/>
  <c r="GB318" i="4"/>
  <c r="GB6" i="4"/>
  <c r="GB57" i="4"/>
  <c r="GB151" i="4"/>
  <c r="GB105" i="4"/>
  <c r="GB134" i="4"/>
  <c r="GB188" i="4"/>
  <c r="GB138" i="4"/>
  <c r="GU130" i="4"/>
  <c r="FI159" i="4"/>
  <c r="FJ187" i="4"/>
  <c r="FJ244" i="4"/>
  <c r="FJ95" i="4"/>
  <c r="FK189" i="4"/>
  <c r="FH18" i="4"/>
  <c r="FI94" i="4"/>
  <c r="FK213" i="4"/>
  <c r="FH22" i="4"/>
  <c r="FJ231" i="4"/>
  <c r="FK13" i="4"/>
  <c r="FI237" i="4"/>
  <c r="FK240" i="4"/>
  <c r="FI243" i="4"/>
  <c r="FJ258" i="4"/>
  <c r="FJ221" i="4"/>
  <c r="FJ262" i="4"/>
  <c r="FH238" i="4"/>
  <c r="FI228" i="4"/>
  <c r="FI290" i="4"/>
  <c r="FJ269" i="4"/>
  <c r="FI282" i="4"/>
  <c r="FI27" i="4"/>
  <c r="FJ268" i="4"/>
  <c r="FJ267" i="4"/>
  <c r="FK285" i="4"/>
  <c r="FH88" i="4"/>
  <c r="FJ284" i="4"/>
  <c r="FH288" i="4"/>
  <c r="FJ294" i="4"/>
  <c r="FI270" i="4"/>
  <c r="FK293" i="4"/>
  <c r="FH298" i="4"/>
  <c r="FJ107" i="4"/>
  <c r="FK83" i="4"/>
  <c r="FH310" i="4"/>
  <c r="FI111" i="4"/>
  <c r="FJ302" i="4"/>
  <c r="GU162" i="4"/>
  <c r="GU53" i="4"/>
  <c r="GV53" i="4"/>
  <c r="GU66" i="4"/>
  <c r="GV66" i="4"/>
  <c r="GU59" i="4"/>
  <c r="GV59" i="4"/>
  <c r="GU158" i="4"/>
  <c r="GV158" i="4"/>
  <c r="GU31" i="4"/>
  <c r="GV31" i="4"/>
  <c r="GU253" i="4"/>
  <c r="GV253" i="4"/>
  <c r="GV84" i="4"/>
  <c r="GU84" i="4"/>
  <c r="GU247" i="4"/>
  <c r="GV247" i="4"/>
  <c r="GU276" i="4"/>
  <c r="GV276" i="4"/>
  <c r="GU278" i="4"/>
  <c r="GV278" i="4"/>
  <c r="GU270" i="4"/>
  <c r="GV270" i="4"/>
  <c r="FH63" i="4"/>
  <c r="FI82" i="4"/>
  <c r="FJ156" i="4"/>
  <c r="FK178" i="4"/>
  <c r="FH187" i="4"/>
  <c r="FI37" i="4"/>
  <c r="FJ170" i="4"/>
  <c r="FK175" i="4"/>
  <c r="FJ99" i="4"/>
  <c r="FK220" i="4"/>
  <c r="FH9" i="4"/>
  <c r="FJ161" i="4"/>
  <c r="FK48" i="4"/>
  <c r="FH154" i="4"/>
  <c r="FI55" i="4"/>
  <c r="FJ193" i="4"/>
  <c r="FK70" i="4"/>
  <c r="FH211" i="4"/>
  <c r="FI101" i="4"/>
  <c r="FK149" i="4"/>
  <c r="FH66" i="4"/>
  <c r="FI205" i="4"/>
  <c r="FJ148" i="4"/>
  <c r="FK26" i="4"/>
  <c r="FH189" i="4"/>
  <c r="FI128" i="4"/>
  <c r="FJ200" i="4"/>
  <c r="FK29" i="4"/>
  <c r="FH59" i="4"/>
  <c r="FI206" i="4"/>
  <c r="FJ214" i="4"/>
  <c r="FH4" i="4"/>
  <c r="FJ158" i="4"/>
  <c r="FK135" i="4"/>
  <c r="FH76" i="4"/>
  <c r="FI32" i="4"/>
  <c r="FJ162" i="4"/>
  <c r="FK198" i="4"/>
  <c r="FH226" i="4"/>
  <c r="FI246" i="4"/>
  <c r="FJ202" i="4"/>
  <c r="FK215" i="4"/>
  <c r="FI33" i="4"/>
  <c r="FJ184" i="4"/>
  <c r="FK3" i="4"/>
  <c r="FH169" i="4"/>
  <c r="FJ113" i="4"/>
  <c r="FK208" i="4"/>
  <c r="FH232" i="4"/>
  <c r="FI222" i="4"/>
  <c r="FJ223" i="4"/>
  <c r="FK245" i="4"/>
  <c r="FH13" i="4"/>
  <c r="FI49" i="4"/>
  <c r="FJ84" i="4"/>
  <c r="FK252" i="4"/>
  <c r="FI241" i="4"/>
  <c r="FK219" i="4"/>
  <c r="FI218" i="4"/>
  <c r="FJ254" i="4"/>
  <c r="FH89" i="4"/>
  <c r="FI236" i="4"/>
  <c r="FJ199" i="4"/>
  <c r="FH261" i="4"/>
  <c r="FI260" i="4"/>
  <c r="FH62" i="4"/>
  <c r="FI72" i="4"/>
  <c r="FK263" i="4"/>
  <c r="FH277" i="4"/>
  <c r="FI271" i="4"/>
  <c r="FJ300" i="4"/>
  <c r="FI287" i="4"/>
  <c r="FK286" i="4"/>
  <c r="FJ296" i="4"/>
  <c r="FH83" i="4"/>
  <c r="GU196" i="4"/>
  <c r="GV237" i="4"/>
  <c r="GV83" i="4"/>
  <c r="GU301" i="4"/>
  <c r="GU303" i="4"/>
  <c r="GV303" i="4"/>
  <c r="GC116" i="4"/>
  <c r="GC139" i="4"/>
  <c r="GC188" i="4"/>
  <c r="GC129" i="4"/>
  <c r="GD67" i="4"/>
  <c r="GC168" i="4"/>
  <c r="GC172" i="4"/>
  <c r="GC164" i="4"/>
  <c r="GC20" i="4"/>
  <c r="GC250" i="4"/>
  <c r="GC2" i="4"/>
  <c r="GC64" i="4"/>
  <c r="GC314" i="4"/>
  <c r="GD63" i="4"/>
  <c r="GC82" i="4"/>
  <c r="GC178" i="4"/>
  <c r="GC141" i="4"/>
  <c r="GC104" i="4"/>
  <c r="GC244" i="4"/>
  <c r="GC74" i="4"/>
  <c r="GC220" i="4"/>
  <c r="GC234" i="4"/>
  <c r="GD163" i="4"/>
  <c r="GC9" i="4"/>
  <c r="GC161" i="4"/>
  <c r="GC167" i="4"/>
  <c r="GC207" i="4"/>
  <c r="GC55" i="4"/>
  <c r="GC70" i="4"/>
  <c r="GC183" i="4"/>
  <c r="GC15" i="4"/>
  <c r="GC101" i="4"/>
  <c r="GC149" i="4"/>
  <c r="GC95" i="4"/>
  <c r="GC205" i="4"/>
  <c r="GC26" i="4"/>
  <c r="GC68" i="4"/>
  <c r="GC128" i="4"/>
  <c r="GC29" i="4"/>
  <c r="GC18" i="4"/>
  <c r="GC204" i="4"/>
  <c r="GC206" i="4"/>
  <c r="GC214" i="4"/>
  <c r="GC91" i="4"/>
  <c r="GC94" i="4"/>
  <c r="GC191" i="4"/>
  <c r="GC256" i="4"/>
  <c r="GC4" i="4"/>
  <c r="GC158" i="4"/>
  <c r="GC135" i="4"/>
  <c r="GC10" i="4"/>
  <c r="GC12" i="4"/>
  <c r="GC31" i="4"/>
  <c r="GC177" i="4"/>
  <c r="GC76" i="4"/>
  <c r="GC32" i="4"/>
  <c r="GC162" i="4"/>
  <c r="GC198" i="4"/>
  <c r="GC122" i="4"/>
  <c r="GC233" i="4"/>
  <c r="GC73" i="4"/>
  <c r="GC179" i="4"/>
  <c r="GC226" i="4"/>
  <c r="GC246" i="4"/>
  <c r="GC202" i="4"/>
  <c r="GC215" i="4"/>
  <c r="GC98" i="4"/>
  <c r="GC225" i="4"/>
  <c r="GC102" i="4"/>
  <c r="GC212" i="4"/>
  <c r="GC213" i="4"/>
  <c r="GC33" i="4"/>
  <c r="GC184" i="4"/>
  <c r="GC3" i="4"/>
  <c r="GC197" i="4"/>
  <c r="GC22" i="4"/>
  <c r="GC227" i="4"/>
  <c r="GC169" i="4"/>
  <c r="GC173" i="4"/>
  <c r="GC113" i="4"/>
  <c r="GC208" i="4"/>
  <c r="GC210" i="4"/>
  <c r="GC248" i="4"/>
  <c r="GC196" i="4"/>
  <c r="GC232" i="4"/>
  <c r="GC222" i="4"/>
  <c r="GC223" i="4"/>
  <c r="GC245" i="4"/>
  <c r="GC209" i="4"/>
  <c r="GC14" i="4"/>
  <c r="GC253" i="4"/>
  <c r="GC13" i="4"/>
  <c r="GC49" i="4"/>
  <c r="GC84" i="4"/>
  <c r="GC252" i="4"/>
  <c r="GC247" i="4"/>
  <c r="GC136" i="4"/>
  <c r="GC237" i="4"/>
  <c r="GC90" i="4"/>
  <c r="GC240" i="4"/>
  <c r="GC241" i="4"/>
  <c r="GC219" i="4"/>
  <c r="GC40" i="4"/>
  <c r="GC103" i="4"/>
  <c r="GC243" i="4"/>
  <c r="GC258" i="4"/>
  <c r="GC218" i="4"/>
  <c r="GC254" i="4"/>
  <c r="GC192" i="4"/>
  <c r="GC71" i="4"/>
  <c r="GC251" i="4"/>
  <c r="GC221" i="4"/>
  <c r="GC89" i="4"/>
  <c r="GC236" i="4"/>
  <c r="GC199" i="4"/>
  <c r="GC230" i="4"/>
  <c r="GC92" i="4"/>
  <c r="GC45" i="4"/>
  <c r="GC249" i="4"/>
  <c r="GC262" i="4"/>
  <c r="GC261" i="4"/>
  <c r="GC255" i="4"/>
  <c r="GC125" i="4"/>
  <c r="GC229" i="4"/>
  <c r="GC217" i="4"/>
  <c r="GC97" i="4"/>
  <c r="GC260" i="4"/>
  <c r="GC257" i="4"/>
  <c r="GC203" i="4"/>
  <c r="GC238" i="4"/>
  <c r="GC228" i="4"/>
  <c r="GC273" i="4"/>
  <c r="GC62" i="4"/>
  <c r="GC72" i="4"/>
  <c r="GC263" i="4"/>
  <c r="GC117" i="4"/>
  <c r="GC47" i="4"/>
  <c r="GC290" i="4"/>
  <c r="GC269" i="4"/>
  <c r="GC277" i="4"/>
  <c r="GC266" i="4"/>
  <c r="GC93" i="4"/>
  <c r="GC60" i="4"/>
  <c r="GC308" i="4"/>
  <c r="GC259" i="4"/>
  <c r="GC127" i="4"/>
  <c r="GC271" i="4"/>
  <c r="GC275" i="4"/>
  <c r="GC299" i="4"/>
  <c r="GC304" i="4"/>
  <c r="GC274" i="4"/>
  <c r="GC282" i="4"/>
  <c r="GC276" i="4"/>
  <c r="GC130" i="4"/>
  <c r="GC272" i="4"/>
  <c r="GC300" i="4"/>
  <c r="GC305" i="4"/>
  <c r="GC56" i="4"/>
  <c r="GC283" i="4"/>
  <c r="GC27" i="4"/>
  <c r="GC268" i="4"/>
  <c r="GC267" i="4"/>
  <c r="GC285" i="4"/>
  <c r="GC289" i="4"/>
  <c r="GC279" i="4"/>
  <c r="GC88" i="4"/>
  <c r="GC280" i="4"/>
  <c r="GC264" i="4"/>
  <c r="GC287" i="4"/>
  <c r="GC278" i="4"/>
  <c r="GC286" i="4"/>
  <c r="GC281" i="4"/>
  <c r="GC288" i="4"/>
  <c r="GC291" i="4"/>
  <c r="GC166" i="4"/>
  <c r="GC313" i="4"/>
  <c r="GC292" i="4"/>
  <c r="GC297" i="4"/>
  <c r="GC270" i="4"/>
  <c r="GC108" i="4"/>
  <c r="GC309" i="4"/>
  <c r="GC296" i="4"/>
  <c r="GC306" i="4"/>
  <c r="GC298" i="4"/>
  <c r="GC107" i="4"/>
  <c r="GC301" i="4"/>
  <c r="GC303" i="4"/>
  <c r="GC310" i="4"/>
  <c r="GC111" i="4"/>
  <c r="GC302" i="4"/>
  <c r="GV296" i="4"/>
  <c r="GU110" i="4"/>
  <c r="GU168" i="4"/>
  <c r="GU35" i="4"/>
  <c r="GU140" i="4"/>
  <c r="GU23" i="4"/>
  <c r="GU185" i="4"/>
  <c r="GU36" i="4"/>
  <c r="GU159" i="4"/>
  <c r="GU74" i="4"/>
  <c r="GU234" i="4"/>
  <c r="GU69" i="4"/>
  <c r="GU167" i="4"/>
  <c r="GU81" i="4"/>
  <c r="GU149" i="4"/>
  <c r="GU205" i="4"/>
  <c r="GU317" i="4"/>
  <c r="GV138" i="4"/>
  <c r="GV172" i="4"/>
  <c r="GV44" i="4"/>
  <c r="GV178" i="4"/>
  <c r="GV104" i="4"/>
  <c r="GV61" i="4"/>
  <c r="GV123" i="4"/>
  <c r="GV148" i="4"/>
  <c r="GV189" i="4"/>
  <c r="GV256" i="4"/>
  <c r="GV240" i="4"/>
  <c r="GV243" i="4"/>
  <c r="GV288" i="4"/>
  <c r="GV292" i="4"/>
  <c r="GV293" i="4"/>
  <c r="IH337" i="4"/>
  <c r="II335" i="4"/>
  <c r="IJ334" i="4"/>
  <c r="IK333" i="4"/>
  <c r="IH328" i="4"/>
  <c r="IH327" i="4"/>
  <c r="II327" i="4"/>
  <c r="IJ326" i="4"/>
  <c r="IH321" i="4"/>
  <c r="IH195" i="4"/>
  <c r="II195" i="4"/>
  <c r="IJ318" i="4"/>
  <c r="IK25" i="4"/>
  <c r="IH86" i="4"/>
  <c r="II142" i="4"/>
  <c r="IJ85" i="4"/>
  <c r="IH38" i="4"/>
  <c r="II124" i="4"/>
  <c r="IJ311" i="4"/>
  <c r="IK75" i="4"/>
  <c r="IH139" i="4"/>
  <c r="IH144" i="4"/>
  <c r="II144" i="4"/>
  <c r="IK120" i="4"/>
  <c r="II152" i="4"/>
  <c r="IJ19" i="4"/>
  <c r="II19" i="4"/>
  <c r="IK134" i="4"/>
  <c r="IH235" i="4"/>
  <c r="IH112" i="4"/>
  <c r="II112" i="4"/>
  <c r="II129" i="4"/>
  <c r="IJ129" i="4"/>
  <c r="IJ153" i="4"/>
  <c r="IK153" i="4"/>
  <c r="IK41" i="4"/>
  <c r="IH67" i="4"/>
  <c r="II30" i="4"/>
  <c r="IJ146" i="4"/>
  <c r="IK224" i="4"/>
  <c r="IH42" i="4"/>
  <c r="II194" i="4"/>
  <c r="IK37" i="4"/>
  <c r="IH17" i="4"/>
  <c r="IH243" i="4"/>
  <c r="GE17" i="4"/>
  <c r="GE191" i="4"/>
  <c r="GE179" i="4"/>
  <c r="GE231" i="4"/>
  <c r="GE16" i="4"/>
  <c r="GE240" i="4"/>
  <c r="GE219" i="4"/>
  <c r="GE192" i="4"/>
  <c r="GE89" i="4"/>
  <c r="GE230" i="4"/>
  <c r="GE261" i="4"/>
  <c r="GE125" i="4"/>
  <c r="GE77" i="4"/>
  <c r="GE62" i="4"/>
  <c r="GE263" i="4"/>
  <c r="GE277" i="4"/>
  <c r="GE265" i="4"/>
  <c r="GE93" i="4"/>
  <c r="GE299" i="4"/>
  <c r="GE130" i="4"/>
  <c r="GE305" i="4"/>
  <c r="GE267" i="4"/>
  <c r="GE279" i="4"/>
  <c r="GE284" i="4"/>
  <c r="GE278" i="4"/>
  <c r="HN340" i="4"/>
  <c r="HQ337" i="4"/>
  <c r="HN46" i="4"/>
  <c r="HO330" i="4"/>
  <c r="HQ328" i="4"/>
  <c r="HN324" i="4"/>
  <c r="HO323" i="4"/>
  <c r="HQ321" i="4"/>
  <c r="HN114" i="4"/>
  <c r="HO126" i="4"/>
  <c r="HQ86" i="4"/>
  <c r="HN115" i="4"/>
  <c r="HO116" i="4"/>
  <c r="HQ38" i="4"/>
  <c r="HN132" i="4"/>
  <c r="HO316" i="4"/>
  <c r="HQ139" i="4"/>
  <c r="HN133" i="4"/>
  <c r="HO105" i="4"/>
  <c r="HQ58" i="4"/>
  <c r="HN87" i="4"/>
  <c r="HO188" i="4"/>
  <c r="HP147" i="4"/>
  <c r="HN121" i="4"/>
  <c r="HO138" i="4"/>
  <c r="HN160" i="4"/>
  <c r="HO172" i="4"/>
  <c r="HN96" i="4"/>
  <c r="HO164" i="4"/>
  <c r="HN50" i="4"/>
  <c r="HO2" i="4"/>
  <c r="HP23" i="4"/>
  <c r="HN185" i="4"/>
  <c r="HO314" i="4"/>
  <c r="HN178" i="4"/>
  <c r="HN175" i="4"/>
  <c r="HO155" i="4"/>
  <c r="HN220" i="4"/>
  <c r="HO65" i="4"/>
  <c r="IH152" i="4"/>
  <c r="II35" i="4"/>
  <c r="IJ34" i="4"/>
  <c r="IK150" i="4"/>
  <c r="IJ150" i="4"/>
  <c r="IK52" i="4"/>
  <c r="IK174" i="4"/>
  <c r="IH44" i="4"/>
  <c r="II190" i="4"/>
  <c r="II28" i="4"/>
  <c r="IJ28" i="4"/>
  <c r="IK64" i="4"/>
  <c r="IH36" i="4"/>
  <c r="II36" i="4"/>
  <c r="IJ63" i="4"/>
  <c r="IJ82" i="4"/>
  <c r="IK82" i="4"/>
  <c r="IH43" i="4"/>
  <c r="II244" i="4"/>
  <c r="IJ74" i="4"/>
  <c r="IK74" i="4"/>
  <c r="II9" i="4"/>
  <c r="IJ9" i="4"/>
  <c r="IK69" i="4"/>
  <c r="IH165" i="4"/>
  <c r="IK55" i="4"/>
  <c r="IK193" i="4"/>
  <c r="IH81" i="4"/>
  <c r="II15" i="4"/>
  <c r="IH15" i="4"/>
  <c r="IJ101" i="4"/>
  <c r="IK101" i="4"/>
  <c r="II95" i="4"/>
  <c r="IH95" i="4"/>
  <c r="IJ66" i="4"/>
  <c r="II66" i="4"/>
  <c r="IK148" i="4"/>
  <c r="IH180" i="4"/>
  <c r="IH68" i="4"/>
  <c r="II68" i="4"/>
  <c r="IK128" i="4"/>
  <c r="IJ128" i="4"/>
  <c r="IK200" i="4"/>
  <c r="IH216" i="4"/>
  <c r="IH204" i="4"/>
  <c r="II204" i="4"/>
  <c r="IK214" i="4"/>
  <c r="IH94" i="4"/>
  <c r="IH191" i="4"/>
  <c r="II191" i="4"/>
  <c r="IJ4" i="4"/>
  <c r="IK4" i="4"/>
  <c r="IK158" i="4"/>
  <c r="IH31" i="4"/>
  <c r="IH177" i="4"/>
  <c r="II177" i="4"/>
  <c r="II76" i="4"/>
  <c r="IJ76" i="4"/>
  <c r="IJ32" i="4"/>
  <c r="IK32" i="4"/>
  <c r="IK162" i="4"/>
  <c r="IH73" i="4"/>
  <c r="IH179" i="4"/>
  <c r="II179" i="4"/>
  <c r="IJ226" i="4"/>
  <c r="IH102" i="4"/>
  <c r="IH212" i="4"/>
  <c r="II212" i="4"/>
  <c r="II213" i="4"/>
  <c r="IJ213" i="4"/>
  <c r="IK184" i="4"/>
  <c r="IH227" i="4"/>
  <c r="IH231" i="4"/>
  <c r="II231" i="4"/>
  <c r="II169" i="4"/>
  <c r="IJ169" i="4"/>
  <c r="IJ173" i="4"/>
  <c r="IK173" i="4"/>
  <c r="IK113" i="4"/>
  <c r="IH196" i="4"/>
  <c r="IJ232" i="4"/>
  <c r="II232" i="4"/>
  <c r="IK222" i="4"/>
  <c r="IH253" i="4"/>
  <c r="II16" i="4"/>
  <c r="IH16" i="4"/>
  <c r="II13" i="4"/>
  <c r="IJ13" i="4"/>
  <c r="IJ49" i="4"/>
  <c r="IK49" i="4"/>
  <c r="IK84" i="4"/>
  <c r="IH237" i="4"/>
  <c r="IH90" i="4"/>
  <c r="II90" i="4"/>
  <c r="IJ240" i="4"/>
  <c r="II240" i="4"/>
  <c r="IK241" i="4"/>
  <c r="IJ241" i="4"/>
  <c r="II258" i="4"/>
  <c r="IJ218" i="4"/>
  <c r="IK218" i="4"/>
  <c r="IK254" i="4"/>
  <c r="IH251" i="4"/>
  <c r="IH221" i="4"/>
  <c r="II221" i="4"/>
  <c r="IJ89" i="4"/>
  <c r="IK236" i="4"/>
  <c r="IJ236" i="4"/>
  <c r="IK199" i="4"/>
  <c r="IH249" i="4"/>
  <c r="II262" i="4"/>
  <c r="IH262" i="4"/>
  <c r="II261" i="4"/>
  <c r="IJ261" i="4"/>
  <c r="IJ255" i="4"/>
  <c r="IK255" i="4"/>
  <c r="IH97" i="4"/>
  <c r="IK260" i="4"/>
  <c r="IJ260" i="4"/>
  <c r="IK257" i="4"/>
  <c r="II273" i="4"/>
  <c r="IJ72" i="4"/>
  <c r="IK72" i="4"/>
  <c r="IH290" i="4"/>
  <c r="IH269" i="4"/>
  <c r="II269" i="4"/>
  <c r="IJ277" i="4"/>
  <c r="II277" i="4"/>
  <c r="IK266" i="4"/>
  <c r="IJ266" i="4"/>
  <c r="IK265" i="4"/>
  <c r="IH259" i="4"/>
  <c r="II127" i="4"/>
  <c r="IH127" i="4"/>
  <c r="IJ271" i="4"/>
  <c r="IK271" i="4"/>
  <c r="IK275" i="4"/>
  <c r="IH282" i="4"/>
  <c r="IH276" i="4"/>
  <c r="II276" i="4"/>
  <c r="II130" i="4"/>
  <c r="IJ130" i="4"/>
  <c r="IJ272" i="4"/>
  <c r="IK272" i="4"/>
  <c r="IK300" i="4"/>
  <c r="IH27" i="4"/>
  <c r="II267" i="4"/>
  <c r="IJ267" i="4"/>
  <c r="IJ285" i="4"/>
  <c r="IK285" i="4"/>
  <c r="IK289" i="4"/>
  <c r="IH280" i="4"/>
  <c r="II264" i="4"/>
  <c r="IH264" i="4"/>
  <c r="IJ284" i="4"/>
  <c r="II284" i="4"/>
  <c r="IJ287" i="4"/>
  <c r="IK287" i="4"/>
  <c r="IK278" i="4"/>
  <c r="IH291" i="4"/>
  <c r="II294" i="4"/>
  <c r="IH270" i="4"/>
  <c r="II108" i="4"/>
  <c r="IJ293" i="4"/>
  <c r="IH111" i="4"/>
  <c r="HN338" i="4"/>
  <c r="HP195" i="4"/>
  <c r="HP124" i="4"/>
  <c r="HO58" i="4"/>
  <c r="HQ129" i="4"/>
  <c r="HN143" i="4"/>
  <c r="HP30" i="4"/>
  <c r="HN145" i="4"/>
  <c r="HQ34" i="4"/>
  <c r="HQ140" i="4"/>
  <c r="HO44" i="4"/>
  <c r="HP190" i="4"/>
  <c r="HN39" i="4"/>
  <c r="HO54" i="4"/>
  <c r="HP163" i="4"/>
  <c r="HQ9" i="4"/>
  <c r="HP207" i="4"/>
  <c r="HQ154" i="4"/>
  <c r="HN183" i="4"/>
  <c r="HP15" i="4"/>
  <c r="HQ211" i="4"/>
  <c r="HO17" i="4"/>
  <c r="HP68" i="4"/>
  <c r="HN18" i="4"/>
  <c r="HO216" i="4"/>
  <c r="HO94" i="4"/>
  <c r="HP191" i="4"/>
  <c r="HP177" i="4"/>
  <c r="HQ76" i="4"/>
  <c r="HN233" i="4"/>
  <c r="HO73" i="4"/>
  <c r="HP179" i="4"/>
  <c r="HP212" i="4"/>
  <c r="IK123" i="4"/>
  <c r="II226" i="4"/>
  <c r="HN328" i="4"/>
  <c r="HP318" i="4"/>
  <c r="HN86" i="4"/>
  <c r="HO144" i="4"/>
  <c r="HO112" i="4"/>
  <c r="HQ224" i="4"/>
  <c r="HN42" i="4"/>
  <c r="HO194" i="4"/>
  <c r="HN44" i="4"/>
  <c r="HO36" i="4"/>
  <c r="HQ74" i="4"/>
  <c r="HN165" i="4"/>
  <c r="HO207" i="4"/>
  <c r="HO15" i="4"/>
  <c r="HQ101" i="4"/>
  <c r="HO68" i="4"/>
  <c r="HO204" i="4"/>
  <c r="HN31" i="4"/>
  <c r="HP76" i="4"/>
  <c r="HQ32" i="4"/>
  <c r="HN73" i="4"/>
  <c r="HQ246" i="4"/>
  <c r="HO212" i="4"/>
  <c r="HQ33" i="4"/>
  <c r="HN227" i="4"/>
  <c r="HO231" i="4"/>
  <c r="HP169" i="4"/>
  <c r="IK246" i="4"/>
  <c r="IH258" i="4"/>
  <c r="IJ140" i="4"/>
  <c r="HO334" i="4"/>
  <c r="HQ332" i="4"/>
  <c r="HN327" i="4"/>
  <c r="HQ325" i="4"/>
  <c r="HN195" i="4"/>
  <c r="HP75" i="4"/>
  <c r="HQ57" i="4"/>
  <c r="HN144" i="4"/>
  <c r="HP120" i="4"/>
  <c r="HO19" i="4"/>
  <c r="HQ134" i="4"/>
  <c r="HN112" i="4"/>
  <c r="HQ41" i="4"/>
  <c r="HN30" i="4"/>
  <c r="HN35" i="4"/>
  <c r="HO34" i="4"/>
  <c r="HP150" i="4"/>
  <c r="HP174" i="4"/>
  <c r="HO28" i="4"/>
  <c r="HQ64" i="4"/>
  <c r="HN36" i="4"/>
  <c r="HQ156" i="4"/>
  <c r="HN141" i="4"/>
  <c r="HO187" i="4"/>
  <c r="HP37" i="4"/>
  <c r="HQ170" i="4"/>
  <c r="HN163" i="4"/>
  <c r="IJ187" i="4"/>
  <c r="IK33" i="4"/>
  <c r="II89" i="4"/>
  <c r="II268" i="4"/>
  <c r="IJ59" i="4"/>
  <c r="IH338" i="4"/>
  <c r="II337" i="4"/>
  <c r="IJ335" i="4"/>
  <c r="IK334" i="4"/>
  <c r="IH329" i="4"/>
  <c r="II328" i="4"/>
  <c r="IJ327" i="4"/>
  <c r="IK326" i="4"/>
  <c r="IH322" i="4"/>
  <c r="II321" i="4"/>
  <c r="IJ195" i="4"/>
  <c r="IK318" i="4"/>
  <c r="IH110" i="4"/>
  <c r="II86" i="4"/>
  <c r="IJ142" i="4"/>
  <c r="IK85" i="4"/>
  <c r="IH131" i="4"/>
  <c r="II38" i="4"/>
  <c r="IJ124" i="4"/>
  <c r="IK311" i="4"/>
  <c r="IH100" i="4"/>
  <c r="II139" i="4"/>
  <c r="IJ144" i="4"/>
  <c r="IH137" i="4"/>
  <c r="II58" i="4"/>
  <c r="IJ152" i="4"/>
  <c r="IK19" i="4"/>
  <c r="IH147" i="4"/>
  <c r="II235" i="4"/>
  <c r="IJ112" i="4"/>
  <c r="IK129" i="4"/>
  <c r="IH143" i="4"/>
  <c r="II67" i="4"/>
  <c r="IJ30" i="4"/>
  <c r="IK146" i="4"/>
  <c r="IH145" i="4"/>
  <c r="II42" i="4"/>
  <c r="IJ35" i="4"/>
  <c r="IK34" i="4"/>
  <c r="IH24" i="4"/>
  <c r="II20" i="4"/>
  <c r="IJ194" i="4"/>
  <c r="IK140" i="4"/>
  <c r="IH23" i="4"/>
  <c r="II44" i="4"/>
  <c r="IJ190" i="4"/>
  <c r="IK28" i="4"/>
  <c r="IH39" i="4"/>
  <c r="IJ36" i="4"/>
  <c r="IK63" i="4"/>
  <c r="IH80" i="4"/>
  <c r="II159" i="4"/>
  <c r="IJ141" i="4"/>
  <c r="IK187" i="4"/>
  <c r="IH104" i="4"/>
  <c r="II43" i="4"/>
  <c r="IJ244" i="4"/>
  <c r="HO154" i="4"/>
  <c r="HP101" i="4"/>
  <c r="HQ148" i="4"/>
  <c r="HO59" i="4"/>
  <c r="HQ214" i="4"/>
  <c r="HP4" i="4"/>
  <c r="HQ158" i="4"/>
  <c r="HQ202" i="4"/>
  <c r="HP173" i="4"/>
  <c r="HO13" i="4"/>
  <c r="HN90" i="4"/>
  <c r="HO240" i="4"/>
  <c r="HN221" i="4"/>
  <c r="HO89" i="4"/>
  <c r="HQ199" i="4"/>
  <c r="HN262" i="4"/>
  <c r="HN161" i="4"/>
  <c r="HP182" i="4"/>
  <c r="HN193" i="4"/>
  <c r="HQ183" i="4"/>
  <c r="HN123" i="4"/>
  <c r="HO149" i="4"/>
  <c r="HN148" i="4"/>
  <c r="HO26" i="4"/>
  <c r="HN200" i="4"/>
  <c r="HQ18" i="4"/>
  <c r="HO5" i="4"/>
  <c r="HN158" i="4"/>
  <c r="HQ12" i="4"/>
  <c r="HO198" i="4"/>
  <c r="HP122" i="4"/>
  <c r="HN202" i="4"/>
  <c r="IH234" i="4"/>
  <c r="II54" i="4"/>
  <c r="IJ163" i="4"/>
  <c r="IK9" i="4"/>
  <c r="IH167" i="4"/>
  <c r="II165" i="4"/>
  <c r="IJ207" i="4"/>
  <c r="IK154" i="4"/>
  <c r="IH183" i="4"/>
  <c r="II81" i="4"/>
  <c r="IJ15" i="4"/>
  <c r="IK211" i="4"/>
  <c r="II17" i="4"/>
  <c r="IJ95" i="4"/>
  <c r="IK66" i="4"/>
  <c r="II180" i="4"/>
  <c r="IJ68" i="4"/>
  <c r="IK189" i="4"/>
  <c r="IH18" i="4"/>
  <c r="II216" i="4"/>
  <c r="IJ204" i="4"/>
  <c r="IK59" i="4"/>
  <c r="IH242" i="4"/>
  <c r="II94" i="4"/>
  <c r="IJ191" i="4"/>
  <c r="IK256" i="4"/>
  <c r="IH12" i="4"/>
  <c r="II31" i="4"/>
  <c r="IJ177" i="4"/>
  <c r="IK76" i="4"/>
  <c r="IH233" i="4"/>
  <c r="II73" i="4"/>
  <c r="IJ179" i="4"/>
  <c r="IK226" i="4"/>
  <c r="IH225" i="4"/>
  <c r="II102" i="4"/>
  <c r="IJ212" i="4"/>
  <c r="IK213" i="4"/>
  <c r="IH22" i="4"/>
  <c r="II227" i="4"/>
  <c r="IJ231" i="4"/>
  <c r="IK169" i="4"/>
  <c r="IH248" i="4"/>
  <c r="II196" i="4"/>
  <c r="IK232" i="4"/>
  <c r="IH14" i="4"/>
  <c r="II253" i="4"/>
  <c r="IJ16" i="4"/>
  <c r="IK13" i="4"/>
  <c r="IH136" i="4"/>
  <c r="II237" i="4"/>
  <c r="IJ90" i="4"/>
  <c r="IK240" i="4"/>
  <c r="HQ257" i="4"/>
  <c r="HN273" i="4"/>
  <c r="HN269" i="4"/>
  <c r="HO277" i="4"/>
  <c r="HQ265" i="4"/>
  <c r="HN127" i="4"/>
  <c r="HQ275" i="4"/>
  <c r="HN276" i="4"/>
  <c r="HO130" i="4"/>
  <c r="HQ300" i="4"/>
  <c r="HN268" i="4"/>
  <c r="HQ289" i="4"/>
  <c r="HP287" i="4"/>
  <c r="HN294" i="4"/>
  <c r="HO293" i="4"/>
  <c r="HP197" i="4"/>
  <c r="HO208" i="4"/>
  <c r="HQ248" i="4"/>
  <c r="HO245" i="4"/>
  <c r="HO252" i="4"/>
  <c r="HP247" i="4"/>
  <c r="HQ136" i="4"/>
  <c r="HQ103" i="4"/>
  <c r="HN254" i="4"/>
  <c r="HO192" i="4"/>
  <c r="HQ71" i="4"/>
  <c r="HN199" i="4"/>
  <c r="HO230" i="4"/>
  <c r="HP92" i="4"/>
  <c r="HQ45" i="4"/>
  <c r="HO125" i="4"/>
  <c r="HQ217" i="4"/>
  <c r="HN257" i="4"/>
  <c r="HP203" i="4"/>
  <c r="HO263" i="4"/>
  <c r="HP117" i="4"/>
  <c r="HP60" i="4"/>
  <c r="HQ308" i="4"/>
  <c r="HN275" i="4"/>
  <c r="HP304" i="4"/>
  <c r="HN300" i="4"/>
  <c r="HO305" i="4"/>
  <c r="HO279" i="4"/>
  <c r="HQ88" i="4"/>
  <c r="HO286" i="4"/>
  <c r="HQ288" i="4"/>
  <c r="HN295" i="4"/>
  <c r="HQ298" i="4"/>
  <c r="HN301" i="4"/>
  <c r="HP303" i="4"/>
  <c r="HN26" i="4"/>
  <c r="HO181" i="4"/>
  <c r="HN29" i="4"/>
  <c r="HO317" i="4"/>
  <c r="HN5" i="4"/>
  <c r="HO91" i="4"/>
  <c r="HN135" i="4"/>
  <c r="HO10" i="4"/>
  <c r="HN198" i="4"/>
  <c r="HO122" i="4"/>
  <c r="HN215" i="4"/>
  <c r="HO98" i="4"/>
  <c r="HN3" i="4"/>
  <c r="HO197" i="4"/>
  <c r="HN208" i="4"/>
  <c r="HO210" i="4"/>
  <c r="HN245" i="4"/>
  <c r="HO209" i="4"/>
  <c r="HN252" i="4"/>
  <c r="HO247" i="4"/>
  <c r="HN219" i="4"/>
  <c r="HN192" i="4"/>
  <c r="HN230" i="4"/>
  <c r="HN125" i="4"/>
  <c r="HN77" i="4"/>
  <c r="HN263" i="4"/>
  <c r="HN93" i="4"/>
  <c r="IH103" i="4"/>
  <c r="II243" i="4"/>
  <c r="IJ258" i="4"/>
  <c r="IH71" i="4"/>
  <c r="II251" i="4"/>
  <c r="IJ221" i="4"/>
  <c r="IK89" i="4"/>
  <c r="IH45" i="4"/>
  <c r="II249" i="4"/>
  <c r="IJ262" i="4"/>
  <c r="IK261" i="4"/>
  <c r="IH217" i="4"/>
  <c r="II97" i="4"/>
  <c r="IH238" i="4"/>
  <c r="II228" i="4"/>
  <c r="IJ273" i="4"/>
  <c r="IK62" i="4"/>
  <c r="IH47" i="4"/>
  <c r="II290" i="4"/>
  <c r="IJ269" i="4"/>
  <c r="IK277" i="4"/>
  <c r="IH308" i="4"/>
  <c r="II259" i="4"/>
  <c r="IJ127" i="4"/>
  <c r="IH274" i="4"/>
  <c r="II282" i="4"/>
  <c r="IJ276" i="4"/>
  <c r="IK130" i="4"/>
  <c r="IH283" i="4"/>
  <c r="II27" i="4"/>
  <c r="IJ268" i="4"/>
  <c r="IK267" i="4"/>
  <c r="IH88" i="4"/>
  <c r="II280" i="4"/>
  <c r="IJ264" i="4"/>
  <c r="IK284" i="4"/>
  <c r="IH288" i="4"/>
  <c r="II291" i="4"/>
  <c r="IJ294" i="4"/>
  <c r="IK166" i="4"/>
  <c r="IH297" i="4"/>
  <c r="II270" i="4"/>
  <c r="IJ108" i="4"/>
  <c r="IK293" i="4"/>
  <c r="IH298" i="4"/>
  <c r="IJ107" i="4"/>
  <c r="IK83" i="4"/>
  <c r="IH310" i="4"/>
  <c r="II111" i="4"/>
  <c r="IJ302" i="4"/>
  <c r="HP231" i="4"/>
  <c r="HQ169" i="4"/>
  <c r="HN248" i="4"/>
  <c r="HN14" i="4"/>
  <c r="HO237" i="4"/>
  <c r="HO243" i="4"/>
  <c r="HO251" i="4"/>
  <c r="HN45" i="4"/>
  <c r="HO97" i="4"/>
  <c r="HO228" i="4"/>
  <c r="HQ62" i="4"/>
  <c r="HO290" i="4"/>
  <c r="HN308" i="4"/>
  <c r="HO282" i="4"/>
  <c r="HO27" i="4"/>
  <c r="HQ267" i="4"/>
  <c r="IJ166" i="4"/>
  <c r="JC341" i="4"/>
  <c r="II200" i="4"/>
  <c r="II162" i="4"/>
  <c r="IH218" i="4"/>
  <c r="IH260" i="4"/>
  <c r="IJ77" i="4"/>
  <c r="IJ305" i="4"/>
  <c r="JE340" i="4"/>
  <c r="JE116" i="4"/>
  <c r="JD302" i="4"/>
  <c r="JD332" i="4"/>
  <c r="JD134" i="4"/>
  <c r="JD52" i="4"/>
  <c r="JD114" i="4"/>
  <c r="JC57" i="4"/>
  <c r="JD115" i="4"/>
  <c r="JB153" i="4"/>
  <c r="JE126" i="4"/>
  <c r="FI4" i="4"/>
  <c r="FH27" i="4"/>
  <c r="FJ340" i="4"/>
  <c r="FK339" i="4"/>
  <c r="FI332" i="4"/>
  <c r="FH224" i="4"/>
  <c r="FH150" i="4"/>
  <c r="FH55" i="4"/>
  <c r="FH246" i="4"/>
  <c r="FH33" i="4"/>
  <c r="FH222" i="4"/>
  <c r="FH241" i="4"/>
  <c r="FH272" i="4"/>
  <c r="GD179" i="4"/>
  <c r="FJ83" i="4"/>
  <c r="FK236" i="4"/>
  <c r="FH93" i="4"/>
  <c r="FH299" i="4"/>
  <c r="FH305" i="4"/>
  <c r="FH279" i="4"/>
  <c r="FH286" i="4"/>
  <c r="FI281" i="4"/>
  <c r="FH313" i="4"/>
  <c r="FH106" i="4"/>
  <c r="FH109" i="4"/>
  <c r="GC293" i="4"/>
  <c r="FK267" i="4"/>
  <c r="GE286" i="4"/>
  <c r="GE166" i="4"/>
  <c r="GE295" i="4"/>
  <c r="GW147" i="4"/>
  <c r="GV147" i="4"/>
  <c r="FH165" i="4"/>
  <c r="FH180" i="4"/>
  <c r="FH216" i="4"/>
  <c r="FK32" i="4"/>
  <c r="FH102" i="4"/>
  <c r="FJ213" i="4"/>
  <c r="FH196" i="4"/>
  <c r="FI89" i="4"/>
  <c r="FJ236" i="4"/>
  <c r="FI261" i="4"/>
  <c r="FJ260" i="4"/>
  <c r="FK257" i="4"/>
  <c r="FH228" i="4"/>
  <c r="FH273" i="4"/>
  <c r="FK266" i="4"/>
  <c r="GC326" i="4"/>
  <c r="GC324" i="4"/>
  <c r="GC25" i="4"/>
  <c r="GC126" i="4"/>
  <c r="GC85" i="4"/>
  <c r="GC38" i="4"/>
  <c r="GC316" i="4"/>
  <c r="GC58" i="4"/>
  <c r="GC235" i="4"/>
  <c r="GC67" i="4"/>
  <c r="GC52" i="4"/>
  <c r="FJ178" i="4"/>
  <c r="FI294" i="4"/>
  <c r="GC109" i="4"/>
  <c r="GE313" i="4"/>
  <c r="GE293" i="4"/>
  <c r="GE106" i="4"/>
  <c r="GE83" i="4"/>
  <c r="GE109" i="4"/>
  <c r="GV325" i="4"/>
  <c r="GV132" i="4"/>
  <c r="GV30" i="4"/>
  <c r="GW4" i="4"/>
  <c r="GW83" i="4"/>
  <c r="GW109" i="4"/>
  <c r="GV338" i="4"/>
  <c r="GV46" i="4"/>
  <c r="GV327" i="4"/>
  <c r="GV324" i="4"/>
  <c r="GV195" i="4"/>
  <c r="GV126" i="4"/>
  <c r="GV110" i="4"/>
  <c r="GV85" i="4"/>
  <c r="GV116" i="4"/>
  <c r="GV311" i="4"/>
  <c r="GV316" i="4"/>
  <c r="GV105" i="4"/>
  <c r="GV235" i="4"/>
  <c r="GV41" i="4"/>
  <c r="GV168" i="4"/>
  <c r="GV160" i="4"/>
  <c r="GV35" i="4"/>
  <c r="GV96" i="4"/>
  <c r="GV194" i="4"/>
  <c r="GV64" i="4"/>
  <c r="GV244" i="4"/>
  <c r="GV99" i="4"/>
  <c r="GV193" i="4"/>
  <c r="GV17" i="4"/>
  <c r="GV317" i="4"/>
  <c r="GV73" i="4"/>
  <c r="GV223" i="4"/>
  <c r="GV254" i="4"/>
  <c r="GV89" i="4"/>
  <c r="GV229" i="4"/>
  <c r="GV228" i="4"/>
  <c r="GV277" i="4"/>
  <c r="GV299" i="4"/>
  <c r="GV305" i="4"/>
  <c r="GV27" i="4"/>
  <c r="GV285" i="4"/>
  <c r="GV289" i="4"/>
  <c r="GV287" i="4"/>
  <c r="GV281" i="4"/>
  <c r="GV166" i="4"/>
  <c r="GV298" i="4"/>
  <c r="GV302" i="4"/>
  <c r="GU338" i="4"/>
  <c r="GV120" i="4"/>
  <c r="GU235" i="4"/>
  <c r="GU116" i="4"/>
  <c r="JC335" i="4"/>
  <c r="JD335" i="4"/>
  <c r="JE334" i="4"/>
  <c r="JD334" i="4"/>
  <c r="JE333" i="4"/>
  <c r="JD326" i="4"/>
  <c r="JE326" i="4"/>
  <c r="JB321" i="4"/>
  <c r="JC321" i="4"/>
  <c r="JE25" i="4"/>
  <c r="JC86" i="4"/>
  <c r="JB86" i="4"/>
  <c r="JD85" i="4"/>
  <c r="JE85" i="4"/>
  <c r="JB38" i="4"/>
  <c r="JC38" i="4"/>
  <c r="JC139" i="4"/>
  <c r="JB139" i="4"/>
  <c r="JC144" i="4"/>
  <c r="JD144" i="4"/>
  <c r="JB58" i="4"/>
  <c r="JC58" i="4"/>
  <c r="JD152" i="4"/>
  <c r="JC152" i="4"/>
  <c r="JD19" i="4"/>
  <c r="JE19" i="4"/>
  <c r="JC112" i="4"/>
  <c r="JD112" i="4"/>
  <c r="JD129" i="4"/>
  <c r="JE129" i="4"/>
  <c r="JE153" i="4"/>
  <c r="JB67" i="4"/>
  <c r="JC67" i="4"/>
  <c r="JC30" i="4"/>
  <c r="JD30" i="4"/>
  <c r="JD146" i="4"/>
  <c r="JE146" i="4"/>
  <c r="JE224" i="4"/>
  <c r="JC35" i="4"/>
  <c r="JD35" i="4"/>
  <c r="JD34" i="4"/>
  <c r="JE34" i="4"/>
  <c r="JE150" i="4"/>
  <c r="JB20" i="4"/>
  <c r="JC20" i="4"/>
  <c r="JD140" i="4"/>
  <c r="JE140" i="4"/>
  <c r="JB44" i="4"/>
  <c r="JC44" i="4"/>
  <c r="JB159" i="4"/>
  <c r="JC159" i="4"/>
  <c r="JC141" i="4"/>
  <c r="JD141" i="4"/>
  <c r="JC244" i="4"/>
  <c r="JD244" i="4"/>
  <c r="JE74" i="4"/>
  <c r="JB54" i="4"/>
  <c r="JC54" i="4"/>
  <c r="JC163" i="4"/>
  <c r="JD163" i="4"/>
  <c r="JD9" i="4"/>
  <c r="JE9" i="4"/>
  <c r="JE69" i="4"/>
  <c r="JD207" i="4"/>
  <c r="JC207" i="4"/>
  <c r="JD154" i="4"/>
  <c r="JE154" i="4"/>
  <c r="JE55" i="4"/>
  <c r="JE211" i="4"/>
  <c r="JD211" i="4"/>
  <c r="JE101" i="4"/>
  <c r="JB17" i="4"/>
  <c r="JC17" i="4"/>
  <c r="JD66" i="4"/>
  <c r="JE66" i="4"/>
  <c r="JE205" i="4"/>
  <c r="JB180" i="4"/>
  <c r="JC180" i="4"/>
  <c r="JD68" i="4"/>
  <c r="JC68" i="4"/>
  <c r="JB216" i="4"/>
  <c r="JC216" i="4"/>
  <c r="JD59" i="4"/>
  <c r="JE59" i="4"/>
  <c r="JC94" i="4"/>
  <c r="JB94" i="4"/>
  <c r="JC191" i="4"/>
  <c r="JD191" i="4"/>
  <c r="JE4" i="4"/>
  <c r="JB31" i="4"/>
  <c r="JC31" i="4"/>
  <c r="JC179" i="4"/>
  <c r="JD179" i="4"/>
  <c r="JE246" i="4"/>
  <c r="JD213" i="4"/>
  <c r="JE213" i="4"/>
  <c r="JB227" i="4"/>
  <c r="JC227" i="4"/>
  <c r="JD13" i="4"/>
  <c r="JE13" i="4"/>
  <c r="JE49" i="4"/>
  <c r="JD240" i="4"/>
  <c r="JE240" i="4"/>
  <c r="JE241" i="4"/>
  <c r="JE218" i="4"/>
  <c r="JC221" i="4"/>
  <c r="JD221" i="4"/>
  <c r="JD89" i="4"/>
  <c r="JE89" i="4"/>
  <c r="JE236" i="4"/>
  <c r="JB97" i="4"/>
  <c r="JC97" i="4"/>
  <c r="JB228" i="4"/>
  <c r="JC228" i="4"/>
  <c r="JC273" i="4"/>
  <c r="JD273" i="4"/>
  <c r="JD269" i="4"/>
  <c r="JC269" i="4"/>
  <c r="JE266" i="4"/>
  <c r="JE271" i="4"/>
  <c r="HN339" i="4"/>
  <c r="HN80" i="4"/>
  <c r="HP194" i="4"/>
  <c r="HO338" i="4"/>
  <c r="HQ335" i="4"/>
  <c r="HQ212" i="4"/>
  <c r="HQ231" i="4"/>
  <c r="HQ16" i="4"/>
  <c r="HQ90" i="4"/>
  <c r="HQ258" i="4"/>
  <c r="HQ221" i="4"/>
  <c r="HQ262" i="4"/>
  <c r="HQ273" i="4"/>
  <c r="HN147" i="4"/>
  <c r="HO43" i="4"/>
  <c r="HN234" i="4"/>
  <c r="HQ66" i="4"/>
  <c r="HO180" i="4"/>
  <c r="HQ189" i="4"/>
  <c r="HQ59" i="4"/>
  <c r="HN242" i="4"/>
  <c r="HQ256" i="4"/>
  <c r="HN12" i="4"/>
  <c r="HQ226" i="4"/>
  <c r="HO102" i="4"/>
  <c r="HQ213" i="4"/>
  <c r="HQ13" i="4"/>
  <c r="HP90" i="4"/>
  <c r="HP221" i="4"/>
  <c r="HP262" i="4"/>
  <c r="HP273" i="4"/>
  <c r="HP269" i="4"/>
  <c r="HP127" i="4"/>
  <c r="HP276" i="4"/>
  <c r="HP268" i="4"/>
  <c r="HP148" i="4"/>
  <c r="HN189" i="4"/>
  <c r="HN59" i="4"/>
  <c r="HP214" i="4"/>
  <c r="IH160" i="4"/>
  <c r="IK231" i="4"/>
  <c r="IK16" i="4"/>
  <c r="IK90" i="4"/>
  <c r="IK258" i="4"/>
  <c r="IK221" i="4"/>
  <c r="IK262" i="4"/>
  <c r="IK273" i="4"/>
  <c r="IK269" i="4"/>
  <c r="IK127" i="4"/>
  <c r="IK276" i="4"/>
  <c r="IK268" i="4"/>
  <c r="IK264" i="4"/>
  <c r="IK294" i="4"/>
  <c r="IK107" i="4"/>
  <c r="IK302" i="4"/>
  <c r="JB27" i="4"/>
  <c r="JC27" i="4"/>
  <c r="JB280" i="4"/>
  <c r="JC280" i="4"/>
  <c r="JB291" i="4"/>
  <c r="JC291" i="4"/>
  <c r="JC108" i="4"/>
  <c r="JD108" i="4"/>
  <c r="JD293" i="4"/>
  <c r="JE293" i="4"/>
  <c r="JD83" i="4"/>
  <c r="JE83" i="4"/>
  <c r="JD294" i="4"/>
  <c r="JC302" i="4"/>
  <c r="JC107" i="4"/>
  <c r="JC270" i="4"/>
  <c r="JC337" i="4"/>
  <c r="JC328" i="4"/>
  <c r="JD327" i="4"/>
  <c r="JD195" i="4"/>
  <c r="JE318" i="4"/>
  <c r="JD142" i="4"/>
  <c r="JD124" i="4"/>
  <c r="JE311" i="4"/>
  <c r="JB137" i="4"/>
  <c r="JB147" i="4"/>
  <c r="JC235" i="4"/>
  <c r="JB143" i="4"/>
  <c r="JC42" i="4"/>
  <c r="JD194" i="4"/>
  <c r="JD190" i="4"/>
  <c r="JE28" i="4"/>
  <c r="JD36" i="4"/>
  <c r="JE63" i="4"/>
  <c r="JB80" i="4"/>
  <c r="JE187" i="4"/>
  <c r="JB104" i="4"/>
  <c r="JC43" i="4"/>
  <c r="JB234" i="4"/>
  <c r="JB167" i="4"/>
  <c r="JC165" i="4"/>
  <c r="JC81" i="4"/>
  <c r="JD15" i="4"/>
  <c r="JD95" i="4"/>
  <c r="JE189" i="4"/>
  <c r="JB18" i="4"/>
  <c r="JD204" i="4"/>
  <c r="JB242" i="4"/>
  <c r="JE256" i="4"/>
  <c r="JB12" i="4"/>
  <c r="JD177" i="4"/>
  <c r="JE76" i="4"/>
  <c r="JB233" i="4"/>
  <c r="JC73" i="4"/>
  <c r="JE226" i="4"/>
  <c r="JB225" i="4"/>
  <c r="JC102" i="4"/>
  <c r="JD212" i="4"/>
  <c r="JB22" i="4"/>
  <c r="JD231" i="4"/>
  <c r="JE169" i="4"/>
  <c r="JC196" i="4"/>
  <c r="JE232" i="4"/>
  <c r="JB14" i="4"/>
  <c r="JC253" i="4"/>
  <c r="JD16" i="4"/>
  <c r="IK250" i="4"/>
  <c r="IH190" i="4"/>
  <c r="II63" i="4"/>
  <c r="IJ37" i="4"/>
  <c r="IK170" i="4"/>
  <c r="IH244" i="4"/>
  <c r="IJ69" i="4"/>
  <c r="IK161" i="4"/>
  <c r="IJ55" i="4"/>
  <c r="IH309" i="4"/>
  <c r="II307" i="4"/>
  <c r="IJ301" i="4"/>
  <c r="IK109" i="4"/>
  <c r="FK33" i="4"/>
  <c r="FI127" i="4"/>
  <c r="FJ313" i="4"/>
  <c r="FJ332" i="4"/>
  <c r="FJ168" i="4"/>
  <c r="FJ52" i="4"/>
  <c r="FK5" i="4"/>
  <c r="GB126" i="4"/>
  <c r="GD192" i="4"/>
  <c r="FJ66" i="4"/>
  <c r="FI191" i="4"/>
  <c r="FK10" i="4"/>
  <c r="FJ226" i="4"/>
  <c r="FI265" i="4"/>
  <c r="GC105" i="4"/>
  <c r="GC138" i="4"/>
  <c r="FI17" i="4"/>
  <c r="FK66" i="4"/>
  <c r="FH233" i="4"/>
  <c r="FJ179" i="4"/>
  <c r="FJ212" i="4"/>
  <c r="FK169" i="4"/>
  <c r="FH14" i="4"/>
  <c r="FH136" i="4"/>
  <c r="FH71" i="4"/>
  <c r="FI97" i="4"/>
  <c r="FJ273" i="4"/>
  <c r="FH47" i="4"/>
  <c r="FK277" i="4"/>
  <c r="FH283" i="4"/>
  <c r="GC16" i="4"/>
  <c r="GD16" i="4"/>
  <c r="GC265" i="4"/>
  <c r="GD265" i="4"/>
  <c r="GC295" i="4"/>
  <c r="GD295" i="4"/>
  <c r="GC106" i="4"/>
  <c r="GD106" i="4"/>
  <c r="FI335" i="4"/>
  <c r="FJ326" i="4"/>
  <c r="FH86" i="4"/>
  <c r="FJ19" i="4"/>
  <c r="FJ129" i="4"/>
  <c r="FK150" i="4"/>
  <c r="FH44" i="4"/>
  <c r="FK82" i="4"/>
  <c r="FK37" i="4"/>
  <c r="FH54" i="4"/>
  <c r="FI163" i="4"/>
  <c r="FH81" i="4"/>
  <c r="FJ211" i="4"/>
  <c r="FK205" i="4"/>
  <c r="FI204" i="4"/>
  <c r="FH94" i="4"/>
  <c r="FJ169" i="4"/>
  <c r="FJ232" i="4"/>
  <c r="FK222" i="4"/>
  <c r="FH253" i="4"/>
  <c r="FH237" i="4"/>
  <c r="FH243" i="4"/>
  <c r="FK218" i="4"/>
  <c r="FH251" i="4"/>
  <c r="FK255" i="4"/>
  <c r="FH290" i="4"/>
  <c r="FI269" i="4"/>
  <c r="FJ277" i="4"/>
  <c r="FH259" i="4"/>
  <c r="FH280" i="4"/>
  <c r="FK287" i="4"/>
  <c r="FI108" i="4"/>
  <c r="FH111" i="4"/>
  <c r="GC341" i="4"/>
  <c r="GC340" i="4"/>
  <c r="GC338" i="4"/>
  <c r="GC337" i="4"/>
  <c r="GC335" i="4"/>
  <c r="GC334" i="4"/>
  <c r="GC333" i="4"/>
  <c r="GC46" i="4"/>
  <c r="GC330" i="4"/>
  <c r="GC329" i="4"/>
  <c r="GC328" i="4"/>
  <c r="GC327" i="4"/>
  <c r="GC323" i="4"/>
  <c r="GC322" i="4"/>
  <c r="GC321" i="4"/>
  <c r="GC195" i="4"/>
  <c r="GC318" i="4"/>
  <c r="GC312" i="4"/>
  <c r="GC114" i="4"/>
  <c r="GC110" i="4"/>
  <c r="GC142" i="4"/>
  <c r="GC6" i="4"/>
  <c r="GC115" i="4"/>
  <c r="GC131" i="4"/>
  <c r="GC124" i="4"/>
  <c r="GC311" i="4"/>
  <c r="GC75" i="4"/>
  <c r="GC57" i="4"/>
  <c r="GC132" i="4"/>
  <c r="GC100" i="4"/>
  <c r="GC144" i="4"/>
  <c r="GC120" i="4"/>
  <c r="GC151" i="4"/>
  <c r="GC133" i="4"/>
  <c r="GC137" i="4"/>
  <c r="GC152" i="4"/>
  <c r="GC19" i="4"/>
  <c r="GC134" i="4"/>
  <c r="GC87" i="4"/>
  <c r="GC147" i="4"/>
  <c r="GC112" i="4"/>
  <c r="GC153" i="4"/>
  <c r="GC41" i="4"/>
  <c r="GC121" i="4"/>
  <c r="GC143" i="4"/>
  <c r="GC30" i="4"/>
  <c r="GC146" i="4"/>
  <c r="GC224" i="4"/>
  <c r="GC160" i="4"/>
  <c r="GC145" i="4"/>
  <c r="GC42" i="4"/>
  <c r="GC35" i="4"/>
  <c r="GC34" i="4"/>
  <c r="GC150" i="4"/>
  <c r="GC96" i="4"/>
  <c r="GC24" i="4"/>
  <c r="GC194" i="4"/>
  <c r="GC140" i="4"/>
  <c r="GC174" i="4"/>
  <c r="FJ37" i="4"/>
  <c r="FH163" i="4"/>
  <c r="FJ255" i="4"/>
  <c r="GB41" i="4"/>
  <c r="GB24" i="4"/>
  <c r="GC231" i="4"/>
  <c r="GC50" i="4"/>
  <c r="GC23" i="4"/>
  <c r="GC44" i="4"/>
  <c r="GC190" i="4"/>
  <c r="GC28" i="4"/>
  <c r="GC185" i="4"/>
  <c r="GC39" i="4"/>
  <c r="GC36" i="4"/>
  <c r="GC63" i="4"/>
  <c r="GC156" i="4"/>
  <c r="GC159" i="4"/>
  <c r="GC187" i="4"/>
  <c r="GC37" i="4"/>
  <c r="GC170" i="4"/>
  <c r="GC175" i="4"/>
  <c r="GC155" i="4"/>
  <c r="GC43" i="4"/>
  <c r="GC99" i="4"/>
  <c r="GC65" i="4"/>
  <c r="GC54" i="4"/>
  <c r="GC163" i="4"/>
  <c r="GC69" i="4"/>
  <c r="GC48" i="4"/>
  <c r="GC182" i="4"/>
  <c r="GC165" i="4"/>
  <c r="GC154" i="4"/>
  <c r="GC193" i="4"/>
  <c r="GC61" i="4"/>
  <c r="GC81" i="4"/>
  <c r="GC211" i="4"/>
  <c r="GC123" i="4"/>
  <c r="GC53" i="4"/>
  <c r="GC17" i="4"/>
  <c r="GC66" i="4"/>
  <c r="GC148" i="4"/>
  <c r="GC181" i="4"/>
  <c r="GC180" i="4"/>
  <c r="GC189" i="4"/>
  <c r="GC200" i="4"/>
  <c r="GC317" i="4"/>
  <c r="GC216" i="4"/>
  <c r="GC59" i="4"/>
  <c r="GC5" i="4"/>
  <c r="GC242" i="4"/>
  <c r="GV341" i="4"/>
  <c r="GV75" i="4"/>
  <c r="GV144" i="4"/>
  <c r="GV133" i="4"/>
  <c r="GV137" i="4"/>
  <c r="GV152" i="4"/>
  <c r="GV112" i="4"/>
  <c r="GV153" i="4"/>
  <c r="GV121" i="4"/>
  <c r="GV143" i="4"/>
  <c r="GV146" i="4"/>
  <c r="GV42" i="4"/>
  <c r="GV52" i="4"/>
  <c r="GU337" i="4"/>
  <c r="GV337" i="4"/>
  <c r="GU328" i="4"/>
  <c r="GV328" i="4"/>
  <c r="GU322" i="4"/>
  <c r="GV322" i="4"/>
  <c r="GU318" i="4"/>
  <c r="GV318" i="4"/>
  <c r="GU142" i="4"/>
  <c r="GV142" i="4"/>
  <c r="GU131" i="4"/>
  <c r="GV131" i="4"/>
  <c r="GV124" i="4"/>
  <c r="GU124" i="4"/>
  <c r="GV19" i="4"/>
  <c r="GU19" i="4"/>
  <c r="GV188" i="4"/>
  <c r="GU188" i="4"/>
  <c r="GU129" i="4"/>
  <c r="GV129" i="4"/>
  <c r="GV67" i="4"/>
  <c r="GU67" i="4"/>
  <c r="GU34" i="4"/>
  <c r="GV34" i="4"/>
  <c r="GU250" i="4"/>
  <c r="GV250" i="4"/>
  <c r="GU161" i="4"/>
  <c r="GV161" i="4"/>
  <c r="GV334" i="4"/>
  <c r="GD341" i="4"/>
  <c r="GD337" i="4"/>
  <c r="GD332" i="4"/>
  <c r="GD329" i="4"/>
  <c r="GD326" i="4"/>
  <c r="GU46" i="4"/>
  <c r="GV211" i="4"/>
  <c r="HP339" i="4"/>
  <c r="HO46" i="4"/>
  <c r="HP323" i="4"/>
  <c r="HN312" i="4"/>
  <c r="HP126" i="4"/>
  <c r="HP116" i="4"/>
  <c r="HQ131" i="4"/>
  <c r="HQ100" i="4"/>
  <c r="GV164" i="4"/>
  <c r="GV20" i="4"/>
  <c r="GV140" i="4"/>
  <c r="GV50" i="4"/>
  <c r="GV23" i="4"/>
  <c r="GV190" i="4"/>
  <c r="GV185" i="4"/>
  <c r="GV314" i="4"/>
  <c r="GV39" i="4"/>
  <c r="GV63" i="4"/>
  <c r="GV82" i="4"/>
  <c r="GV80" i="4"/>
  <c r="GV159" i="4"/>
  <c r="GV141" i="4"/>
  <c r="GV187" i="4"/>
  <c r="GV37" i="4"/>
  <c r="GV170" i="4"/>
  <c r="GV43" i="4"/>
  <c r="GV74" i="4"/>
  <c r="GV65" i="4"/>
  <c r="GV54" i="4"/>
  <c r="GV9" i="4"/>
  <c r="GV182" i="4"/>
  <c r="GV165" i="4"/>
  <c r="GV154" i="4"/>
  <c r="GV181" i="4"/>
  <c r="GV200" i="4"/>
  <c r="GV216" i="4"/>
  <c r="GV214" i="4"/>
  <c r="GV91" i="4"/>
  <c r="GV94" i="4"/>
  <c r="GV10" i="4"/>
  <c r="GV76" i="4"/>
  <c r="GV122" i="4"/>
  <c r="GV226" i="4"/>
  <c r="GV202" i="4"/>
  <c r="GV98" i="4"/>
  <c r="GV102" i="4"/>
  <c r="GV213" i="4"/>
  <c r="GV184" i="4"/>
  <c r="GV197" i="4"/>
  <c r="GV227" i="4"/>
  <c r="GV169" i="4"/>
  <c r="GV113" i="4"/>
  <c r="GV210" i="4"/>
  <c r="GV232" i="4"/>
  <c r="GV209" i="4"/>
  <c r="GV13" i="4"/>
  <c r="GV40" i="4"/>
  <c r="GV251" i="4"/>
  <c r="GV199" i="4"/>
  <c r="GV249" i="4"/>
  <c r="GV97" i="4"/>
  <c r="GV257" i="4"/>
  <c r="GV203" i="4"/>
  <c r="GV290" i="4"/>
  <c r="GV265" i="4"/>
  <c r="GV259" i="4"/>
  <c r="GV275" i="4"/>
  <c r="GV304" i="4"/>
  <c r="GV282" i="4"/>
  <c r="GV272" i="4"/>
  <c r="GV56" i="4"/>
  <c r="GV268" i="4"/>
  <c r="GV88" i="4"/>
  <c r="GV280" i="4"/>
  <c r="GV284" i="4"/>
  <c r="GV286" i="4"/>
  <c r="GV291" i="4"/>
  <c r="GV295" i="4"/>
  <c r="GV313" i="4"/>
  <c r="GV297" i="4"/>
  <c r="GV309" i="4"/>
  <c r="GV306" i="4"/>
  <c r="GV307" i="4"/>
  <c r="GU92" i="4"/>
  <c r="GV92" i="4"/>
  <c r="GU261" i="4"/>
  <c r="GV261" i="4"/>
  <c r="GU62" i="4"/>
  <c r="GV62" i="4"/>
  <c r="GU117" i="4"/>
  <c r="GV117" i="4"/>
  <c r="GU60" i="4"/>
  <c r="GV60" i="4"/>
  <c r="GU274" i="4"/>
  <c r="GV274" i="4"/>
  <c r="GU300" i="4"/>
  <c r="GV300" i="4"/>
  <c r="GU283" i="4"/>
  <c r="GV283" i="4"/>
  <c r="GU267" i="4"/>
  <c r="GV267" i="4"/>
  <c r="GU264" i="4"/>
  <c r="GV264" i="4"/>
  <c r="GU294" i="4"/>
  <c r="GV294" i="4"/>
  <c r="GU108" i="4"/>
  <c r="GV108" i="4"/>
  <c r="GU106" i="4"/>
  <c r="GV106" i="4"/>
  <c r="GU107" i="4"/>
  <c r="GV107" i="4"/>
  <c r="GU109" i="4"/>
  <c r="GV109" i="4"/>
  <c r="GU111" i="4"/>
  <c r="GV111" i="4"/>
  <c r="HN341" i="4"/>
  <c r="HO340" i="4"/>
  <c r="HQ338" i="4"/>
  <c r="HN332" i="4"/>
  <c r="HP330" i="4"/>
  <c r="HQ329" i="4"/>
  <c r="HN325" i="4"/>
  <c r="HO324" i="4"/>
  <c r="HO114" i="4"/>
  <c r="HQ110" i="4"/>
  <c r="HO115" i="4"/>
  <c r="HO132" i="4"/>
  <c r="HP316" i="4"/>
  <c r="HQ137" i="4"/>
  <c r="HN134" i="4"/>
  <c r="HN41" i="4"/>
  <c r="HO121" i="4"/>
  <c r="HP172" i="4"/>
  <c r="HQ145" i="4"/>
  <c r="HO50" i="4"/>
  <c r="HP2" i="4"/>
  <c r="HP314" i="4"/>
  <c r="HQ39" i="4"/>
  <c r="HO175" i="4"/>
  <c r="HQ104" i="4"/>
  <c r="HO220" i="4"/>
  <c r="HQ234" i="4"/>
  <c r="HQ167" i="4"/>
  <c r="HO70" i="4"/>
  <c r="HP53" i="4"/>
  <c r="HP181" i="4"/>
  <c r="HO29" i="4"/>
  <c r="HP317" i="4"/>
  <c r="HN214" i="4"/>
  <c r="HP91" i="4"/>
  <c r="HQ242" i="4"/>
  <c r="HO135" i="4"/>
  <c r="HP10" i="4"/>
  <c r="HN162" i="4"/>
  <c r="HQ233" i="4"/>
  <c r="HO215" i="4"/>
  <c r="HQ225" i="4"/>
  <c r="HN184" i="4"/>
  <c r="HQ22" i="4"/>
  <c r="HN113" i="4"/>
  <c r="HN223" i="4"/>
  <c r="HP209" i="4"/>
  <c r="HN84" i="4"/>
  <c r="HO219" i="4"/>
  <c r="HP40" i="4"/>
  <c r="HP229" i="4"/>
  <c r="HO77" i="4"/>
  <c r="HQ238" i="4"/>
  <c r="HQ47" i="4"/>
  <c r="HN265" i="4"/>
  <c r="HO93" i="4"/>
  <c r="HO299" i="4"/>
  <c r="HQ274" i="4"/>
  <c r="HP56" i="4"/>
  <c r="HQ283" i="4"/>
  <c r="HN289" i="4"/>
  <c r="HN278" i="4"/>
  <c r="HP292" i="4"/>
  <c r="HQ297" i="4"/>
  <c r="HN296" i="4"/>
  <c r="HO106" i="4"/>
  <c r="HQ310" i="4"/>
  <c r="HO61" i="4"/>
  <c r="HN61" i="4"/>
  <c r="HN105" i="4"/>
  <c r="IH340" i="4"/>
  <c r="IH46" i="4"/>
  <c r="II330" i="4"/>
  <c r="IH324" i="4"/>
  <c r="II323" i="4"/>
  <c r="IH114" i="4"/>
  <c r="IH115" i="4"/>
  <c r="IH132" i="4"/>
  <c r="IH133" i="4"/>
  <c r="IH87" i="4"/>
  <c r="IH121" i="4"/>
  <c r="IJ143" i="4"/>
  <c r="HO341" i="4"/>
  <c r="HP340" i="4"/>
  <c r="HQ339" i="4"/>
  <c r="HN334" i="4"/>
  <c r="HP46" i="4"/>
  <c r="HN326" i="4"/>
  <c r="HO325" i="4"/>
  <c r="HP324" i="4"/>
  <c r="HQ323" i="4"/>
  <c r="HO312" i="4"/>
  <c r="HP114" i="4"/>
  <c r="HQ126" i="4"/>
  <c r="HO6" i="4"/>
  <c r="HP115" i="4"/>
  <c r="HN311" i="4"/>
  <c r="HN75" i="4"/>
  <c r="HP132" i="4"/>
  <c r="HQ316" i="4"/>
  <c r="HO151" i="4"/>
  <c r="HP133" i="4"/>
  <c r="HQ105" i="4"/>
  <c r="HN19" i="4"/>
  <c r="HP87" i="4"/>
  <c r="HN129" i="4"/>
  <c r="HO41" i="4"/>
  <c r="HQ138" i="4"/>
  <c r="HN146" i="4"/>
  <c r="HN224" i="4"/>
  <c r="HP160" i="4"/>
  <c r="HO52" i="4"/>
  <c r="HQ164" i="4"/>
  <c r="HN174" i="4"/>
  <c r="HO250" i="4"/>
  <c r="HQ2" i="4"/>
  <c r="HN28" i="4"/>
  <c r="HP185" i="4"/>
  <c r="HQ314" i="4"/>
  <c r="HN63" i="4"/>
  <c r="HO156" i="4"/>
  <c r="HN187" i="4"/>
  <c r="HN37" i="4"/>
  <c r="HO170" i="4"/>
  <c r="HP175" i="4"/>
  <c r="HN74" i="4"/>
  <c r="HP220" i="4"/>
  <c r="HQ65" i="4"/>
  <c r="HN69" i="4"/>
  <c r="HP48" i="4"/>
  <c r="HN154" i="4"/>
  <c r="HN55" i="4"/>
  <c r="HP70" i="4"/>
  <c r="HQ61" i="4"/>
  <c r="HN101" i="4"/>
  <c r="HO123" i="4"/>
  <c r="HP149" i="4"/>
  <c r="HN299" i="4"/>
  <c r="HN305" i="4"/>
  <c r="HN279" i="4"/>
  <c r="HN286" i="4"/>
  <c r="HN313" i="4"/>
  <c r="HN106" i="4"/>
  <c r="HN109" i="4"/>
  <c r="IJ145" i="4"/>
  <c r="IH96" i="4"/>
  <c r="IH50" i="4"/>
  <c r="IH185" i="4"/>
  <c r="IH178" i="4"/>
  <c r="IH175" i="4"/>
  <c r="IH220" i="4"/>
  <c r="IH48" i="4"/>
  <c r="IH70" i="4"/>
  <c r="IJ183" i="4"/>
  <c r="IH149" i="4"/>
  <c r="IH26" i="4"/>
  <c r="IH29" i="4"/>
  <c r="IH5" i="4"/>
  <c r="IH135" i="4"/>
  <c r="IH198" i="4"/>
  <c r="IH215" i="4"/>
  <c r="HN95" i="4"/>
  <c r="HP205" i="4"/>
  <c r="HQ53" i="4"/>
  <c r="HQ181" i="4"/>
  <c r="HP29" i="4"/>
  <c r="HN206" i="4"/>
  <c r="HQ91" i="4"/>
  <c r="HN256" i="4"/>
  <c r="HP135" i="4"/>
  <c r="HN76" i="4"/>
  <c r="HO162" i="4"/>
  <c r="HQ122" i="4"/>
  <c r="HN226" i="4"/>
  <c r="HN246" i="4"/>
  <c r="HN169" i="4"/>
  <c r="HN173" i="4"/>
  <c r="HN232" i="4"/>
  <c r="HQ245" i="4"/>
  <c r="HN13" i="4"/>
  <c r="HP84" i="4"/>
  <c r="HQ247" i="4"/>
  <c r="HN240" i="4"/>
  <c r="HP219" i="4"/>
  <c r="HN218" i="4"/>
  <c r="HP254" i="4"/>
  <c r="HN89" i="4"/>
  <c r="HO236" i="4"/>
  <c r="HP230" i="4"/>
  <c r="HN261" i="4"/>
  <c r="HO255" i="4"/>
  <c r="HP125" i="4"/>
  <c r="HO260" i="4"/>
  <c r="HQ77" i="4"/>
  <c r="HN62" i="4"/>
  <c r="HQ263" i="4"/>
  <c r="HN277" i="4"/>
  <c r="HO266" i="4"/>
  <c r="HO275" i="4"/>
  <c r="HN130" i="4"/>
  <c r="HO272" i="4"/>
  <c r="HN267" i="4"/>
  <c r="HO289" i="4"/>
  <c r="HN284" i="4"/>
  <c r="HN287" i="4"/>
  <c r="HN293" i="4"/>
  <c r="HN309" i="4"/>
  <c r="JB173" i="4"/>
  <c r="JC113" i="4"/>
  <c r="JB222" i="4"/>
  <c r="JC84" i="4"/>
  <c r="JD252" i="4"/>
  <c r="JE247" i="4"/>
  <c r="JD219" i="4"/>
  <c r="JE40" i="4"/>
  <c r="JD192" i="4"/>
  <c r="JD230" i="4"/>
  <c r="JE92" i="4"/>
  <c r="JB260" i="4"/>
  <c r="JD93" i="4"/>
  <c r="JE60" i="4"/>
  <c r="JC275" i="4"/>
  <c r="JB272" i="4"/>
  <c r="JB285" i="4"/>
  <c r="JB287" i="4"/>
  <c r="JD106" i="4"/>
  <c r="JE306" i="4"/>
  <c r="FK333" i="4"/>
  <c r="FI19" i="4"/>
  <c r="FH314" i="4"/>
  <c r="FJ82" i="4"/>
  <c r="FJ4" i="4"/>
  <c r="FK4" i="4"/>
  <c r="FI221" i="4"/>
  <c r="FH221" i="4"/>
  <c r="FK199" i="4"/>
  <c r="FI262" i="4"/>
  <c r="FH262" i="4"/>
  <c r="FJ62" i="4"/>
  <c r="FI62" i="4"/>
  <c r="FJ72" i="4"/>
  <c r="FK72" i="4"/>
  <c r="FI326" i="4"/>
  <c r="FI129" i="4"/>
  <c r="FJ76" i="4"/>
  <c r="FJ53" i="4"/>
  <c r="FK53" i="4"/>
  <c r="GD325" i="4"/>
  <c r="GD324" i="4"/>
  <c r="GD322" i="4"/>
  <c r="GE321" i="4"/>
  <c r="GD312" i="4"/>
  <c r="GE114" i="4"/>
  <c r="GD126" i="4"/>
  <c r="GD110" i="4"/>
  <c r="GD6" i="4"/>
  <c r="GD115" i="4"/>
  <c r="GD131" i="4"/>
  <c r="GD124" i="4"/>
  <c r="GD311" i="4"/>
  <c r="GD57" i="4"/>
  <c r="GD316" i="4"/>
  <c r="GD139" i="4"/>
  <c r="GD144" i="4"/>
  <c r="GD120" i="4"/>
  <c r="GD133" i="4"/>
  <c r="GD137" i="4"/>
  <c r="GD58" i="4"/>
  <c r="GD134" i="4"/>
  <c r="GD188" i="4"/>
  <c r="GD147" i="4"/>
  <c r="GD153" i="4"/>
  <c r="GD121" i="4"/>
  <c r="GD143" i="4"/>
  <c r="GD146" i="4"/>
  <c r="GD168" i="4"/>
  <c r="GD172" i="4"/>
  <c r="GD145" i="4"/>
  <c r="GD35" i="4"/>
  <c r="GD150" i="4"/>
  <c r="GD96" i="4"/>
  <c r="GD164" i="4"/>
  <c r="GD24" i="4"/>
  <c r="GD20" i="4"/>
  <c r="GD174" i="4"/>
  <c r="GD250" i="4"/>
  <c r="GD2" i="4"/>
  <c r="GD23" i="4"/>
  <c r="GD185" i="4"/>
  <c r="FK192" i="4"/>
  <c r="FK230" i="4"/>
  <c r="FI255" i="4"/>
  <c r="FJ257" i="4"/>
  <c r="FK77" i="4"/>
  <c r="FJ265" i="4"/>
  <c r="FJ275" i="4"/>
  <c r="FH130" i="4"/>
  <c r="FI272" i="4"/>
  <c r="FH267" i="4"/>
  <c r="FJ289" i="4"/>
  <c r="FK279" i="4"/>
  <c r="FH284" i="4"/>
  <c r="FJ278" i="4"/>
  <c r="FH166" i="4"/>
  <c r="FJ339" i="4"/>
  <c r="FH332" i="4"/>
  <c r="FI115" i="4"/>
  <c r="FJ316" i="4"/>
  <c r="FH41" i="4"/>
  <c r="GB46" i="4"/>
  <c r="GB329" i="4"/>
  <c r="GB327" i="4"/>
  <c r="GB324" i="4"/>
  <c r="GB323" i="4"/>
  <c r="GB322" i="4"/>
  <c r="GB195" i="4"/>
  <c r="GB25" i="4"/>
  <c r="GB114" i="4"/>
  <c r="GB110" i="4"/>
  <c r="GB86" i="4"/>
  <c r="GB142" i="4"/>
  <c r="GB85" i="4"/>
  <c r="GB115" i="4"/>
  <c r="GB131" i="4"/>
  <c r="GB124" i="4"/>
  <c r="GB311" i="4"/>
  <c r="GB75" i="4"/>
  <c r="GB132" i="4"/>
  <c r="GB100" i="4"/>
  <c r="GB139" i="4"/>
  <c r="GB144" i="4"/>
  <c r="GB120" i="4"/>
  <c r="GB133" i="4"/>
  <c r="GB137" i="4"/>
  <c r="GB152" i="4"/>
  <c r="GB19" i="4"/>
  <c r="GB235" i="4"/>
  <c r="GB129" i="4"/>
  <c r="FK268" i="4"/>
  <c r="FH337" i="4"/>
  <c r="FJ335" i="4"/>
  <c r="FH328" i="4"/>
  <c r="FI327" i="4"/>
  <c r="FK326" i="4"/>
  <c r="FH322" i="4"/>
  <c r="FH321" i="4"/>
  <c r="FI195" i="4"/>
  <c r="FJ318" i="4"/>
  <c r="FK25" i="4"/>
  <c r="FH110" i="4"/>
  <c r="FJ85" i="4"/>
  <c r="FH131" i="4"/>
  <c r="FI124" i="4"/>
  <c r="FH139" i="4"/>
  <c r="FH58" i="4"/>
  <c r="FH235" i="4"/>
  <c r="FI112" i="4"/>
  <c r="FK153" i="4"/>
  <c r="FI30" i="4"/>
  <c r="FK146" i="4"/>
  <c r="FI35" i="4"/>
  <c r="FK34" i="4"/>
  <c r="FJ140" i="4"/>
  <c r="FK174" i="4"/>
  <c r="FH23" i="4"/>
  <c r="FJ28" i="4"/>
  <c r="FH39" i="4"/>
  <c r="FJ36" i="4"/>
  <c r="FH159" i="4"/>
  <c r="FI141" i="4"/>
  <c r="FI244" i="4"/>
  <c r="FK74" i="4"/>
  <c r="FJ9" i="4"/>
  <c r="FK69" i="4"/>
  <c r="FH167" i="4"/>
  <c r="FJ154" i="4"/>
  <c r="FK55" i="4"/>
  <c r="FH183" i="4"/>
  <c r="FI81" i="4"/>
  <c r="GU340" i="4"/>
  <c r="GV340" i="4"/>
  <c r="GU335" i="4"/>
  <c r="GV335" i="4"/>
  <c r="GU86" i="4"/>
  <c r="GV86" i="4"/>
  <c r="GU6" i="4"/>
  <c r="GV6" i="4"/>
  <c r="GU38" i="4"/>
  <c r="GV38" i="4"/>
  <c r="IK53" i="4"/>
  <c r="IJ198" i="4"/>
  <c r="IK198" i="4"/>
  <c r="IK215" i="4"/>
  <c r="IJ215" i="4"/>
  <c r="IJ3" i="4"/>
  <c r="IK3" i="4"/>
  <c r="GB160" i="4"/>
  <c r="GB150" i="4"/>
  <c r="GB96" i="4"/>
  <c r="GB50" i="4"/>
  <c r="GB185" i="4"/>
  <c r="GB155" i="4"/>
  <c r="GB182" i="4"/>
  <c r="GB165" i="4"/>
  <c r="GB154" i="4"/>
  <c r="GB193" i="4"/>
  <c r="GB61" i="4"/>
  <c r="GB81" i="4"/>
  <c r="GB211" i="4"/>
  <c r="GB123" i="4"/>
  <c r="GB53" i="4"/>
  <c r="GB66" i="4"/>
  <c r="GB148" i="4"/>
  <c r="GB26" i="4"/>
  <c r="GB18" i="4"/>
  <c r="GB204" i="4"/>
  <c r="GB206" i="4"/>
  <c r="GB214" i="4"/>
  <c r="GB91" i="4"/>
  <c r="GV329" i="4"/>
  <c r="GU324" i="4"/>
  <c r="GV323" i="4"/>
  <c r="GV312" i="4"/>
  <c r="GU85" i="4"/>
  <c r="GV333" i="4"/>
  <c r="GU327" i="4"/>
  <c r="GV339" i="4"/>
  <c r="GV326" i="4"/>
  <c r="GV321" i="4"/>
  <c r="GU126" i="4"/>
  <c r="GV115" i="4"/>
  <c r="GD39" i="4"/>
  <c r="GD156" i="4"/>
  <c r="GD80" i="4"/>
  <c r="GD37" i="4"/>
  <c r="GD170" i="4"/>
  <c r="GD175" i="4"/>
  <c r="GD104" i="4"/>
  <c r="GD99" i="4"/>
  <c r="GD65" i="4"/>
  <c r="GD69" i="4"/>
  <c r="GD48" i="4"/>
  <c r="GD182" i="4"/>
  <c r="GD167" i="4"/>
  <c r="GD193" i="4"/>
  <c r="GD61" i="4"/>
  <c r="GD101" i="4"/>
  <c r="GD149" i="4"/>
  <c r="GD148" i="4"/>
  <c r="GD26" i="4"/>
  <c r="GD181" i="4"/>
  <c r="GD128" i="4"/>
  <c r="GD29" i="4"/>
  <c r="GD216" i="4"/>
  <c r="GD59" i="4"/>
  <c r="GD206" i="4"/>
  <c r="GD214" i="4"/>
  <c r="GD5" i="4"/>
  <c r="GD94" i="4"/>
  <c r="GD158" i="4"/>
  <c r="GD31" i="4"/>
  <c r="GD162" i="4"/>
  <c r="GD73" i="4"/>
  <c r="GD202" i="4"/>
  <c r="GD102" i="4"/>
  <c r="GD184" i="4"/>
  <c r="GD227" i="4"/>
  <c r="GD113" i="4"/>
  <c r="GD196" i="4"/>
  <c r="GD223" i="4"/>
  <c r="GD253" i="4"/>
  <c r="GD84" i="4"/>
  <c r="GD247" i="4"/>
  <c r="GD258" i="4"/>
  <c r="GD254" i="4"/>
  <c r="GD92" i="4"/>
  <c r="GD262" i="4"/>
  <c r="GD229" i="4"/>
  <c r="GD257" i="4"/>
  <c r="GD203" i="4"/>
  <c r="GD273" i="4"/>
  <c r="GD117" i="4"/>
  <c r="GD269" i="4"/>
  <c r="GD60" i="4"/>
  <c r="GD127" i="4"/>
  <c r="GD275" i="4"/>
  <c r="GD304" i="4"/>
  <c r="GD276" i="4"/>
  <c r="GD300" i="4"/>
  <c r="GD56" i="4"/>
  <c r="GD268" i="4"/>
  <c r="GD289" i="4"/>
  <c r="GD264" i="4"/>
  <c r="GD281" i="4"/>
  <c r="GD294" i="4"/>
  <c r="GD292" i="4"/>
  <c r="GD108" i="4"/>
  <c r="GV332" i="4"/>
  <c r="GU195" i="4"/>
  <c r="GV155" i="4"/>
  <c r="GW155" i="4"/>
  <c r="GV57" i="4"/>
  <c r="GV139" i="4"/>
  <c r="GV151" i="4"/>
  <c r="GV58" i="4"/>
  <c r="GV134" i="4"/>
  <c r="GV224" i="4"/>
  <c r="GV145" i="4"/>
  <c r="GV150" i="4"/>
  <c r="GV24" i="4"/>
  <c r="GV174" i="4"/>
  <c r="GD296" i="4"/>
  <c r="GD306" i="4"/>
  <c r="GD107" i="4"/>
  <c r="GD301" i="4"/>
  <c r="GD303" i="4"/>
  <c r="GD111" i="4"/>
  <c r="GD302" i="4"/>
  <c r="GW341" i="4"/>
  <c r="GW340" i="4"/>
  <c r="GW337" i="4"/>
  <c r="GW332" i="4"/>
  <c r="GW328" i="4"/>
  <c r="GW325" i="4"/>
  <c r="GW312" i="4"/>
  <c r="GW110" i="4"/>
  <c r="GW86" i="4"/>
  <c r="GW6" i="4"/>
  <c r="GW38" i="4"/>
  <c r="GW311" i="4"/>
  <c r="GW57" i="4"/>
  <c r="GW139" i="4"/>
  <c r="GW151" i="4"/>
  <c r="GW105" i="4"/>
  <c r="GW58" i="4"/>
  <c r="GW134" i="4"/>
  <c r="GW235" i="4"/>
  <c r="GW41" i="4"/>
  <c r="GW67" i="4"/>
  <c r="GW30" i="4"/>
  <c r="GW168" i="4"/>
  <c r="GW42" i="4"/>
  <c r="GW150" i="4"/>
  <c r="GW52" i="4"/>
  <c r="GW96" i="4"/>
  <c r="GW128" i="4"/>
  <c r="GX200" i="4"/>
  <c r="GX317" i="4"/>
  <c r="GX204" i="4"/>
  <c r="GX214" i="4"/>
  <c r="GX242" i="4"/>
  <c r="GX4" i="4"/>
  <c r="GX177" i="4"/>
  <c r="GX162" i="4"/>
  <c r="GX233" i="4"/>
  <c r="GX212" i="4"/>
  <c r="GX184" i="4"/>
  <c r="GX22" i="4"/>
  <c r="GX208" i="4"/>
  <c r="GX222" i="4"/>
  <c r="GX14" i="4"/>
  <c r="GX90" i="4"/>
  <c r="GX240" i="4"/>
  <c r="GW219" i="4"/>
  <c r="GW258" i="4"/>
  <c r="GW218" i="4"/>
  <c r="GX221" i="4"/>
  <c r="GW230" i="4"/>
  <c r="GW45" i="4"/>
  <c r="GX261" i="4"/>
  <c r="GX125" i="4"/>
  <c r="GX260" i="4"/>
  <c r="GW228" i="4"/>
  <c r="GX62" i="4"/>
  <c r="GX72" i="4"/>
  <c r="GW263" i="4"/>
  <c r="GW47" i="4"/>
  <c r="GX269" i="4"/>
  <c r="GX277" i="4"/>
  <c r="GX275" i="4"/>
  <c r="GX274" i="4"/>
  <c r="GW276" i="4"/>
  <c r="HO218" i="4"/>
  <c r="IK229" i="4"/>
  <c r="HO332" i="4"/>
  <c r="HP332" i="4"/>
  <c r="HQ330" i="4"/>
  <c r="HO82" i="4"/>
  <c r="HN82" i="4"/>
  <c r="HQ178" i="4"/>
  <c r="HP178" i="4"/>
  <c r="HP202" i="4"/>
  <c r="HO202" i="4"/>
  <c r="HO295" i="4"/>
  <c r="HP295" i="4"/>
  <c r="HQ292" i="4"/>
  <c r="HO296" i="4"/>
  <c r="HP296" i="4"/>
  <c r="HP335" i="4"/>
  <c r="HQ333" i="4"/>
  <c r="HN329" i="4"/>
  <c r="HO328" i="4"/>
  <c r="HQ326" i="4"/>
  <c r="HN322" i="4"/>
  <c r="HO195" i="4"/>
  <c r="HQ318" i="4"/>
  <c r="HN110" i="4"/>
  <c r="HO86" i="4"/>
  <c r="HO142" i="4"/>
  <c r="HP85" i="4"/>
  <c r="HN131" i="4"/>
  <c r="HO38" i="4"/>
  <c r="HO124" i="4"/>
  <c r="HQ311" i="4"/>
  <c r="HQ75" i="4"/>
  <c r="HN100" i="4"/>
  <c r="HN139" i="4"/>
  <c r="HP144" i="4"/>
  <c r="HN335" i="4"/>
  <c r="HP333" i="4"/>
  <c r="HO326" i="4"/>
  <c r="HN142" i="4"/>
  <c r="HN124" i="4"/>
  <c r="HO311" i="4"/>
  <c r="HN152" i="4"/>
  <c r="HO129" i="4"/>
  <c r="HP153" i="4"/>
  <c r="HO146" i="4"/>
  <c r="HQ168" i="4"/>
  <c r="HN194" i="4"/>
  <c r="HN190" i="4"/>
  <c r="HO63" i="4"/>
  <c r="HP82" i="4"/>
  <c r="HN244" i="4"/>
  <c r="HQ99" i="4"/>
  <c r="HQ161" i="4"/>
  <c r="HN207" i="4"/>
  <c r="HQ193" i="4"/>
  <c r="HN15" i="4"/>
  <c r="HQ306" i="4"/>
  <c r="HP301" i="4"/>
  <c r="IJ339" i="4"/>
  <c r="IK338" i="4"/>
  <c r="IH333" i="4"/>
  <c r="II46" i="4"/>
  <c r="IK329" i="4"/>
  <c r="II325" i="4"/>
  <c r="IK323" i="4"/>
  <c r="IK322" i="4"/>
  <c r="IH25" i="4"/>
  <c r="II312" i="4"/>
  <c r="IJ126" i="4"/>
  <c r="IJ115" i="4"/>
  <c r="IH75" i="4"/>
  <c r="IJ316" i="4"/>
  <c r="IK100" i="4"/>
  <c r="IH120" i="4"/>
  <c r="II133" i="4"/>
  <c r="IK137" i="4"/>
  <c r="IH134" i="4"/>
  <c r="II87" i="4"/>
  <c r="IJ188" i="4"/>
  <c r="IH153" i="4"/>
  <c r="II121" i="4"/>
  <c r="IH224" i="4"/>
  <c r="II160" i="4"/>
  <c r="IH150" i="4"/>
  <c r="II52" i="4"/>
  <c r="II96" i="4"/>
  <c r="IJ164" i="4"/>
  <c r="IK24" i="4"/>
  <c r="IH174" i="4"/>
  <c r="II250" i="4"/>
  <c r="II50" i="4"/>
  <c r="IJ2" i="4"/>
  <c r="IH64" i="4"/>
  <c r="IJ185" i="4"/>
  <c r="IJ314" i="4"/>
  <c r="IH82" i="4"/>
  <c r="IJ341" i="4"/>
  <c r="IK340" i="4"/>
  <c r="IH335" i="4"/>
  <c r="II334" i="4"/>
  <c r="IJ333" i="4"/>
  <c r="IK332" i="4"/>
  <c r="II326" i="4"/>
  <c r="IK325" i="4"/>
  <c r="II318" i="4"/>
  <c r="IJ25" i="4"/>
  <c r="IK312" i="4"/>
  <c r="IH142" i="4"/>
  <c r="IH124" i="4"/>
  <c r="II75" i="4"/>
  <c r="IJ120" i="4"/>
  <c r="IK151" i="4"/>
  <c r="IK133" i="4"/>
  <c r="IH19" i="4"/>
  <c r="IJ134" i="4"/>
  <c r="IH129" i="4"/>
  <c r="IJ41" i="4"/>
  <c r="IH30" i="4"/>
  <c r="II146" i="4"/>
  <c r="II224" i="4"/>
  <c r="IK168" i="4"/>
  <c r="II34" i="4"/>
  <c r="IH194" i="4"/>
  <c r="IJ174" i="4"/>
  <c r="IH37" i="4"/>
  <c r="II175" i="4"/>
  <c r="IK155" i="4"/>
  <c r="IH74" i="4"/>
  <c r="IH99" i="4"/>
  <c r="IH69" i="4"/>
  <c r="IH55" i="4"/>
  <c r="IJ70" i="4"/>
  <c r="IK61" i="4"/>
  <c r="IH101" i="4"/>
  <c r="II149" i="4"/>
  <c r="IJ53" i="4"/>
  <c r="IH205" i="4"/>
  <c r="II148" i="4"/>
  <c r="IK181" i="4"/>
  <c r="IH128" i="4"/>
  <c r="IH200" i="4"/>
  <c r="IH206" i="4"/>
  <c r="II214" i="4"/>
  <c r="IH4" i="4"/>
  <c r="IH162" i="4"/>
  <c r="II198" i="4"/>
  <c r="IK233" i="4"/>
  <c r="II215" i="4"/>
  <c r="IH184" i="4"/>
  <c r="II3" i="4"/>
  <c r="IH113" i="4"/>
  <c r="IK14" i="4"/>
  <c r="IH84" i="4"/>
  <c r="II252" i="4"/>
  <c r="IK71" i="4"/>
  <c r="II230" i="4"/>
  <c r="II125" i="4"/>
  <c r="IJ229" i="4"/>
  <c r="II77" i="4"/>
  <c r="IJ117" i="4"/>
  <c r="IH265" i="4"/>
  <c r="II93" i="4"/>
  <c r="IJ304" i="4"/>
  <c r="II305" i="4"/>
  <c r="II296" i="4"/>
  <c r="IJ106" i="4"/>
  <c r="IH307" i="4"/>
  <c r="IK303" i="4"/>
  <c r="GX126" i="4"/>
  <c r="GW126" i="4"/>
  <c r="GW85" i="4"/>
  <c r="GX85" i="4"/>
  <c r="GW115" i="4"/>
  <c r="GX115" i="4"/>
  <c r="GW124" i="4"/>
  <c r="GX124" i="4"/>
  <c r="GW316" i="4"/>
  <c r="GX316" i="4"/>
  <c r="GX120" i="4"/>
  <c r="GW120" i="4"/>
  <c r="GW19" i="4"/>
  <c r="GX19" i="4"/>
  <c r="GW87" i="4"/>
  <c r="GX87" i="4"/>
  <c r="GW112" i="4"/>
  <c r="GX112" i="4"/>
  <c r="GW153" i="4"/>
  <c r="GX153" i="4"/>
  <c r="GW121" i="4"/>
  <c r="GX121" i="4"/>
  <c r="GW138" i="4"/>
  <c r="GX138" i="4"/>
  <c r="GW146" i="4"/>
  <c r="GX146" i="4"/>
  <c r="GW224" i="4"/>
  <c r="GX224" i="4"/>
  <c r="GW160" i="4"/>
  <c r="GX160" i="4"/>
  <c r="GW35" i="4"/>
  <c r="GX35" i="4"/>
  <c r="GW24" i="4"/>
  <c r="GX24" i="4"/>
  <c r="GW140" i="4"/>
  <c r="GX140" i="4"/>
  <c r="GW23" i="4"/>
  <c r="GX23" i="4"/>
  <c r="GW314" i="4"/>
  <c r="GX314" i="4"/>
  <c r="GX39" i="4"/>
  <c r="GW39" i="4"/>
  <c r="GW63" i="4"/>
  <c r="GX63" i="4"/>
  <c r="GX80" i="4"/>
  <c r="GW80" i="4"/>
  <c r="GX37" i="4"/>
  <c r="GW37" i="4"/>
  <c r="GW104" i="4"/>
  <c r="GX104" i="4"/>
  <c r="GW74" i="4"/>
  <c r="GX74" i="4"/>
  <c r="GX65" i="4"/>
  <c r="GW65" i="4"/>
  <c r="GX54" i="4"/>
  <c r="GW54" i="4"/>
  <c r="GX9" i="4"/>
  <c r="GW9" i="4"/>
  <c r="GX161" i="4"/>
  <c r="GW161" i="4"/>
  <c r="GX167" i="4"/>
  <c r="GW167" i="4"/>
  <c r="GW55" i="4"/>
  <c r="GX55" i="4"/>
  <c r="GX193" i="4"/>
  <c r="GW193" i="4"/>
  <c r="GX61" i="4"/>
  <c r="GW61" i="4"/>
  <c r="GX53" i="4"/>
  <c r="GW53" i="4"/>
  <c r="GX205" i="4"/>
  <c r="GW205" i="4"/>
  <c r="GX68" i="4"/>
  <c r="GW68" i="4"/>
  <c r="GW29" i="4"/>
  <c r="GX29" i="4"/>
  <c r="GW18" i="4"/>
  <c r="GX18" i="4"/>
  <c r="GX206" i="4"/>
  <c r="GW206" i="4"/>
  <c r="GW5" i="4"/>
  <c r="GX5" i="4"/>
  <c r="GX191" i="4"/>
  <c r="GW191" i="4"/>
  <c r="GX158" i="4"/>
  <c r="GW158" i="4"/>
  <c r="GX10" i="4"/>
  <c r="GW10" i="4"/>
  <c r="GX31" i="4"/>
  <c r="GW31" i="4"/>
  <c r="GX76" i="4"/>
  <c r="GW76" i="4"/>
  <c r="GX198" i="4"/>
  <c r="GW198" i="4"/>
  <c r="GX179" i="4"/>
  <c r="GW179" i="4"/>
  <c r="GX202" i="4"/>
  <c r="GW202" i="4"/>
  <c r="GX98" i="4"/>
  <c r="GW98" i="4"/>
  <c r="GW231" i="4"/>
  <c r="GX231" i="4"/>
  <c r="GX173" i="4"/>
  <c r="GW173" i="4"/>
  <c r="GX248" i="4"/>
  <c r="GW248" i="4"/>
  <c r="GX196" i="4"/>
  <c r="GW196" i="4"/>
  <c r="GX245" i="4"/>
  <c r="GW245" i="4"/>
  <c r="GX209" i="4"/>
  <c r="GW209" i="4"/>
  <c r="GX253" i="4"/>
  <c r="GW253" i="4"/>
  <c r="GX84" i="4"/>
  <c r="GW84" i="4"/>
  <c r="GX247" i="4"/>
  <c r="GW247" i="4"/>
  <c r="GX237" i="4"/>
  <c r="GW237" i="4"/>
  <c r="GW103" i="4"/>
  <c r="GX103" i="4"/>
  <c r="GX243" i="4"/>
  <c r="GW243" i="4"/>
  <c r="GW192" i="4"/>
  <c r="GX192" i="4"/>
  <c r="GW71" i="4"/>
  <c r="GX71" i="4"/>
  <c r="GX236" i="4"/>
  <c r="GW236" i="4"/>
  <c r="GX199" i="4"/>
  <c r="GW199" i="4"/>
  <c r="GX262" i="4"/>
  <c r="GW262" i="4"/>
  <c r="GX255" i="4"/>
  <c r="GW255" i="4"/>
  <c r="GX217" i="4"/>
  <c r="GW217" i="4"/>
  <c r="GX97" i="4"/>
  <c r="GW97" i="4"/>
  <c r="GW77" i="4"/>
  <c r="GX77" i="4"/>
  <c r="GW273" i="4"/>
  <c r="GX273" i="4"/>
  <c r="GX117" i="4"/>
  <c r="GW117" i="4"/>
  <c r="GX290" i="4"/>
  <c r="GW290" i="4"/>
  <c r="GX265" i="4"/>
  <c r="GW265" i="4"/>
  <c r="GX60" i="4"/>
  <c r="GW60" i="4"/>
  <c r="GX259" i="4"/>
  <c r="GW259" i="4"/>
  <c r="GW127" i="4"/>
  <c r="GX127" i="4"/>
  <c r="GW271" i="4"/>
  <c r="GX271" i="4"/>
  <c r="GW299" i="4"/>
  <c r="GX299" i="4"/>
  <c r="GX304" i="4"/>
  <c r="GW304" i="4"/>
  <c r="GX282" i="4"/>
  <c r="GW282" i="4"/>
  <c r="GX130" i="4"/>
  <c r="GW130" i="4"/>
  <c r="GX300" i="4"/>
  <c r="GW300" i="4"/>
  <c r="GX56" i="4"/>
  <c r="GW56" i="4"/>
  <c r="GX27" i="4"/>
  <c r="GW27" i="4"/>
  <c r="GX267" i="4"/>
  <c r="GW267" i="4"/>
  <c r="GX289" i="4"/>
  <c r="GW289" i="4"/>
  <c r="GX280" i="4"/>
  <c r="GW280" i="4"/>
  <c r="GX284" i="4"/>
  <c r="GW284" i="4"/>
  <c r="GX278" i="4"/>
  <c r="GW278" i="4"/>
  <c r="GX281" i="4"/>
  <c r="GW281" i="4"/>
  <c r="GX166" i="4"/>
  <c r="GW166" i="4"/>
  <c r="GX295" i="4"/>
  <c r="GW295" i="4"/>
  <c r="GX292" i="4"/>
  <c r="GW292" i="4"/>
  <c r="GX270" i="4"/>
  <c r="GW270" i="4"/>
  <c r="GX293" i="4"/>
  <c r="GW293" i="4"/>
  <c r="GX296" i="4"/>
  <c r="GW296" i="4"/>
  <c r="GX306" i="4"/>
  <c r="GW306" i="4"/>
  <c r="GW107" i="4"/>
  <c r="GX107" i="4"/>
  <c r="GX310" i="4"/>
  <c r="GW310" i="4"/>
  <c r="GW302" i="4"/>
  <c r="GX302" i="4"/>
  <c r="GW339" i="4"/>
  <c r="GX339" i="4"/>
  <c r="GX338" i="4"/>
  <c r="GW338" i="4"/>
  <c r="GW335" i="4"/>
  <c r="GX335" i="4"/>
  <c r="GW334" i="4"/>
  <c r="GX334" i="4"/>
  <c r="GW333" i="4"/>
  <c r="GX333" i="4"/>
  <c r="GW46" i="4"/>
  <c r="GX46" i="4"/>
  <c r="GX330" i="4"/>
  <c r="GW330" i="4"/>
  <c r="GW329" i="4"/>
  <c r="GX329" i="4"/>
  <c r="GW327" i="4"/>
  <c r="GX327" i="4"/>
  <c r="GX326" i="4"/>
  <c r="GW326" i="4"/>
  <c r="GW324" i="4"/>
  <c r="GX324" i="4"/>
  <c r="GW323" i="4"/>
  <c r="GX323" i="4"/>
  <c r="GW322" i="4"/>
  <c r="GX322" i="4"/>
  <c r="GW318" i="4"/>
  <c r="GX318" i="4"/>
  <c r="GW25" i="4"/>
  <c r="GX25" i="4"/>
  <c r="GW114" i="4"/>
  <c r="GX114" i="4"/>
  <c r="GW142" i="4"/>
  <c r="GX142" i="4"/>
  <c r="GX116" i="4"/>
  <c r="GW116" i="4"/>
  <c r="GW131" i="4"/>
  <c r="GX131" i="4"/>
  <c r="GW75" i="4"/>
  <c r="GX75" i="4"/>
  <c r="GW132" i="4"/>
  <c r="GX132" i="4"/>
  <c r="GX100" i="4"/>
  <c r="GW100" i="4"/>
  <c r="GW144" i="4"/>
  <c r="GX144" i="4"/>
  <c r="GW133" i="4"/>
  <c r="GX133" i="4"/>
  <c r="GW137" i="4"/>
  <c r="GX137" i="4"/>
  <c r="GW152" i="4"/>
  <c r="GX152" i="4"/>
  <c r="GW188" i="4"/>
  <c r="GX188" i="4"/>
  <c r="GW129" i="4"/>
  <c r="GX129" i="4"/>
  <c r="GX172" i="4"/>
  <c r="GW172" i="4"/>
  <c r="GW145" i="4"/>
  <c r="GX145" i="4"/>
  <c r="GW164" i="4"/>
  <c r="GX164" i="4"/>
  <c r="GW174" i="4"/>
  <c r="GX174" i="4"/>
  <c r="GX2" i="4"/>
  <c r="GW2" i="4"/>
  <c r="GW28" i="4"/>
  <c r="GX28" i="4"/>
  <c r="GW82" i="4"/>
  <c r="GX82" i="4"/>
  <c r="GW187" i="4"/>
  <c r="GX187" i="4"/>
  <c r="GX69" i="4"/>
  <c r="GW69" i="4"/>
  <c r="GW48" i="4"/>
  <c r="GX48" i="4"/>
  <c r="GX81" i="4"/>
  <c r="GW81" i="4"/>
  <c r="GX17" i="4"/>
  <c r="GW17" i="4"/>
  <c r="GX66" i="4"/>
  <c r="GW66" i="4"/>
  <c r="GX148" i="4"/>
  <c r="GW148" i="4"/>
  <c r="GX181" i="4"/>
  <c r="GW181" i="4"/>
  <c r="GX180" i="4"/>
  <c r="GW180" i="4"/>
  <c r="GX216" i="4"/>
  <c r="GW216" i="4"/>
  <c r="GX59" i="4"/>
  <c r="GW59" i="4"/>
  <c r="GX91" i="4"/>
  <c r="GW91" i="4"/>
  <c r="GX94" i="4"/>
  <c r="GW94" i="4"/>
  <c r="GX135" i="4"/>
  <c r="GW135" i="4"/>
  <c r="GX12" i="4"/>
  <c r="GW12" i="4"/>
  <c r="GX32" i="4"/>
  <c r="GW32" i="4"/>
  <c r="GX122" i="4"/>
  <c r="GW122" i="4"/>
  <c r="GX73" i="4"/>
  <c r="GW73" i="4"/>
  <c r="GX246" i="4"/>
  <c r="GW246" i="4"/>
  <c r="GX215" i="4"/>
  <c r="GW215" i="4"/>
  <c r="GX225" i="4"/>
  <c r="GW225" i="4"/>
  <c r="GX102" i="4"/>
  <c r="GW102" i="4"/>
  <c r="GX213" i="4"/>
  <c r="GW213" i="4"/>
  <c r="GX33" i="4"/>
  <c r="GW33" i="4"/>
  <c r="GX3" i="4"/>
  <c r="GW3" i="4"/>
  <c r="GX197" i="4"/>
  <c r="GW197" i="4"/>
  <c r="GX227" i="4"/>
  <c r="GW227" i="4"/>
  <c r="GX113" i="4"/>
  <c r="GW113" i="4"/>
  <c r="GX210" i="4"/>
  <c r="GW210" i="4"/>
  <c r="GX232" i="4"/>
  <c r="GW232" i="4"/>
  <c r="GX223" i="4"/>
  <c r="GW223" i="4"/>
  <c r="GX16" i="4"/>
  <c r="GW16" i="4"/>
  <c r="GW49" i="4"/>
  <c r="GX49" i="4"/>
  <c r="GW252" i="4"/>
  <c r="GX252" i="4"/>
  <c r="GW136" i="4"/>
  <c r="GX136" i="4"/>
  <c r="GX241" i="4"/>
  <c r="GW241" i="4"/>
  <c r="GX40" i="4"/>
  <c r="GW40" i="4"/>
  <c r="GX254" i="4"/>
  <c r="GW254" i="4"/>
  <c r="GX251" i="4"/>
  <c r="GW251" i="4"/>
  <c r="GX89" i="4"/>
  <c r="GW89" i="4"/>
  <c r="GX92" i="4"/>
  <c r="GW92" i="4"/>
  <c r="GX249" i="4"/>
  <c r="GW249" i="4"/>
  <c r="GX229" i="4"/>
  <c r="GW229" i="4"/>
  <c r="GX257" i="4"/>
  <c r="GW257" i="4"/>
  <c r="GX203" i="4"/>
  <c r="GW203" i="4"/>
  <c r="GW238" i="4"/>
  <c r="GX238" i="4"/>
  <c r="GX266" i="4"/>
  <c r="GW266" i="4"/>
  <c r="GW93" i="4"/>
  <c r="GX93" i="4"/>
  <c r="GW308" i="4"/>
  <c r="GX308" i="4"/>
  <c r="GW272" i="4"/>
  <c r="GX272" i="4"/>
  <c r="GW305" i="4"/>
  <c r="GX305" i="4"/>
  <c r="GW268" i="4"/>
  <c r="GX268" i="4"/>
  <c r="GW285" i="4"/>
  <c r="GX285" i="4"/>
  <c r="GX279" i="4"/>
  <c r="GW279" i="4"/>
  <c r="GW264" i="4"/>
  <c r="GX264" i="4"/>
  <c r="GW287" i="4"/>
  <c r="GX287" i="4"/>
  <c r="GX286" i="4"/>
  <c r="GW286" i="4"/>
  <c r="GW294" i="4"/>
  <c r="GX294" i="4"/>
  <c r="GW313" i="4"/>
  <c r="GX313" i="4"/>
  <c r="GW108" i="4"/>
  <c r="GX108" i="4"/>
  <c r="GW309" i="4"/>
  <c r="GX309" i="4"/>
  <c r="GW106" i="4"/>
  <c r="GX106" i="4"/>
  <c r="GW307" i="4"/>
  <c r="GX307" i="4"/>
  <c r="GX301" i="4"/>
  <c r="GW301" i="4"/>
  <c r="GX303" i="4"/>
  <c r="GW303" i="4"/>
  <c r="GX111" i="4"/>
  <c r="GW111" i="4"/>
  <c r="FJ46" i="4"/>
  <c r="FH323" i="4"/>
  <c r="FI142" i="4"/>
  <c r="FI152" i="4"/>
  <c r="FJ112" i="4"/>
  <c r="FK224" i="4"/>
  <c r="FK9" i="4"/>
  <c r="FI15" i="4"/>
  <c r="FK246" i="4"/>
  <c r="FI223" i="4"/>
  <c r="FJ89" i="4"/>
  <c r="FI289" i="4"/>
  <c r="FI278" i="4"/>
  <c r="GB332" i="4"/>
  <c r="GC332" i="4"/>
  <c r="GB328" i="4"/>
  <c r="GB325" i="4"/>
  <c r="GB321" i="4"/>
  <c r="GW143" i="4"/>
  <c r="GW222" i="4"/>
  <c r="GW14" i="4"/>
  <c r="GX219" i="4"/>
  <c r="GX218" i="4"/>
  <c r="GW260" i="4"/>
  <c r="FI340" i="4"/>
  <c r="FI337" i="4"/>
  <c r="FK120" i="4"/>
  <c r="FJ34" i="4"/>
  <c r="FI194" i="4"/>
  <c r="FJ141" i="4"/>
  <c r="FJ256" i="4"/>
  <c r="FI162" i="4"/>
  <c r="GB341" i="4"/>
  <c r="GB340" i="4"/>
  <c r="GB339" i="4"/>
  <c r="GB338" i="4"/>
  <c r="GB337" i="4"/>
  <c r="GB335" i="4"/>
  <c r="GB334" i="4"/>
  <c r="GB333" i="4"/>
  <c r="GB330" i="4"/>
  <c r="GB87" i="4"/>
  <c r="GB147" i="4"/>
  <c r="GB112" i="4"/>
  <c r="GB153" i="4"/>
  <c r="GB121" i="4"/>
  <c r="GB143" i="4"/>
  <c r="GB67" i="4"/>
  <c r="GB146" i="4"/>
  <c r="GB168" i="4"/>
  <c r="GB172" i="4"/>
  <c r="GB42" i="4"/>
  <c r="GB34" i="4"/>
  <c r="GB52" i="4"/>
  <c r="GB164" i="4"/>
  <c r="GB20" i="4"/>
  <c r="GB140" i="4"/>
  <c r="GB250" i="4"/>
  <c r="GB2" i="4"/>
  <c r="GB44" i="4"/>
  <c r="GB28" i="4"/>
  <c r="GB64" i="4"/>
  <c r="GB314" i="4"/>
  <c r="GB82" i="4"/>
  <c r="GB178" i="4"/>
  <c r="GB80" i="4"/>
  <c r="GB141" i="4"/>
  <c r="GB37" i="4"/>
  <c r="GB175" i="4"/>
  <c r="GB104" i="4"/>
  <c r="GB244" i="4"/>
  <c r="GB74" i="4"/>
  <c r="GB220" i="4"/>
  <c r="GB234" i="4"/>
  <c r="GB9" i="4"/>
  <c r="GB161" i="4"/>
  <c r="GB17" i="4"/>
  <c r="GB68" i="4"/>
  <c r="GB128" i="4"/>
  <c r="GB29" i="4"/>
  <c r="GW34" i="4"/>
  <c r="GX96" i="4"/>
  <c r="GW26" i="4"/>
  <c r="GW240" i="4"/>
  <c r="GX263" i="4"/>
  <c r="FK85" i="4"/>
  <c r="FJ185" i="4"/>
  <c r="FI199" i="4"/>
  <c r="FK306" i="4"/>
  <c r="FI321" i="4"/>
  <c r="FI165" i="4"/>
  <c r="FK154" i="4"/>
  <c r="FJ15" i="4"/>
  <c r="GW208" i="4"/>
  <c r="GX258" i="4"/>
  <c r="GW125" i="4"/>
  <c r="GW275" i="4"/>
  <c r="FI325" i="4"/>
  <c r="FI156" i="4"/>
  <c r="FI214" i="4"/>
  <c r="FK247" i="4"/>
  <c r="FI295" i="4"/>
  <c r="GX110" i="4"/>
  <c r="GX311" i="4"/>
  <c r="GW207" i="4"/>
  <c r="GW123" i="4"/>
  <c r="GX128" i="4"/>
  <c r="GX45" i="4"/>
  <c r="FI139" i="4"/>
  <c r="FJ121" i="4"/>
  <c r="FJ149" i="4"/>
  <c r="GX105" i="4"/>
  <c r="GX150" i="4"/>
  <c r="GW22" i="4"/>
  <c r="GW72" i="4"/>
  <c r="GW291" i="4"/>
  <c r="FJ334" i="4"/>
  <c r="FI328" i="4"/>
  <c r="FI144" i="4"/>
  <c r="FJ146" i="4"/>
  <c r="FI80" i="4"/>
  <c r="FK101" i="4"/>
  <c r="FK206" i="4"/>
  <c r="FK173" i="4"/>
  <c r="FI264" i="4"/>
  <c r="GC325" i="4"/>
  <c r="GX30" i="4"/>
  <c r="GW162" i="4"/>
  <c r="GW184" i="4"/>
  <c r="FK327" i="4"/>
  <c r="FK318" i="4"/>
  <c r="FI58" i="4"/>
  <c r="FI168" i="4"/>
  <c r="FJ35" i="4"/>
  <c r="FI202" i="4"/>
  <c r="FI184" i="4"/>
  <c r="FH25" i="4"/>
  <c r="FH174" i="4"/>
  <c r="FI170" i="4"/>
  <c r="FH69" i="4"/>
  <c r="FK182" i="4"/>
  <c r="FJ70" i="4"/>
  <c r="FI123" i="4"/>
  <c r="FK203" i="4"/>
  <c r="FH72" i="4"/>
  <c r="FK60" i="4"/>
  <c r="FJ299" i="4"/>
  <c r="GW214" i="4"/>
  <c r="GX230" i="4"/>
  <c r="GW277" i="4"/>
  <c r="GX276" i="4"/>
  <c r="FJ286" i="4"/>
  <c r="FJ295" i="4"/>
  <c r="FK313" i="4"/>
  <c r="FK292" i="4"/>
  <c r="FK106" i="4"/>
  <c r="FI301" i="4"/>
  <c r="FK109" i="4"/>
  <c r="GE214" i="4"/>
  <c r="GD321" i="4"/>
  <c r="FH17" i="4"/>
  <c r="FI95" i="4"/>
  <c r="FJ189" i="4"/>
  <c r="FK128" i="4"/>
  <c r="FH31" i="4"/>
  <c r="FI177" i="4"/>
  <c r="FH73" i="4"/>
  <c r="FI179" i="4"/>
  <c r="FI212" i="4"/>
  <c r="FH227" i="4"/>
  <c r="FI231" i="4"/>
  <c r="FJ13" i="4"/>
  <c r="FK49" i="4"/>
  <c r="FI90" i="4"/>
  <c r="FJ240" i="4"/>
  <c r="FK241" i="4"/>
  <c r="FI258" i="4"/>
  <c r="FH249" i="4"/>
  <c r="FJ261" i="4"/>
  <c r="FH97" i="4"/>
  <c r="FK260" i="4"/>
  <c r="FI273" i="4"/>
  <c r="FK271" i="4"/>
  <c r="FH282" i="4"/>
  <c r="FI276" i="4"/>
  <c r="FJ130" i="4"/>
  <c r="FK272" i="4"/>
  <c r="FI268" i="4"/>
  <c r="GD191" i="4"/>
  <c r="HO206" i="4"/>
  <c r="HQ98" i="4"/>
  <c r="GU61" i="4"/>
  <c r="GU181" i="4"/>
  <c r="HQ230" i="4"/>
  <c r="HQ125" i="4"/>
  <c r="HQ340" i="4"/>
  <c r="HN255" i="4"/>
  <c r="HQ303" i="4"/>
  <c r="HQ115" i="4"/>
  <c r="HN333" i="4"/>
  <c r="HO333" i="4"/>
  <c r="HN25" i="4"/>
  <c r="HO25" i="4"/>
  <c r="HQ116" i="4"/>
  <c r="HO57" i="4"/>
  <c r="HP57" i="4"/>
  <c r="HN120" i="4"/>
  <c r="HO120" i="4"/>
  <c r="HO134" i="4"/>
  <c r="HP134" i="4"/>
  <c r="HQ188" i="4"/>
  <c r="HN153" i="4"/>
  <c r="HO153" i="4"/>
  <c r="HP121" i="4"/>
  <c r="HQ121" i="4"/>
  <c r="HO168" i="4"/>
  <c r="HP168" i="4"/>
  <c r="HQ172" i="4"/>
  <c r="HN150" i="4"/>
  <c r="HO150" i="4"/>
  <c r="HP96" i="4"/>
  <c r="HQ96" i="4"/>
  <c r="HP50" i="4"/>
  <c r="HQ50" i="4"/>
  <c r="HO64" i="4"/>
  <c r="HP64" i="4"/>
  <c r="HQ155" i="4"/>
  <c r="HO99" i="4"/>
  <c r="HP99" i="4"/>
  <c r="HO161" i="4"/>
  <c r="HP161" i="4"/>
  <c r="HQ182" i="4"/>
  <c r="HO193" i="4"/>
  <c r="HP193" i="4"/>
  <c r="HN205" i="4"/>
  <c r="HO205" i="4"/>
  <c r="HP26" i="4"/>
  <c r="HQ26" i="4"/>
  <c r="HN128" i="4"/>
  <c r="HO128" i="4"/>
  <c r="HO200" i="4"/>
  <c r="HP200" i="4"/>
  <c r="HQ317" i="4"/>
  <c r="HP5" i="4"/>
  <c r="HQ5" i="4"/>
  <c r="HN4" i="4"/>
  <c r="HO4" i="4"/>
  <c r="HO158" i="4"/>
  <c r="HP158" i="4"/>
  <c r="HQ10" i="4"/>
  <c r="HN32" i="4"/>
  <c r="HO32" i="4"/>
  <c r="HP198" i="4"/>
  <c r="HQ198" i="4"/>
  <c r="HP215" i="4"/>
  <c r="HQ215" i="4"/>
  <c r="HN33" i="4"/>
  <c r="HO33" i="4"/>
  <c r="HO184" i="4"/>
  <c r="HP184" i="4"/>
  <c r="HP3" i="4"/>
  <c r="HQ3" i="4"/>
  <c r="HQ197" i="4"/>
  <c r="HO113" i="4"/>
  <c r="HP113" i="4"/>
  <c r="HP208" i="4"/>
  <c r="HQ208" i="4"/>
  <c r="HQ210" i="4"/>
  <c r="HN222" i="4"/>
  <c r="HO222" i="4"/>
  <c r="HO223" i="4"/>
  <c r="HP223" i="4"/>
  <c r="HQ209" i="4"/>
  <c r="HN49" i="4"/>
  <c r="HO49" i="4"/>
  <c r="HP252" i="4"/>
  <c r="HQ252" i="4"/>
  <c r="HN241" i="4"/>
  <c r="HO241" i="4"/>
  <c r="HQ40" i="4"/>
  <c r="HP192" i="4"/>
  <c r="HQ192" i="4"/>
  <c r="HO199" i="4"/>
  <c r="HP199" i="4"/>
  <c r="HQ92" i="4"/>
  <c r="HQ229" i="4"/>
  <c r="HO257" i="4"/>
  <c r="HP257" i="4"/>
  <c r="HQ203" i="4"/>
  <c r="HN72" i="4"/>
  <c r="HO72" i="4"/>
  <c r="HQ117" i="4"/>
  <c r="HO265" i="4"/>
  <c r="HP265" i="4"/>
  <c r="HP93" i="4"/>
  <c r="HQ93" i="4"/>
  <c r="HQ60" i="4"/>
  <c r="HN271" i="4"/>
  <c r="HO271" i="4"/>
  <c r="HP299" i="4"/>
  <c r="HQ299" i="4"/>
  <c r="HQ304" i="4"/>
  <c r="HO300" i="4"/>
  <c r="HP300" i="4"/>
  <c r="HP305" i="4"/>
  <c r="HQ305" i="4"/>
  <c r="HQ56" i="4"/>
  <c r="HN285" i="4"/>
  <c r="HO285" i="4"/>
  <c r="HP279" i="4"/>
  <c r="HQ279" i="4"/>
  <c r="HO278" i="4"/>
  <c r="HP278" i="4"/>
  <c r="HP286" i="4"/>
  <c r="HQ286" i="4"/>
  <c r="HQ281" i="4"/>
  <c r="HP313" i="4"/>
  <c r="HQ313" i="4"/>
  <c r="HP106" i="4"/>
  <c r="HQ106" i="4"/>
  <c r="HN307" i="4"/>
  <c r="HO307" i="4"/>
  <c r="HP109" i="4"/>
  <c r="HQ109" i="4"/>
  <c r="HO301" i="4"/>
  <c r="HP263" i="4"/>
  <c r="HQ25" i="4"/>
  <c r="IH334" i="4"/>
  <c r="HO139" i="4"/>
  <c r="IK46" i="4"/>
  <c r="IK324" i="4"/>
  <c r="IH85" i="4"/>
  <c r="II85" i="4"/>
  <c r="IJ6" i="4"/>
  <c r="IK6" i="4"/>
  <c r="IH311" i="4"/>
  <c r="II311" i="4"/>
  <c r="IJ57" i="4"/>
  <c r="IK57" i="4"/>
  <c r="HN10" i="4"/>
  <c r="II333" i="4"/>
  <c r="IJ325" i="4"/>
  <c r="IJ75" i="4"/>
  <c r="IK2" i="4"/>
  <c r="II340" i="4"/>
  <c r="IJ340" i="4"/>
  <c r="II132" i="4"/>
  <c r="IJ132" i="4"/>
  <c r="IH161" i="4"/>
  <c r="II161" i="4"/>
  <c r="IH193" i="4"/>
  <c r="II193" i="4"/>
  <c r="II158" i="4"/>
  <c r="IH158" i="4"/>
  <c r="IK10" i="4"/>
  <c r="IJ10" i="4"/>
  <c r="HO335" i="4"/>
  <c r="HP142" i="4"/>
  <c r="HP311" i="4"/>
  <c r="IJ332" i="4"/>
  <c r="HQ85" i="4"/>
  <c r="HN172" i="4"/>
  <c r="HP325" i="4"/>
  <c r="HQ324" i="4"/>
  <c r="HQ114" i="4"/>
  <c r="HO75" i="4"/>
  <c r="HQ133" i="4"/>
  <c r="HP41" i="4"/>
  <c r="HQ160" i="4"/>
  <c r="HN34" i="4"/>
  <c r="HO174" i="4"/>
  <c r="HP156" i="4"/>
  <c r="HO37" i="4"/>
  <c r="HP170" i="4"/>
  <c r="HQ220" i="4"/>
  <c r="HO55" i="4"/>
  <c r="HO101" i="4"/>
  <c r="HQ29" i="4"/>
  <c r="HQ135" i="4"/>
  <c r="HP162" i="4"/>
  <c r="HO246" i="4"/>
  <c r="HN213" i="4"/>
  <c r="HO173" i="4"/>
  <c r="HQ219" i="4"/>
  <c r="HP275" i="4"/>
  <c r="HP289" i="4"/>
  <c r="HO287" i="4"/>
  <c r="HN166" i="4"/>
  <c r="HO309" i="4"/>
  <c r="HN83" i="4"/>
  <c r="IK341" i="4"/>
  <c r="IH326" i="4"/>
  <c r="IK110" i="4"/>
  <c r="HO48" i="4"/>
  <c r="HP61" i="4"/>
  <c r="HO148" i="4"/>
  <c r="HO214" i="4"/>
  <c r="HP98" i="4"/>
  <c r="HO3" i="4"/>
  <c r="HP210" i="4"/>
  <c r="HP245" i="4"/>
  <c r="HQ14" i="4"/>
  <c r="HO84" i="4"/>
  <c r="HO254" i="4"/>
  <c r="HN236" i="4"/>
  <c r="HN260" i="4"/>
  <c r="HN266" i="4"/>
  <c r="HN272" i="4"/>
  <c r="HP281" i="4"/>
  <c r="HO313" i="4"/>
  <c r="HP306" i="4"/>
  <c r="HO109" i="4"/>
  <c r="IH339" i="4"/>
  <c r="II338" i="4"/>
  <c r="IJ337" i="4"/>
  <c r="IK335" i="4"/>
  <c r="II329" i="4"/>
  <c r="IJ328" i="4"/>
  <c r="IK327" i="4"/>
  <c r="IK195" i="4"/>
  <c r="IK142" i="4"/>
  <c r="IK124" i="4"/>
  <c r="II100" i="4"/>
  <c r="IK144" i="4"/>
  <c r="II137" i="4"/>
  <c r="IK152" i="4"/>
  <c r="II147" i="4"/>
  <c r="IK112" i="4"/>
  <c r="II143" i="4"/>
  <c r="IK30" i="4"/>
  <c r="II145" i="4"/>
  <c r="IK35" i="4"/>
  <c r="II24" i="4"/>
  <c r="IK194" i="4"/>
  <c r="II23" i="4"/>
  <c r="IK190" i="4"/>
  <c r="II39" i="4"/>
  <c r="IK36" i="4"/>
  <c r="II80" i="4"/>
  <c r="IK141" i="4"/>
  <c r="II104" i="4"/>
  <c r="IK244" i="4"/>
  <c r="II234" i="4"/>
  <c r="IK163" i="4"/>
  <c r="II167" i="4"/>
  <c r="IK207" i="4"/>
  <c r="II183" i="4"/>
  <c r="IK15" i="4"/>
  <c r="IK95" i="4"/>
  <c r="IK68" i="4"/>
  <c r="II18" i="4"/>
  <c r="IK204" i="4"/>
  <c r="II242" i="4"/>
  <c r="IK191" i="4"/>
  <c r="II12" i="4"/>
  <c r="IK177" i="4"/>
  <c r="II233" i="4"/>
  <c r="IK179" i="4"/>
  <c r="II225" i="4"/>
  <c r="IK212" i="4"/>
  <c r="HN137" i="4"/>
  <c r="HP152" i="4"/>
  <c r="HO235" i="4"/>
  <c r="HP112" i="4"/>
  <c r="HP129" i="4"/>
  <c r="HO67" i="4"/>
  <c r="HO30" i="4"/>
  <c r="HO42" i="4"/>
  <c r="HP34" i="4"/>
  <c r="HN24" i="4"/>
  <c r="HP140" i="4"/>
  <c r="HN23" i="4"/>
  <c r="HO190" i="4"/>
  <c r="HQ28" i="4"/>
  <c r="HP36" i="4"/>
  <c r="HP63" i="4"/>
  <c r="HO141" i="4"/>
  <c r="HQ37" i="4"/>
  <c r="HN43" i="4"/>
  <c r="IJ137" i="4"/>
  <c r="IH35" i="4"/>
  <c r="IH20" i="4"/>
  <c r="IH159" i="4"/>
  <c r="II141" i="4"/>
  <c r="IH54" i="4"/>
  <c r="II163" i="4"/>
  <c r="II207" i="4"/>
  <c r="IJ154" i="4"/>
  <c r="IJ211" i="4"/>
  <c r="IK205" i="4"/>
  <c r="IJ189" i="4"/>
  <c r="IH32" i="4"/>
  <c r="IH246" i="4"/>
  <c r="IH33" i="4"/>
  <c r="IK197" i="4"/>
  <c r="IH173" i="4"/>
  <c r="IJ208" i="4"/>
  <c r="IK210" i="4"/>
  <c r="IH222" i="4"/>
  <c r="II223" i="4"/>
  <c r="IJ245" i="4"/>
  <c r="IK209" i="4"/>
  <c r="IH49" i="4"/>
  <c r="IK247" i="4"/>
  <c r="IH241" i="4"/>
  <c r="IJ219" i="4"/>
  <c r="IK40" i="4"/>
  <c r="II254" i="4"/>
  <c r="IH236" i="4"/>
  <c r="II199" i="4"/>
  <c r="IH255" i="4"/>
  <c r="IH72" i="4"/>
  <c r="IJ263" i="4"/>
  <c r="IH266" i="4"/>
  <c r="IH271" i="4"/>
  <c r="II275" i="4"/>
  <c r="IJ299" i="4"/>
  <c r="IH272" i="4"/>
  <c r="IK56" i="4"/>
  <c r="IH285" i="4"/>
  <c r="II289" i="4"/>
  <c r="IK88" i="4"/>
  <c r="IH287" i="4"/>
  <c r="II278" i="4"/>
  <c r="IJ281" i="4"/>
  <c r="IK288" i="4"/>
  <c r="IH295" i="4"/>
  <c r="II313" i="4"/>
  <c r="IJ306" i="4"/>
  <c r="II109" i="4"/>
  <c r="IK310" i="4"/>
  <c r="JB136" i="4"/>
  <c r="JC237" i="4"/>
  <c r="JD90" i="4"/>
  <c r="JC243" i="4"/>
  <c r="JD258" i="4"/>
  <c r="JB71" i="4"/>
  <c r="JC251" i="4"/>
  <c r="JC249" i="4"/>
  <c r="JD262" i="4"/>
  <c r="JE261" i="4"/>
  <c r="JB217" i="4"/>
  <c r="JB238" i="4"/>
  <c r="JE62" i="4"/>
  <c r="JB47" i="4"/>
  <c r="JC290" i="4"/>
  <c r="JC259" i="4"/>
  <c r="JD127" i="4"/>
  <c r="JC282" i="4"/>
  <c r="JD276" i="4"/>
  <c r="JE130" i="4"/>
  <c r="JD268" i="4"/>
  <c r="JE267" i="4"/>
  <c r="JD264" i="4"/>
  <c r="JE284" i="4"/>
  <c r="JB281" i="4"/>
  <c r="JB288" i="4"/>
  <c r="JE166" i="4"/>
  <c r="JB297" i="4"/>
  <c r="JB298" i="4"/>
  <c r="JB310" i="4"/>
  <c r="JC111" i="4"/>
  <c r="JB92" i="4"/>
  <c r="JE339" i="4"/>
  <c r="JD46" i="4"/>
  <c r="JE330" i="4"/>
  <c r="JC325" i="4"/>
  <c r="JD324" i="4"/>
  <c r="JE323" i="4"/>
  <c r="JB25" i="4"/>
  <c r="JC312" i="4"/>
  <c r="GE6" i="4"/>
  <c r="GE145" i="4"/>
  <c r="FK330" i="4"/>
  <c r="FI174" i="4"/>
  <c r="FI69" i="4"/>
  <c r="FJ123" i="4"/>
  <c r="GE170" i="4"/>
  <c r="FI338" i="4"/>
  <c r="GE139" i="4"/>
  <c r="GE174" i="4"/>
  <c r="GE80" i="4"/>
  <c r="GD17" i="4"/>
  <c r="FJ125" i="4"/>
  <c r="FK125" i="4"/>
  <c r="FH266" i="4"/>
  <c r="FI266" i="4"/>
  <c r="FJ93" i="4"/>
  <c r="FK93" i="4"/>
  <c r="FK304" i="4"/>
  <c r="FJ305" i="4"/>
  <c r="FK305" i="4"/>
  <c r="FH285" i="4"/>
  <c r="FI285" i="4"/>
  <c r="FK281" i="4"/>
  <c r="FH309" i="4"/>
  <c r="FI309" i="4"/>
  <c r="FH307" i="4"/>
  <c r="FI307" i="4"/>
  <c r="GE124" i="4"/>
  <c r="GE164" i="4"/>
  <c r="FI341" i="4"/>
  <c r="FH333" i="4"/>
  <c r="FK323" i="4"/>
  <c r="FJ114" i="4"/>
  <c r="FK126" i="4"/>
  <c r="FI6" i="4"/>
  <c r="FJ115" i="4"/>
  <c r="FK116" i="4"/>
  <c r="FH75" i="4"/>
  <c r="FI57" i="4"/>
  <c r="GD340" i="4"/>
  <c r="GE340" i="4"/>
  <c r="GE339" i="4"/>
  <c r="GD339" i="4"/>
  <c r="GD338" i="4"/>
  <c r="GE338" i="4"/>
  <c r="GD335" i="4"/>
  <c r="GE335" i="4"/>
  <c r="GE334" i="4"/>
  <c r="GD334" i="4"/>
  <c r="GD333" i="4"/>
  <c r="GE333" i="4"/>
  <c r="GE46" i="4"/>
  <c r="GD46" i="4"/>
  <c r="GD330" i="4"/>
  <c r="GE330" i="4"/>
  <c r="GD328" i="4"/>
  <c r="GE328" i="4"/>
  <c r="GD327" i="4"/>
  <c r="GE327" i="4"/>
  <c r="GD323" i="4"/>
  <c r="GE323" i="4"/>
  <c r="GD195" i="4"/>
  <c r="GE195" i="4"/>
  <c r="GE318" i="4"/>
  <c r="GD318" i="4"/>
  <c r="GD25" i="4"/>
  <c r="GE25" i="4"/>
  <c r="GD86" i="4"/>
  <c r="GE86" i="4"/>
  <c r="GE142" i="4"/>
  <c r="GD142" i="4"/>
  <c r="GD85" i="4"/>
  <c r="GE85" i="4"/>
  <c r="GE116" i="4"/>
  <c r="GD116" i="4"/>
  <c r="GE38" i="4"/>
  <c r="GD38" i="4"/>
  <c r="GD75" i="4"/>
  <c r="GE75" i="4"/>
  <c r="GE132" i="4"/>
  <c r="GD132" i="4"/>
  <c r="GD100" i="4"/>
  <c r="GE100" i="4"/>
  <c r="GE151" i="4"/>
  <c r="GD151" i="4"/>
  <c r="GD105" i="4"/>
  <c r="GE105" i="4"/>
  <c r="GD152" i="4"/>
  <c r="GE152" i="4"/>
  <c r="GE19" i="4"/>
  <c r="GD19" i="4"/>
  <c r="GD87" i="4"/>
  <c r="GE87" i="4"/>
  <c r="GD235" i="4"/>
  <c r="GE235" i="4"/>
  <c r="GE112" i="4"/>
  <c r="GD112" i="4"/>
  <c r="GD129" i="4"/>
  <c r="GE129" i="4"/>
  <c r="GD41" i="4"/>
  <c r="GE41" i="4"/>
  <c r="GE138" i="4"/>
  <c r="GD138" i="4"/>
  <c r="GD30" i="4"/>
  <c r="GE30" i="4"/>
  <c r="GD224" i="4"/>
  <c r="GE224" i="4"/>
  <c r="GE160" i="4"/>
  <c r="GD160" i="4"/>
  <c r="GD42" i="4"/>
  <c r="GE42" i="4"/>
  <c r="GD34" i="4"/>
  <c r="GE34" i="4"/>
  <c r="GE52" i="4"/>
  <c r="GD52" i="4"/>
  <c r="GD194" i="4"/>
  <c r="GE194" i="4"/>
  <c r="GE140" i="4"/>
  <c r="GD140" i="4"/>
  <c r="GD50" i="4"/>
  <c r="GE50" i="4"/>
  <c r="GD44" i="4"/>
  <c r="GE44" i="4"/>
  <c r="GE190" i="4"/>
  <c r="GD190" i="4"/>
  <c r="GD28" i="4"/>
  <c r="GE28" i="4"/>
  <c r="GE64" i="4"/>
  <c r="GD64" i="4"/>
  <c r="GD314" i="4"/>
  <c r="GE314" i="4"/>
  <c r="GD36" i="4"/>
  <c r="GE36" i="4"/>
  <c r="GD82" i="4"/>
  <c r="GE82" i="4"/>
  <c r="GD178" i="4"/>
  <c r="GE178" i="4"/>
  <c r="GD159" i="4"/>
  <c r="GE159" i="4"/>
  <c r="GE141" i="4"/>
  <c r="GD141" i="4"/>
  <c r="GD187" i="4"/>
  <c r="GE187" i="4"/>
  <c r="GE155" i="4"/>
  <c r="GD155" i="4"/>
  <c r="GE43" i="4"/>
  <c r="GD43" i="4"/>
  <c r="GD244" i="4"/>
  <c r="GE244" i="4"/>
  <c r="GD74" i="4"/>
  <c r="GE74" i="4"/>
  <c r="GD220" i="4"/>
  <c r="GE220" i="4"/>
  <c r="GD234" i="4"/>
  <c r="GE234" i="4"/>
  <c r="GD54" i="4"/>
  <c r="GE54" i="4"/>
  <c r="GD9" i="4"/>
  <c r="GE9" i="4"/>
  <c r="GD161" i="4"/>
  <c r="GE161" i="4"/>
  <c r="GE165" i="4"/>
  <c r="GD165" i="4"/>
  <c r="GD207" i="4"/>
  <c r="GE207" i="4"/>
  <c r="GE154" i="4"/>
  <c r="GD154" i="4"/>
  <c r="GD55" i="4"/>
  <c r="GE55" i="4"/>
  <c r="GE70" i="4"/>
  <c r="GD70" i="4"/>
  <c r="GD183" i="4"/>
  <c r="GE183" i="4"/>
  <c r="GD81" i="4"/>
  <c r="GE81" i="4"/>
  <c r="GE15" i="4"/>
  <c r="GD15" i="4"/>
  <c r="GD211" i="4"/>
  <c r="GE211" i="4"/>
  <c r="GD123" i="4"/>
  <c r="GE123" i="4"/>
  <c r="GD53" i="4"/>
  <c r="GE53" i="4"/>
  <c r="GD95" i="4"/>
  <c r="GE95" i="4"/>
  <c r="GE66" i="4"/>
  <c r="GD66" i="4"/>
  <c r="GD205" i="4"/>
  <c r="GE205" i="4"/>
  <c r="GD180" i="4"/>
  <c r="GE180" i="4"/>
  <c r="GE68" i="4"/>
  <c r="GD68" i="4"/>
  <c r="GD189" i="4"/>
  <c r="GE189" i="4"/>
  <c r="GE200" i="4"/>
  <c r="GD200" i="4"/>
  <c r="GD317" i="4"/>
  <c r="GE317" i="4"/>
  <c r="GD18" i="4"/>
  <c r="GE18" i="4"/>
  <c r="GE204" i="4"/>
  <c r="GD204" i="4"/>
  <c r="GD91" i="4"/>
  <c r="GE91" i="4"/>
  <c r="GD242" i="4"/>
  <c r="GE242" i="4"/>
  <c r="GD4" i="4"/>
  <c r="GE4" i="4"/>
  <c r="GE135" i="4"/>
  <c r="GD135" i="4"/>
  <c r="GD12" i="4"/>
  <c r="GE12" i="4"/>
  <c r="GE177" i="4"/>
  <c r="GD177" i="4"/>
  <c r="GD32" i="4"/>
  <c r="GE32" i="4"/>
  <c r="GE198" i="4"/>
  <c r="GD198" i="4"/>
  <c r="GD233" i="4"/>
  <c r="GE233" i="4"/>
  <c r="GD246" i="4"/>
  <c r="GE246" i="4"/>
  <c r="GE215" i="4"/>
  <c r="GD215" i="4"/>
  <c r="GD225" i="4"/>
  <c r="GE225" i="4"/>
  <c r="GE212" i="4"/>
  <c r="GD212" i="4"/>
  <c r="GD33" i="4"/>
  <c r="GE33" i="4"/>
  <c r="GE3" i="4"/>
  <c r="GD3" i="4"/>
  <c r="GD22" i="4"/>
  <c r="GE22" i="4"/>
  <c r="GD173" i="4"/>
  <c r="GE173" i="4"/>
  <c r="GE208" i="4"/>
  <c r="GD208" i="4"/>
  <c r="GD248" i="4"/>
  <c r="GE248" i="4"/>
  <c r="GD222" i="4"/>
  <c r="GE222" i="4"/>
  <c r="GE245" i="4"/>
  <c r="GD245" i="4"/>
  <c r="GD14" i="4"/>
  <c r="GE14" i="4"/>
  <c r="GD49" i="4"/>
  <c r="GE49" i="4"/>
  <c r="GE252" i="4"/>
  <c r="GD252" i="4"/>
  <c r="GD90" i="4"/>
  <c r="GE90" i="4"/>
  <c r="GD40" i="4"/>
  <c r="GE40" i="4"/>
  <c r="GD221" i="4"/>
  <c r="GE221" i="4"/>
  <c r="GE199" i="4"/>
  <c r="GD199" i="4"/>
  <c r="GE257" i="4"/>
  <c r="GD263" i="4"/>
  <c r="GE269" i="4"/>
  <c r="GE300" i="4"/>
  <c r="GD279" i="4"/>
  <c r="GE264" i="4"/>
  <c r="GE306" i="4"/>
  <c r="GE107" i="4"/>
  <c r="GE303" i="4"/>
  <c r="GE302" i="4"/>
  <c r="HP341" i="4"/>
  <c r="HQ341" i="4"/>
  <c r="HQ46" i="4"/>
  <c r="HN318" i="4"/>
  <c r="HO318" i="4"/>
  <c r="HP312" i="4"/>
  <c r="HQ312" i="4"/>
  <c r="HN85" i="4"/>
  <c r="HO85" i="4"/>
  <c r="HP6" i="4"/>
  <c r="HQ6" i="4"/>
  <c r="HQ132" i="4"/>
  <c r="HP151" i="4"/>
  <c r="HQ151" i="4"/>
  <c r="HQ87" i="4"/>
  <c r="HP224" i="4"/>
  <c r="HO224" i="4"/>
  <c r="HP52" i="4"/>
  <c r="HQ52" i="4"/>
  <c r="HN140" i="4"/>
  <c r="HO140" i="4"/>
  <c r="HP250" i="4"/>
  <c r="HQ250" i="4"/>
  <c r="HQ185" i="4"/>
  <c r="HQ175" i="4"/>
  <c r="HO74" i="4"/>
  <c r="HP74" i="4"/>
  <c r="HN9" i="4"/>
  <c r="HO9" i="4"/>
  <c r="HP69" i="4"/>
  <c r="HO69" i="4"/>
  <c r="HQ48" i="4"/>
  <c r="HQ70" i="4"/>
  <c r="HN211" i="4"/>
  <c r="HO211" i="4"/>
  <c r="HP123" i="4"/>
  <c r="HQ123" i="4"/>
  <c r="HQ149" i="4"/>
  <c r="HN66" i="4"/>
  <c r="HO66" i="4"/>
  <c r="FI183" i="4"/>
  <c r="FJ204" i="4"/>
  <c r="FH242" i="4"/>
  <c r="FJ191" i="4"/>
  <c r="FK256" i="4"/>
  <c r="FI31" i="4"/>
  <c r="FK76" i="4"/>
  <c r="FK258" i="4"/>
  <c r="FH45" i="4"/>
  <c r="FK262" i="4"/>
  <c r="FK269" i="4"/>
  <c r="FK127" i="4"/>
  <c r="FK294" i="4"/>
  <c r="FK302" i="4"/>
  <c r="GE203" i="4"/>
  <c r="GD62" i="4"/>
  <c r="GE56" i="4"/>
  <c r="GD267" i="4"/>
  <c r="GD286" i="4"/>
  <c r="GE294" i="4"/>
  <c r="GV220" i="4"/>
  <c r="GV234" i="4"/>
  <c r="GV163" i="4"/>
  <c r="GV69" i="4"/>
  <c r="GV48" i="4"/>
  <c r="GV167" i="4"/>
  <c r="GV207" i="4"/>
  <c r="GV55" i="4"/>
  <c r="GV70" i="4"/>
  <c r="GV183" i="4"/>
  <c r="GV81" i="4"/>
  <c r="GV15" i="4"/>
  <c r="GV101" i="4"/>
  <c r="GV149" i="4"/>
  <c r="GV95" i="4"/>
  <c r="GV205" i="4"/>
  <c r="GV26" i="4"/>
  <c r="GV180" i="4"/>
  <c r="GV68" i="4"/>
  <c r="GV128" i="4"/>
  <c r="GV29" i="4"/>
  <c r="GV18" i="4"/>
  <c r="GV204" i="4"/>
  <c r="GV206" i="4"/>
  <c r="GV5" i="4"/>
  <c r="GV242" i="4"/>
  <c r="GV191" i="4"/>
  <c r="GV4" i="4"/>
  <c r="GV135" i="4"/>
  <c r="GV12" i="4"/>
  <c r="GV177" i="4"/>
  <c r="GV32" i="4"/>
  <c r="GV198" i="4"/>
  <c r="GV233" i="4"/>
  <c r="GV179" i="4"/>
  <c r="GV246" i="4"/>
  <c r="GV215" i="4"/>
  <c r="GV225" i="4"/>
  <c r="GV212" i="4"/>
  <c r="GV33" i="4"/>
  <c r="GV3" i="4"/>
  <c r="GV22" i="4"/>
  <c r="GV231" i="4"/>
  <c r="GV173" i="4"/>
  <c r="GV208" i="4"/>
  <c r="GV248" i="4"/>
  <c r="GV222" i="4"/>
  <c r="GV245" i="4"/>
  <c r="GV14" i="4"/>
  <c r="GV16" i="4"/>
  <c r="GV49" i="4"/>
  <c r="GV252" i="4"/>
  <c r="GV136" i="4"/>
  <c r="GV90" i="4"/>
  <c r="GV241" i="4"/>
  <c r="GV219" i="4"/>
  <c r="GV103" i="4"/>
  <c r="GV258" i="4"/>
  <c r="GV218" i="4"/>
  <c r="GV192" i="4"/>
  <c r="GV71" i="4"/>
  <c r="GV221" i="4"/>
  <c r="GV236" i="4"/>
  <c r="GV230" i="4"/>
  <c r="GV45" i="4"/>
  <c r="GV262" i="4"/>
  <c r="GV255" i="4"/>
  <c r="GV125" i="4"/>
  <c r="GV217" i="4"/>
  <c r="GV260" i="4"/>
  <c r="GV77" i="4"/>
  <c r="GV238" i="4"/>
  <c r="GV273" i="4"/>
  <c r="GV72" i="4"/>
  <c r="GV263" i="4"/>
  <c r="GV47" i="4"/>
  <c r="GV269" i="4"/>
  <c r="GV266" i="4"/>
  <c r="GV93" i="4"/>
  <c r="GV308" i="4"/>
  <c r="GV127" i="4"/>
  <c r="GV271" i="4"/>
  <c r="FH338" i="4"/>
  <c r="FK334" i="4"/>
  <c r="FH329" i="4"/>
  <c r="FI86" i="4"/>
  <c r="FJ142" i="4"/>
  <c r="FI38" i="4"/>
  <c r="FJ144" i="4"/>
  <c r="FK19" i="4"/>
  <c r="FH143" i="4"/>
  <c r="FK187" i="4"/>
  <c r="FH234" i="4"/>
  <c r="FH291" i="4"/>
  <c r="FJ166" i="4"/>
  <c r="FH270" i="4"/>
  <c r="FJ293" i="4"/>
  <c r="FK309" i="4"/>
  <c r="FI107" i="4"/>
  <c r="GD93" i="4"/>
  <c r="GE127" i="4"/>
  <c r="GE289" i="4"/>
  <c r="GD313" i="4"/>
  <c r="GE108" i="4"/>
  <c r="GE111" i="4"/>
  <c r="GE117" i="4"/>
  <c r="GD277" i="4"/>
  <c r="GD284" i="4"/>
  <c r="GD125" i="4"/>
  <c r="GD299" i="4"/>
  <c r="GE276" i="4"/>
  <c r="GD278" i="4"/>
  <c r="GE281" i="4"/>
  <c r="GD166" i="4"/>
  <c r="HO329" i="4"/>
  <c r="HQ327" i="4"/>
  <c r="HP337" i="4"/>
  <c r="FJ132" i="4"/>
  <c r="FK316" i="4"/>
  <c r="FH120" i="4"/>
  <c r="FI151" i="4"/>
  <c r="FJ133" i="4"/>
  <c r="FK105" i="4"/>
  <c r="FI134" i="4"/>
  <c r="FH153" i="4"/>
  <c r="FI41" i="4"/>
  <c r="FK172" i="4"/>
  <c r="FJ96" i="4"/>
  <c r="FI250" i="4"/>
  <c r="FJ50" i="4"/>
  <c r="FK314" i="4"/>
  <c r="FH82" i="4"/>
  <c r="FH37" i="4"/>
  <c r="FK155" i="4"/>
  <c r="FH74" i="4"/>
  <c r="FJ220" i="4"/>
  <c r="FI161" i="4"/>
  <c r="FJ48" i="4"/>
  <c r="FK61" i="4"/>
  <c r="FH101" i="4"/>
  <c r="FH205" i="4"/>
  <c r="FK181" i="4"/>
  <c r="FH128" i="4"/>
  <c r="FK317" i="4"/>
  <c r="FH206" i="4"/>
  <c r="FJ5" i="4"/>
  <c r="FH32" i="4"/>
  <c r="FJ198" i="4"/>
  <c r="FK98" i="4"/>
  <c r="FJ3" i="4"/>
  <c r="FH173" i="4"/>
  <c r="FK210" i="4"/>
  <c r="FJ245" i="4"/>
  <c r="FH49" i="4"/>
  <c r="FI84" i="4"/>
  <c r="FJ252" i="4"/>
  <c r="FJ219" i="4"/>
  <c r="FK40" i="4"/>
  <c r="FH218" i="4"/>
  <c r="FJ192" i="4"/>
  <c r="FH236" i="4"/>
  <c r="FH255" i="4"/>
  <c r="FK229" i="4"/>
  <c r="FH260" i="4"/>
  <c r="FI257" i="4"/>
  <c r="FJ77" i="4"/>
  <c r="FK117" i="4"/>
  <c r="FH271" i="4"/>
  <c r="FI275" i="4"/>
  <c r="FK56" i="4"/>
  <c r="FJ279" i="4"/>
  <c r="FH287" i="4"/>
  <c r="FI296" i="4"/>
  <c r="FJ106" i="4"/>
  <c r="FH301" i="4"/>
  <c r="FK303" i="4"/>
  <c r="GD261" i="4"/>
  <c r="GD77" i="4"/>
  <c r="GE273" i="4"/>
  <c r="GE275" i="4"/>
  <c r="GD305" i="4"/>
  <c r="GE268" i="4"/>
  <c r="GE296" i="4"/>
  <c r="GE301" i="4"/>
  <c r="HP334" i="4"/>
  <c r="HQ334" i="4"/>
  <c r="HO327" i="4"/>
  <c r="HP327" i="4"/>
  <c r="HN321" i="4"/>
  <c r="HO321" i="4"/>
  <c r="HQ120" i="4"/>
  <c r="HP19" i="4"/>
  <c r="HQ19" i="4"/>
  <c r="HQ153" i="4"/>
  <c r="HP146" i="4"/>
  <c r="HQ146" i="4"/>
  <c r="HO35" i="4"/>
  <c r="HP35" i="4"/>
  <c r="HQ150" i="4"/>
  <c r="HN20" i="4"/>
  <c r="HO20" i="4"/>
  <c r="HQ82" i="4"/>
  <c r="HO159" i="4"/>
  <c r="HP187" i="4"/>
  <c r="HQ187" i="4"/>
  <c r="HN104" i="4"/>
  <c r="HO244" i="4"/>
  <c r="HP244" i="4"/>
  <c r="GE92" i="4"/>
  <c r="GE229" i="4"/>
  <c r="GE304" i="4"/>
  <c r="GD130" i="4"/>
  <c r="GW321" i="4"/>
  <c r="GW195" i="4"/>
  <c r="GW20" i="4"/>
  <c r="GW194" i="4"/>
  <c r="GW250" i="4"/>
  <c r="GW50" i="4"/>
  <c r="GW44" i="4"/>
  <c r="GW190" i="4"/>
  <c r="GW64" i="4"/>
  <c r="GW185" i="4"/>
  <c r="GW36" i="4"/>
  <c r="GW156" i="4"/>
  <c r="GW178" i="4"/>
  <c r="GW159" i="4"/>
  <c r="GW141" i="4"/>
  <c r="GW170" i="4"/>
  <c r="GW175" i="4"/>
  <c r="GW43" i="4"/>
  <c r="GW244" i="4"/>
  <c r="GW99" i="4"/>
  <c r="GW220" i="4"/>
  <c r="GW234" i="4"/>
  <c r="GW163" i="4"/>
  <c r="GW70" i="4"/>
  <c r="GW183" i="4"/>
  <c r="GW15" i="4"/>
  <c r="GW101" i="4"/>
  <c r="GW149" i="4"/>
  <c r="GW95" i="4"/>
  <c r="GW204" i="4"/>
  <c r="GW242" i="4"/>
  <c r="GW177" i="4"/>
  <c r="GW233" i="4"/>
  <c r="GW212" i="4"/>
  <c r="GW90" i="4"/>
  <c r="GW221" i="4"/>
  <c r="GX228" i="4"/>
  <c r="GW269" i="4"/>
  <c r="GW274" i="4"/>
  <c r="GW283" i="4"/>
  <c r="GW88" i="4"/>
  <c r="GW288" i="4"/>
  <c r="GW297" i="4"/>
  <c r="GW298" i="4"/>
  <c r="II115" i="4"/>
  <c r="IJ160" i="4"/>
  <c r="IJ96" i="4"/>
  <c r="IJ155" i="4"/>
  <c r="II341" i="4"/>
  <c r="IH341" i="4"/>
  <c r="IH332" i="4"/>
  <c r="II332" i="4"/>
  <c r="IK330" i="4"/>
  <c r="IJ330" i="4"/>
  <c r="IJ324" i="4"/>
  <c r="II324" i="4"/>
  <c r="II114" i="4"/>
  <c r="IJ114" i="4"/>
  <c r="IH6" i="4"/>
  <c r="II6" i="4"/>
  <c r="IJ116" i="4"/>
  <c r="IK116" i="4"/>
  <c r="IK131" i="4"/>
  <c r="II57" i="4"/>
  <c r="IH57" i="4"/>
  <c r="IH151" i="4"/>
  <c r="II151" i="4"/>
  <c r="IK105" i="4"/>
  <c r="IJ105" i="4"/>
  <c r="IK147" i="4"/>
  <c r="IH41" i="4"/>
  <c r="II41" i="4"/>
  <c r="IK138" i="4"/>
  <c r="IJ138" i="4"/>
  <c r="IK143" i="4"/>
  <c r="IH168" i="4"/>
  <c r="II168" i="4"/>
  <c r="IJ172" i="4"/>
  <c r="IK172" i="4"/>
  <c r="IK145" i="4"/>
  <c r="IK23" i="4"/>
  <c r="IK39" i="4"/>
  <c r="II156" i="4"/>
  <c r="IH156" i="4"/>
  <c r="IJ178" i="4"/>
  <c r="II178" i="4"/>
  <c r="IK80" i="4"/>
  <c r="IH170" i="4"/>
  <c r="II170" i="4"/>
  <c r="IK104" i="4"/>
  <c r="IJ220" i="4"/>
  <c r="II220" i="4"/>
  <c r="IJ65" i="4"/>
  <c r="IK65" i="4"/>
  <c r="IK234" i="4"/>
  <c r="II48" i="4"/>
  <c r="IJ48" i="4"/>
  <c r="IK182" i="4"/>
  <c r="IJ182" i="4"/>
  <c r="IK167" i="4"/>
  <c r="IH123" i="4"/>
  <c r="II123" i="4"/>
  <c r="II26" i="4"/>
  <c r="IJ26" i="4"/>
  <c r="IJ29" i="4"/>
  <c r="II29" i="4"/>
  <c r="IJ317" i="4"/>
  <c r="IK317" i="4"/>
  <c r="IK18" i="4"/>
  <c r="II5" i="4"/>
  <c r="IJ5" i="4"/>
  <c r="IJ91" i="4"/>
  <c r="IK91" i="4"/>
  <c r="IK242" i="4"/>
  <c r="II135" i="4"/>
  <c r="IJ135" i="4"/>
  <c r="IJ122" i="4"/>
  <c r="IK122" i="4"/>
  <c r="IH202" i="4"/>
  <c r="II202" i="4"/>
  <c r="IJ98" i="4"/>
  <c r="IK98" i="4"/>
  <c r="IJ323" i="4"/>
  <c r="IJ87" i="4"/>
  <c r="IK164" i="4"/>
  <c r="II99" i="4"/>
  <c r="II70" i="4"/>
  <c r="II322" i="4"/>
  <c r="IJ322" i="4"/>
  <c r="II110" i="4"/>
  <c r="IJ110" i="4"/>
  <c r="II131" i="4"/>
  <c r="IJ131" i="4"/>
  <c r="IK339" i="4"/>
  <c r="IJ46" i="4"/>
  <c r="IH325" i="4"/>
  <c r="IH250" i="4"/>
  <c r="II185" i="4"/>
  <c r="IK188" i="4"/>
  <c r="IJ121" i="4"/>
  <c r="IH52" i="4"/>
  <c r="IJ175" i="4"/>
  <c r="IJ61" i="4"/>
  <c r="IJ149" i="4"/>
  <c r="IK316" i="4"/>
  <c r="IJ133" i="4"/>
  <c r="II134" i="4"/>
  <c r="HO322" i="4"/>
  <c r="HQ195" i="4"/>
  <c r="HO110" i="4"/>
  <c r="HQ142" i="4"/>
  <c r="HO131" i="4"/>
  <c r="HQ124" i="4"/>
  <c r="HO100" i="4"/>
  <c r="HQ144" i="4"/>
  <c r="HO137" i="4"/>
  <c r="HQ152" i="4"/>
  <c r="HO147" i="4"/>
  <c r="HQ112" i="4"/>
  <c r="HO143" i="4"/>
  <c r="HQ30" i="4"/>
  <c r="HO145" i="4"/>
  <c r="HQ35" i="4"/>
  <c r="HO24" i="4"/>
  <c r="HQ194" i="4"/>
  <c r="HO23" i="4"/>
  <c r="HQ190" i="4"/>
  <c r="HO39" i="4"/>
  <c r="HQ36" i="4"/>
  <c r="HO80" i="4"/>
  <c r="HQ141" i="4"/>
  <c r="HO104" i="4"/>
  <c r="HQ244" i="4"/>
  <c r="HO234" i="4"/>
  <c r="HQ163" i="4"/>
  <c r="HO167" i="4"/>
  <c r="HQ207" i="4"/>
  <c r="HO183" i="4"/>
  <c r="HQ15" i="4"/>
  <c r="HQ95" i="4"/>
  <c r="HQ68" i="4"/>
  <c r="HO18" i="4"/>
  <c r="HQ204" i="4"/>
  <c r="HQ191" i="4"/>
  <c r="HQ177" i="4"/>
  <c r="HQ179" i="4"/>
  <c r="IK126" i="4"/>
  <c r="JD104" i="4"/>
  <c r="JC104" i="4"/>
  <c r="HN167" i="4"/>
  <c r="HO81" i="4"/>
  <c r="HP211" i="4"/>
  <c r="HP95" i="4"/>
  <c r="HQ205" i="4"/>
  <c r="HP189" i="4"/>
  <c r="HP204" i="4"/>
  <c r="HQ206" i="4"/>
  <c r="HP256" i="4"/>
  <c r="HN102" i="4"/>
  <c r="HN22" i="4"/>
  <c r="HO196" i="4"/>
  <c r="HP16" i="4"/>
  <c r="HQ49" i="4"/>
  <c r="HP240" i="4"/>
  <c r="HP258" i="4"/>
  <c r="HQ218" i="4"/>
  <c r="HQ89" i="4"/>
  <c r="HQ277" i="4"/>
  <c r="HQ130" i="4"/>
  <c r="HN291" i="4"/>
  <c r="HN297" i="4"/>
  <c r="HN310" i="4"/>
  <c r="II263" i="4"/>
  <c r="IK281" i="4"/>
  <c r="II106" i="4"/>
  <c r="IH3" i="4"/>
  <c r="IH208" i="4"/>
  <c r="IH245" i="4"/>
  <c r="IH252" i="4"/>
  <c r="IH219" i="4"/>
  <c r="IH192" i="4"/>
  <c r="IH230" i="4"/>
  <c r="IH125" i="4"/>
  <c r="IH77" i="4"/>
  <c r="IH263" i="4"/>
  <c r="IH93" i="4"/>
  <c r="IH299" i="4"/>
  <c r="IH305" i="4"/>
  <c r="IH279" i="4"/>
  <c r="IH286" i="4"/>
  <c r="IH313" i="4"/>
  <c r="IH106" i="4"/>
  <c r="IH109" i="4"/>
  <c r="HN179" i="4"/>
  <c r="HQ184" i="4"/>
  <c r="HN231" i="4"/>
  <c r="HO232" i="4"/>
  <c r="HN264" i="4"/>
  <c r="HQ295" i="4"/>
  <c r="HN108" i="4"/>
  <c r="HQ301" i="4"/>
  <c r="HN302" i="4"/>
  <c r="II84" i="4"/>
  <c r="IK136" i="4"/>
  <c r="IK117" i="4"/>
  <c r="II295" i="4"/>
  <c r="IJ109" i="4"/>
  <c r="IJ209" i="4"/>
  <c r="II265" i="4"/>
  <c r="IH275" i="4"/>
  <c r="IH289" i="4"/>
  <c r="IK306" i="4"/>
  <c r="II184" i="4"/>
  <c r="II113" i="4"/>
  <c r="IH223" i="4"/>
  <c r="IJ252" i="4"/>
  <c r="IJ230" i="4"/>
  <c r="IJ313" i="4"/>
  <c r="IH296" i="4"/>
  <c r="HQ269" i="4"/>
  <c r="HQ127" i="4"/>
  <c r="HQ276" i="4"/>
  <c r="HQ268" i="4"/>
  <c r="HQ264" i="4"/>
  <c r="HQ294" i="4"/>
  <c r="HQ108" i="4"/>
  <c r="HQ107" i="4"/>
  <c r="HQ302" i="4"/>
  <c r="IK248" i="4"/>
  <c r="IJ40" i="4"/>
  <c r="IH254" i="4"/>
  <c r="IJ125" i="4"/>
  <c r="IJ93" i="4"/>
  <c r="II150" i="4"/>
  <c r="IJ52" i="4"/>
  <c r="IH140" i="4"/>
  <c r="IJ64" i="4"/>
  <c r="II82" i="4"/>
  <c r="IH187" i="4"/>
  <c r="II74" i="4"/>
  <c r="IH9" i="4"/>
  <c r="IK70" i="4"/>
  <c r="IJ123" i="4"/>
  <c r="IK149" i="4"/>
  <c r="IJ200" i="4"/>
  <c r="IK29" i="4"/>
  <c r="II206" i="4"/>
  <c r="IJ214" i="4"/>
  <c r="IH256" i="4"/>
  <c r="II32" i="4"/>
  <c r="IJ162" i="4"/>
  <c r="IH226" i="4"/>
  <c r="IH213" i="4"/>
  <c r="IK208" i="4"/>
  <c r="IK252" i="4"/>
  <c r="II218" i="4"/>
  <c r="II236" i="4"/>
  <c r="IJ199" i="4"/>
  <c r="IH261" i="4"/>
  <c r="IK125" i="4"/>
  <c r="II260" i="4"/>
  <c r="IJ257" i="4"/>
  <c r="IK77" i="4"/>
  <c r="II72" i="4"/>
  <c r="IK263" i="4"/>
  <c r="IH277" i="4"/>
  <c r="IJ265" i="4"/>
  <c r="IK93" i="4"/>
  <c r="II271" i="4"/>
  <c r="IJ275" i="4"/>
  <c r="IH130" i="4"/>
  <c r="IJ300" i="4"/>
  <c r="IK305" i="4"/>
  <c r="II285" i="4"/>
  <c r="IH284" i="4"/>
  <c r="IJ295" i="4"/>
  <c r="IK313" i="4"/>
  <c r="II309" i="4"/>
  <c r="IJ296" i="4"/>
  <c r="IK106" i="4"/>
  <c r="IH83" i="4"/>
  <c r="JB203" i="4"/>
  <c r="JB117" i="4"/>
  <c r="JC248" i="4"/>
  <c r="JB229" i="4"/>
  <c r="JB60" i="4"/>
  <c r="JB122" i="4"/>
  <c r="JC6" i="4"/>
  <c r="JB75" i="4"/>
  <c r="JB120" i="4"/>
  <c r="JE188" i="4"/>
  <c r="JD121" i="4"/>
  <c r="JC168" i="4"/>
  <c r="JD160" i="4"/>
  <c r="JE172" i="4"/>
  <c r="JD96" i="4"/>
  <c r="JE164" i="4"/>
  <c r="JC250" i="4"/>
  <c r="JC64" i="4"/>
  <c r="JB82" i="4"/>
  <c r="JB37" i="4"/>
  <c r="JD220" i="4"/>
  <c r="JE182" i="4"/>
  <c r="JD70" i="4"/>
  <c r="JE61" i="4"/>
  <c r="JC123" i="4"/>
  <c r="JD149" i="4"/>
  <c r="JE53" i="4"/>
  <c r="JC148" i="4"/>
  <c r="JE317" i="4"/>
  <c r="JD135" i="4"/>
  <c r="JB246" i="4"/>
  <c r="JC202" i="4"/>
  <c r="JC184" i="4"/>
  <c r="FJ323" i="4"/>
  <c r="FK110" i="4"/>
  <c r="FH6" i="4"/>
  <c r="FK100" i="4"/>
  <c r="FH151" i="4"/>
  <c r="FH339" i="4"/>
  <c r="FJ337" i="4"/>
  <c r="FK335" i="4"/>
  <c r="FJ124" i="4"/>
  <c r="FK311" i="4"/>
  <c r="FK75" i="4"/>
  <c r="FH137" i="4"/>
  <c r="FH147" i="4"/>
  <c r="FK129" i="4"/>
  <c r="FH67" i="4"/>
  <c r="FI67" i="4"/>
  <c r="FH145" i="4"/>
  <c r="FI42" i="4"/>
  <c r="FI20" i="4"/>
  <c r="FJ194" i="4"/>
  <c r="FI190" i="4"/>
  <c r="FJ190" i="4"/>
  <c r="FJ63" i="4"/>
  <c r="FK63" i="4"/>
  <c r="FH80" i="4"/>
  <c r="FH104" i="4"/>
  <c r="FI43" i="4"/>
  <c r="FI54" i="4"/>
  <c r="FJ163" i="4"/>
  <c r="FI207" i="4"/>
  <c r="FJ207" i="4"/>
  <c r="FK211" i="4"/>
  <c r="FI180" i="4"/>
  <c r="FI68" i="4"/>
  <c r="FJ68" i="4"/>
  <c r="FI216" i="4"/>
  <c r="FJ59" i="4"/>
  <c r="FK59" i="4"/>
  <c r="FH12" i="4"/>
  <c r="FH225" i="4"/>
  <c r="FI102" i="4"/>
  <c r="FH248" i="4"/>
  <c r="FI196" i="4"/>
  <c r="FI253" i="4"/>
  <c r="FJ16" i="4"/>
  <c r="FI251" i="4"/>
  <c r="FK89" i="4"/>
  <c r="FH217" i="4"/>
  <c r="FH308" i="4"/>
  <c r="FI259" i="4"/>
  <c r="FJ127" i="4"/>
  <c r="FH274" i="4"/>
  <c r="FI280" i="4"/>
  <c r="FK284" i="4"/>
  <c r="FH297" i="4"/>
  <c r="FJ108" i="4"/>
  <c r="FJ324" i="4"/>
  <c r="FJ195" i="4"/>
  <c r="FI312" i="4"/>
  <c r="FJ311" i="4"/>
  <c r="FK138" i="4"/>
  <c r="FJ30" i="4"/>
  <c r="FK140" i="4"/>
  <c r="FK2" i="4"/>
  <c r="FH43" i="4"/>
  <c r="FI99" i="4"/>
  <c r="FK234" i="4"/>
  <c r="FH161" i="4"/>
  <c r="FK15" i="4"/>
  <c r="FJ29" i="4"/>
  <c r="FK91" i="4"/>
  <c r="FI158" i="4"/>
  <c r="FI198" i="4"/>
  <c r="FJ40" i="4"/>
  <c r="FI254" i="4"/>
  <c r="FK71" i="4"/>
  <c r="FK273" i="4"/>
  <c r="FK131" i="4"/>
  <c r="FH57" i="4"/>
  <c r="FJ87" i="4"/>
  <c r="FI235" i="4"/>
  <c r="FH42" i="4"/>
  <c r="FI52" i="4"/>
  <c r="FK24" i="4"/>
  <c r="FH250" i="4"/>
  <c r="FK28" i="4"/>
  <c r="FK80" i="4"/>
  <c r="FJ61" i="4"/>
  <c r="FJ230" i="4"/>
  <c r="FI160" i="4"/>
  <c r="FJ160" i="4"/>
  <c r="FJ164" i="4"/>
  <c r="FK164" i="4"/>
  <c r="FK23" i="4"/>
  <c r="FH64" i="4"/>
  <c r="FI64" i="4"/>
  <c r="FI175" i="4"/>
  <c r="FJ175" i="4"/>
  <c r="FJ65" i="4"/>
  <c r="FK65" i="4"/>
  <c r="FK167" i="4"/>
  <c r="FH193" i="4"/>
  <c r="FI193" i="4"/>
  <c r="FI26" i="4"/>
  <c r="FJ26" i="4"/>
  <c r="FH200" i="4"/>
  <c r="FI200" i="4"/>
  <c r="FJ122" i="4"/>
  <c r="FK122" i="4"/>
  <c r="FI215" i="4"/>
  <c r="FJ215" i="4"/>
  <c r="FJ197" i="4"/>
  <c r="FK197" i="4"/>
  <c r="FI208" i="4"/>
  <c r="FJ208" i="4"/>
  <c r="FJ209" i="4"/>
  <c r="FK209" i="4"/>
  <c r="FK136" i="4"/>
  <c r="FI263" i="4"/>
  <c r="FJ263" i="4"/>
  <c r="FK47" i="4"/>
  <c r="FH300" i="4"/>
  <c r="FI300" i="4"/>
  <c r="FI109" i="4"/>
  <c r="FJ109" i="4"/>
  <c r="FK310" i="4"/>
  <c r="FK188" i="4"/>
  <c r="FJ172" i="4"/>
  <c r="FI96" i="4"/>
  <c r="FH20" i="4"/>
  <c r="FI48" i="4"/>
  <c r="FI148" i="4"/>
  <c r="FJ317" i="4"/>
  <c r="FJ135" i="4"/>
  <c r="FI113" i="4"/>
  <c r="FK92" i="4"/>
  <c r="FI73" i="4"/>
  <c r="FI227" i="4"/>
  <c r="FJ90" i="4"/>
  <c r="FI249" i="4"/>
  <c r="FK261" i="4"/>
  <c r="FJ276" i="4"/>
  <c r="FI291" i="4"/>
  <c r="FK166" i="4"/>
  <c r="GE332" i="4"/>
  <c r="GE312" i="4"/>
  <c r="GE131" i="4"/>
  <c r="GE316" i="4"/>
  <c r="GE133" i="4"/>
  <c r="GE134" i="4"/>
  <c r="GE143" i="4"/>
  <c r="GE172" i="4"/>
  <c r="GE96" i="4"/>
  <c r="GE250" i="4"/>
  <c r="GE39" i="4"/>
  <c r="GE175" i="4"/>
  <c r="GE99" i="4"/>
  <c r="GE167" i="4"/>
  <c r="GE61" i="4"/>
  <c r="GE149" i="4"/>
  <c r="GE148" i="4"/>
  <c r="GE59" i="4"/>
  <c r="GE5" i="4"/>
  <c r="GE94" i="4"/>
  <c r="GE31" i="4"/>
  <c r="GE73" i="4"/>
  <c r="GE102" i="4"/>
  <c r="GE227" i="4"/>
  <c r="GE196" i="4"/>
  <c r="GE253" i="4"/>
  <c r="GE254" i="4"/>
  <c r="GD230" i="4"/>
  <c r="GE262" i="4"/>
  <c r="GE341" i="4"/>
  <c r="GE337" i="4"/>
  <c r="GE329" i="4"/>
  <c r="GE326" i="4"/>
  <c r="GE324" i="4"/>
  <c r="GE311" i="4"/>
  <c r="GE144" i="4"/>
  <c r="GE58" i="4"/>
  <c r="GE153" i="4"/>
  <c r="GE146" i="4"/>
  <c r="GE35" i="4"/>
  <c r="GE20" i="4"/>
  <c r="GE69" i="4"/>
  <c r="GE128" i="4"/>
  <c r="GD89" i="4"/>
  <c r="GE110" i="4"/>
  <c r="GE147" i="4"/>
  <c r="GE23" i="4"/>
  <c r="GD256" i="4"/>
  <c r="GE256" i="4"/>
  <c r="GD10" i="4"/>
  <c r="GE10" i="4"/>
  <c r="GD76" i="4"/>
  <c r="GE76" i="4"/>
  <c r="GD122" i="4"/>
  <c r="GE122" i="4"/>
  <c r="GD226" i="4"/>
  <c r="GE226" i="4"/>
  <c r="GD98" i="4"/>
  <c r="GE98" i="4"/>
  <c r="GD213" i="4"/>
  <c r="GE213" i="4"/>
  <c r="GD197" i="4"/>
  <c r="GE197" i="4"/>
  <c r="GD169" i="4"/>
  <c r="GE169" i="4"/>
  <c r="GD210" i="4"/>
  <c r="GE210" i="4"/>
  <c r="GD232" i="4"/>
  <c r="GE232" i="4"/>
  <c r="GD209" i="4"/>
  <c r="GE209" i="4"/>
  <c r="GD13" i="4"/>
  <c r="GE13" i="4"/>
  <c r="GD136" i="4"/>
  <c r="GE136" i="4"/>
  <c r="GD237" i="4"/>
  <c r="GE237" i="4"/>
  <c r="GD241" i="4"/>
  <c r="GE241" i="4"/>
  <c r="GD103" i="4"/>
  <c r="GE103" i="4"/>
  <c r="GD243" i="4"/>
  <c r="GE243" i="4"/>
  <c r="GD218" i="4"/>
  <c r="GE218" i="4"/>
  <c r="GD71" i="4"/>
  <c r="GE71" i="4"/>
  <c r="GD251" i="4"/>
  <c r="GE251" i="4"/>
  <c r="GD236" i="4"/>
  <c r="GE236" i="4"/>
  <c r="GD45" i="4"/>
  <c r="GE45" i="4"/>
  <c r="GD249" i="4"/>
  <c r="GE249" i="4"/>
  <c r="GD255" i="4"/>
  <c r="GE255" i="4"/>
  <c r="GD217" i="4"/>
  <c r="GE217" i="4"/>
  <c r="GD97" i="4"/>
  <c r="GE97" i="4"/>
  <c r="GD260" i="4"/>
  <c r="GE260" i="4"/>
  <c r="GD238" i="4"/>
  <c r="GE238" i="4"/>
  <c r="GD228" i="4"/>
  <c r="GE228" i="4"/>
  <c r="GD72" i="4"/>
  <c r="GE72" i="4"/>
  <c r="GD47" i="4"/>
  <c r="GE47" i="4"/>
  <c r="GD290" i="4"/>
  <c r="GE290" i="4"/>
  <c r="GD266" i="4"/>
  <c r="GE266" i="4"/>
  <c r="GD308" i="4"/>
  <c r="GE308" i="4"/>
  <c r="GD259" i="4"/>
  <c r="GE259" i="4"/>
  <c r="GD271" i="4"/>
  <c r="GE271" i="4"/>
  <c r="GD274" i="4"/>
  <c r="GE274" i="4"/>
  <c r="GD282" i="4"/>
  <c r="GE282" i="4"/>
  <c r="GD272" i="4"/>
  <c r="GE272" i="4"/>
  <c r="GD283" i="4"/>
  <c r="GE283" i="4"/>
  <c r="GD27" i="4"/>
  <c r="GE27" i="4"/>
  <c r="GD285" i="4"/>
  <c r="GE285" i="4"/>
  <c r="GD88" i="4"/>
  <c r="GE88" i="4"/>
  <c r="GD280" i="4"/>
  <c r="GE280" i="4"/>
  <c r="GD287" i="4"/>
  <c r="GE287" i="4"/>
  <c r="GD288" i="4"/>
  <c r="GE288" i="4"/>
  <c r="GD291" i="4"/>
  <c r="GE291" i="4"/>
  <c r="GD297" i="4"/>
  <c r="GE297" i="4"/>
  <c r="GD270" i="4"/>
  <c r="GE270" i="4"/>
  <c r="GE325" i="4"/>
  <c r="GE126" i="4"/>
  <c r="GE115" i="4"/>
  <c r="GE57" i="4"/>
  <c r="GE137" i="4"/>
  <c r="GE188" i="4"/>
  <c r="GE121" i="4"/>
  <c r="GE168" i="4"/>
  <c r="GE24" i="4"/>
  <c r="GE2" i="4"/>
  <c r="GE185" i="4"/>
  <c r="GE156" i="4"/>
  <c r="GE104" i="4"/>
  <c r="GE65" i="4"/>
  <c r="GE48" i="4"/>
  <c r="GE193" i="4"/>
  <c r="GE181" i="4"/>
  <c r="GE29" i="4"/>
  <c r="GE216" i="4"/>
  <c r="GE158" i="4"/>
  <c r="GE162" i="4"/>
  <c r="GE202" i="4"/>
  <c r="GE184" i="4"/>
  <c r="GE113" i="4"/>
  <c r="GE223" i="4"/>
  <c r="GE84" i="4"/>
  <c r="GD219" i="4"/>
  <c r="GE258" i="4"/>
  <c r="FH330" i="4"/>
  <c r="FI329" i="4"/>
  <c r="FI322" i="4"/>
  <c r="FK195" i="4"/>
  <c r="FH126" i="4"/>
  <c r="FI110" i="4"/>
  <c r="FK142" i="4"/>
  <c r="FH116" i="4"/>
  <c r="FI131" i="4"/>
  <c r="FK124" i="4"/>
  <c r="FH316" i="4"/>
  <c r="FI100" i="4"/>
  <c r="FK144" i="4"/>
  <c r="FH105" i="4"/>
  <c r="FI137" i="4"/>
  <c r="FK152" i="4"/>
  <c r="FH188" i="4"/>
  <c r="FI147" i="4"/>
  <c r="FK112" i="4"/>
  <c r="FH138" i="4"/>
  <c r="FI143" i="4"/>
  <c r="FK30" i="4"/>
  <c r="FH172" i="4"/>
  <c r="FI145" i="4"/>
  <c r="FK35" i="4"/>
  <c r="FH164" i="4"/>
  <c r="FI24" i="4"/>
  <c r="FK194" i="4"/>
  <c r="FH2" i="4"/>
  <c r="FI23" i="4"/>
  <c r="FK190" i="4"/>
  <c r="FI39" i="4"/>
  <c r="FK36" i="4"/>
  <c r="FH155" i="4"/>
  <c r="FI104" i="4"/>
  <c r="FK244" i="4"/>
  <c r="FH65" i="4"/>
  <c r="FI234" i="4"/>
  <c r="FK163" i="4"/>
  <c r="FH182" i="4"/>
  <c r="FK207" i="4"/>
  <c r="FH61" i="4"/>
  <c r="FH53" i="4"/>
  <c r="FK95" i="4"/>
  <c r="FH181" i="4"/>
  <c r="FK68" i="4"/>
  <c r="FH317" i="4"/>
  <c r="FK204" i="4"/>
  <c r="FH91" i="4"/>
  <c r="FK191" i="4"/>
  <c r="FH10" i="4"/>
  <c r="FH122" i="4"/>
  <c r="FK179" i="4"/>
  <c r="FH98" i="4"/>
  <c r="FK212" i="4"/>
  <c r="FH197" i="4"/>
  <c r="FK231" i="4"/>
  <c r="FH210" i="4"/>
  <c r="FH209" i="4"/>
  <c r="FK16" i="4"/>
  <c r="FH247" i="4"/>
  <c r="FK90" i="4"/>
  <c r="FH40" i="4"/>
  <c r="FI103" i="4"/>
  <c r="FJ243" i="4"/>
  <c r="FI71" i="4"/>
  <c r="FJ251" i="4"/>
  <c r="FH92" i="4"/>
  <c r="FI45" i="4"/>
  <c r="FJ249" i="4"/>
  <c r="FH229" i="4"/>
  <c r="FI217" i="4"/>
  <c r="FJ97" i="4"/>
  <c r="FH203" i="4"/>
  <c r="FI238" i="4"/>
  <c r="FJ228" i="4"/>
  <c r="FH117" i="4"/>
  <c r="FI47" i="4"/>
  <c r="FJ290" i="4"/>
  <c r="FH60" i="4"/>
  <c r="FI308" i="4"/>
  <c r="FJ259" i="4"/>
  <c r="FH304" i="4"/>
  <c r="FI274" i="4"/>
  <c r="FJ282" i="4"/>
  <c r="FH56" i="4"/>
  <c r="FI283" i="4"/>
  <c r="FJ27" i="4"/>
  <c r="FI88" i="4"/>
  <c r="FJ280" i="4"/>
  <c r="FH281" i="4"/>
  <c r="FI288" i="4"/>
  <c r="FJ291" i="4"/>
  <c r="FH292" i="4"/>
  <c r="FI297" i="4"/>
  <c r="FJ270" i="4"/>
  <c r="FH306" i="4"/>
  <c r="FI298" i="4"/>
  <c r="FH303" i="4"/>
  <c r="FI310" i="4"/>
  <c r="FJ111" i="4"/>
  <c r="GE322" i="4"/>
  <c r="GE120" i="4"/>
  <c r="GE150" i="4"/>
  <c r="GE37" i="4"/>
  <c r="GE101" i="4"/>
  <c r="GE206" i="4"/>
  <c r="GE247" i="4"/>
  <c r="GD240" i="4"/>
  <c r="GD309" i="4"/>
  <c r="GE309" i="4"/>
  <c r="GD298" i="4"/>
  <c r="GE298" i="4"/>
  <c r="GD307" i="4"/>
  <c r="GE307" i="4"/>
  <c r="GD310" i="4"/>
  <c r="GE310" i="4"/>
  <c r="GX211" i="4"/>
  <c r="GW211" i="4"/>
  <c r="GX189" i="4"/>
  <c r="GW189" i="4"/>
  <c r="GX256" i="4"/>
  <c r="GW256" i="4"/>
  <c r="GX226" i="4"/>
  <c r="GW226" i="4"/>
  <c r="GX169" i="4"/>
  <c r="GW169" i="4"/>
  <c r="GX13" i="4"/>
  <c r="GW13" i="4"/>
  <c r="GX340" i="4"/>
  <c r="GX234" i="4"/>
  <c r="GW182" i="4"/>
  <c r="GX341" i="4"/>
  <c r="GX337" i="4"/>
  <c r="GX332" i="4"/>
  <c r="GX328" i="4"/>
  <c r="GX325" i="4"/>
  <c r="GX321" i="4"/>
  <c r="GX312" i="4"/>
  <c r="GX86" i="4"/>
  <c r="GX6" i="4"/>
  <c r="GX38" i="4"/>
  <c r="GX57" i="4"/>
  <c r="GX139" i="4"/>
  <c r="GX151" i="4"/>
  <c r="GX58" i="4"/>
  <c r="GX134" i="4"/>
  <c r="GX235" i="4"/>
  <c r="GX41" i="4"/>
  <c r="GX67" i="4"/>
  <c r="GX168" i="4"/>
  <c r="GX42" i="4"/>
  <c r="GX52" i="4"/>
  <c r="GX20" i="4"/>
  <c r="GX250" i="4"/>
  <c r="GX44" i="4"/>
  <c r="GX64" i="4"/>
  <c r="GX156" i="4"/>
  <c r="GX159" i="4"/>
  <c r="GX170" i="4"/>
  <c r="GX43" i="4"/>
  <c r="GX99" i="4"/>
  <c r="GX163" i="4"/>
  <c r="GW165" i="4"/>
  <c r="GW154" i="4"/>
  <c r="GW200" i="4"/>
  <c r="GW317" i="4"/>
  <c r="GW261" i="4"/>
  <c r="GW62" i="4"/>
  <c r="JC338" i="4"/>
  <c r="JD338" i="4"/>
  <c r="JD322" i="4"/>
  <c r="JC322" i="4"/>
  <c r="JD24" i="4"/>
  <c r="JC24" i="4"/>
  <c r="HP329" i="4"/>
  <c r="HN210" i="4"/>
  <c r="HN323" i="4"/>
  <c r="HP110" i="4"/>
  <c r="HP55" i="4"/>
  <c r="HN116" i="4"/>
  <c r="HP100" i="4"/>
  <c r="HP234" i="4"/>
  <c r="IJ338" i="4"/>
  <c r="IJ100" i="4"/>
  <c r="IJ50" i="4"/>
  <c r="IK314" i="4"/>
  <c r="IJ192" i="4"/>
  <c r="II192" i="4"/>
  <c r="IJ92" i="4"/>
  <c r="IK92" i="4"/>
  <c r="IK45" i="4"/>
  <c r="IK217" i="4"/>
  <c r="IH257" i="4"/>
  <c r="II257" i="4"/>
  <c r="IK203" i="4"/>
  <c r="IJ203" i="4"/>
  <c r="IK238" i="4"/>
  <c r="IK47" i="4"/>
  <c r="IK60" i="4"/>
  <c r="IJ60" i="4"/>
  <c r="IK274" i="4"/>
  <c r="IH300" i="4"/>
  <c r="II300" i="4"/>
  <c r="IK283" i="4"/>
  <c r="IJ279" i="4"/>
  <c r="II279" i="4"/>
  <c r="IJ147" i="4"/>
  <c r="IH148" i="4"/>
  <c r="IJ247" i="4"/>
  <c r="IK308" i="4"/>
  <c r="IK304" i="4"/>
  <c r="II22" i="4"/>
  <c r="IJ22" i="4"/>
  <c r="II286" i="4"/>
  <c r="IJ286" i="4"/>
  <c r="IJ292" i="4"/>
  <c r="IK292" i="4"/>
  <c r="IK298" i="4"/>
  <c r="IH301" i="4"/>
  <c r="II301" i="4"/>
  <c r="IK108" i="4"/>
  <c r="IH278" i="4"/>
  <c r="JC214" i="4"/>
  <c r="JB32" i="4"/>
  <c r="JE197" i="4"/>
  <c r="JE181" i="4"/>
  <c r="JB128" i="4"/>
  <c r="JC128" i="4"/>
  <c r="JB4" i="4"/>
  <c r="JC4" i="4"/>
  <c r="JE98" i="4"/>
  <c r="JD3" i="4"/>
  <c r="JE3" i="4"/>
  <c r="JE210" i="4"/>
  <c r="JD125" i="4"/>
  <c r="JE125" i="4"/>
  <c r="JE229" i="4"/>
  <c r="JC257" i="4"/>
  <c r="JD257" i="4"/>
  <c r="JB72" i="4"/>
  <c r="JC72" i="4"/>
  <c r="JD299" i="4"/>
  <c r="JE299" i="4"/>
  <c r="JE304" i="4"/>
  <c r="JC300" i="4"/>
  <c r="JD300" i="4"/>
  <c r="JC289" i="4"/>
  <c r="JD289" i="4"/>
  <c r="JC278" i="4"/>
  <c r="JD278" i="4"/>
  <c r="JE46" i="4"/>
  <c r="JD6" i="4"/>
  <c r="JC75" i="4"/>
  <c r="JC137" i="4"/>
  <c r="JE96" i="4"/>
  <c r="JD250" i="4"/>
  <c r="JC37" i="4"/>
  <c r="JE70" i="4"/>
  <c r="JC173" i="4"/>
  <c r="JD208" i="4"/>
  <c r="JB206" i="4"/>
  <c r="JC162" i="4"/>
  <c r="JE36" i="4"/>
  <c r="JC80" i="4"/>
  <c r="JE141" i="4"/>
  <c r="JE244" i="4"/>
  <c r="JC234" i="4"/>
  <c r="JE163" i="4"/>
  <c r="JC167" i="4"/>
  <c r="JE207" i="4"/>
  <c r="JC183" i="4"/>
  <c r="JE15" i="4"/>
  <c r="JE95" i="4"/>
  <c r="JE68" i="4"/>
  <c r="JC18" i="4"/>
  <c r="JE204" i="4"/>
  <c r="JC242" i="4"/>
  <c r="JE191" i="4"/>
  <c r="JC12" i="4"/>
  <c r="JE177" i="4"/>
  <c r="JC233" i="4"/>
  <c r="JE179" i="4"/>
  <c r="JC225" i="4"/>
  <c r="JE212" i="4"/>
  <c r="JC22" i="4"/>
  <c r="JE231" i="4"/>
  <c r="JC14" i="4"/>
  <c r="JE16" i="4"/>
  <c r="JC136" i="4"/>
  <c r="JE90" i="4"/>
  <c r="JC103" i="4"/>
  <c r="JE258" i="4"/>
  <c r="JC71" i="4"/>
  <c r="JE221" i="4"/>
  <c r="JC45" i="4"/>
  <c r="JE262" i="4"/>
  <c r="JC217" i="4"/>
  <c r="JC238" i="4"/>
  <c r="JE273" i="4"/>
  <c r="JC47" i="4"/>
  <c r="JE269" i="4"/>
  <c r="JE127" i="4"/>
  <c r="JE276" i="4"/>
  <c r="JE268" i="4"/>
  <c r="JE264" i="4"/>
  <c r="JE294" i="4"/>
  <c r="JE108" i="4"/>
  <c r="JE107" i="4"/>
  <c r="JE302" i="4"/>
  <c r="JD328" i="4"/>
  <c r="JE328" i="4"/>
  <c r="JD86" i="4"/>
  <c r="JE86" i="4"/>
  <c r="JD67" i="4"/>
  <c r="JE67" i="4"/>
  <c r="JD44" i="4"/>
  <c r="JE44" i="4"/>
  <c r="JD165" i="4"/>
  <c r="JE165" i="4"/>
  <c r="JD180" i="4"/>
  <c r="JE180" i="4"/>
  <c r="JD237" i="4"/>
  <c r="JE237" i="4"/>
  <c r="JD249" i="4"/>
  <c r="JE249" i="4"/>
  <c r="JC288" i="4"/>
  <c r="JD288" i="4"/>
  <c r="JB330" i="4"/>
  <c r="JD110" i="4"/>
  <c r="JB316" i="4"/>
  <c r="JD147" i="4"/>
  <c r="JB172" i="4"/>
  <c r="JD23" i="4"/>
  <c r="JD234" i="4"/>
  <c r="JB61" i="4"/>
  <c r="JD18" i="4"/>
  <c r="JB98" i="4"/>
  <c r="JD136" i="4"/>
  <c r="JD321" i="4"/>
  <c r="JE321" i="4"/>
  <c r="JD42" i="4"/>
  <c r="JE42" i="4"/>
  <c r="JD17" i="4"/>
  <c r="JE17" i="4"/>
  <c r="JD243" i="4"/>
  <c r="JE243" i="4"/>
  <c r="JC274" i="4"/>
  <c r="JD274" i="4"/>
  <c r="JD291" i="4"/>
  <c r="JE291" i="4"/>
  <c r="JD270" i="4"/>
  <c r="JE270" i="4"/>
  <c r="JC298" i="4"/>
  <c r="JD298" i="4"/>
  <c r="JD242" i="4"/>
  <c r="JB197" i="4"/>
  <c r="JD103" i="4"/>
  <c r="JB303" i="4"/>
  <c r="JD94" i="4"/>
  <c r="JE94" i="4"/>
  <c r="JC310" i="4"/>
  <c r="JD310" i="4"/>
  <c r="JC339" i="4"/>
  <c r="JB323" i="4"/>
  <c r="JD131" i="4"/>
  <c r="JB105" i="4"/>
  <c r="JD143" i="4"/>
  <c r="JB164" i="4"/>
  <c r="JD39" i="4"/>
  <c r="JB155" i="4"/>
  <c r="JD167" i="4"/>
  <c r="JB53" i="4"/>
  <c r="JD12" i="4"/>
  <c r="JB210" i="4"/>
  <c r="JD71" i="4"/>
  <c r="JD38" i="4"/>
  <c r="JE38" i="4"/>
  <c r="JD43" i="4"/>
  <c r="JE43" i="4"/>
  <c r="JD54" i="4"/>
  <c r="JE54" i="4"/>
  <c r="JD259" i="4"/>
  <c r="JE259" i="4"/>
  <c r="JC283" i="4"/>
  <c r="JD283" i="4"/>
  <c r="JC88" i="4"/>
  <c r="JD88" i="4"/>
  <c r="JB181" i="4"/>
  <c r="JD233" i="4"/>
  <c r="JB209" i="4"/>
  <c r="JD45" i="4"/>
  <c r="JD217" i="4"/>
  <c r="JD238" i="4"/>
  <c r="JD47" i="4"/>
  <c r="JB56" i="4"/>
  <c r="JB306" i="4"/>
  <c r="JD235" i="4"/>
  <c r="JE235" i="4"/>
  <c r="JD20" i="4"/>
  <c r="JE20" i="4"/>
  <c r="JD81" i="4"/>
  <c r="JE81" i="4"/>
  <c r="JD31" i="4"/>
  <c r="JE31" i="4"/>
  <c r="JD102" i="4"/>
  <c r="JE102" i="4"/>
  <c r="JD196" i="4"/>
  <c r="JE196" i="4"/>
  <c r="JD97" i="4"/>
  <c r="JE97" i="4"/>
  <c r="JD290" i="4"/>
  <c r="JE290" i="4"/>
  <c r="JE337" i="4"/>
  <c r="JD329" i="4"/>
  <c r="JB126" i="4"/>
  <c r="JD100" i="4"/>
  <c r="JB188" i="4"/>
  <c r="JD145" i="4"/>
  <c r="JB2" i="4"/>
  <c r="JD80" i="4"/>
  <c r="JB65" i="4"/>
  <c r="JD183" i="4"/>
  <c r="JB317" i="4"/>
  <c r="JD225" i="4"/>
  <c r="JB247" i="4"/>
  <c r="JD159" i="4"/>
  <c r="JE159" i="4"/>
  <c r="JD73" i="4"/>
  <c r="JE73" i="4"/>
  <c r="JD227" i="4"/>
  <c r="JE227" i="4"/>
  <c r="JD251" i="4"/>
  <c r="JE251" i="4"/>
  <c r="JD228" i="4"/>
  <c r="JE228" i="4"/>
  <c r="JC308" i="4"/>
  <c r="JD308" i="4"/>
  <c r="JD282" i="4"/>
  <c r="JE282" i="4"/>
  <c r="JD111" i="4"/>
  <c r="JE111" i="4"/>
  <c r="JB91" i="4"/>
  <c r="JD22" i="4"/>
  <c r="JB40" i="4"/>
  <c r="JB304" i="4"/>
  <c r="JB292" i="4"/>
  <c r="JD139" i="4"/>
  <c r="JE139" i="4"/>
  <c r="JD58" i="4"/>
  <c r="JE58" i="4"/>
  <c r="JD216" i="4"/>
  <c r="JE216" i="4"/>
  <c r="JD253" i="4"/>
  <c r="JE253" i="4"/>
  <c r="JD27" i="4"/>
  <c r="JE27" i="4"/>
  <c r="JD280" i="4"/>
  <c r="JE280" i="4"/>
  <c r="JC297" i="4"/>
  <c r="JD297" i="4"/>
  <c r="JB116" i="4"/>
  <c r="JB138" i="4"/>
  <c r="JB314" i="4"/>
  <c r="JB182" i="4"/>
  <c r="JB10" i="4"/>
  <c r="IH247" i="4"/>
  <c r="II247" i="4"/>
  <c r="II136" i="4"/>
  <c r="IJ136" i="4"/>
  <c r="IJ237" i="4"/>
  <c r="IK237" i="4"/>
  <c r="IH40" i="4"/>
  <c r="II40" i="4"/>
  <c r="II103" i="4"/>
  <c r="IJ103" i="4"/>
  <c r="IJ243" i="4"/>
  <c r="IK243" i="4"/>
  <c r="II71" i="4"/>
  <c r="IJ71" i="4"/>
  <c r="IJ251" i="4"/>
  <c r="IK251" i="4"/>
  <c r="IH92" i="4"/>
  <c r="II92" i="4"/>
  <c r="II45" i="4"/>
  <c r="IJ45" i="4"/>
  <c r="IJ249" i="4"/>
  <c r="IK249" i="4"/>
  <c r="IH229" i="4"/>
  <c r="II229" i="4"/>
  <c r="II217" i="4"/>
  <c r="IJ217" i="4"/>
  <c r="IJ97" i="4"/>
  <c r="IK97" i="4"/>
  <c r="IH203" i="4"/>
  <c r="II203" i="4"/>
  <c r="II238" i="4"/>
  <c r="IJ238" i="4"/>
  <c r="IJ228" i="4"/>
  <c r="IK228" i="4"/>
  <c r="IH117" i="4"/>
  <c r="II117" i="4"/>
  <c r="II47" i="4"/>
  <c r="IJ47" i="4"/>
  <c r="IJ290" i="4"/>
  <c r="IK290" i="4"/>
  <c r="IH60" i="4"/>
  <c r="II60" i="4"/>
  <c r="II308" i="4"/>
  <c r="IJ308" i="4"/>
  <c r="IJ259" i="4"/>
  <c r="IK259" i="4"/>
  <c r="IH304" i="4"/>
  <c r="II304" i="4"/>
  <c r="II274" i="4"/>
  <c r="IJ274" i="4"/>
  <c r="IJ282" i="4"/>
  <c r="IK282" i="4"/>
  <c r="IH56" i="4"/>
  <c r="II56" i="4"/>
  <c r="II283" i="4"/>
  <c r="IJ283" i="4"/>
  <c r="IJ27" i="4"/>
  <c r="IK27" i="4"/>
  <c r="II88" i="4"/>
  <c r="IJ88" i="4"/>
  <c r="IJ280" i="4"/>
  <c r="IK280" i="4"/>
  <c r="IH281" i="4"/>
  <c r="II281" i="4"/>
  <c r="II288" i="4"/>
  <c r="IJ288" i="4"/>
  <c r="IJ291" i="4"/>
  <c r="IK291" i="4"/>
  <c r="IH292" i="4"/>
  <c r="II292" i="4"/>
  <c r="II297" i="4"/>
  <c r="IJ297" i="4"/>
  <c r="IJ270" i="4"/>
  <c r="IK270" i="4"/>
  <c r="IH306" i="4"/>
  <c r="II306" i="4"/>
  <c r="II298" i="4"/>
  <c r="IJ298" i="4"/>
  <c r="IH303" i="4"/>
  <c r="II303" i="4"/>
  <c r="II310" i="4"/>
  <c r="IJ310" i="4"/>
  <c r="IJ111" i="4"/>
  <c r="IK111" i="4"/>
  <c r="IJ321" i="4"/>
  <c r="IK321" i="4"/>
  <c r="IH126" i="4"/>
  <c r="II126" i="4"/>
  <c r="IJ86" i="4"/>
  <c r="IK86" i="4"/>
  <c r="IH116" i="4"/>
  <c r="II116" i="4"/>
  <c r="IJ38" i="4"/>
  <c r="IK38" i="4"/>
  <c r="IH316" i="4"/>
  <c r="II316" i="4"/>
  <c r="IJ139" i="4"/>
  <c r="IK139" i="4"/>
  <c r="IH105" i="4"/>
  <c r="II105" i="4"/>
  <c r="IJ58" i="4"/>
  <c r="IK58" i="4"/>
  <c r="IH188" i="4"/>
  <c r="II188" i="4"/>
  <c r="IJ235" i="4"/>
  <c r="IK235" i="4"/>
  <c r="IH138" i="4"/>
  <c r="II138" i="4"/>
  <c r="IJ67" i="4"/>
  <c r="IK67" i="4"/>
  <c r="IH172" i="4"/>
  <c r="II172" i="4"/>
  <c r="IJ42" i="4"/>
  <c r="IK42" i="4"/>
  <c r="IH164" i="4"/>
  <c r="II164" i="4"/>
  <c r="IJ20" i="4"/>
  <c r="IK20" i="4"/>
  <c r="IH2" i="4"/>
  <c r="II2" i="4"/>
  <c r="IJ44" i="4"/>
  <c r="IK44" i="4"/>
  <c r="IH314" i="4"/>
  <c r="II314" i="4"/>
  <c r="IJ159" i="4"/>
  <c r="IK159" i="4"/>
  <c r="IH155" i="4"/>
  <c r="II155" i="4"/>
  <c r="IJ43" i="4"/>
  <c r="IK43" i="4"/>
  <c r="IH65" i="4"/>
  <c r="II65" i="4"/>
  <c r="IJ54" i="4"/>
  <c r="IK54" i="4"/>
  <c r="IH182" i="4"/>
  <c r="II182" i="4"/>
  <c r="IJ165" i="4"/>
  <c r="IK165" i="4"/>
  <c r="IH61" i="4"/>
  <c r="II61" i="4"/>
  <c r="IJ81" i="4"/>
  <c r="IK81" i="4"/>
  <c r="IH53" i="4"/>
  <c r="II53" i="4"/>
  <c r="IJ17" i="4"/>
  <c r="IK17" i="4"/>
  <c r="IH181" i="4"/>
  <c r="II181" i="4"/>
  <c r="IJ180" i="4"/>
  <c r="IK180" i="4"/>
  <c r="IH317" i="4"/>
  <c r="II317" i="4"/>
  <c r="IJ216" i="4"/>
  <c r="IK216" i="4"/>
  <c r="IH91" i="4"/>
  <c r="II91" i="4"/>
  <c r="IJ94" i="4"/>
  <c r="IK94" i="4"/>
  <c r="IH10" i="4"/>
  <c r="II10" i="4"/>
  <c r="IJ31" i="4"/>
  <c r="IK31" i="4"/>
  <c r="IH122" i="4"/>
  <c r="II122" i="4"/>
  <c r="IJ73" i="4"/>
  <c r="IK73" i="4"/>
  <c r="IH98" i="4"/>
  <c r="II98" i="4"/>
  <c r="IJ102" i="4"/>
  <c r="IK102" i="4"/>
  <c r="IH197" i="4"/>
  <c r="II197" i="4"/>
  <c r="IJ227" i="4"/>
  <c r="IK227" i="4"/>
  <c r="IH210" i="4"/>
  <c r="II210" i="4"/>
  <c r="II248" i="4"/>
  <c r="IJ248" i="4"/>
  <c r="IJ196" i="4"/>
  <c r="IK196" i="4"/>
  <c r="IH209" i="4"/>
  <c r="II209" i="4"/>
  <c r="II14" i="4"/>
  <c r="IJ14" i="4"/>
  <c r="IJ253" i="4"/>
  <c r="IK253" i="4"/>
  <c r="IH330" i="4"/>
  <c r="IJ167" i="4"/>
  <c r="IJ225" i="4"/>
  <c r="II339" i="4"/>
  <c r="IJ104" i="4"/>
  <c r="IJ12" i="4"/>
  <c r="IH323" i="4"/>
  <c r="IJ80" i="4"/>
  <c r="IJ242" i="4"/>
  <c r="IK328" i="4"/>
  <c r="IJ233" i="4"/>
  <c r="IK337" i="4"/>
  <c r="IJ329" i="4"/>
  <c r="IJ39" i="4"/>
  <c r="IJ18" i="4"/>
  <c r="IJ23" i="4"/>
  <c r="IJ234" i="4"/>
  <c r="IJ24" i="4"/>
  <c r="HO233" i="4"/>
  <c r="HP233" i="4"/>
  <c r="HN40" i="4"/>
  <c r="HO40" i="4"/>
  <c r="HO45" i="4"/>
  <c r="HP45" i="4"/>
  <c r="HP259" i="4"/>
  <c r="HQ259" i="4"/>
  <c r="HP27" i="4"/>
  <c r="HQ27" i="4"/>
  <c r="HP321" i="4"/>
  <c r="HP38" i="4"/>
  <c r="HP58" i="4"/>
  <c r="HP159" i="4"/>
  <c r="HQ159" i="4"/>
  <c r="HP43" i="4"/>
  <c r="HQ43" i="4"/>
  <c r="HO242" i="4"/>
  <c r="HP242" i="4"/>
  <c r="HO12" i="4"/>
  <c r="HP12" i="4"/>
  <c r="HN229" i="4"/>
  <c r="HO229" i="4"/>
  <c r="HP282" i="4"/>
  <c r="HQ282" i="4"/>
  <c r="HP280" i="4"/>
  <c r="HQ280" i="4"/>
  <c r="HN281" i="4"/>
  <c r="HO281" i="4"/>
  <c r="HP338" i="4"/>
  <c r="HP143" i="4"/>
  <c r="HN164" i="4"/>
  <c r="HP39" i="4"/>
  <c r="HN155" i="4"/>
  <c r="HP167" i="4"/>
  <c r="HN53" i="4"/>
  <c r="HN91" i="4"/>
  <c r="HN197" i="4"/>
  <c r="HP42" i="4"/>
  <c r="HQ42" i="4"/>
  <c r="HP81" i="4"/>
  <c r="HQ81" i="4"/>
  <c r="HP31" i="4"/>
  <c r="HQ31" i="4"/>
  <c r="HN117" i="4"/>
  <c r="HO117" i="4"/>
  <c r="HN304" i="4"/>
  <c r="HO304" i="4"/>
  <c r="HO297" i="4"/>
  <c r="HP297" i="4"/>
  <c r="HO298" i="4"/>
  <c r="HP298" i="4"/>
  <c r="HN181" i="4"/>
  <c r="HN317" i="4"/>
  <c r="HP216" i="4"/>
  <c r="HQ216" i="4"/>
  <c r="HP94" i="4"/>
  <c r="HQ94" i="4"/>
  <c r="HO22" i="4"/>
  <c r="HP22" i="4"/>
  <c r="HP253" i="4"/>
  <c r="HQ253" i="4"/>
  <c r="HP237" i="4"/>
  <c r="HQ237" i="4"/>
  <c r="HO103" i="4"/>
  <c r="HP103" i="4"/>
  <c r="HO217" i="4"/>
  <c r="HP217" i="4"/>
  <c r="HO238" i="4"/>
  <c r="HP238" i="4"/>
  <c r="HO47" i="4"/>
  <c r="HP47" i="4"/>
  <c r="HO308" i="4"/>
  <c r="HP308" i="4"/>
  <c r="HO274" i="4"/>
  <c r="HP274" i="4"/>
  <c r="HN306" i="4"/>
  <c r="HO306" i="4"/>
  <c r="HP111" i="4"/>
  <c r="HQ111" i="4"/>
  <c r="HN330" i="4"/>
  <c r="HP322" i="4"/>
  <c r="HN126" i="4"/>
  <c r="HP131" i="4"/>
  <c r="HN316" i="4"/>
  <c r="HP137" i="4"/>
  <c r="HN188" i="4"/>
  <c r="HP145" i="4"/>
  <c r="HN2" i="4"/>
  <c r="HP80" i="4"/>
  <c r="HN65" i="4"/>
  <c r="HP183" i="4"/>
  <c r="HN98" i="4"/>
  <c r="HN247" i="4"/>
  <c r="HP235" i="4"/>
  <c r="HQ235" i="4"/>
  <c r="HP67" i="4"/>
  <c r="HQ67" i="4"/>
  <c r="HP17" i="4"/>
  <c r="HQ17" i="4"/>
  <c r="HP73" i="4"/>
  <c r="HQ73" i="4"/>
  <c r="HO225" i="4"/>
  <c r="HP225" i="4"/>
  <c r="HN56" i="4"/>
  <c r="HO56" i="4"/>
  <c r="HO88" i="4"/>
  <c r="HP88" i="4"/>
  <c r="HN303" i="4"/>
  <c r="HO303" i="4"/>
  <c r="HO339" i="4"/>
  <c r="HP328" i="4"/>
  <c r="HP86" i="4"/>
  <c r="HP139" i="4"/>
  <c r="HP54" i="4"/>
  <c r="HQ54" i="4"/>
  <c r="HP165" i="4"/>
  <c r="HQ165" i="4"/>
  <c r="HP196" i="4"/>
  <c r="HQ196" i="4"/>
  <c r="HO14" i="4"/>
  <c r="HP14" i="4"/>
  <c r="HP243" i="4"/>
  <c r="HQ243" i="4"/>
  <c r="HP251" i="4"/>
  <c r="HQ251" i="4"/>
  <c r="HP249" i="4"/>
  <c r="HQ249" i="4"/>
  <c r="HP97" i="4"/>
  <c r="HQ97" i="4"/>
  <c r="HN203" i="4"/>
  <c r="HO203" i="4"/>
  <c r="HO283" i="4"/>
  <c r="HP283" i="4"/>
  <c r="HO310" i="4"/>
  <c r="HP310" i="4"/>
  <c r="HN138" i="4"/>
  <c r="HP24" i="4"/>
  <c r="HN314" i="4"/>
  <c r="HP104" i="4"/>
  <c r="HN182" i="4"/>
  <c r="HN122" i="4"/>
  <c r="HN209" i="4"/>
  <c r="HP20" i="4"/>
  <c r="HQ20" i="4"/>
  <c r="HP44" i="4"/>
  <c r="HQ44" i="4"/>
  <c r="HP180" i="4"/>
  <c r="HQ180" i="4"/>
  <c r="HP102" i="4"/>
  <c r="HQ102" i="4"/>
  <c r="HP227" i="4"/>
  <c r="HQ227" i="4"/>
  <c r="HO248" i="4"/>
  <c r="HP248" i="4"/>
  <c r="HO136" i="4"/>
  <c r="HP136" i="4"/>
  <c r="HO71" i="4"/>
  <c r="HP71" i="4"/>
  <c r="HN92" i="4"/>
  <c r="HO92" i="4"/>
  <c r="HP228" i="4"/>
  <c r="HQ228" i="4"/>
  <c r="HP290" i="4"/>
  <c r="HQ290" i="4"/>
  <c r="HN60" i="4"/>
  <c r="HO60" i="4"/>
  <c r="HO288" i="4"/>
  <c r="HP288" i="4"/>
  <c r="HP291" i="4"/>
  <c r="HQ291" i="4"/>
  <c r="HN292" i="4"/>
  <c r="HO292" i="4"/>
  <c r="HP270" i="4"/>
  <c r="HQ270" i="4"/>
  <c r="HP18" i="4"/>
  <c r="FJ38" i="4"/>
  <c r="FK38" i="4"/>
  <c r="FJ159" i="4"/>
  <c r="FK159" i="4"/>
  <c r="FJ54" i="4"/>
  <c r="FK54" i="4"/>
  <c r="FJ94" i="4"/>
  <c r="FK94" i="4"/>
  <c r="FI233" i="4"/>
  <c r="FJ233" i="4"/>
  <c r="FI22" i="4"/>
  <c r="FJ22" i="4"/>
  <c r="FJ196" i="4"/>
  <c r="FK196" i="4"/>
  <c r="FI136" i="4"/>
  <c r="FJ136" i="4"/>
  <c r="FI330" i="4"/>
  <c r="FJ321" i="4"/>
  <c r="FJ110" i="4"/>
  <c r="FJ100" i="4"/>
  <c r="FJ147" i="4"/>
  <c r="FJ145" i="4"/>
  <c r="FJ23" i="4"/>
  <c r="FI210" i="4"/>
  <c r="FJ165" i="4"/>
  <c r="FK165" i="4"/>
  <c r="FJ31" i="4"/>
  <c r="FK31" i="4"/>
  <c r="FI339" i="4"/>
  <c r="FJ104" i="4"/>
  <c r="FI182" i="4"/>
  <c r="FI197" i="4"/>
  <c r="FJ86" i="4"/>
  <c r="FK86" i="4"/>
  <c r="FJ235" i="4"/>
  <c r="FK235" i="4"/>
  <c r="FJ44" i="4"/>
  <c r="FK44" i="4"/>
  <c r="FJ216" i="4"/>
  <c r="FK216" i="4"/>
  <c r="FI225" i="4"/>
  <c r="FJ225" i="4"/>
  <c r="FI14" i="4"/>
  <c r="FJ14" i="4"/>
  <c r="FJ328" i="4"/>
  <c r="FI61" i="4"/>
  <c r="FI98" i="4"/>
  <c r="FJ17" i="4"/>
  <c r="FK17" i="4"/>
  <c r="FI242" i="4"/>
  <c r="FJ242" i="4"/>
  <c r="FJ237" i="4"/>
  <c r="FK237" i="4"/>
  <c r="FK337" i="4"/>
  <c r="FJ322" i="4"/>
  <c r="FI126" i="4"/>
  <c r="FI316" i="4"/>
  <c r="FI188" i="4"/>
  <c r="FI172" i="4"/>
  <c r="FI2" i="4"/>
  <c r="FJ39" i="4"/>
  <c r="FI53" i="4"/>
  <c r="FI122" i="4"/>
  <c r="FJ139" i="4"/>
  <c r="FK139" i="4"/>
  <c r="FJ67" i="4"/>
  <c r="FK67" i="4"/>
  <c r="FI12" i="4"/>
  <c r="FJ12" i="4"/>
  <c r="FJ227" i="4"/>
  <c r="FK227" i="4"/>
  <c r="FJ253" i="4"/>
  <c r="FK253" i="4"/>
  <c r="FJ131" i="4"/>
  <c r="FJ137" i="4"/>
  <c r="FJ143" i="4"/>
  <c r="FJ24" i="4"/>
  <c r="FI155" i="4"/>
  <c r="FJ234" i="4"/>
  <c r="FI181" i="4"/>
  <c r="FI317" i="4"/>
  <c r="FI91" i="4"/>
  <c r="FI10" i="4"/>
  <c r="FJ58" i="4"/>
  <c r="FK58" i="4"/>
  <c r="FJ42" i="4"/>
  <c r="FK42" i="4"/>
  <c r="FJ20" i="4"/>
  <c r="FK20" i="4"/>
  <c r="FJ43" i="4"/>
  <c r="FK43" i="4"/>
  <c r="FI18" i="4"/>
  <c r="FJ18" i="4"/>
  <c r="FJ329" i="4"/>
  <c r="FJ81" i="4"/>
  <c r="FK81" i="4"/>
  <c r="FJ180" i="4"/>
  <c r="FK180" i="4"/>
  <c r="FJ73" i="4"/>
  <c r="FK73" i="4"/>
  <c r="FJ102" i="4"/>
  <c r="FK102" i="4"/>
  <c r="FI248" i="4"/>
  <c r="FJ248" i="4"/>
  <c r="FI167" i="4"/>
  <c r="FI247" i="4"/>
  <c r="FK243" i="4"/>
  <c r="FK251" i="4"/>
  <c r="FK249" i="4"/>
  <c r="FK97" i="4"/>
  <c r="FK228" i="4"/>
  <c r="FK290" i="4"/>
  <c r="FK259" i="4"/>
  <c r="FK282" i="4"/>
  <c r="FK27" i="4"/>
  <c r="FK280" i="4"/>
  <c r="FK291" i="4"/>
  <c r="FK270" i="4"/>
  <c r="FK111" i="4"/>
  <c r="FJ103" i="4"/>
  <c r="FJ71" i="4"/>
  <c r="FJ45" i="4"/>
  <c r="FJ217" i="4"/>
  <c r="FJ238" i="4"/>
  <c r="FJ47" i="4"/>
  <c r="FJ308" i="4"/>
  <c r="FJ274" i="4"/>
  <c r="FJ283" i="4"/>
  <c r="FJ88" i="4"/>
  <c r="FJ288" i="4"/>
  <c r="FJ297" i="4"/>
  <c r="FJ298" i="4"/>
  <c r="FJ310" i="4"/>
  <c r="GL358" i="4" l="1"/>
  <c r="GL355" i="4"/>
  <c r="GL354" i="4"/>
  <c r="GL356" i="4"/>
  <c r="FR356" i="4"/>
  <c r="FR358" i="4"/>
  <c r="FR355" i="4"/>
  <c r="FR354" i="4"/>
  <c r="HZ355" i="4"/>
  <c r="HZ356" i="4"/>
  <c r="HZ358" i="4"/>
  <c r="HZ354" i="4"/>
  <c r="HE358" i="4"/>
  <c r="HE355" i="4"/>
  <c r="HE356" i="4"/>
  <c r="HE354" i="4"/>
  <c r="HF355" i="4"/>
  <c r="HF356" i="4"/>
  <c r="HF354" i="4"/>
  <c r="HF358" i="4"/>
  <c r="IR355" i="4"/>
  <c r="IR356" i="4"/>
  <c r="IR358" i="4"/>
  <c r="IR354" i="4"/>
  <c r="JM358" i="4"/>
  <c r="JM355" i="4"/>
  <c r="JM354" i="4"/>
  <c r="JM356" i="4"/>
  <c r="HY356" i="4"/>
  <c r="HY358" i="4"/>
  <c r="HY355" i="4"/>
  <c r="HY354" i="4"/>
  <c r="HG358" i="4"/>
  <c r="HG354" i="4"/>
  <c r="HG356" i="4"/>
  <c r="HG355" i="4"/>
  <c r="JN355" i="4"/>
  <c r="JN358" i="4"/>
  <c r="JN354" i="4"/>
  <c r="JN356" i="4"/>
  <c r="FT355" i="4"/>
  <c r="FT356" i="4"/>
  <c r="FT354" i="4"/>
  <c r="FT358" i="4"/>
  <c r="GN356" i="4"/>
  <c r="GN358" i="4"/>
  <c r="GN354" i="4"/>
  <c r="GN355" i="4"/>
  <c r="IT358" i="4"/>
  <c r="IT354" i="4"/>
  <c r="IT355" i="4"/>
  <c r="IT356" i="4"/>
  <c r="HX355" i="4"/>
  <c r="HX358" i="4"/>
  <c r="HX354" i="4"/>
  <c r="HX356" i="4"/>
  <c r="JL354" i="4"/>
  <c r="JL355" i="4"/>
  <c r="JL356" i="4"/>
  <c r="JL358" i="4"/>
  <c r="FS358" i="4"/>
  <c r="FS355" i="4"/>
  <c r="FS356" i="4"/>
  <c r="FS354" i="4"/>
  <c r="GM355" i="4"/>
  <c r="GM356" i="4"/>
  <c r="GM354" i="4"/>
  <c r="GM358" i="4"/>
  <c r="IS354" i="4"/>
  <c r="IS355" i="4"/>
  <c r="IS356" i="4"/>
  <c r="IS358" i="4"/>
  <c r="FQ354" i="4"/>
  <c r="FQ358" i="4"/>
  <c r="FQ356" i="4"/>
  <c r="FQ355" i="4"/>
  <c r="FP358" i="4"/>
  <c r="FP354" i="4"/>
  <c r="FO361" i="4" s="1"/>
  <c r="FP355" i="4"/>
  <c r="FP356" i="4"/>
  <c r="HV354" i="4"/>
  <c r="HU361" i="4" s="1"/>
  <c r="HV356" i="4"/>
  <c r="HV355" i="4"/>
  <c r="HV358" i="4"/>
  <c r="HW355" i="4"/>
  <c r="HW354" i="4"/>
  <c r="HW356" i="4"/>
  <c r="HW358" i="4"/>
  <c r="JK358" i="4"/>
  <c r="JK355" i="4"/>
  <c r="JK354" i="4"/>
  <c r="JK356" i="4"/>
  <c r="GJ355" i="4"/>
  <c r="GJ356" i="4"/>
  <c r="GJ358" i="4"/>
  <c r="GJ354" i="4"/>
  <c r="GI361" i="4" s="1"/>
  <c r="GK355" i="4"/>
  <c r="GK356" i="4"/>
  <c r="GK354" i="4"/>
  <c r="GK358" i="4"/>
  <c r="JJ354" i="4"/>
  <c r="JI361" i="4" s="1"/>
  <c r="JJ355" i="4"/>
  <c r="JJ356" i="4"/>
  <c r="JJ358" i="4"/>
  <c r="IP354" i="4"/>
  <c r="IO361" i="4" s="1"/>
  <c r="IP358" i="4"/>
  <c r="IP355" i="4"/>
  <c r="IP356" i="4"/>
  <c r="IQ356" i="4"/>
  <c r="IQ358" i="4"/>
  <c r="IQ354" i="4"/>
  <c r="IQ355" i="4"/>
  <c r="HC356" i="4"/>
  <c r="HC354" i="4"/>
  <c r="HB361" i="4" s="1"/>
  <c r="HC358" i="4"/>
  <c r="HC355" i="4"/>
  <c r="HD356" i="4"/>
  <c r="HD358" i="4"/>
  <c r="HD354" i="4"/>
  <c r="HD355" i="4"/>
  <c r="AC357" i="4"/>
  <c r="AC359" i="4" s="1"/>
  <c r="CJ360" i="4"/>
  <c r="CJ357" i="4"/>
  <c r="CJ359" i="4" s="1"/>
  <c r="CJ361" i="4"/>
  <c r="CL357" i="4"/>
  <c r="CL359" i="4" s="1"/>
  <c r="CL362" i="4" s="1"/>
  <c r="CL361" i="4"/>
  <c r="BO360" i="4"/>
  <c r="BO357" i="4"/>
  <c r="BO359" i="4" s="1"/>
  <c r="BO361" i="4"/>
  <c r="BN361" i="4"/>
  <c r="DF357" i="4"/>
  <c r="DF359" i="4" s="1"/>
  <c r="DF362" i="4" s="1"/>
  <c r="DF361" i="4"/>
  <c r="DF360" i="4"/>
  <c r="DC360" i="4"/>
  <c r="DC357" i="4"/>
  <c r="DC359" i="4" s="1"/>
  <c r="DC361" i="4"/>
  <c r="DB361" i="4"/>
  <c r="AC360" i="4"/>
  <c r="DZ357" i="4"/>
  <c r="DZ359" i="4" s="1"/>
  <c r="DZ362" i="4" s="1"/>
  <c r="DZ360" i="4"/>
  <c r="DZ361" i="4"/>
  <c r="AA360" i="4"/>
  <c r="AA357" i="4"/>
  <c r="AA359" i="4" s="1"/>
  <c r="AA361" i="4"/>
  <c r="Z361" i="4"/>
  <c r="DD361" i="4"/>
  <c r="DD357" i="4"/>
  <c r="DD359" i="4" s="1"/>
  <c r="DD360" i="4"/>
  <c r="ES357" i="4"/>
  <c r="ES359" i="4" s="1"/>
  <c r="ES361" i="4"/>
  <c r="ES360" i="4"/>
  <c r="AX357" i="4"/>
  <c r="AX359" i="4" s="1"/>
  <c r="AX362" i="4" s="1"/>
  <c r="AX361" i="4"/>
  <c r="DW360" i="4"/>
  <c r="DW361" i="4"/>
  <c r="DW357" i="4"/>
  <c r="DW359" i="4" s="1"/>
  <c r="DV361" i="4"/>
  <c r="DX357" i="4"/>
  <c r="DX359" i="4" s="1"/>
  <c r="DX361" i="4"/>
  <c r="DX360" i="4"/>
  <c r="ER361" i="4"/>
  <c r="ER360" i="4"/>
  <c r="ER357" i="4"/>
  <c r="ER359" i="4" s="1"/>
  <c r="DY360" i="4"/>
  <c r="AX360" i="4"/>
  <c r="CI357" i="4"/>
  <c r="CI359" i="4" s="1"/>
  <c r="CI360" i="4"/>
  <c r="CI361" i="4"/>
  <c r="CH361" i="4"/>
  <c r="BP357" i="4"/>
  <c r="BP359" i="4" s="1"/>
  <c r="BP360" i="4"/>
  <c r="BP361" i="4"/>
  <c r="AD357" i="4"/>
  <c r="AD359" i="4" s="1"/>
  <c r="AD362" i="4" s="1"/>
  <c r="AD360" i="4"/>
  <c r="AD361" i="4"/>
  <c r="BR357" i="4"/>
  <c r="BR359" i="4" s="1"/>
  <c r="BR362" i="4" s="1"/>
  <c r="BR361" i="4"/>
  <c r="BR360" i="4"/>
  <c r="AV361" i="4"/>
  <c r="AV360" i="4"/>
  <c r="AV357" i="4"/>
  <c r="AV359" i="4" s="1"/>
  <c r="DY357" i="4"/>
  <c r="DY359" i="4" s="1"/>
  <c r="DY361" i="4"/>
  <c r="CL360" i="4"/>
  <c r="EQ361" i="4"/>
  <c r="EQ357" i="4"/>
  <c r="EQ359" i="4" s="1"/>
  <c r="EQ360" i="4"/>
  <c r="EP361" i="4"/>
  <c r="AU360" i="4"/>
  <c r="AU361" i="4"/>
  <c r="AU357" i="4"/>
  <c r="AU359" i="4" s="1"/>
  <c r="AT361" i="4"/>
  <c r="AB357" i="4"/>
  <c r="AB359" i="4" s="1"/>
  <c r="AB360" i="4"/>
  <c r="AB361" i="4"/>
  <c r="CK361" i="4"/>
  <c r="CK360" i="4"/>
  <c r="CK357" i="4"/>
  <c r="CK359" i="4" s="1"/>
  <c r="ET357" i="4"/>
  <c r="ET359" i="4" s="1"/>
  <c r="ET362" i="4" s="1"/>
  <c r="ET361" i="4"/>
  <c r="ET360" i="4"/>
  <c r="AW357" i="4"/>
  <c r="AW359" i="4" s="1"/>
  <c r="AW360" i="4"/>
  <c r="AW361" i="4"/>
  <c r="AC361" i="4"/>
  <c r="BQ357" i="4"/>
  <c r="BQ359" i="4" s="1"/>
  <c r="BQ361" i="4"/>
  <c r="BQ360" i="4"/>
  <c r="DE357" i="4"/>
  <c r="DE359" i="4" s="1"/>
  <c r="DE361" i="4"/>
  <c r="DE360" i="4"/>
  <c r="DY362" i="4" l="1"/>
  <c r="ER362" i="4"/>
  <c r="AW362" i="4"/>
  <c r="AB362" i="4"/>
  <c r="BQ362" i="4"/>
  <c r="ES362" i="4"/>
  <c r="JN360" i="4"/>
  <c r="JM360" i="4"/>
  <c r="DD362" i="4"/>
  <c r="CI362" i="4"/>
  <c r="CH362" i="4"/>
  <c r="DE362" i="4"/>
  <c r="DC362" i="4"/>
  <c r="DB362" i="4"/>
  <c r="AU362" i="4"/>
  <c r="AT362" i="4"/>
  <c r="HC360" i="4"/>
  <c r="HC357" i="4"/>
  <c r="HC359" i="4" s="1"/>
  <c r="HB362" i="4" s="1"/>
  <c r="HC361" i="4"/>
  <c r="HZ357" i="4"/>
  <c r="HZ359" i="4" s="1"/>
  <c r="HZ362" i="4" s="1"/>
  <c r="HZ361" i="4"/>
  <c r="HZ360" i="4"/>
  <c r="FP360" i="4"/>
  <c r="FP361" i="4"/>
  <c r="FP357" i="4"/>
  <c r="FP359" i="4" s="1"/>
  <c r="FO362" i="4" s="1"/>
  <c r="GN361" i="4"/>
  <c r="GN360" i="4"/>
  <c r="HE360" i="4"/>
  <c r="HE361" i="4"/>
  <c r="HE357" i="4"/>
  <c r="HE359" i="4" s="1"/>
  <c r="DW362" i="4"/>
  <c r="DV362" i="4"/>
  <c r="AV362" i="4"/>
  <c r="BO362" i="4"/>
  <c r="BN362" i="4"/>
  <c r="GN357" i="4"/>
  <c r="GN359" i="4" s="1"/>
  <c r="GN362" i="4" s="1"/>
  <c r="HV360" i="4"/>
  <c r="HV357" i="4"/>
  <c r="HV359" i="4" s="1"/>
  <c r="HU362" i="4" s="1"/>
  <c r="HV361" i="4"/>
  <c r="JN357" i="4"/>
  <c r="JN359" i="4" s="1"/>
  <c r="JN362" i="4" s="1"/>
  <c r="JN361" i="4"/>
  <c r="GL361" i="4"/>
  <c r="GL357" i="4"/>
  <c r="GL359" i="4" s="1"/>
  <c r="GM361" i="4"/>
  <c r="GM360" i="4"/>
  <c r="GL360" i="4"/>
  <c r="FT360" i="4"/>
  <c r="FQ360" i="4"/>
  <c r="FQ361" i="4"/>
  <c r="FQ357" i="4"/>
  <c r="FQ359" i="4" s="1"/>
  <c r="BP362" i="4"/>
  <c r="FS360" i="4"/>
  <c r="AA362" i="4"/>
  <c r="Z362" i="4"/>
  <c r="HD360" i="4"/>
  <c r="HD361" i="4"/>
  <c r="HD357" i="4"/>
  <c r="HD359" i="4" s="1"/>
  <c r="GM357" i="4"/>
  <c r="GM359" i="4" s="1"/>
  <c r="HY357" i="4"/>
  <c r="HY359" i="4" s="1"/>
  <c r="HY360" i="4"/>
  <c r="HY361" i="4"/>
  <c r="CK362" i="4"/>
  <c r="GK360" i="4"/>
  <c r="GK357" i="4"/>
  <c r="GK359" i="4" s="1"/>
  <c r="GK361" i="4"/>
  <c r="FR360" i="4"/>
  <c r="FR361" i="4"/>
  <c r="FR357" i="4"/>
  <c r="FR359" i="4" s="1"/>
  <c r="HG357" i="4"/>
  <c r="HG359" i="4" s="1"/>
  <c r="HG362" i="4" s="1"/>
  <c r="HG360" i="4"/>
  <c r="HG361" i="4"/>
  <c r="CJ362" i="4"/>
  <c r="EQ362" i="4"/>
  <c r="EP362" i="4"/>
  <c r="JL360" i="4"/>
  <c r="JL357" i="4"/>
  <c r="JL359" i="4" s="1"/>
  <c r="JL361" i="4"/>
  <c r="HF357" i="4"/>
  <c r="HF359" i="4" s="1"/>
  <c r="HF360" i="4"/>
  <c r="HF361" i="4"/>
  <c r="JK360" i="4"/>
  <c r="JK357" i="4"/>
  <c r="JK359" i="4" s="1"/>
  <c r="JK361" i="4"/>
  <c r="JJ360" i="4"/>
  <c r="JJ361" i="4"/>
  <c r="JJ357" i="4"/>
  <c r="JJ359" i="4" s="1"/>
  <c r="JI362" i="4" s="1"/>
  <c r="HW360" i="4"/>
  <c r="HW361" i="4"/>
  <c r="HW357" i="4"/>
  <c r="HW359" i="4" s="1"/>
  <c r="GJ360" i="4"/>
  <c r="HX360" i="4"/>
  <c r="HX357" i="4"/>
  <c r="HX359" i="4" s="1"/>
  <c r="HX361" i="4"/>
  <c r="FT357" i="4"/>
  <c r="FT359" i="4" s="1"/>
  <c r="FT362" i="4" s="1"/>
  <c r="FT361" i="4"/>
  <c r="AC362" i="4"/>
  <c r="GJ357" i="4"/>
  <c r="GJ359" i="4" s="1"/>
  <c r="GI362" i="4" s="1"/>
  <c r="GJ361" i="4"/>
  <c r="JM357" i="4"/>
  <c r="JM359" i="4" s="1"/>
  <c r="JM361" i="4"/>
  <c r="FS357" i="4"/>
  <c r="FS359" i="4" s="1"/>
  <c r="FS361" i="4"/>
  <c r="DX362" i="4"/>
  <c r="IS360" i="4"/>
  <c r="IS357" i="4"/>
  <c r="IS359" i="4" s="1"/>
  <c r="IS361" i="4"/>
  <c r="IP361" i="4"/>
  <c r="IP360" i="4"/>
  <c r="IP357" i="4"/>
  <c r="IP359" i="4" s="1"/>
  <c r="IO362" i="4" s="1"/>
  <c r="IQ361" i="4"/>
  <c r="IQ360" i="4"/>
  <c r="IQ357" i="4"/>
  <c r="IQ359" i="4" s="1"/>
  <c r="IT357" i="4"/>
  <c r="IT359" i="4" s="1"/>
  <c r="IT362" i="4" s="1"/>
  <c r="IT361" i="4"/>
  <c r="IT360" i="4"/>
  <c r="IR361" i="4"/>
  <c r="IR360" i="4"/>
  <c r="IR357" i="4"/>
  <c r="IR359" i="4" s="1"/>
  <c r="HF362" i="4" l="1"/>
  <c r="GM362" i="4"/>
  <c r="JJ362" i="4"/>
  <c r="HX362" i="4"/>
  <c r="FS362" i="4"/>
  <c r="GK362" i="4"/>
  <c r="HV362" i="4"/>
  <c r="JK362" i="4"/>
  <c r="HY362" i="4"/>
  <c r="HC362" i="4"/>
  <c r="JM362" i="4"/>
  <c r="HE362" i="4"/>
  <c r="GJ362" i="4"/>
  <c r="IR362" i="4"/>
  <c r="HD362" i="4"/>
  <c r="FQ362" i="4"/>
  <c r="GL362" i="4"/>
  <c r="JL362" i="4"/>
  <c r="FR362" i="4"/>
  <c r="FP362" i="4"/>
  <c r="HW362" i="4"/>
  <c r="IP362" i="4"/>
  <c r="IQ362" i="4"/>
  <c r="IS362" i="4"/>
  <c r="AV345" i="4"/>
  <c r="AU346" i="4" s="1"/>
  <c r="AB345" i="4"/>
  <c r="AA347" i="4" l="1"/>
  <c r="AA346" i="4"/>
  <c r="AU347" i="4"/>
  <c r="DC346" i="4"/>
  <c r="DC347" i="4"/>
  <c r="BO347" i="4"/>
  <c r="BO346" i="4"/>
  <c r="DW347" i="4"/>
  <c r="DW346" i="4"/>
  <c r="EQ346" i="4"/>
  <c r="EQ347" i="4"/>
  <c r="GK347" i="4"/>
  <c r="IR348" i="4"/>
  <c r="IQ347" i="4" s="1"/>
  <c r="HX348" i="4"/>
  <c r="HW347" i="4" s="1"/>
  <c r="JM348" i="4"/>
  <c r="JL348" i="4"/>
  <c r="JK347" i="4" s="1"/>
  <c r="JL347" i="4" l="1"/>
  <c r="CJ345" i="4" l="1"/>
  <c r="CI346" i="4" l="1"/>
  <c r="CI347" i="4"/>
  <c r="JN348" i="4"/>
  <c r="HE348" i="4"/>
  <c r="HD347" i="4" s="1"/>
  <c r="GM348" i="4"/>
  <c r="GL347" i="4" s="1"/>
  <c r="FS348" i="4"/>
  <c r="FR348" i="4"/>
  <c r="FQ347" i="4" s="1"/>
  <c r="JM347" i="4" l="1"/>
  <c r="FR347" i="4"/>
  <c r="B354" i="4" l="1"/>
  <c r="B355" i="4" l="1"/>
  <c r="B356" i="4"/>
  <c r="B357" i="4"/>
  <c r="B358" i="4"/>
  <c r="B359" i="4" l="1"/>
  <c r="C358" i="4" l="1"/>
  <c r="C354" i="4"/>
  <c r="C357" i="4"/>
  <c r="C355" i="4"/>
  <c r="C356" i="4"/>
  <c r="ES345" i="4"/>
  <c r="DY345" i="4"/>
  <c r="DE345" i="4"/>
  <c r="AC345" i="4"/>
  <c r="AV347" i="4" l="1"/>
  <c r="AV346" i="4"/>
  <c r="DD346" i="4"/>
  <c r="DD347" i="4"/>
  <c r="DX347" i="4"/>
  <c r="DX346" i="4"/>
  <c r="ER347" i="4"/>
  <c r="ER346" i="4"/>
  <c r="AB347" i="4"/>
  <c r="AB346" i="4"/>
  <c r="BP346" i="4"/>
  <c r="BP347" i="4"/>
  <c r="CJ347" i="4"/>
  <c r="CJ346" i="4"/>
  <c r="C359" i="4"/>
  <c r="HF348" i="4"/>
  <c r="HE347" i="4" s="1"/>
  <c r="HY348" i="4"/>
  <c r="IS348" i="4"/>
  <c r="IR347" i="4" s="1"/>
  <c r="HX347" i="4" l="1"/>
  <c r="FT348" i="4" l="1"/>
  <c r="FS347" i="4" s="1"/>
  <c r="DH345" i="4" l="1"/>
  <c r="ET345" i="4"/>
  <c r="DZ345" i="4"/>
  <c r="DF345" i="4"/>
  <c r="CL345" i="4"/>
  <c r="BR345" i="4"/>
  <c r="BQ346" i="4" s="1"/>
  <c r="AD345" i="4"/>
  <c r="DY347" i="4" l="1"/>
  <c r="DY346" i="4"/>
  <c r="BQ347" i="4"/>
  <c r="CK347" i="4"/>
  <c r="CK346" i="4"/>
  <c r="ES346" i="4"/>
  <c r="ES347" i="4"/>
  <c r="AC347" i="4"/>
  <c r="AC346" i="4"/>
  <c r="DE347" i="4"/>
  <c r="DE346" i="4"/>
  <c r="HG348" i="4"/>
  <c r="GN348" i="4"/>
  <c r="GM347" i="4" s="1"/>
  <c r="HZ348" i="4"/>
  <c r="HY347" i="4" s="1"/>
  <c r="IT348" i="4"/>
  <c r="IS347" i="4" s="1"/>
  <c r="HF347" i="4" l="1"/>
  <c r="BW55" i="4" l="1"/>
  <c r="IY55" i="4" s="1"/>
  <c r="AF345" i="4"/>
  <c r="AG345" i="4"/>
  <c r="AH345" i="4"/>
  <c r="AI345" i="4"/>
  <c r="BS345" i="4"/>
  <c r="BT345" i="4"/>
  <c r="BU345" i="4"/>
  <c r="BV345" i="4"/>
  <c r="CM345" i="4"/>
  <c r="CN345" i="4"/>
  <c r="CO345" i="4"/>
  <c r="CP345" i="4"/>
  <c r="CQ345" i="4"/>
  <c r="DG345" i="4"/>
  <c r="DG347" i="4" s="1"/>
  <c r="DI345" i="4"/>
  <c r="DJ345" i="4"/>
  <c r="DK345" i="4"/>
  <c r="EA345" i="4"/>
  <c r="EB345" i="4"/>
  <c r="EC345" i="4"/>
  <c r="ED345" i="4"/>
  <c r="EE345" i="4"/>
  <c r="EU345" i="4"/>
  <c r="EV345" i="4"/>
  <c r="EW345" i="4"/>
  <c r="EX345" i="4"/>
  <c r="EY345" i="4"/>
  <c r="AE345" i="4"/>
  <c r="HH348" i="4"/>
  <c r="HG347" i="4" s="1"/>
  <c r="HI348" i="4"/>
  <c r="HJ348" i="4"/>
  <c r="GO348" i="4"/>
  <c r="GP348" i="4"/>
  <c r="GQ348" i="4"/>
  <c r="GR348" i="4"/>
  <c r="HK348" i="4" l="1"/>
  <c r="AF346" i="4"/>
  <c r="AF347" i="4"/>
  <c r="DI346" i="4"/>
  <c r="FY348" i="4"/>
  <c r="CN347" i="4"/>
  <c r="BU347" i="4"/>
  <c r="FX348" i="4"/>
  <c r="JQ348" i="4"/>
  <c r="JO348" i="4"/>
  <c r="JR348" i="4"/>
  <c r="IE348" i="4"/>
  <c r="EW346" i="4"/>
  <c r="FV348" i="4"/>
  <c r="IA348" i="4"/>
  <c r="JS348" i="4"/>
  <c r="IU348" i="4"/>
  <c r="IB348" i="4"/>
  <c r="JP348" i="4"/>
  <c r="ID348" i="4"/>
  <c r="FW348" i="4"/>
  <c r="IX348" i="4"/>
  <c r="FU348" i="4"/>
  <c r="FT347" i="4" s="1"/>
  <c r="IV348" i="4"/>
  <c r="IC348" i="4"/>
  <c r="IW348" i="4"/>
  <c r="DH346" i="4"/>
  <c r="DH347" i="4"/>
  <c r="EW347" i="4"/>
  <c r="BU346" i="4"/>
  <c r="EU346" i="4"/>
  <c r="BS347" i="4"/>
  <c r="BT346" i="4"/>
  <c r="ET346" i="4"/>
  <c r="ET347" i="4"/>
  <c r="CL347" i="4"/>
  <c r="CL346" i="4"/>
  <c r="BR346" i="4"/>
  <c r="BR347" i="4"/>
  <c r="DZ346" i="4"/>
  <c r="DZ347" i="4"/>
  <c r="DF346" i="4"/>
  <c r="DF347" i="4"/>
  <c r="AE347" i="4"/>
  <c r="AD346" i="4"/>
  <c r="AD347" i="4"/>
  <c r="EV347" i="4"/>
  <c r="EC347" i="4"/>
  <c r="DJ347" i="4"/>
  <c r="CM346" i="4"/>
  <c r="BT347" i="4"/>
  <c r="AG347" i="4"/>
  <c r="EV346" i="4"/>
  <c r="CN346" i="4"/>
  <c r="DJ346" i="4"/>
  <c r="EC346" i="4"/>
  <c r="AE346" i="4"/>
  <c r="DG346" i="4"/>
  <c r="ED346" i="4"/>
  <c r="ED347" i="4"/>
  <c r="CO346" i="4"/>
  <c r="CP346" i="4"/>
  <c r="CP347" i="4"/>
  <c r="CO347" i="4"/>
  <c r="EA347" i="4"/>
  <c r="EX347" i="4"/>
  <c r="BS346" i="4"/>
  <c r="IY348" i="4"/>
  <c r="BW345" i="4"/>
  <c r="EU347" i="4"/>
  <c r="EB346" i="4"/>
  <c r="DI347" i="4"/>
  <c r="CM347" i="4"/>
  <c r="AH346" i="4"/>
  <c r="AG346" i="4"/>
  <c r="EA346" i="4"/>
  <c r="EX346" i="4"/>
  <c r="EB347" i="4"/>
  <c r="AH347" i="4"/>
  <c r="EZ363" i="4"/>
  <c r="FA353" i="4" s="1"/>
  <c r="JQ347" i="4" l="1"/>
  <c r="FV347" i="4"/>
  <c r="IC347" i="4"/>
  <c r="FX347" i="4"/>
  <c r="FU347" i="4"/>
  <c r="FW347" i="4"/>
  <c r="FA358" i="4"/>
  <c r="ID347" i="4"/>
  <c r="IW347" i="4"/>
  <c r="GQ347" i="4"/>
  <c r="GP347" i="4"/>
  <c r="JP347" i="4"/>
  <c r="IU347" i="4"/>
  <c r="IT347" i="4"/>
  <c r="IV347" i="4"/>
  <c r="IX347" i="4"/>
  <c r="GO347" i="4"/>
  <c r="GN347" i="4"/>
  <c r="IB347" i="4"/>
  <c r="JR347" i="4"/>
  <c r="HH347" i="4"/>
  <c r="HJ347" i="4"/>
  <c r="IA347" i="4"/>
  <c r="HZ347" i="4"/>
  <c r="HI347" i="4"/>
  <c r="JO347" i="4"/>
  <c r="JN347" i="4"/>
  <c r="BV346" i="4"/>
  <c r="BV347" i="4"/>
  <c r="FA362" i="4"/>
  <c r="FA36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Svensmark Sørensen</author>
    <author>Emilie Karen Post Madsen</author>
    <author>Nikolaj Bilstrup Petersen</author>
    <author>Jens Holm Jensen</author>
    <author>Alex Zacharias Mikkelsen</author>
    <author>Tobias Grosen Friis Holm</author>
    <author>Christian Beck-Holtebo</author>
    <author>Mikkel Lund Bøgh</author>
    <author>tc={EB860771-23EA-442E-B9E0-D4760D3401B3}</author>
    <author>Casper Bæhr</author>
  </authors>
  <commentList>
    <comment ref="A2" authorId="0" shapeId="0" xr:uid="{749D2A4E-2EE5-4A41-8AD5-042E7BC7BE8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A3" authorId="1" shapeId="0" xr:uid="{31D5C935-1E6F-4FEC-B24A-88B359E715B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Regnskabet viser nogle helt andre tal. Vi har ikke kunne finde noget på hvorfor. Være OBS på dette. (10.05.23)</t>
        </r>
      </text>
    </comment>
    <comment ref="A4" authorId="2" shapeId="0" xr:uid="{25CEFA83-8D94-4B93-9FCB-8980607DD47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Tal er ikke længere sammenlignelige</t>
        </r>
      </text>
    </comment>
    <comment ref="A5" authorId="0" shapeId="0" xr:uid="{6C129E51-90EA-426E-8DB4-7B63A4690CE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Opkøbt af Borg</t>
        </r>
      </text>
    </comment>
    <comment ref="A6" authorId="0" shapeId="0" xr:uid="{0EBF6810-76B2-431B-B0EE-54356D94B355}">
      <text>
        <r>
          <rPr>
            <b/>
            <sz val="9"/>
            <color indexed="81"/>
            <rFont val="Tahoma"/>
            <charset val="1"/>
          </rPr>
          <t>Anders Svensmark Sørensen:</t>
        </r>
        <r>
          <rPr>
            <sz val="9"/>
            <color indexed="81"/>
            <rFont val="Tahoma"/>
            <charset val="1"/>
          </rPr>
          <t xml:space="preserve">
Vil lukke selskabet</t>
        </r>
      </text>
    </comment>
    <comment ref="AE6" authorId="3" shapeId="0" xr:uid="{00000000-0006-0000-0000-00005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F6" authorId="3" shapeId="0" xr:uid="{00000000-0006-0000-0000-00005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7" authorId="0" shapeId="0" xr:uid="{BC45C4F0-1A09-42CD-8C27-0AF9859C481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Sig lige til når de kommer med regnskab, så ser vi om de skal med</t>
        </r>
      </text>
    </comment>
    <comment ref="A8" authorId="0" shapeId="0" xr:uid="{4EEB607F-9298-45EA-B61B-701206A2E3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A9" authorId="0" shapeId="0" xr:uid="{77C1F7CE-19A4-4499-B83B-584A4542CC8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Hovedejer er au2pars, overvej derfor om de skal med næste år.</t>
        </r>
      </text>
    </comment>
    <comment ref="EX9" authorId="4" shapeId="0" xr:uid="{311DD526-3A49-49D6-993F-5057C950184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9" authorId="4" shapeId="0" xr:uid="{1E415912-42BD-4B4F-9B20-7ECAA575D41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0" authorId="0" shapeId="0" xr:uid="{7026890E-9747-4AAD-AEB1-35AED57F057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Kommer ikke med i BA 2022 da de ikke har brugbare tal, underselskabet jar muligvis, ellers har ejer</t>
        </r>
      </text>
    </comment>
    <comment ref="A11" authorId="0" shapeId="0" xr:uid="{DE0F9BFB-AA52-49A8-BB5C-0444A4D8AD2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de skal med i brancheanalysen</t>
        </r>
      </text>
    </comment>
    <comment ref="A12" authorId="0" shapeId="0" xr:uid="{5346C254-9213-4943-AEE4-3ADFAC21698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Har ændret regnskabstilgang, så de kommer ikke med i 2021, måske de skal med i 2022</t>
        </r>
      </text>
    </comment>
    <comment ref="D12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A15" authorId="0" shapeId="0" xr:uid="{B04499E5-BBAD-4309-B7FA-893BB96D491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Vælger at bruge Holding frem for underselskaber i en brancheanalyse, da der ellers vil komme for mange underselskaber, og blive for forvirrende.</t>
        </r>
      </text>
    </comment>
    <comment ref="D16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Semler Holding</t>
        </r>
      </text>
    </comment>
    <comment ref="A17" authorId="0" shapeId="0" xr:uid="{6F570FE9-D9CE-440F-8BE1-FEFEC385FF3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Koncerntal</t>
        </r>
      </text>
    </comment>
    <comment ref="CQ20" authorId="5" shapeId="0" xr:uid="{00000000-0006-0000-0000-00007E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Er fra 2013 regnskabet, hvor der var en fejl. Det bør derfor efter benyttes med varsomhed </t>
        </r>
      </text>
    </comment>
    <comment ref="AW22" authorId="2" shapeId="0" xr:uid="{4F8BA60B-7D1B-4977-B57E-0EE59DEF210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OBS. Brutto opgøres på ny måde. Tidligere tal er måske ikke sammenlignelige mere</t>
        </r>
      </text>
    </comment>
    <comment ref="AU23" authorId="6" shapeId="0" xr:uid="{D6735ED4-1279-4CFE-9DD7-1E39F9F744A1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AV23" authorId="2" shapeId="0" xr:uid="{77B8F280-BE73-410C-98D7-07BE2D3F4E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AX23" authorId="3" shapeId="0" xr:uid="{7E7637A3-6F1A-4605-837E-21CBDECA8E4C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AY23" authorId="3" shapeId="0" xr:uid="{00000000-0006-0000-0000-00004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AZ23" authorId="3" shapeId="0" xr:uid="{00000000-0006-0000-0000-00004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Udregnet ved "Revenues" - "Cost of sales"</t>
        </r>
      </text>
    </comment>
    <comment ref="BA23" authorId="5" shapeId="0" xr:uid="{00000000-0006-0000-0000-000045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Beregnet ved "Revenues" - "Cost of sales"</t>
        </r>
      </text>
    </comment>
    <comment ref="BP23" authorId="2" shapeId="0" xr:uid="{5390A528-495E-46AC-BDCC-0945C13E293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total costs and expenses</t>
        </r>
      </text>
    </comment>
    <comment ref="BU23" authorId="5" shapeId="0" xr:uid="{00000000-0006-0000-0000-00004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BV23" authorId="5" shapeId="0" xr:uid="{00000000-0006-0000-0000-000047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A24" authorId="0" shapeId="0" xr:uid="{CE8ECF7C-3AF2-415B-BED9-4CA6083B4A8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Skal muligvis med i BA til fordel for underselskaber, på lige fod med Nic. gruppen</t>
        </r>
      </text>
    </comment>
    <comment ref="A28" authorId="2" shapeId="0" xr:uid="{A5BE1CA4-7D2A-416D-B28E-F2AB52942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 navn: Bjarne Nielsen Holding ApS</t>
        </r>
      </text>
    </comment>
    <comment ref="N29" authorId="4" shapeId="0" xr:uid="{23B59CFD-7629-4266-B9A6-F59C2902C48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01.06.2018-31.12.2018.
</t>
        </r>
      </text>
    </comment>
    <comment ref="D31" authorId="3" shapeId="0" xr:uid="{00000000-0006-0000-0000-00007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Af Mecedes-Benz Danmark </t>
        </r>
      </text>
    </comment>
    <comment ref="BC33" authorId="5" shapeId="0" xr:uid="{00000000-0006-0000-0000-00005A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Tallene fra 2013 markeret med gult er kun for 8 måneder - grundet omlægning af regnskabsperiode </t>
        </r>
      </text>
    </comment>
    <comment ref="A34" authorId="5" shapeId="0" xr:uid="{00000000-0006-0000-0000-00000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Anden A/S er den overliggende moder for samtlige datterselskaber (andersen Biler)</t>
        </r>
      </text>
    </comment>
    <comment ref="A35" authorId="2" shapeId="0" xr:uid="{13B08B7C-4F63-4795-8C6D-9AA17D548BB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Overført til nyt selskab. Tal fra 2019 og tilbage stammer fra Auto-Centralen Holding ApS</t>
        </r>
      </text>
    </comment>
    <comment ref="L35" authorId="2" shapeId="0" xr:uid="{A79F0047-4A69-431F-85D8-FA9AC19E264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24.12.2019 - 31.12.2020</t>
        </r>
      </text>
    </comment>
    <comment ref="A36" authorId="0" shapeId="0" xr:uid="{7DCF848E-B9BF-4449-AA49-6CA323F851D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Ejer AD Danmark</t>
        </r>
      </text>
    </comment>
    <comment ref="N39" authorId="2" shapeId="0" xr:uid="{AC77499E-2A06-4A9C-9DBE-22943DA7C5B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01.01.2018 - 30.04.2019
(18 mdr.)</t>
        </r>
      </text>
    </comment>
    <comment ref="EW39" authorId="2" shapeId="0" xr:uid="{02248432-71D0-4C06-BDF4-C3847883F2A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X39" authorId="2" shapeId="0" xr:uid="{BFE40EE2-7927-45C0-B3E0-E5AA43651A2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41" authorId="7" shapeId="0" xr:uid="{43DE7EE7-3D7F-4274-BB12-10B0352200CD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 Ændret til Anders og Martinini gruppen, frem for holding. Tal før 2021 er derfor ikke fra gruppens regnskab
</t>
        </r>
      </text>
    </comment>
    <comment ref="EX44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44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48" authorId="5" shapeId="0" xr:uid="{00000000-0006-0000-0000-000034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Talt med økonomidirektør Jan Tingleff Bruun 6.6.2016 om, at C.A.C Fonden er det rette regnskab</t>
        </r>
      </text>
    </comment>
    <comment ref="D50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Til Nellemann Holding A/S</t>
        </r>
      </text>
    </comment>
    <comment ref="A52" authorId="3" shapeId="0" xr:uid="{00000000-0006-0000-0000-00003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Ejer 75% af Autohuset Glostrup, 51% af Autohuset Ringsted og 51% af Kronborg Auto</t>
        </r>
      </text>
    </comment>
    <comment ref="FB54" authorId="0" shapeId="0" xr:uid="{9531E8F9-B306-4E50-8CA5-BEB2D3E2DD1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Hedder Bosch Car Service i HeH</t>
        </r>
      </text>
    </comment>
    <comment ref="D64" authorId="0" shapeId="0" xr:uid="{7E6BBEA4-F4F7-48C3-82BA-EB64DED5FD1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Bjarne Nielsen Holding</t>
        </r>
      </text>
    </comment>
    <comment ref="A68" authorId="0" shapeId="0" xr:uid="{F71A27B0-43EA-4DB1-8709-E868CA6F70E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Opererer under begge navne</t>
        </r>
      </text>
    </comment>
    <comment ref="D68" authorId="0" shapeId="0" xr:uid="{D29BD316-D1E7-4C07-B1A8-BB6BFEB84F2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BMW Danmark</t>
        </r>
      </text>
    </comment>
    <comment ref="BP69" authorId="2" shapeId="0" xr:uid="{0E163E5B-6698-4120-A8D5-6844D9059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Q69" authorId="2" shapeId="0" xr:uid="{24BB3F3B-1C57-4380-9782-4940DC29D9E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R69" authorId="2" shapeId="0" xr:uid="{C6B08D67-B092-4C3A-B969-9B9A8588B53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S69" authorId="2" shapeId="0" xr:uid="{7B1CF926-E28D-4CD9-A7ED-1D7917EE95A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T69" authorId="2" shapeId="0" xr:uid="{CBB9B8BE-1A48-4478-A010-5CE33CB90E0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U69" authorId="2" shapeId="0" xr:uid="{629A2F73-A658-4FAD-8384-161447C3971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V69" authorId="2" shapeId="0" xr:uid="{E504A261-DAE2-404A-BF19-7560E458084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W69" authorId="2" shapeId="0" xr:uid="{2C32537A-601A-41B1-830F-010814F717D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L70" authorId="2" shapeId="0" xr:uid="{E97BBAA4-3BBA-4C6C-A02C-528750B6599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M70" authorId="2" shapeId="0" xr:uid="{2492D758-F40F-4F5E-8D52-6BB7C302E7B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BA70" authorId="5" shapeId="0" xr:uid="{00000000-0006-0000-0000-000059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stod noteret i euro - ganget med kurs 7,44</t>
        </r>
      </text>
    </comment>
    <comment ref="AI71" authorId="0" shapeId="0" xr:uid="{6D048A5F-99EA-48E8-8AA1-A6195C99FA0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ER72" authorId="2" shapeId="0" xr:uid="{CED3D5DD-A096-4B07-B1B3-1ECD2C2FA48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ES72" authorId="2" shapeId="0" xr:uid="{23A77951-DF37-48C3-AA44-599BF6977F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ET72" authorId="4" shapeId="0" xr:uid="{F16C0034-85B4-43C4-9212-753CF0D9B7B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 for årene</t>
        </r>
      </text>
    </comment>
    <comment ref="ES74" authorId="4" shapeId="0" xr:uid="{C74E4E44-9046-4A74-8CB1-55F063B9D5A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Afrundet</t>
        </r>
      </text>
    </comment>
    <comment ref="ET74" authorId="2" shapeId="0" xr:uid="{3874788F-8DE1-4841-9D61-E8000FFA972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U74" authorId="2" shapeId="0" xr:uid="{EA0C7BCC-2CBD-4B5A-9130-19462E2C0F0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V74" authorId="2" shapeId="0" xr:uid="{B23E46A8-E5FD-423C-93D2-6289BA94FFE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W74" authorId="2" shapeId="0" xr:uid="{0C05BF99-5A66-4201-B6C2-F8ED7D630E3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X74" authorId="2" shapeId="0" xr:uid="{E931150D-C06A-4480-AEAF-F7633EBAF49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EY74" authorId="2" shapeId="0" xr:uid="{DD1CC912-C0E7-4A7F-88B1-43BB763815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A82" authorId="2" shapeId="0" xr:uid="{E3A11EDF-663F-497F-A0D1-404A04302CA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Omlagt koncern struktur i 2020 pga. generationsskifte. 
Efter aftale slettes alle forudgående regnskabstal, da denne konstellation er ny.</t>
        </r>
      </text>
    </comment>
    <comment ref="M82" authorId="2" shapeId="0" xr:uid="{CD741329-B27E-4073-8BDA-630E4C8C39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Regnskabsperiode = 7 mdr. 
(07-06-2019 - 31-12-2019)</t>
        </r>
      </text>
    </comment>
    <comment ref="EX85" authorId="2" shapeId="0" xr:uid="{8CD6697C-4543-4A97-BEDF-D3F65EF3BE1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Y85" authorId="2" shapeId="0" xr:uid="{ED406BD2-A50C-42DD-A4ED-94DCB0953C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89" authorId="2" shapeId="0" xr:uid="{463A900A-C358-462D-8A28-CEE400B0B52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Tidligere: Alm. Brand Leasing A/S</t>
        </r>
      </text>
    </comment>
    <comment ref="AI89" authorId="0" shapeId="0" xr:uid="{3FDA4E46-3FFE-4C66-ACC1-39FD958B20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
</t>
        </r>
      </text>
    </comment>
    <comment ref="BC89" authorId="0" shapeId="0" xr:uid="{80C3B6F5-9CFB-4FA5-830A-B6DBC6F9B4E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BW89" authorId="0" shapeId="0" xr:uid="{9D103258-1403-43A6-8AC9-12C7433CD94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R89" authorId="2" shapeId="0" xr:uid="{C68A541A-E0BD-4581-9241-33E7F41FA90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S89" authorId="2" shapeId="0" xr:uid="{163355B8-EA46-4D2B-B84F-125369CC0C6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T89" authorId="0" shapeId="0" xr:uid="{1F14EECA-B1D9-4186-9A34-07F2BCEA70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U89" authorId="0" shapeId="0" xr:uid="{EB452777-407B-473C-B90D-C7A95D3DCEDD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V89" authorId="0" shapeId="0" xr:uid="{1F0F5AE8-5A0F-441A-8EAC-CDF447CFA49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W89" authorId="0" shapeId="0" xr:uid="{420DF608-247F-4002-89E1-D6EA02197C3E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X89" authorId="0" shapeId="0" xr:uid="{1188D5AD-1D6E-4A83-9593-DB933487CC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EY89" authorId="0" shapeId="0" xr:uid="{C4505947-CBF4-478A-9AA3-F88A6F597F7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øvrige omkostninger</t>
        </r>
      </text>
    </comment>
    <comment ref="Z91" authorId="1" shapeId="0" xr:uid="{69907E09-19C5-4E7F-8212-81994693EE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Finansielle Indtægter + Andre driftsindtægter
</t>
        </r>
      </text>
    </comment>
    <comment ref="AA91" authorId="1" shapeId="0" xr:uid="{3EB6841F-1980-44C5-8454-F3B9937C08F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Finansielle indtægtet + andre driftsindtægter</t>
        </r>
      </text>
    </comment>
    <comment ref="AB91" authorId="2" shapeId="0" xr:uid="{B3C693C0-F26B-4A3A-96C9-FAD41FA12EF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C91" authorId="4" shapeId="0" xr:uid="{22FB60B8-141A-4DC4-AD4F-FF051B91CC4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D91" authorId="2" shapeId="0" xr:uid="{92E203C7-97E3-4C9C-9D57-A0F8B0FCF5E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
</t>
        </r>
      </text>
    </comment>
    <comment ref="AE91" authorId="2" shapeId="0" xr:uid="{3A9430FA-9E91-4F04-989D-1B4CB1718BA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F91" authorId="2" shapeId="0" xr:uid="{22878945-9F78-46D9-9207-893ED78D65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G91" authorId="2" shapeId="0" xr:uid="{BCA6F5D3-81CB-4CBC-A03E-9DFAB6BBBDB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H91" authorId="2" shapeId="0" xr:uid="{1CFC3E52-3916-4240-8B88-E2B30AFBEE3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Omsætning udregnet på anden vis, derfor er '13 og '14 udeladt efter aftale med Anders</t>
        </r>
      </text>
    </comment>
    <comment ref="D95" authorId="0" shapeId="0" xr:uid="{1AABC910-706E-40A0-93FF-3C68498539B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Ejet af FCA Bank, som er en udenlandsk filial. Så selvom de har samme ejer som FCA Denmark, indgår deres tal ikke to gange.</t>
        </r>
      </text>
    </comment>
    <comment ref="BP95" authorId="2" shapeId="0" xr:uid="{EDB325F8-C1EF-4B61-8B9D-FC7284AC983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Q95" authorId="2" shapeId="0" xr:uid="{9EFC3C9A-19AB-4DC7-A33E-9C5498C72F6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R95" authorId="4" shapeId="0" xr:uid="{185A5035-CAD7-46DF-9B55-DF6D5BBE747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S95" authorId="0" shapeId="0" xr:uid="{26440362-E56B-4258-86FA-8E6921F21F5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T95" authorId="0" shapeId="0" xr:uid="{8199815E-CDE9-4404-8C1B-A6D55F5406E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U95" authorId="0" shapeId="0" xr:uid="{E8B6809B-52F6-4AF8-BCA6-4A218EEC37E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
</t>
        </r>
      </text>
    </comment>
    <comment ref="BV95" authorId="0" shapeId="0" xr:uid="{8C383E61-D702-40FD-B2F5-36B48CD1A22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W95" authorId="0" shapeId="0" xr:uid="{53F6EB50-6FF1-4428-A126-85E82BC0A8D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AV97" authorId="2" shapeId="0" xr:uid="{99490BC3-5C9E-470F-9A94-1229B1E1A6C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</t>
        </r>
      </text>
    </comment>
    <comment ref="AW97" authorId="2" shapeId="0" xr:uid="{BA6169B7-2FBD-4E16-9BFF-CCD99F3FD70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 </t>
        </r>
      </text>
    </comment>
    <comment ref="Z98" authorId="0" shapeId="0" xr:uid="{3A6AFE6B-833F-40DE-8319-39054B75CD7D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Modtaget fra virksomheden</t>
        </r>
      </text>
    </comment>
    <comment ref="BC103" authorId="8" shapeId="0" xr:uid="{EB860771-23EA-442E-B9E0-D4760D3401B3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Ikke angivet</t>
      </text>
    </comment>
    <comment ref="AC104" authorId="4" shapeId="0" xr:uid="{E9E8FD70-48EC-4F2D-9A81-328754515D7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C105" authorId="4" shapeId="0" xr:uid="{0E894931-7576-450E-9F13-69FAB8C8E16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BA105" authorId="5" shapeId="0" xr:uid="{00000000-0006-0000-0000-0000B0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OBS!! Der er ændret i regnskabsperioden for 2015. dvs. tallene for 2015 kun tæller perioden 1/5-31/12 2015 og er derfor ikke direkte sammenligneligt </t>
        </r>
      </text>
    </comment>
    <comment ref="A110" authorId="0" shapeId="0" xr:uid="{39329542-3B02-4A64-BA64-CABAA51AFCAC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Er kommet under KW Bruun</t>
        </r>
      </text>
    </comment>
    <comment ref="A111" authorId="3" shapeId="0" xr:uid="{00000000-0006-0000-0000-00009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Virksomheder ønsker kun at optræde med den del af forretningen som hedder SBS AUTOMOTIVE da det er der de autorelaterede ting produceres</t>
        </r>
      </text>
    </comment>
    <comment ref="AH111" authorId="3" shapeId="0" xr:uid="{00000000-0006-0000-0000-00009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I111" authorId="3" shapeId="0" xr:uid="{00000000-0006-0000-0000-00009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AW111" authorId="4" shapeId="0" xr:uid="{2CCE4026-412D-4182-B6D7-BF094B7659F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X111" authorId="4" shapeId="0" xr:uid="{2267B52C-345A-40A5-A1D6-687DF8190374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Y111" authorId="3" shapeId="0" xr:uid="{00000000-0006-0000-0000-00009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Nettoomsætning - omkostninger til rå- og hjælpematerialer +/- ændring i lagre</t>
        </r>
      </text>
    </comment>
    <comment ref="AZ111" authorId="3" shapeId="0" xr:uid="{00000000-0006-0000-0000-00009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Beregnet: Nettoomæstning-omkostninger til råmaterialer /+-)ændring i lagre</t>
        </r>
      </text>
    </comment>
    <comment ref="BA111" authorId="5" shapeId="0" xr:uid="{00000000-0006-0000-0000-0000A0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Beregnet: Nettoomæstning-omkostninger til råmaterialer /+-)ændring i lagre
</t>
        </r>
      </text>
    </comment>
    <comment ref="BB111" authorId="3" shapeId="0" xr:uid="{00000000-0006-0000-0000-0000A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BC111" authorId="3" shapeId="0" xr:uid="{00000000-0006-0000-0000-0000A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BV111" authorId="3" shapeId="0" xr:uid="{00000000-0006-0000-0000-0000A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BW111" authorId="3" shapeId="0" xr:uid="{00000000-0006-0000-0000-0000A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P111" authorId="3" shapeId="0" xr:uid="{00000000-0006-0000-0000-0000A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CQ111" authorId="3" shapeId="0" xr:uid="{00000000-0006-0000-0000-0000A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DJ111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DK111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D111" authorId="3" shapeId="0" xr:uid="{00000000-0006-0000-0000-0000A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E111" authorId="3" shapeId="0" xr:uid="{00000000-0006-0000-0000-0000A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X111" authorId="3" shapeId="0" xr:uid="{00000000-0006-0000-0000-0000A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Y111" authorId="3" shapeId="0" xr:uid="{00000000-0006-0000-0000-0000A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OBS: se note</t>
        </r>
      </text>
    </comment>
    <comment ref="EX113" authorId="3" shapeId="0" xr:uid="{00000000-0006-0000-0000-00002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13" authorId="3" shapeId="0" xr:uid="{00000000-0006-0000-0000-00002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15" authorId="2" shapeId="0" xr:uid="{51906F4D-9FE9-4CAD-83F6-64D9FE1932E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Y115" authorId="2" shapeId="0" xr:uid="{E3214A86-C37E-4FEC-BA93-DB52B08C1A4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W120" authorId="4" shapeId="0" xr:uid="{10BCA691-A898-463F-AC18-18D81991F9C4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X120" authorId="4" shapeId="0" xr:uid="{D60C50A3-F794-47CB-A99D-1058F7E330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EW121" authorId="2" shapeId="0" xr:uid="{0B034CDB-3FF8-4A08-891F-D4E29333BF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Regnskabet siger 0, men der er i alt posteret 5,7 mio. til personaleomkostninger</t>
        </r>
      </text>
    </comment>
    <comment ref="EX121" authorId="2" shapeId="0" xr:uid="{F54DF653-1561-4097-B7A2-7F4B37F0AA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Y121" authorId="2" shapeId="0" xr:uid="{771450D0-6A9A-45F9-9571-DA2C3752F22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A122" authorId="1" shapeId="0" xr:uid="{69BA63DA-700A-4D8F-A4F0-DDD0B595AC8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- har ændret navn fra DanGlas Autoglasservice til Ryds Bilglas</t>
        </r>
      </text>
    </comment>
    <comment ref="M122" authorId="2" shapeId="0" xr:uid="{D31666F7-9F76-4B31-BEE2-86E9FC43171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Periode: 01.10.2018 - 31.12.2019 = 15 mdr.</t>
        </r>
      </text>
    </comment>
    <comment ref="EX124" authorId="2" shapeId="0" xr:uid="{DF2CF978-766F-4677-8423-4D2720D0B6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Y124" authorId="2" shapeId="0" xr:uid="{19BBD707-EC27-409D-9712-C59598A3FCB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J127" authorId="1" shapeId="0" xr:uid="{B0E4FB43-003E-476B-B503-A4FE3713CDA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regnskabslukkeperiode. Dette regnskab gælder derfor for 14 måneder</t>
        </r>
      </text>
    </comment>
    <comment ref="EV127" authorId="6" shapeId="0" xr:uid="{31F41A20-1B30-4030-998A-38947D82D7B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EW127" authorId="6" shapeId="0" xr:uid="{05B22D45-71B5-47E2-ACA8-4AD1C187A6C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C129" authorId="3" shapeId="0" xr:uid="{E96C29A2-A48C-4929-9541-A7874DF19FB1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D129" authorId="3" shapeId="0" xr:uid="{51EEC871-2563-44F3-BCE9-0338378BF292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H129" authorId="3" shapeId="0" xr:uid="{00000000-0006-0000-0000-00003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I129" authorId="3" shapeId="0" xr:uid="{00000000-0006-0000-0000-00003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29" authorId="3" shapeId="0" xr:uid="{00000000-0006-0000-0000-00003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29" authorId="3" shapeId="0" xr:uid="{00000000-0006-0000-0000-00004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K130" authorId="1" shapeId="0" xr:uid="{08ED0B75-17C8-4B67-8750-BADED3C14B7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regnskabsperiode, dette regnskab gælder for 18 måneder</t>
        </r>
      </text>
    </comment>
    <comment ref="EX132" authorId="3" shapeId="0" xr:uid="{00000000-0006-0000-0000-00003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32" authorId="3" shapeId="0" xr:uid="{00000000-0006-0000-0000-00003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Z133" authorId="1" shapeId="0" xr:uid="{F30186B6-4C0F-4B5E-85D2-6EBF8EC6E8E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omsætning
</t>
        </r>
      </text>
    </comment>
    <comment ref="EX133" authorId="4" shapeId="0" xr:uid="{B537633B-84C5-4648-A687-D7E5351EAC8A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133" authorId="4" shapeId="0" xr:uid="{0C7B7AE2-CA93-49F9-BD3C-FA8DC2596CE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135" authorId="3" shapeId="0" xr:uid="{00000000-0006-0000-0000-00007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35" authorId="3" shapeId="0" xr:uid="{00000000-0006-0000-0000-00007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38" authorId="0" shapeId="0" xr:uid="{628E0267-3B68-42BD-BF9D-39AB8079F10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Efter snak med virksomheden er vi blevet enige om de passer bedre som grossist end dæk,.</t>
        </r>
      </text>
    </comment>
    <comment ref="EX140" authorId="3" shapeId="0" xr:uid="{00000000-0006-0000-0000-00005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40" authorId="3" shapeId="0" xr:uid="{00000000-0006-0000-0000-00005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42" authorId="4" shapeId="0" xr:uid="{6A26457D-8F11-473B-B150-80520261553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142" authorId="4" shapeId="0" xr:uid="{CC90765E-9751-4096-A202-9A04EDF3550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W146" authorId="3" shapeId="0" xr:uid="{00000000-0006-0000-0000-00009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46" authorId="3" shapeId="0" xr:uid="{00000000-0006-0000-0000-00009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46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F147" authorId="3" shapeId="0" xr:uid="{00000000-0006-0000-0000-00000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G147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48" authorId="2" shapeId="0" xr:uid="{8FCEA968-2076-4B76-8F12-0D46BFFDDF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148" authorId="2" shapeId="0" xr:uid="{F2C522B9-5054-45C9-A948-591F81ACD40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EX149" authorId="3" shapeId="0" xr:uid="{00000000-0006-0000-0000-00007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49" authorId="3" shapeId="0" xr:uid="{00000000-0006-0000-0000-00008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50" authorId="2" shapeId="0" xr:uid="{0B94D6F7-1CBE-40FC-BFF9-29A52D90CCD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150" authorId="2" shapeId="0" xr:uid="{F61EE3E6-BA8F-490D-8ABE-C44E4161DDD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BS154" authorId="9" shapeId="0" xr:uid="{F0EE0AF7-86BC-406F-A244-28F06C9510B2}">
      <text>
        <r>
          <rPr>
            <b/>
            <sz val="9"/>
            <color indexed="81"/>
            <rFont val="Tahoma"/>
            <family val="2"/>
          </rPr>
          <t>Casper Bæhr:</t>
        </r>
        <r>
          <rPr>
            <sz val="9"/>
            <color indexed="81"/>
            <rFont val="Tahoma"/>
            <family val="2"/>
          </rPr>
          <t xml:space="preserve">
Bemærk: Ordinær primær drift</t>
        </r>
      </text>
    </comment>
    <comment ref="L158" authorId="2" shapeId="0" xr:uid="{931E9823-C812-4913-A709-C7C314387F9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Regnet ved kurs 7,45</t>
        </r>
      </text>
    </comment>
    <comment ref="EX158" authorId="3" shapeId="0" xr:uid="{00000000-0006-0000-0000-00001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58" authorId="3" shapeId="0" xr:uid="{00000000-0006-0000-0000-00001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159" authorId="2" shapeId="0" xr:uid="{E64FD131-37BE-4F2D-9690-47A9FEF5B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159" authorId="2" shapeId="0" xr:uid="{28EAB3E7-CCBD-495A-8711-58EC2DE1EE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163" authorId="4" shapeId="0" xr:uid="{B4E76965-1C58-4A52-81BC-7A61A04416A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Y163" authorId="4" shapeId="0" xr:uid="{D42976A4-1090-4A7F-A5EB-49135F8A81B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164" authorId="0" shapeId="0" xr:uid="{055AD8DD-E072-4EC3-A43D-FF27251812F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Nellemann</t>
        </r>
      </text>
    </comment>
    <comment ref="J166" authorId="1" shapeId="0" xr:uid="{B027C5CC-690C-4CDD-9B29-22DD4C6E3DFA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Ny regnskabslukkeperiode. Dette regnskab gælder for 7 måneder</t>
        </r>
      </text>
    </comment>
    <comment ref="EX167" authorId="3" shapeId="0" xr:uid="{00000000-0006-0000-0000-00005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67" authorId="3" shapeId="0" xr:uid="{00000000-0006-0000-0000-00005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W168" authorId="4" shapeId="0" xr:uid="{22472B8C-9AE4-44D2-A690-4EE642898587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169" authorId="3" shapeId="0" xr:uid="{00000000-0006-0000-0000-00004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69" authorId="3" shapeId="0" xr:uid="{00000000-0006-0000-0000-00004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K171" authorId="1" shapeId="0" xr:uid="{4AB3A58A-DD0F-4340-877C-8E439415E8A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15 måneder</t>
        </r>
      </text>
    </comment>
    <comment ref="EP171" authorId="1" shapeId="0" xr:uid="{390B7D05-6295-40D2-97FB-DCBA4454E54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Q171" authorId="1" shapeId="0" xr:uid="{CF1CED8B-0A03-4599-8F8E-7E0F792241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D173" authorId="0" shapeId="0" xr:uid="{13EEAC20-C9AB-405A-98C4-091B0D5BD60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Autohuset Vestragaard Holding</t>
        </r>
      </text>
    </comment>
    <comment ref="K176" authorId="1" shapeId="0" xr:uid="{FB4FD0FD-C13D-4B13-B820-921FD4B3B5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virksomhed, derfor kun 9 måneder i dette regnskab</t>
        </r>
      </text>
    </comment>
    <comment ref="EX179" authorId="3" shapeId="0" xr:uid="{00000000-0006-0000-0000-0000C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79" authorId="3" shapeId="0" xr:uid="{00000000-0006-0000-0000-0000C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BB181" authorId="3" shapeId="0" xr:uid="{00000000-0006-0000-0000-00006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C181" authorId="3" shapeId="0" xr:uid="{00000000-0006-0000-0000-00006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V181" authorId="3" shapeId="0" xr:uid="{00000000-0006-0000-0000-00006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W181" authorId="3" shapeId="0" xr:uid="{00000000-0006-0000-0000-00007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P181" authorId="3" shapeId="0" xr:uid="{00000000-0006-0000-0000-00007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Q181" authorId="3" shapeId="0" xr:uid="{00000000-0006-0000-0000-00007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J181" authorId="3" shapeId="0" xr:uid="{00000000-0006-0000-0000-00007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K181" authorId="3" shapeId="0" xr:uid="{00000000-0006-0000-0000-00007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ED181" authorId="3" shapeId="0" xr:uid="{00000000-0006-0000-0000-00007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EE181" authorId="3" shapeId="0" xr:uid="{00000000-0006-0000-0000-00007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M182" authorId="2" shapeId="0" xr:uid="{4454D2B9-7BF2-4E44-9488-6B023385A30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Ny regnskabsperiode: 01.05.2019 - 31.12.2019 = 8 mdr.</t>
        </r>
      </text>
    </comment>
    <comment ref="EX183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183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8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OBS skal nok ikke med i brancheanalysen 2018</t>
        </r>
      </text>
    </comment>
    <comment ref="D18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Thansen Gruppen</t>
        </r>
      </text>
    </comment>
    <comment ref="AC190" authorId="2" shapeId="0" xr:uid="{53E1D527-4956-42F7-95D3-C1F0B5E8D1E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191" authorId="0" shapeId="0" xr:uid="{DCE13136-474B-4765-8DD2-BD4DBD02BBC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EX191" authorId="4" shapeId="0" xr:uid="{A0F398D7-042C-4731-AA76-1EF5C07E846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EY191" authorId="4" shapeId="0" xr:uid="{5D916AD6-D379-4B43-8C22-089C2A33753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EX192" authorId="2" shapeId="0" xr:uid="{4141710A-064C-43DC-89E5-2E31DB6728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Y192" authorId="2" shapeId="0" xr:uid="{EC88B8E6-9D86-4483-BDE0-518D83A33A1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X196" authorId="2" shapeId="0" xr:uid="{D778E40A-F85C-468D-81AC-01CF977AC8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Y196" authorId="2" shapeId="0" xr:uid="{ABE4FDCE-8735-4848-B519-6883047D04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C199" authorId="2" shapeId="0" xr:uid="{2599049C-0C1A-4404-BC9A-31952427680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D199" authorId="3" shapeId="0" xr:uid="{176EFD5C-53E8-4640-9C3A-A626A5B7C4E7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200" authorId="3" shapeId="0" xr:uid="{00000000-0006-0000-0000-00005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00" authorId="3" shapeId="0" xr:uid="{00000000-0006-0000-0000-00005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U201" authorId="1" shapeId="0" xr:uid="{0AB61A38-3AA4-47FE-BBC3-A7086D422D9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Oplyses ikke</t>
        </r>
      </text>
    </comment>
    <comment ref="EX204" authorId="2" shapeId="0" xr:uid="{6D22C129-182B-4852-8887-3C851F64E26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Y204" authorId="2" shapeId="0" xr:uid="{FC97FAF3-49A9-4CDE-B86C-B1C5778F81C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X208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08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W218" authorId="4" shapeId="0" xr:uid="{053FB329-B0AD-40BD-985A-C0538AD3444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220" authorId="0" shapeId="0" xr:uid="{606DC836-D1A2-4FA9-8E60-1A00B45DFA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VIGTIGT SKAL MED I TOP 100</t>
        </r>
      </text>
    </comment>
    <comment ref="EX220" authorId="2" shapeId="0" xr:uid="{4BF41246-EF25-4436-B5EB-C0C84C720DE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Y220" authorId="2" shapeId="0" xr:uid="{03D2F32B-DBA7-42A4-95F5-4E3A24CE54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221" authorId="4" shapeId="0" xr:uid="{11717C06-3E75-4C14-8DD6-086A2FFD9D8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Helsingør Jern &amp; Metal</t>
        </r>
      </text>
    </comment>
    <comment ref="EX222" authorId="3" shapeId="0" xr:uid="{00000000-0006-0000-0000-00008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22" authorId="3" shapeId="0" xr:uid="{00000000-0006-0000-0000-00008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26" authorId="2" shapeId="0" xr:uid="{6373E3D6-3A65-46B5-BA8A-5FCE2DD2F77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Koncernen omfater også Gunner Due Biler Roskilde A/S</t>
        </r>
      </text>
    </comment>
    <comment ref="AD226" authorId="4" shapeId="0" xr:uid="{631A4E26-BF40-406F-88C5-F6AA38781F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228" authorId="2" shapeId="0" xr:uid="{73217D10-8726-486B-A979-2900C1B7E9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Fusionerede i okt. 2017 med to søsterselskaber. Derfor indtastet regnskab fra 2018 og frem. </t>
        </r>
      </text>
    </comment>
    <comment ref="EW233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233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33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234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34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W238" authorId="4" shapeId="0" xr:uid="{C03E1B7B-548C-44F7-894B-51D5674D7EC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240" authorId="3" shapeId="0" xr:uid="{00000000-0006-0000-0000-00008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40" authorId="3" shapeId="0" xr:uid="{00000000-0006-0000-0000-00008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F241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244" authorId="3" shapeId="0" xr:uid="{00000000-0006-0000-0000-00009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EY244" authorId="3" shapeId="0" xr:uid="{00000000-0006-0000-0000-00009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EX245" authorId="2" shapeId="0" xr:uid="{4817B7E4-82A6-463C-B387-443C37A5F90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245" authorId="2" shapeId="0" xr:uid="{2A4B7F2A-552F-46FF-8E55-D929AFF105B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250" authorId="2" shapeId="0" xr:uid="{DCD6534F-EEA7-47F7-9A21-0831F32BE68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Y250" authorId="2" shapeId="0" xr:uid="{6189B79D-C8CD-4DE2-82F5-34545C013AD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D252" authorId="0" shapeId="0" xr:uid="{8245E5EE-C1E4-4009-81B6-C34EA8F9A881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Semler Gruppen</t>
        </r>
      </text>
    </comment>
    <comment ref="O252" authorId="4" shapeId="0" xr:uid="{7D290E43-1861-4E6C-A84C-3BBB5A62A62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19/6-2017 til 31/12-2017</t>
        </r>
      </text>
    </comment>
    <comment ref="D253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50% ejes af Semler Gruppen A/S
</t>
        </r>
      </text>
    </comment>
    <comment ref="EX256" authorId="3" shapeId="0" xr:uid="{00000000-0006-0000-0000-00005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56" authorId="3" shapeId="0" xr:uid="{00000000-0006-0000-0000-00006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W259" authorId="2" shapeId="0" xr:uid="{23C9AEE7-199F-4517-A2C4-87E13C0163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X259" authorId="2" shapeId="0" xr:uid="{A00497AE-BEDD-4EEC-B54C-2D1FE807CC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Y259" authorId="2" shapeId="0" xr:uid="{237D9968-4018-43AB-BE28-FC0F62FB7C9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EX261" authorId="3" shapeId="0" xr:uid="{00000000-0006-0000-0000-00002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261" authorId="3" shapeId="0" xr:uid="{00000000-0006-0000-0000-00002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264" authorId="4" shapeId="0" xr:uid="{975573D0-D347-4F37-9724-3BAA8B82BDF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N265" authorId="0" shapeId="0" xr:uid="{E3FF48C3-AE53-48FC-9C81-2B75D92681F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Under 2019 da det på halvandet år</t>
        </r>
      </text>
    </comment>
    <comment ref="EW267" authorId="3" shapeId="0" xr:uid="{00000000-0006-0000-0000-00004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267" authorId="3" shapeId="0" xr:uid="{00000000-0006-0000-0000-00004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71" authorId="1" shapeId="0" xr:uid="{F6512924-8BD2-4949-B2E6-583A26FEC57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Virksomheden har solgt sine driftsaktiviteter</t>
        </r>
      </text>
    </comment>
    <comment ref="A273" authorId="1" shapeId="0" xr:uid="{1F06B31D-8383-4538-97F9-1052056ED8B5}">
      <text>
        <r>
          <rPr>
            <b/>
            <sz val="9"/>
            <color indexed="81"/>
            <rFont val="Tahoma"/>
            <family val="2"/>
          </rPr>
          <t>Emilie Karen Post Madsen: Selskabet er fusioneret med deres datterselskab; Avant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W274" authorId="2" shapeId="0" xr:uid="{EF6AD830-EEDE-4B6D-8F73-99C50BA464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X274" authorId="2" shapeId="0" xr:uid="{5FEE055F-42E6-4DCF-B512-71A0E6E6D4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Y274" authorId="2" shapeId="0" xr:uid="{0A0C2DB1-9753-4706-B991-AC13A20810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W278" authorId="2" shapeId="0" xr:uid="{CA4E114D-13B5-4D27-B9E5-66543D151778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X278" authorId="2" shapeId="0" xr:uid="{25D6989C-3C8B-44AD-BE1B-F40CE050ED7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EY278" authorId="2" shapeId="0" xr:uid="{0E7D2C6E-5751-4F26-937F-C794307D6B6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BR293" authorId="4" shapeId="0" xr:uid="{A003C78E-387A-4F69-AAB3-327F7E43555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Bruttofortjeneste minus Personaleomkostninger og af- og nedskrivninger af materielle anlægsaktiver</t>
        </r>
      </text>
    </comment>
    <comment ref="EV295" authorId="2" shapeId="0" xr:uid="{F573DBFC-DC1B-4CDF-8351-D782DD8FAE2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EW295" authorId="2" shapeId="0" xr:uid="{B2802D86-4B59-4C7C-AFBF-D2312B2C485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A296" authorId="1" shapeId="0" xr:uid="{D80217E4-5AAF-4544-9068-7F1124EE41F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Fusionerede med tidligere dattervirksomheder, Maskindepotet, Carlight Danmark og N. K. Specialværktøj
</t>
        </r>
      </text>
    </comment>
    <comment ref="AD298" authorId="4" shapeId="0" xr:uid="{0AA771E7-D2E8-4032-BBB4-2F8D45AE87F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V298" authorId="3" shapeId="0" xr:uid="{00000000-0006-0000-0000-00006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W298" authorId="3" shapeId="0" xr:uid="{00000000-0006-0000-0000-00006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A299" authorId="1" shapeId="0" xr:uid="{B004B536-A6CA-44CC-877A-0EB29DC0803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B299" authorId="4" shapeId="0" xr:uid="{1271805B-1CE4-4C21-BFAB-31721501DBB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300" authorId="0" shapeId="0" xr:uid="{D5E15D21-00F3-446A-A92D-EF0061DFB58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Allan Hansen Holding</t>
        </r>
      </text>
    </comment>
    <comment ref="AW300" authorId="2" shapeId="0" xr:uid="{D46767B6-C4A4-4B76-86D0-87353EF013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Virksomheden har ændret i deres måde at opgøre bruttofortjenesten på. Afvigelsen i tallene skyldes altså ikke umiddelbart et fald i aktiviteten </t>
        </r>
      </text>
    </comment>
    <comment ref="A302" authorId="1" shapeId="0" xr:uid="{B8F28E69-7538-4B4A-AA20-B909A6A078B0}">
      <text>
        <r>
          <rPr>
            <b/>
            <sz val="9"/>
            <color indexed="81"/>
            <rFont val="Tahoma"/>
            <family val="2"/>
          </rPr>
          <t xml:space="preserve">Emilie Karen Post Madsen: Ændret regnskabsperiode så tallene fra 2020 strækker sig over 16 måneder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2" authorId="1" shapeId="0" xr:uid="{A59A1177-3206-4175-9116-AC4CE6C1D6A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regnskabsperiode. Tallene fra 2020 strækker sig over 16 måneder</t>
        </r>
      </text>
    </comment>
    <comment ref="EV304" authorId="2" shapeId="0" xr:uid="{1B849473-5382-4D94-B098-FE7BDA1F06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W304" authorId="2" shapeId="0" xr:uid="{9AA08AE6-39A6-4E54-837B-423257A7D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X305" authorId="3" shapeId="0" xr:uid="{00000000-0006-0000-0000-00001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Y305" authorId="3" shapeId="0" xr:uid="{00000000-0006-0000-0000-00001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X308" authorId="4" shapeId="0" xr:uid="{1D39E1CF-5B56-4F58-A21B-FE7DEAB3250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EX309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Fra 5-års oversigten </t>
        </r>
      </text>
    </comment>
    <comment ref="EV310" authorId="2" shapeId="0" xr:uid="{72F88D73-F367-4831-BD16-51AE8DBCDA9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W310" authorId="2" shapeId="0" xr:uid="{0315520F-026F-47E8-9DEE-7E71CCB58B5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X310" authorId="2" shapeId="0" xr:uid="{2424F0DD-B94F-48EC-BAF5-C521AA829E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Y310" authorId="2" shapeId="0" xr:uid="{C10B9327-AF17-40D1-868F-E34268770F9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EX311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EY311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314" authorId="0" shapeId="0" xr:uid="{0DBF44A9-9CD8-4BA6-9E8A-514923F287B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Er fusioneret med Yokohama Scandinavia Aktiebolag og er dermed ikke en dansk virksomhed mere</t>
        </r>
      </text>
    </comment>
    <comment ref="A315" authorId="0" shapeId="0" xr:uid="{8420BFB5-4076-47BA-950E-DD77F396462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Er fusioneret med Stenhæj Holding</t>
        </r>
      </text>
    </comment>
    <comment ref="A316" authorId="1" shapeId="0" xr:uid="{4E1AFAE8-0624-4123-BDF4-6F90120FA151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Konkurs d. 30/08 -2023</t>
        </r>
      </text>
    </comment>
    <comment ref="A317" authorId="0" shapeId="0" xr:uid="{1A3C9EE6-848B-4545-964D-2138B66AAF6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Fra 2021 og frem er selskabet flyttet over i et nyt selskab med samme navn</t>
        </r>
      </text>
    </comment>
  </commentList>
</comments>
</file>

<file path=xl/sharedStrings.xml><?xml version="1.0" encoding="utf-8"?>
<sst xmlns="http://schemas.openxmlformats.org/spreadsheetml/2006/main" count="4160" uniqueCount="900">
  <si>
    <t>Virksomhedsnavn</t>
  </si>
  <si>
    <t>CVR</t>
  </si>
  <si>
    <t>Underbranche</t>
  </si>
  <si>
    <t>Underselskab</t>
  </si>
  <si>
    <t>Branchekode</t>
  </si>
  <si>
    <t>Bibrancher</t>
  </si>
  <si>
    <t xml:space="preserve">Regnskab udsendt </t>
  </si>
  <si>
    <t>Luk 2017</t>
  </si>
  <si>
    <t>2017 - Omsætning</t>
  </si>
  <si>
    <t>2016 - Omsætning</t>
  </si>
  <si>
    <t>2016 - Bruttoresultat</t>
  </si>
  <si>
    <t xml:space="preserve">2015 - Bruttoresultat </t>
  </si>
  <si>
    <t xml:space="preserve">2014 - Bruttoresultat </t>
  </si>
  <si>
    <t xml:space="preserve">2013 - Bruttoresultat </t>
  </si>
  <si>
    <t>2016 - Driftsresultat</t>
  </si>
  <si>
    <t>2016 - Egenkapital</t>
  </si>
  <si>
    <t>2016 - Balancesum</t>
  </si>
  <si>
    <t>2016 - Ansatte</t>
  </si>
  <si>
    <t>Noter</t>
  </si>
  <si>
    <t>Tilfredsstillende resultat?</t>
  </si>
  <si>
    <t>En del af Hvem er Hvem</t>
  </si>
  <si>
    <t>Postnummer</t>
  </si>
  <si>
    <t>By</t>
  </si>
  <si>
    <t>Region</t>
  </si>
  <si>
    <t>Omsætning pr. medarbejder 2017</t>
  </si>
  <si>
    <t>Omsætning pr. medarbejder 2016</t>
  </si>
  <si>
    <t>Omsætning pr. medarbejder 2015</t>
  </si>
  <si>
    <t>Omsætning pr. medarbejder 2014</t>
  </si>
  <si>
    <t>Omsætning pr. medarbejder 2013</t>
  </si>
  <si>
    <t>Afkastningsgrad 2017</t>
  </si>
  <si>
    <t>Afkastningsgrad 2016</t>
  </si>
  <si>
    <t>Afkastningsgrad 2015</t>
  </si>
  <si>
    <t>Afkastningsgrad 2014</t>
  </si>
  <si>
    <t>Soliditetsgrad 2017</t>
  </si>
  <si>
    <t>Soliditetsgrad 2016</t>
  </si>
  <si>
    <t>Soliditetsgrad 2015</t>
  </si>
  <si>
    <t>Soliditetsgrad 2014</t>
  </si>
  <si>
    <t>Soliditetsgrad 2013</t>
  </si>
  <si>
    <t>Overskudsgrad 2017</t>
  </si>
  <si>
    <t>Overskudsgrad 2016</t>
  </si>
  <si>
    <t>Overskudsgrad 2015</t>
  </si>
  <si>
    <t>Overskudsgrad 2014</t>
  </si>
  <si>
    <t>Overskudsgrad 2013</t>
  </si>
  <si>
    <t>Resultat før skat pr. medarbejder 2016</t>
  </si>
  <si>
    <t>Resultat før skat pr. medarbejder 2015</t>
  </si>
  <si>
    <t>Resultat før skat pr. medarbejder 2014</t>
  </si>
  <si>
    <t>Resultat før skat pr. medarbejder 2013</t>
  </si>
  <si>
    <t>Autogrossister</t>
  </si>
  <si>
    <t>30.04</t>
  </si>
  <si>
    <t>Ikke angivet</t>
  </si>
  <si>
    <t>30.06</t>
  </si>
  <si>
    <t>Tilfredsstillende</t>
  </si>
  <si>
    <t>FTZ Autodele &amp; Værktøj A/S</t>
  </si>
  <si>
    <t>31.05</t>
  </si>
  <si>
    <t>Meget tilfredsstillende</t>
  </si>
  <si>
    <t>x</t>
  </si>
  <si>
    <t>AD Danmark A/S</t>
  </si>
  <si>
    <t>Ja</t>
  </si>
  <si>
    <t>31.12</t>
  </si>
  <si>
    <t>30.09</t>
  </si>
  <si>
    <t>C.A.C Fonden (C.A.C/Au2parts)</t>
  </si>
  <si>
    <t>Scan Auto &amp; Dybbroe Group A/S</t>
  </si>
  <si>
    <t>Nord-Brems ApS</t>
  </si>
  <si>
    <t>Pierre.dk Autolakering A/S</t>
  </si>
  <si>
    <t>31.08</t>
  </si>
  <si>
    <t>Kolding</t>
  </si>
  <si>
    <t>Syddanmark</t>
  </si>
  <si>
    <t>Autoophug</t>
  </si>
  <si>
    <t>Gørløse Autoimport ApS</t>
  </si>
  <si>
    <t>452010, 451110, 452020</t>
  </si>
  <si>
    <t>Nordjysk Autoophug A/S</t>
  </si>
  <si>
    <t>Tørring Autolager ApS</t>
  </si>
  <si>
    <t>Ørbæk Autogenbrug ApS</t>
  </si>
  <si>
    <t>Aadum Autoophug A/S</t>
  </si>
  <si>
    <t>Hammershøj Autoophug ApS</t>
  </si>
  <si>
    <t>Sindal Autoophug A/S</t>
  </si>
  <si>
    <t>Støvring Autoophug ApS</t>
  </si>
  <si>
    <t>Ølgod Produktforretning A/S</t>
  </si>
  <si>
    <t>Næstved Autoophug A/S</t>
  </si>
  <si>
    <t>Bilforhandler</t>
  </si>
  <si>
    <t>SDKbiler A/S</t>
  </si>
  <si>
    <t>Bil &amp; Co. A/S</t>
  </si>
  <si>
    <t>Novabil A/S</t>
  </si>
  <si>
    <t>Odense SV</t>
  </si>
  <si>
    <t>Bjørn Canning's Eftf. A/S</t>
  </si>
  <si>
    <t>Brøndby</t>
  </si>
  <si>
    <t>Hovedstaden</t>
  </si>
  <si>
    <t>Nykøbing M</t>
  </si>
  <si>
    <t>Nordjylland</t>
  </si>
  <si>
    <t>Max Due A/S</t>
  </si>
  <si>
    <t>Køge</t>
  </si>
  <si>
    <t>Sjælland</t>
  </si>
  <si>
    <t>Brødrene Møll A/S</t>
  </si>
  <si>
    <t>Hjørring</t>
  </si>
  <si>
    <t>Erik Maibom A/S</t>
  </si>
  <si>
    <t xml:space="preserve">452010 / 473000 </t>
  </si>
  <si>
    <t>C. B. Auto Ribe ApS</t>
  </si>
  <si>
    <t>Ribe</t>
  </si>
  <si>
    <t>Kofoed &amp; Thomsen A/S</t>
  </si>
  <si>
    <t>Uggerhøj Holding ApS</t>
  </si>
  <si>
    <t>Henrik Wessel Holding ApS</t>
  </si>
  <si>
    <t>Fredericia</t>
  </si>
  <si>
    <t>Benny Djarlo Automobiler A/S</t>
  </si>
  <si>
    <t>Nivå</t>
  </si>
  <si>
    <t>Ikke tilfredsstillende</t>
  </si>
  <si>
    <t>Svendborg</t>
  </si>
  <si>
    <t>Burgaard Sørensen A/S</t>
  </si>
  <si>
    <t>Varde</t>
  </si>
  <si>
    <t>STS Biler A/S</t>
  </si>
  <si>
    <t>Pedersen &amp; Nielsen Automobilforretning Holding A/S</t>
  </si>
  <si>
    <t>Auto-Forum Roskilde A/S</t>
  </si>
  <si>
    <t>Roskilde</t>
  </si>
  <si>
    <t>ERA Biler A/S</t>
  </si>
  <si>
    <t>Bilhuset Køge A/S</t>
  </si>
  <si>
    <t>Via Biler Gruppen A/S</t>
  </si>
  <si>
    <t>Villy Vejrup A/S</t>
  </si>
  <si>
    <t>Als Motor A/S</t>
  </si>
  <si>
    <t>RAF Motors A/S</t>
  </si>
  <si>
    <t>Egon Hansen &amp; Søn A/S</t>
  </si>
  <si>
    <t>Aalestrup</t>
  </si>
  <si>
    <t>AT Biler A/S</t>
  </si>
  <si>
    <t>Dahl Pedersen A/S</t>
  </si>
  <si>
    <t>N.O. Jensen A/S</t>
  </si>
  <si>
    <t>Mindre tilfredsstillende</t>
  </si>
  <si>
    <t>Jørgen Hansen Biler A/S</t>
  </si>
  <si>
    <t>Bilcentret - A. Nielsen A/S</t>
  </si>
  <si>
    <t>Birkerød</t>
  </si>
  <si>
    <t>Motor-Depotet A/S</t>
  </si>
  <si>
    <t>Bilbutikken A/S</t>
  </si>
  <si>
    <t>Randers SØ</t>
  </si>
  <si>
    <t>Midtjylland</t>
  </si>
  <si>
    <t>Gunner Due Biler Køge A/S</t>
  </si>
  <si>
    <t xml:space="preserve">A/S Mogens Frederiksen Automobiler </t>
  </si>
  <si>
    <t>452010, 453100</t>
  </si>
  <si>
    <t>Rimeligt tilfredsstillende</t>
  </si>
  <si>
    <t>Trio Biler ApS</t>
  </si>
  <si>
    <t>Bøje &amp; Brøchner A/S</t>
  </si>
  <si>
    <t>Ejner Hessel Holding A/S</t>
  </si>
  <si>
    <t>Fredericia Autoservice A/S</t>
  </si>
  <si>
    <t>Ove B. Dirksen A/S</t>
  </si>
  <si>
    <t>n.a.</t>
  </si>
  <si>
    <t>Vejle</t>
  </si>
  <si>
    <t>Maul Biler A/S</t>
  </si>
  <si>
    <t>Jan Nygaard A/S</t>
  </si>
  <si>
    <t>Selandia Automobiler A/S</t>
  </si>
  <si>
    <t>Frimann Biler A/S</t>
  </si>
  <si>
    <t>Næstved</t>
  </si>
  <si>
    <t>Autohuset Vestergaard Personvogne Holding A/S</t>
  </si>
  <si>
    <t>Niels og Morten Petersen A/S</t>
  </si>
  <si>
    <t>Mogens Christensen Viborg A/S</t>
  </si>
  <si>
    <t>Auto Centro A/S</t>
  </si>
  <si>
    <t>Delvist ejet af Henrik Blangsted Petersen (som delvist ejer Auto-House Hvidovre, Bil-Go Køge, Auto-House Køge og Leif Nielsen Jens)</t>
  </si>
  <si>
    <t>Hvidovre</t>
  </si>
  <si>
    <t>Auto-House Køge A/S</t>
  </si>
  <si>
    <t>Indkilde Auto A/S</t>
  </si>
  <si>
    <t>Jydsk Automobil Centrum A/S</t>
  </si>
  <si>
    <t>Autohave A/S</t>
  </si>
  <si>
    <t>Bo Kjeldsmark Automobiler A/S</t>
  </si>
  <si>
    <t>Lars Haldrup Petersen Holding A/S</t>
  </si>
  <si>
    <t>Tage Thomsen A/S</t>
  </si>
  <si>
    <t xml:space="preserve">Ejer 75% af Autohuset Glostrup, 51% af Autohuset Ringsted og 51% af Kronborg Auto. </t>
  </si>
  <si>
    <t>Lindholm Biler A/S</t>
  </si>
  <si>
    <t>Højland Biler A/S</t>
  </si>
  <si>
    <t>Thisted</t>
  </si>
  <si>
    <t>Jørgen Olsen Automobiler A/S</t>
  </si>
  <si>
    <t>Sondrup Bilcenter A/S</t>
  </si>
  <si>
    <t>Nellemann A/S</t>
  </si>
  <si>
    <t>(15,389(</t>
  </si>
  <si>
    <t>Bojsen Biler A/S</t>
  </si>
  <si>
    <t>LKJ Biler, Vejen A/S</t>
  </si>
  <si>
    <t>Vejen</t>
  </si>
  <si>
    <t xml:space="preserve">999999 Uoplyst </t>
  </si>
  <si>
    <t>Anders Petersen Automobiler A/S</t>
  </si>
  <si>
    <t>Kim Augustsen A/S</t>
  </si>
  <si>
    <t>Slagelse</t>
  </si>
  <si>
    <t>Sølvsten Biler A/S</t>
  </si>
  <si>
    <t>Tang Biler A/S</t>
  </si>
  <si>
    <t>Lihn &amp; Boi A/S</t>
  </si>
  <si>
    <t>Bjerringbro</t>
  </si>
  <si>
    <t>Bilcentret Peer Glad A/S</t>
  </si>
  <si>
    <t>(0,941(</t>
  </si>
  <si>
    <t>Daugaard Biler A/S</t>
  </si>
  <si>
    <t>Ganske tilfredsstillende</t>
  </si>
  <si>
    <t>Jørgen Laursen. Viborg A/S</t>
  </si>
  <si>
    <t>Krogsgaard-Jensen A/S</t>
  </si>
  <si>
    <t>Mercedes-Benz CPH A/S</t>
  </si>
  <si>
    <t>NCG Retail A/S</t>
  </si>
  <si>
    <t>S.E. Kronsbjerg A/S</t>
  </si>
  <si>
    <t>Virum Motor Co. A/S</t>
  </si>
  <si>
    <t>Ole Schulz Biler ApS</t>
  </si>
  <si>
    <t>Nykøbing F</t>
  </si>
  <si>
    <t>Autohuset Hørsholm A/S</t>
  </si>
  <si>
    <t>Bilhuset Tåstrup A/S</t>
  </si>
  <si>
    <t>Meget utilfredsstillende</t>
  </si>
  <si>
    <t>Skanderborg Bilcentrum A/S</t>
  </si>
  <si>
    <t>Bent Pedersen A/S</t>
  </si>
  <si>
    <t>Storgaard Biler A/S</t>
  </si>
  <si>
    <t>Ole Winther Auto A/S</t>
  </si>
  <si>
    <t>Silkeborg</t>
  </si>
  <si>
    <t>Poul Rasmussen Bilcenter Århus A/S</t>
  </si>
  <si>
    <t>Aarhus N</t>
  </si>
  <si>
    <t>N. Kjær Bilcentret A/S, Svendborg</t>
  </si>
  <si>
    <t>Louis Lund A/S</t>
  </si>
  <si>
    <t>BMC Auto A/S</t>
  </si>
  <si>
    <t>31.03</t>
  </si>
  <si>
    <t>Brande</t>
  </si>
  <si>
    <t>Brdr. Hosbond A/S</t>
  </si>
  <si>
    <t>Allan Hansen Automobiler A/S</t>
  </si>
  <si>
    <t>Varde Biler A/S</t>
  </si>
  <si>
    <t>Autonorden A/S</t>
  </si>
  <si>
    <t>Kastrup</t>
  </si>
  <si>
    <t>Bil-Go i Køge A/S</t>
  </si>
  <si>
    <t>Leif Nielsen Jensen A/S</t>
  </si>
  <si>
    <t>Tørring Auto A/S</t>
  </si>
  <si>
    <t>Poul Munk A/S</t>
  </si>
  <si>
    <t>Bilhuset Elmer A/S</t>
  </si>
  <si>
    <t>Lysen Biler A/S</t>
  </si>
  <si>
    <t>Toyota Danmark A/S</t>
  </si>
  <si>
    <t>Bilimportør</t>
  </si>
  <si>
    <t>31.10</t>
  </si>
  <si>
    <t>BMW Danmark A/S</t>
  </si>
  <si>
    <t>Acceptabelt</t>
  </si>
  <si>
    <t>Ford Motor Company A/S</t>
  </si>
  <si>
    <t xml:space="preserve">682040 / 453100 </t>
  </si>
  <si>
    <t>Mercedes-Benz Danmark A/S</t>
  </si>
  <si>
    <t>Nellemann Holding A/S</t>
  </si>
  <si>
    <t>Semler Holding A/S</t>
  </si>
  <si>
    <t>Tesla Motors Denmark ApS</t>
  </si>
  <si>
    <t>Volvo Car Denmark A/S</t>
  </si>
  <si>
    <t>Autobutler ApS</t>
  </si>
  <si>
    <t>Bilportal</t>
  </si>
  <si>
    <t>Autorola Group Holding A/S</t>
  </si>
  <si>
    <t>Autouncle ApS</t>
  </si>
  <si>
    <t>Seek4Cars A/S</t>
  </si>
  <si>
    <t>Særdeles utilfredsstillende</t>
  </si>
  <si>
    <t xml:space="preserve">Avis Budget Denmark A/S </t>
  </si>
  <si>
    <t>Biludlejning</t>
  </si>
  <si>
    <t>451120, 651200, 682040</t>
  </si>
  <si>
    <t>GoMore ApS</t>
  </si>
  <si>
    <t>Lej Et Lig Biludlejning ApS</t>
  </si>
  <si>
    <t>451110, 452010, 433200</t>
  </si>
  <si>
    <t>Shared Mobility A/S (Enterprise Rent-A-Car)</t>
  </si>
  <si>
    <t>Delvist</t>
  </si>
  <si>
    <t>A/S Ovethi</t>
  </si>
  <si>
    <t>Dæk</t>
  </si>
  <si>
    <t>Nordisk Dæk Import (NDI Holding A/S)</t>
  </si>
  <si>
    <t>Alcar Danmark A/S</t>
  </si>
  <si>
    <t>31.01</t>
  </si>
  <si>
    <t>Viggo Laursen Autogummi A/S</t>
  </si>
  <si>
    <t>Continental Dæk Danmark A/S</t>
  </si>
  <si>
    <t>Eurowheels Danmark A/S</t>
  </si>
  <si>
    <t>Michelin Gummi Compagni A/S</t>
  </si>
  <si>
    <t>Strini Tires A/S</t>
  </si>
  <si>
    <t>Yokohama Danmark A/S</t>
  </si>
  <si>
    <t>Fleggaard Leasing A/S</t>
  </si>
  <si>
    <t>Leasing</t>
  </si>
  <si>
    <t>ALD Automotive A/S</t>
  </si>
  <si>
    <t>På en måde</t>
  </si>
  <si>
    <t>Jyske Fleet (Jyske Finans A/S)</t>
  </si>
  <si>
    <t>Leaseplan Danmark A/S</t>
  </si>
  <si>
    <t>Leasing.DK A/S</t>
  </si>
  <si>
    <t>Nordania Leasing (Danske Leasing A/S)</t>
  </si>
  <si>
    <t>Allan Hansen Leasing A/S</t>
  </si>
  <si>
    <t>Dribe (CFCO A/S)</t>
  </si>
  <si>
    <t>First Lease A/S</t>
  </si>
  <si>
    <t>Global Car Leasing A/S</t>
  </si>
  <si>
    <t>Krone Kapital A/S</t>
  </si>
  <si>
    <t>Lindholm Leasing A/S</t>
  </si>
  <si>
    <t>NCG Finans A/S</t>
  </si>
  <si>
    <t>Nellemann Leasing A/S</t>
  </si>
  <si>
    <t>S.A.C A/S</t>
  </si>
  <si>
    <t>Reservedele</t>
  </si>
  <si>
    <t>OJD Trading ApS</t>
  </si>
  <si>
    <t>Refako ApS</t>
  </si>
  <si>
    <t>Avant Denmark A/S</t>
  </si>
  <si>
    <t>Danbrit Akkumulator Aalborg A/S</t>
  </si>
  <si>
    <t>DanGlas Autoglasservice A/S</t>
  </si>
  <si>
    <t>Glas</t>
  </si>
  <si>
    <t>Exide Technologies A/S</t>
  </si>
  <si>
    <t>Hella A/S</t>
  </si>
  <si>
    <t>Hella Gutmann Solutions A/S</t>
  </si>
  <si>
    <t>Har tidligere heddet Tolerance A/S</t>
  </si>
  <si>
    <t>AGC Automotive Glass Danmark A/S</t>
  </si>
  <si>
    <t>Budweg Caliper A/S</t>
  </si>
  <si>
    <t>Carglass A/S</t>
  </si>
  <si>
    <t>Christonik ApS</t>
  </si>
  <si>
    <t>Dansk Bilglas A/S</t>
  </si>
  <si>
    <t>Elektro Partner ApS</t>
  </si>
  <si>
    <t>100% ejet af Borg Automotive, som er opkøbt af Schouw &amp; Co. Borg Automotive aflægger ikke længere koncernregnskab, men hovedparten af deres omsætning kommer ifølge en Dorthe fra økonomiafdelingen fra Elstock A/S, hvorfor de er kommet med i segmentet i stedet (JHJ 18)</t>
  </si>
  <si>
    <t>Euromaster Danmark A/S</t>
  </si>
  <si>
    <t>H. Sindby &amp; Co. A/S</t>
  </si>
  <si>
    <t>J.P. Group Holding</t>
  </si>
  <si>
    <t>Viborg</t>
  </si>
  <si>
    <t>Klokkerholm Karosseridele A/S</t>
  </si>
  <si>
    <t>Lundberg Autoglas ApS</t>
  </si>
  <si>
    <t>MENETA Holding A/S</t>
  </si>
  <si>
    <t>Roulunds Braking ApS</t>
  </si>
  <si>
    <t>Scandinavian Brake Systems A/S</t>
  </si>
  <si>
    <t xml:space="preserve">Vær opmærksom på, at datterselskabet Notox blev lukket i 2015 med et trecifret milliontab til følge. Dette er korrigeret for i 2015 og 2016, men ikke fra 2014 og bagudrettet. </t>
  </si>
  <si>
    <t>Skorstensgaard Danmark A/S</t>
  </si>
  <si>
    <t>T. Hansen Gruppen A/S</t>
  </si>
  <si>
    <t xml:space="preserve">479119   / 682040 </t>
  </si>
  <si>
    <t>Tajco Group A/S</t>
  </si>
  <si>
    <t>Triscan A/S</t>
  </si>
  <si>
    <t>Walker Danmark ApS</t>
  </si>
  <si>
    <t>Webasto Thermo &amp; Comfort Denmark A/S</t>
  </si>
  <si>
    <t>Lindgaard/Pedersen A/S</t>
  </si>
  <si>
    <t>Honda-, Mazda-, Nissan- og Renaults importører er alle filialer af udenlandske selskaber</t>
  </si>
  <si>
    <t>I alt</t>
  </si>
  <si>
    <t>Nominel forskel</t>
  </si>
  <si>
    <t>Vækst</t>
  </si>
  <si>
    <t>Nøgletalsgennemsnit</t>
  </si>
  <si>
    <t>Driftsresultat</t>
  </si>
  <si>
    <t>Resultat før skat</t>
  </si>
  <si>
    <t>Egenkapital</t>
  </si>
  <si>
    <t>Balancesum</t>
  </si>
  <si>
    <t>EKF</t>
  </si>
  <si>
    <t>AG</t>
  </si>
  <si>
    <t>SG</t>
  </si>
  <si>
    <t>OG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</si>
  <si>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</si>
  <si>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</si>
  <si>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</si>
  <si>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</si>
  <si>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</si>
  <si>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</si>
  <si>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</si>
  <si>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-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</si>
  <si>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</si>
  <si>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</si>
  <si>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</si>
  <si>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</si>
  <si>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</si>
  <si>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</si>
  <si>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Dansk-Tysk Autolager A/S</t>
  </si>
  <si>
    <t>Brønderslev Autogenbrug A/S</t>
  </si>
  <si>
    <t>Rødding Autoophug ApS</t>
  </si>
  <si>
    <t>Munks Produkt ApS</t>
  </si>
  <si>
    <t>Vojens Autoophug ApS</t>
  </si>
  <si>
    <t>Hobro Autogenbrug ApS</t>
  </si>
  <si>
    <t>Bornholms Produkthandel ApS</t>
  </si>
  <si>
    <t>Esbjerg Produktforretning A/S</t>
  </si>
  <si>
    <t>Midtskrot ApS</t>
  </si>
  <si>
    <t>Bagsværd Jernhandel A/S</t>
  </si>
  <si>
    <t>Vækst i Omsætning 2018</t>
  </si>
  <si>
    <t xml:space="preserve">2018 - Omsætning </t>
  </si>
  <si>
    <t>Vækst i Bruttoresultat 2018</t>
  </si>
  <si>
    <t>2018 - Bruttoresultat</t>
  </si>
  <si>
    <t>Vækst i Driftsresultat 2018</t>
  </si>
  <si>
    <t>2018 - Driftsresultat</t>
  </si>
  <si>
    <t>Vækst i Resultat før skat 2018</t>
  </si>
  <si>
    <t>Vækst i Egenkapital 2018</t>
  </si>
  <si>
    <t>2018 - Egenkapital</t>
  </si>
  <si>
    <t>Vækst i Balancesum 2018</t>
  </si>
  <si>
    <t>2018 - Balancesum</t>
  </si>
  <si>
    <t>Vækst i Antal ansatte 2018</t>
  </si>
  <si>
    <t>2018 - Ansatte</t>
  </si>
  <si>
    <t>Vækst i omsætning pr. medarbejder 2018</t>
  </si>
  <si>
    <t>Vækst i EKF 2018</t>
  </si>
  <si>
    <t>Vækst i AG 2018</t>
  </si>
  <si>
    <t>Vækst i SG 2018</t>
  </si>
  <si>
    <t>Soliditetsgrad 2018</t>
  </si>
  <si>
    <t>Vækst i OG 2018</t>
  </si>
  <si>
    <t>Overskudsgrad 2018</t>
  </si>
  <si>
    <t>Vækst i res. f. skat pr. medarb. 2018</t>
  </si>
  <si>
    <t>Resultat før skat pr. medarbejder 2018</t>
  </si>
  <si>
    <t>2017 - Ansatte</t>
  </si>
  <si>
    <t>Bilhuset Hjørring A/S</t>
  </si>
  <si>
    <t>Vejlebo &amp; Larsen ApS</t>
  </si>
  <si>
    <t>Autogaarden Fredericia A/S</t>
  </si>
  <si>
    <t>Autohallen. Kalundborg A/S</t>
  </si>
  <si>
    <t>Auto Lindvang (TLI Holding ApS)</t>
  </si>
  <si>
    <t>Au2vest ApS</t>
  </si>
  <si>
    <t>Bilhuset Esbjerg (Auto Invest ApS)</t>
  </si>
  <si>
    <t>Erling Høi-Nielsen (Pingus Holding ApS)</t>
  </si>
  <si>
    <t>Bilhuset Ronald Carlsen (Carlsen Holding Odense Aps)</t>
  </si>
  <si>
    <t>Nissens (K. Nissen International A/S)</t>
  </si>
  <si>
    <t>Bosch Rotating Machines (Holger Christiansen A/S)</t>
  </si>
  <si>
    <t>Formula Automobile A/S</t>
  </si>
  <si>
    <t>Finn Allan Eriksen Automobiler (D. Eriksen Holding ApS)</t>
  </si>
  <si>
    <t>Brian Madsen (Brima Holding ApS)</t>
  </si>
  <si>
    <t>Bilcentret Charlottenlund (Scotwin Holding ApS)</t>
  </si>
  <si>
    <t>Henrik Christensen Holding Vejle ApS</t>
  </si>
  <si>
    <t>Kia Import Danmark A/S</t>
  </si>
  <si>
    <t>451110 </t>
  </si>
  <si>
    <t>Bilkoncern</t>
  </si>
  <si>
    <t>Ejet af Nellemann Holding</t>
  </si>
  <si>
    <t>Ejer K.W. Bruun-selskaberne samt MMC Danmark og Dankor Autoimport. Ejet af Interdan Holding</t>
  </si>
  <si>
    <t>Karvil Biler (B. Bøllingtoft Holding ApS)</t>
  </si>
  <si>
    <t>Arne Stubbe Automobiler (Stubbe Holding A/S)</t>
  </si>
  <si>
    <t>Ejet af Semler Holding</t>
  </si>
  <si>
    <t>2017 - Balancesum</t>
  </si>
  <si>
    <t>British Car Import A/S</t>
  </si>
  <si>
    <t>Nic. Christiansen Import A/S</t>
  </si>
  <si>
    <t>2017 - Bruttoresultat</t>
  </si>
  <si>
    <t>2017 - Driftsresultat</t>
  </si>
  <si>
    <t>2017 - Egenkapital</t>
  </si>
  <si>
    <t>Auto-G. Dansk Grossistunion A/S</t>
  </si>
  <si>
    <t>Hvem er Hvem</t>
  </si>
  <si>
    <t>Budweg Caliper er pr. 1. februar 2018 solgt til CapHold Budweg Caliper ApS, hvor hovedparten af anpartskapitalen er ejet af kapitalfonden Capidea og tidligere ejere. I samme forbindelse er Budweg Caliper fusioneret med søsterselskabet Holdingselskabet af 12. marts 2007 ApS med Budweg Caliper som det fortsættende selskab (JHJ 19)</t>
  </si>
  <si>
    <t>FCA Denmark A/S</t>
  </si>
  <si>
    <t>Ja - Nic. Christiansen Gruppen</t>
  </si>
  <si>
    <t>Ja - Nic. Christiansen Import (Nic. Christiansen Gruppen)</t>
  </si>
  <si>
    <t>Luk 2018</t>
  </si>
  <si>
    <t>Omsætning pr. medarbejder 2018</t>
  </si>
  <si>
    <t>Afkastningsgrad 2018</t>
  </si>
  <si>
    <t>Resultat før skat pr. medarbejder 2017</t>
  </si>
  <si>
    <t>Suzuki Bilimport Danmark A/S</t>
  </si>
  <si>
    <t>451120, 451290</t>
  </si>
  <si>
    <t>Sydkystens Bil Center A/S</t>
  </si>
  <si>
    <t>Matchbiler A/S</t>
  </si>
  <si>
    <t>Super Dæk Service Danmark A/S</t>
  </si>
  <si>
    <t>Værksteder</t>
  </si>
  <si>
    <t>Autolak</t>
  </si>
  <si>
    <t>Glas - importør?</t>
  </si>
  <si>
    <t>Glas - grossist?</t>
  </si>
  <si>
    <t>Ja til NDI</t>
  </si>
  <si>
    <t>Gamma Team A/S</t>
  </si>
  <si>
    <t>Aarhus C</t>
  </si>
  <si>
    <t>Point S Indkøbsforening</t>
  </si>
  <si>
    <t xml:space="preserve">Nissan Nordic </t>
  </si>
  <si>
    <t>Hyundai Bil Import</t>
  </si>
  <si>
    <t>Din Bilpartner ApS</t>
  </si>
  <si>
    <t>Hillerød</t>
  </si>
  <si>
    <t>Solrød Strand</t>
  </si>
  <si>
    <t>Glostrup</t>
  </si>
  <si>
    <t>Søborg</t>
  </si>
  <si>
    <t>Aalborg Øst</t>
  </si>
  <si>
    <t>Gelsted</t>
  </si>
  <si>
    <t>Vejle Øst</t>
  </si>
  <si>
    <t>Slangerup</t>
  </si>
  <si>
    <t>Daugård</t>
  </si>
  <si>
    <t>Kolind</t>
  </si>
  <si>
    <t>Tørring</t>
  </si>
  <si>
    <t>Aalborg</t>
  </si>
  <si>
    <t>Taastrup</t>
  </si>
  <si>
    <t>Odense C</t>
  </si>
  <si>
    <t>Brørup</t>
  </si>
  <si>
    <t>Aabenraa</t>
  </si>
  <si>
    <t>Sorø</t>
  </si>
  <si>
    <t>Nørresundby</t>
  </si>
  <si>
    <t>Gedsted</t>
  </si>
  <si>
    <t>Aalborg SV</t>
  </si>
  <si>
    <t>Rønne</t>
  </si>
  <si>
    <t>Auning</t>
  </si>
  <si>
    <t>Kalundborg</t>
  </si>
  <si>
    <t>Brønderslev</t>
  </si>
  <si>
    <t>Ørbæk</t>
  </si>
  <si>
    <t>Holbæk</t>
  </si>
  <si>
    <t>Herning</t>
  </si>
  <si>
    <t>København S</t>
  </si>
  <si>
    <t>Frederikshavn</t>
  </si>
  <si>
    <t xml:space="preserve">Køge </t>
  </si>
  <si>
    <t>Padborg</t>
  </si>
  <si>
    <t>Tarm</t>
  </si>
  <si>
    <t>Helsingør</t>
  </si>
  <si>
    <t>København SV</t>
  </si>
  <si>
    <t>Holstebro</t>
  </si>
  <si>
    <t>Esbjerg</t>
  </si>
  <si>
    <t>Højbjerg</t>
  </si>
  <si>
    <t>Helsinge</t>
  </si>
  <si>
    <t>Sønderborg</t>
  </si>
  <si>
    <t>Odense S</t>
  </si>
  <si>
    <t>Risskov</t>
  </si>
  <si>
    <t>Viby J</t>
  </si>
  <si>
    <t>Middelfart</t>
  </si>
  <si>
    <t>Horsens</t>
  </si>
  <si>
    <t>Bagsværd</t>
  </si>
  <si>
    <t>Ballerup</t>
  </si>
  <si>
    <t>København ø</t>
  </si>
  <si>
    <t>Ishøj</t>
  </si>
  <si>
    <t>Skive</t>
  </si>
  <si>
    <t>Rødby</t>
  </si>
  <si>
    <t>Brabrand</t>
  </si>
  <si>
    <t>Grindsted</t>
  </si>
  <si>
    <t>Galten</t>
  </si>
  <si>
    <t>Vedbæk</t>
  </si>
  <si>
    <t>Skanderborg</t>
  </si>
  <si>
    <t>Hjallerup</t>
  </si>
  <si>
    <t>Odense V</t>
  </si>
  <si>
    <t>Randers SV</t>
  </si>
  <si>
    <t>Tønder</t>
  </si>
  <si>
    <t>Allingåbro</t>
  </si>
  <si>
    <t>Hørsholm</t>
  </si>
  <si>
    <t>Hobro</t>
  </si>
  <si>
    <t>Greve</t>
  </si>
  <si>
    <t>Bramming</t>
  </si>
  <si>
    <t>København K</t>
  </si>
  <si>
    <t>Gentofte</t>
  </si>
  <si>
    <t>Virum</t>
  </si>
  <si>
    <t>Esbjerg Ø</t>
  </si>
  <si>
    <t>Hellerup</t>
  </si>
  <si>
    <t>Kongens Lyngby</t>
  </si>
  <si>
    <t>Rødovre</t>
  </si>
  <si>
    <t>Odense SØ</t>
  </si>
  <si>
    <t>København N</t>
  </si>
  <si>
    <t>Tjele</t>
  </si>
  <si>
    <t>Charlottenlund</t>
  </si>
  <si>
    <t>Odense NV</t>
  </si>
  <si>
    <t>København Ø</t>
  </si>
  <si>
    <t>Herlev</t>
  </si>
  <si>
    <t>Støvring</t>
  </si>
  <si>
    <t>Odense Nv</t>
  </si>
  <si>
    <t>København NV</t>
  </si>
  <si>
    <t>Skærbæk</t>
  </si>
  <si>
    <t>Frederiksberg C</t>
  </si>
  <si>
    <t>Albertslund</t>
  </si>
  <si>
    <t>Sindal</t>
  </si>
  <si>
    <t>Kokkedal</t>
  </si>
  <si>
    <t>Rødding</t>
  </si>
  <si>
    <t>Vojens</t>
  </si>
  <si>
    <t xml:space="preserve">Ølgod </t>
  </si>
  <si>
    <t>Måløv</t>
  </si>
  <si>
    <t>Maribo</t>
  </si>
  <si>
    <t>Valby</t>
  </si>
  <si>
    <t>Luk 2019</t>
  </si>
  <si>
    <t>2019 - Omsætning</t>
  </si>
  <si>
    <t>Vækst i Omsætning 2019</t>
  </si>
  <si>
    <t>2015 - Omsætning</t>
  </si>
  <si>
    <t>2014 - Omsætning</t>
  </si>
  <si>
    <t>2013 - Omsætning</t>
  </si>
  <si>
    <t>Vækst i Bruttoresultat 2019</t>
  </si>
  <si>
    <t>2019 - Driftsresultat</t>
  </si>
  <si>
    <t>Vækst i Driftsresultat 2019</t>
  </si>
  <si>
    <t>2015 - Driftsresultat</t>
  </si>
  <si>
    <t>2014 - Driftsresultat</t>
  </si>
  <si>
    <t>2013 - Driftsresultat</t>
  </si>
  <si>
    <t>2019 - Res. før skat</t>
  </si>
  <si>
    <t>2018 - Res. før skat</t>
  </si>
  <si>
    <t>2017 - Res. før skat</t>
  </si>
  <si>
    <t>2016 - Res. før skat</t>
  </si>
  <si>
    <t>2015 - Res. før skat</t>
  </si>
  <si>
    <t>2014 - Res. før skat</t>
  </si>
  <si>
    <t>2013 - Res. før skat</t>
  </si>
  <si>
    <t>Vækst i Resultat før skat 2019</t>
  </si>
  <si>
    <t>2015 - Egenkapital</t>
  </si>
  <si>
    <t>2014 - Egenkapital</t>
  </si>
  <si>
    <t>2013 - Egenkapital</t>
  </si>
  <si>
    <t>2019 - Egenkapital</t>
  </si>
  <si>
    <t>Vækst i Egenkapital 2019</t>
  </si>
  <si>
    <t>2019 - Balancesum</t>
  </si>
  <si>
    <t>Vækst i Balancesum 2019</t>
  </si>
  <si>
    <t>2015 - Balancesum</t>
  </si>
  <si>
    <t>2014 - Balancesum</t>
  </si>
  <si>
    <t>2013 - Balancesum</t>
  </si>
  <si>
    <t>2019 - Ansatte</t>
  </si>
  <si>
    <t>Vækst i Antal ansatte 2019</t>
  </si>
  <si>
    <t>2015 - Ansatte</t>
  </si>
  <si>
    <t>2014 - Ansatte</t>
  </si>
  <si>
    <t>2013 - Ansatte</t>
  </si>
  <si>
    <t>Vækst i omsætning pr. medarbejder 2019</t>
  </si>
  <si>
    <t>Omsætning pr. medarbejder 2019</t>
  </si>
  <si>
    <t>Vækst i EKF 2019</t>
  </si>
  <si>
    <t>Afkastningsgrad 2019</t>
  </si>
  <si>
    <t>Vækst i AG 2019</t>
  </si>
  <si>
    <t>Soliditetsgrad 2019</t>
  </si>
  <si>
    <t>Vækst i SG 2019</t>
  </si>
  <si>
    <t>Overskudsgrad 2019</t>
  </si>
  <si>
    <t>Vækst i OG 2019</t>
  </si>
  <si>
    <t>Resultat før skat pr. medarbejder 2019</t>
  </si>
  <si>
    <t>Vækst i res. f. skat pr. medarb. 2019</t>
  </si>
  <si>
    <t>Øvrig</t>
  </si>
  <si>
    <t>SBS Automotive A/S</t>
  </si>
  <si>
    <t>Ejet af Scandinavian Brake Systems A/S</t>
  </si>
  <si>
    <t xml:space="preserve">Støvring </t>
  </si>
  <si>
    <t>Virksomheder fordelt på regioner</t>
  </si>
  <si>
    <t>Tabeller</t>
  </si>
  <si>
    <t>Bilco A/S</t>
  </si>
  <si>
    <t>Edderup Autoophug ApS</t>
  </si>
  <si>
    <t>Mariager</t>
  </si>
  <si>
    <t>Halling Autoophug ApS</t>
  </si>
  <si>
    <t>Hornslet</t>
  </si>
  <si>
    <t>Ejstrupholm</t>
  </si>
  <si>
    <t>Krogh's Autoophug A/S</t>
  </si>
  <si>
    <t>Jøker's Autoophug A/S</t>
  </si>
  <si>
    <t>Gram</t>
  </si>
  <si>
    <t>Auto-G Randers A/S</t>
  </si>
  <si>
    <t>All Tyres A/S</t>
  </si>
  <si>
    <t>Engroshjul A/S</t>
  </si>
  <si>
    <t>Nordea Finans Danmark A/S</t>
  </si>
  <si>
    <t>Mercedes-Benz Finans Danmark A/S</t>
  </si>
  <si>
    <t>Toyota Financial Services Danmark A/S</t>
  </si>
  <si>
    <t>Arval A/S</t>
  </si>
  <si>
    <t>Jyske Fleet ejer 19,9 procent (NBP 20)</t>
  </si>
  <si>
    <t>Nykredit Leasing A/S</t>
  </si>
  <si>
    <t>649230, 682040</t>
  </si>
  <si>
    <t>Rtt Radiotelefonteknik Herlev A/S</t>
  </si>
  <si>
    <t>Bakke Auto A/S</t>
  </si>
  <si>
    <t>Arne Busk Automobiler A/S</t>
  </si>
  <si>
    <t>Børge Pedersen Automobiler A/S</t>
  </si>
  <si>
    <t>Ringsted</t>
  </si>
  <si>
    <t>Car Special A/S</t>
  </si>
  <si>
    <t>Carepoint Svendborg A/S</t>
  </si>
  <si>
    <t>Dahl Biler A/S</t>
  </si>
  <si>
    <t>Struer</t>
  </si>
  <si>
    <t>Henrik Hansen Automobiler A/S</t>
  </si>
  <si>
    <t>"Årets resultat er markant og negativt påvirket af investeringen i et nyt brand (Opel)." (NBP 20)</t>
  </si>
  <si>
    <t>Apollo Vredestein Nordic AB</t>
  </si>
  <si>
    <t>AutoMester Danmark ApS</t>
  </si>
  <si>
    <t>Opdateres ikke</t>
  </si>
  <si>
    <t>AutoPartner</t>
  </si>
  <si>
    <t>Autoplus</t>
  </si>
  <si>
    <t>Bridgestone</t>
  </si>
  <si>
    <t>CarPeople</t>
  </si>
  <si>
    <t>First Stop</t>
  </si>
  <si>
    <t>Vass-Point A/S</t>
  </si>
  <si>
    <t>Teknicar</t>
  </si>
  <si>
    <t>Subaru Nordic AB</t>
  </si>
  <si>
    <t>No-Name</t>
  </si>
  <si>
    <t>Mazda Motor Danmark</t>
  </si>
  <si>
    <t>Honda Motor Europe Denmark</t>
  </si>
  <si>
    <t>Hella Service Partner</t>
  </si>
  <si>
    <t>Koch Biler A/S</t>
  </si>
  <si>
    <t>Nottelmanns Autohandel ApS</t>
  </si>
  <si>
    <t>Haderslev</t>
  </si>
  <si>
    <t>Nyboes Auto ApS.</t>
  </si>
  <si>
    <t>Nørre Snede</t>
  </si>
  <si>
    <t>Thorkild Pedersen Automobiler ApS</t>
  </si>
  <si>
    <t xml:space="preserve">Struer </t>
  </si>
  <si>
    <t>A/S Poul Michaelsen Automobiler</t>
  </si>
  <si>
    <t>CarSpot</t>
  </si>
  <si>
    <t>P. Christensen, Odense, Holding A/S</t>
  </si>
  <si>
    <t>Goodyear Danmark A/S</t>
  </si>
  <si>
    <t>Aunsbjerg (AAN Holding ApS)</t>
  </si>
  <si>
    <t>C. A. Larsen Automobiler A/S</t>
  </si>
  <si>
    <t>MTH Biler A/S</t>
  </si>
  <si>
    <t>Nielsen Car Group ApS</t>
  </si>
  <si>
    <t>Sand Jensen Automobiler A/S (S.J. af 07. juni 2019 ApS)</t>
  </si>
  <si>
    <t>S.E.J. Biler ApS</t>
  </si>
  <si>
    <t>Formula Leasing A/S</t>
  </si>
  <si>
    <t>VCC-koncernen og ejerskabet af First Rent a Car Denmark A/S har afgivet støtteerklæring til selskabet (NBP 20)</t>
  </si>
  <si>
    <t>VSA ApS (Auto-G)</t>
  </si>
  <si>
    <t>Quickpoint A/S</t>
  </si>
  <si>
    <t>BMC er medio regnskabsåret ophørt som Opelforhandler efter eget ønske. Fald i omsætning skyldes, at selskabet ikke længere sælger nye og brugte biler. Hovedaktiviteten er nu reparation af biler. Skiftet til underbranche "Værksteder"</t>
  </si>
  <si>
    <t>Luk 2020</t>
  </si>
  <si>
    <t>Vækst i Omsætning 2020</t>
  </si>
  <si>
    <t>Vækst i res. f. skat pr. medarb. 2020</t>
  </si>
  <si>
    <t>Resultat før skat pr. medarbejder 2020</t>
  </si>
  <si>
    <t>Overskudsgrad 2020</t>
  </si>
  <si>
    <t>Vækst i OG 2020</t>
  </si>
  <si>
    <t>Soliditetsgrad 2020</t>
  </si>
  <si>
    <t>Vækst i SG 2020</t>
  </si>
  <si>
    <t>Afkastningsgrad 2020</t>
  </si>
  <si>
    <t>Vækst i AG 2020</t>
  </si>
  <si>
    <t>Vækst i EKF 2020</t>
  </si>
  <si>
    <t>Omsætning pr. medarbejder 2020</t>
  </si>
  <si>
    <t>Vækst i omsætning pr. medarbejder 2020</t>
  </si>
  <si>
    <t>2020 - Ansatte</t>
  </si>
  <si>
    <t>Vækst i Antal ansatte 2020</t>
  </si>
  <si>
    <t>2020 - Balancesum</t>
  </si>
  <si>
    <t>Vækst i Balancesum 2020</t>
  </si>
  <si>
    <t>2020 - Egenkapital</t>
  </si>
  <si>
    <t>Vækst i Egenkapital 2020</t>
  </si>
  <si>
    <t>2020 - Res. før skat</t>
  </si>
  <si>
    <t>Vækst i Resultat før skat 2020</t>
  </si>
  <si>
    <t>2020 - Driftsresultat</t>
  </si>
  <si>
    <t>Vækst i Driftsresultat 2020</t>
  </si>
  <si>
    <t>2020 - Bruttoresultat</t>
  </si>
  <si>
    <t>Vækst i Bruttoresultat 2020</t>
  </si>
  <si>
    <t>2020 - Omsætning</t>
  </si>
  <si>
    <t>Ejet af importøren Nellemann Holding A/S og skal derfor ikke medtages i den samlede analyse</t>
  </si>
  <si>
    <t>Lavere omsætning er delvist kompenseret af lavere omkostninger (NBP 20)</t>
  </si>
  <si>
    <t>Ejet af RK Finans af 20. November 2013 ApS l ligesom Kjærsgaard Auto Aalborg</t>
  </si>
  <si>
    <t>R.K. Automobiler.  Aalborg A/S</t>
  </si>
  <si>
    <t>Kjærsgaard Auto. Aalborg A/S</t>
  </si>
  <si>
    <t xml:space="preserve">Ejet af RK Finans af 20. November 2013 ApS - ligesom R. K. Automobiler. Aalborg A/S </t>
  </si>
  <si>
    <t>Ja - Bjarne Nielsen</t>
  </si>
  <si>
    <t>Selskabet har hensat til tab på twist til leverandør, som er indregnet i årsrapporten (NBP20)</t>
  </si>
  <si>
    <t>Brand i selskabets lejede ejendom har påvirket årets resultat negativt (NBP20)</t>
  </si>
  <si>
    <t>Gedsted Autoophug A/S</t>
  </si>
  <si>
    <t>Automobilhuset Randers A/S</t>
  </si>
  <si>
    <t>Selskabet har overtaget aktiviteterne i Vestergaard Biler A/S (NBP 20)</t>
  </si>
  <si>
    <t>Randers</t>
  </si>
  <si>
    <t>Grenaa Bil-Center A/S</t>
  </si>
  <si>
    <t>Grenaa</t>
  </si>
  <si>
    <t>Næstved Autocenter A/S</t>
  </si>
  <si>
    <t>Året har været præget af fusionen mellem Vessjællands Autodele ApS og Theis Bendtsen Lyddæmper-Central (NBP 20)</t>
  </si>
  <si>
    <t>Covid-19 og politiske drøftelser har påvirket resultatet negativt (NBP 20)</t>
  </si>
  <si>
    <t>Agilease A/S</t>
  </si>
  <si>
    <t>Selected Car Leasing A/S</t>
  </si>
  <si>
    <t>NF Fleet A/S</t>
  </si>
  <si>
    <t>Selskabet er et samarbejde mellem Nordea-koncernen og ALD Automitive A/S</t>
  </si>
  <si>
    <t>Opendo 1 A/S</t>
  </si>
  <si>
    <t>Moderselskabet Sydbank har med virkning fra 1. marts solgt 100% af aktiekapitalen i Alm. Brand Leasing til Opendo A/S (NBP21)</t>
  </si>
  <si>
    <t>HJM A/S</t>
  </si>
  <si>
    <t xml:space="preserve">Tidligere havde vi Autohuset Vestergaard Holding A/S, men efter grundig analyse af ASO er det ændret (JHJ 18). </t>
  </si>
  <si>
    <t xml:space="preserve">Nyt selskab som er splittet fra ACG Automotive (2018). Forlænget regnskabsperiode på 15 mdr. </t>
  </si>
  <si>
    <t>WM Autodele ApS</t>
  </si>
  <si>
    <t>BMW Financial Services Denmark A/S</t>
  </si>
  <si>
    <t>FCA Capital Danmark A/S</t>
  </si>
  <si>
    <t>Egenkapitalforrentning 2020</t>
  </si>
  <si>
    <t>Egenkapitalforrentning 2019</t>
  </si>
  <si>
    <t>Egenkapitalforrentning 2018</t>
  </si>
  <si>
    <t>Egenkapitalforrentning 2017</t>
  </si>
  <si>
    <t>Egenkapitalforrentning 2016</t>
  </si>
  <si>
    <t>Egenkapitalforrentning 2015</t>
  </si>
  <si>
    <t>Egenkapitalforrentning 2014</t>
  </si>
  <si>
    <t>Luk 2021</t>
  </si>
  <si>
    <t>Vækst i Omsætning 2021</t>
  </si>
  <si>
    <t>2021 - Omsætning</t>
  </si>
  <si>
    <t>2021 - Bruttoresultat</t>
  </si>
  <si>
    <t>Vækst i Bruttoresultat 2021</t>
  </si>
  <si>
    <t>2021 - Driftsresultat</t>
  </si>
  <si>
    <t>Vækst i Driftsresultat 2021</t>
  </si>
  <si>
    <t>Vækst i Resultat før skat 2021</t>
  </si>
  <si>
    <t>2021 - Res. før skat</t>
  </si>
  <si>
    <t>2021 - Egenkapital</t>
  </si>
  <si>
    <t>Vækst i Egenkapital 2021</t>
  </si>
  <si>
    <t>2021 - Balancesum</t>
  </si>
  <si>
    <t>Vækst i Balancesum 2021</t>
  </si>
  <si>
    <t>2021 - Ansatte</t>
  </si>
  <si>
    <t>Vækst i Antal ansatte 2021</t>
  </si>
  <si>
    <t>Omsætning pr. medarbejder 2021</t>
  </si>
  <si>
    <t>Vækst i omsætning pr. medarbejder 2021</t>
  </si>
  <si>
    <t>Egenkapitalforrentning 2021</t>
  </si>
  <si>
    <t>Vækst i EKF 2021</t>
  </si>
  <si>
    <t>Afkastningsgrad 2021</t>
  </si>
  <si>
    <t>Vækst i AG 2021</t>
  </si>
  <si>
    <t>Soliditetsgrad 2021</t>
  </si>
  <si>
    <t>Vækst i SG 2021</t>
  </si>
  <si>
    <t>Overskudsgrad 2021</t>
  </si>
  <si>
    <t>Vækst i OG 2021</t>
  </si>
  <si>
    <t>Resultat før skat pr. medarbejder 2021</t>
  </si>
  <si>
    <t>Vækst i res. f. skat pr. medarb. 2021</t>
  </si>
  <si>
    <t>2019 - Bruttoresultat</t>
  </si>
  <si>
    <t>Selskabet har nedskrevet kapitalandele og tilgodehavender, hvilket har forringet årets resultat med 11,5 mio. kr. (NBP21)</t>
  </si>
  <si>
    <t>CAR Holding A/S</t>
  </si>
  <si>
    <t>Borg Automotive A/S</t>
  </si>
  <si>
    <t>AL Finans A/S</t>
  </si>
  <si>
    <t>Digitalisering</t>
  </si>
  <si>
    <t>Helios Auto ApS</t>
  </si>
  <si>
    <t>Brønshøj</t>
  </si>
  <si>
    <t>Vitec Datamann A/S</t>
  </si>
  <si>
    <t>AG Analytics A/S</t>
  </si>
  <si>
    <t>CarBuddii A/S</t>
  </si>
  <si>
    <t>Keyloop Denmark ApS</t>
  </si>
  <si>
    <t>Bilmarkedet (Schibsted Denmark ApS)</t>
  </si>
  <si>
    <t>Anden A/S</t>
  </si>
  <si>
    <t>K. W. Bruun Import A/S</t>
  </si>
  <si>
    <t>Nic. Christiansen Gruppen A/S</t>
  </si>
  <si>
    <t xml:space="preserve">covid har skabt en omsætningsnedgnag. </t>
  </si>
  <si>
    <t>Delvist ejet af Henrik Blangsted Petersen (som delvist ejer Auto-House Hvidovre, Bil-Go Køge, Auto-House Køge og Leif Nielsen Jens) ** Ny regnskabsperiode fra 2020</t>
  </si>
  <si>
    <t>Biltorvet (Auto IT A/S)</t>
  </si>
  <si>
    <t>Harpothbiler A/S</t>
  </si>
  <si>
    <t>Triscan Software Solutions ApS</t>
  </si>
  <si>
    <t>Ja til Triscan</t>
  </si>
  <si>
    <t>Engmarken 11</t>
  </si>
  <si>
    <t>Samme ejer som Meneta</t>
  </si>
  <si>
    <t>Samme ejer som Roulunds Braking</t>
  </si>
  <si>
    <t xml:space="preserve">Würth Danmark A/S </t>
  </si>
  <si>
    <t>Påvirket af corna, da salgsafdelingerne blev lukket i første kvartal. Dernæst har hipmangel givet ubalnce i forsyningskæderne-</t>
  </si>
  <si>
    <t>Med i Autobranchens top 2021</t>
  </si>
  <si>
    <t>Semler Mobility Import A/S</t>
  </si>
  <si>
    <t>Semler Mobility Retail A/S</t>
  </si>
  <si>
    <t>au2parts</t>
  </si>
  <si>
    <t>Auto-G Danmark A/S</t>
  </si>
  <si>
    <t>Bin2Bil (Tom Frederiksen Holding ApS)</t>
  </si>
  <si>
    <t>Robert Bosch A/S (Bosch og Bosch Car Service)</t>
  </si>
  <si>
    <t>Intoppit A/S</t>
  </si>
  <si>
    <t>MG Motor Danmark A/S</t>
  </si>
  <si>
    <t>QARS - Fælles Service ApS</t>
  </si>
  <si>
    <t xml:space="preserve">Stenhøj DK A/S </t>
  </si>
  <si>
    <t>Barrit</t>
  </si>
  <si>
    <t xml:space="preserve">Bytelab A/S </t>
  </si>
  <si>
    <t>Autosource Group A/S</t>
  </si>
  <si>
    <t>Loyalty Factory ApS</t>
  </si>
  <si>
    <t>Omvendt lodret fusion med moderselskabet Ribe holding ApS, hvor villy vejrup vil være det forsættende selskab</t>
  </si>
  <si>
    <t>Vandt børsen gazelle for femte gang og for fjerde år i træk</t>
  </si>
  <si>
    <t>Oplevet problemer med indkøb, herisær grundet microchips</t>
  </si>
  <si>
    <t>Polestar Automotive Denmark ApS</t>
  </si>
  <si>
    <t>XPeng Motors Denmark ApS</t>
  </si>
  <si>
    <t>23.04</t>
  </si>
  <si>
    <t>Via Biler Udlejning A/S (Hertz)</t>
  </si>
  <si>
    <t>Ja - VIA BILER A/S</t>
  </si>
  <si>
    <t>V85 ApS</t>
  </si>
  <si>
    <t>København V</t>
  </si>
  <si>
    <t>Autohuset Vestergaard Holding A/S</t>
  </si>
  <si>
    <t>Alunited Denmark A/S</t>
  </si>
  <si>
    <t>Ja nic. Gruppen</t>
  </si>
  <si>
    <t>Bilimportør/Bilkoncern</t>
  </si>
  <si>
    <t>Selskabet har frasaolgt 3 bilhuse i storkøbenhavn, samt et ejendomsselsksab 2022 (CBE)</t>
  </si>
  <si>
    <t>Nymann Autoparts A/S (Auto-G)</t>
  </si>
  <si>
    <t>J.A.D.-Autodele A/S (Auto-G)</t>
  </si>
  <si>
    <t xml:space="preserve">Søborg </t>
  </si>
  <si>
    <t>Ketner A/S</t>
  </si>
  <si>
    <t>Luk 2022</t>
  </si>
  <si>
    <t>2022 - Omsætning</t>
  </si>
  <si>
    <t>Nominel 2021-Omsætning</t>
  </si>
  <si>
    <t>Nominel 2022- Omsætning</t>
  </si>
  <si>
    <t>Vækst i Omsætning 2022</t>
  </si>
  <si>
    <t>2022 - Bruttoresultat</t>
  </si>
  <si>
    <t>Nominel 2021- Brutto</t>
  </si>
  <si>
    <t>Nominel 2022- Brutto</t>
  </si>
  <si>
    <t>Vækst i Bruttoresultat 2022</t>
  </si>
  <si>
    <t>2022 - Driftsresultat</t>
  </si>
  <si>
    <t>Nominel 2021- Driftsresultat</t>
  </si>
  <si>
    <t>Nominel 2022- Driftsresultat</t>
  </si>
  <si>
    <t>Vækst i Driftsresultat 2022</t>
  </si>
  <si>
    <t>2022 - Res. før skat</t>
  </si>
  <si>
    <t>Nominel 2021- Res. Før skat</t>
  </si>
  <si>
    <t>Nominel 2022- Res. Før skat</t>
  </si>
  <si>
    <t>Vækst i Resultat før skat 2022</t>
  </si>
  <si>
    <t>2022 - Egenkapital</t>
  </si>
  <si>
    <t>Nominel 2021- Egenkapital</t>
  </si>
  <si>
    <t>Nominel 2022- Egenkapital</t>
  </si>
  <si>
    <t>Vækst i Egenkapital 2022</t>
  </si>
  <si>
    <t>Vækst i Balancesum 2022</t>
  </si>
  <si>
    <t>2022 - Balancesum</t>
  </si>
  <si>
    <t>Nominel 2021- Balancesum</t>
  </si>
  <si>
    <t>Nominel 2022- Balancesum</t>
  </si>
  <si>
    <t>2022 - Ansatte</t>
  </si>
  <si>
    <t>Nominel 2021- Ansatte</t>
  </si>
  <si>
    <t>Nominel 2022- Ansatte</t>
  </si>
  <si>
    <t>Vækst i Antal ansatte 2022</t>
  </si>
  <si>
    <t>Vækst i omsætning pr. medarbejder 2022</t>
  </si>
  <si>
    <t>Omsætning pr. medarbejder 2022</t>
  </si>
  <si>
    <t>Nominel 2021- Omsætning pr. medarbejder</t>
  </si>
  <si>
    <t>Nominel 2022- Omsætning pr. medarbejder</t>
  </si>
  <si>
    <t>Vækst i EKF 2022</t>
  </si>
  <si>
    <t>Egenkapitalforrentning 2022</t>
  </si>
  <si>
    <t>Nominel 2021- EKF</t>
  </si>
  <si>
    <t>Nominel 2022- EKF</t>
  </si>
  <si>
    <t>Afkastningsgrad 2022</t>
  </si>
  <si>
    <t>Nominel 2021- Afkastninsgrad</t>
  </si>
  <si>
    <t>Nominel 2022- Afkastninsgrad</t>
  </si>
  <si>
    <t>Vækst i AG 2022</t>
  </si>
  <si>
    <t>Vækst i SG 2022</t>
  </si>
  <si>
    <t>Soliditetsgrad 2022</t>
  </si>
  <si>
    <t>Nominel 2021- SG</t>
  </si>
  <si>
    <t>Nominel 2022- SG</t>
  </si>
  <si>
    <t>Overskudsgrad 2022</t>
  </si>
  <si>
    <t>Vækst i OG 2022</t>
  </si>
  <si>
    <t>Nominel 2021- OG</t>
  </si>
  <si>
    <t>Nominel 2022- OG</t>
  </si>
  <si>
    <t>Resultat før skat pr. medarbejder 2022</t>
  </si>
  <si>
    <t>Vækst i res. f. skat pr. medarb. 2022</t>
  </si>
  <si>
    <t>Nominel 2022- Resultat før skat pr. medarbejder</t>
  </si>
  <si>
    <t>Antal ansatte</t>
  </si>
  <si>
    <t>Vækst i oms. Pr. medarbejder</t>
  </si>
  <si>
    <t>Brutto</t>
  </si>
  <si>
    <t>Nominel 2021- Resultat før skat pr. medarbejder</t>
  </si>
  <si>
    <t>Resultat før skat pr. medarbejder</t>
  </si>
  <si>
    <t xml:space="preserve">Schmiedmann Odense A/S </t>
  </si>
  <si>
    <t>Schmiedmann Nordborg A/S</t>
  </si>
  <si>
    <t>Nordborg</t>
  </si>
  <si>
    <t>BCA Auto Aktion A/S</t>
  </si>
  <si>
    <t xml:space="preserve"> </t>
  </si>
  <si>
    <t>Andersen Motors A/S (Suzuki i HeH)</t>
  </si>
  <si>
    <t>Nexion Northern Europe A/S</t>
  </si>
  <si>
    <t>Tidl. Stenhøj Holding</t>
  </si>
  <si>
    <t>KJ2 Holding, Kolding ApS (Auto-Centralen)</t>
  </si>
  <si>
    <t>K.W. Bruun &amp; Co A/S</t>
  </si>
  <si>
    <t xml:space="preserve">Byens Bilpleje Holding II ApS </t>
  </si>
  <si>
    <t>RN Danmark</t>
  </si>
  <si>
    <t>Auction Group A/S (Autoproff)</t>
  </si>
  <si>
    <t>Andersen &amp; Martini Gruppen ApS</t>
  </si>
  <si>
    <t>Mobility Service Danmark A/S (SIXT)</t>
  </si>
  <si>
    <t>Europcar Mobility Group Denmark A/S</t>
  </si>
  <si>
    <t>First Rent A Car Denmark A/S</t>
  </si>
  <si>
    <t xml:space="preserve">OBS. I HeH hedder virksomheden Stemhøj </t>
  </si>
  <si>
    <t>Luk 2023</t>
  </si>
  <si>
    <t>2023 - Omsætning</t>
  </si>
  <si>
    <t>Nominel 2023- Omsætning</t>
  </si>
  <si>
    <t>Vækst i Omsætning 2023</t>
  </si>
  <si>
    <t>Vækst i Bruttoresultat 2023</t>
  </si>
  <si>
    <t>Nominel 2023- Brutto</t>
  </si>
  <si>
    <t>2023 - Bruttoresultat</t>
  </si>
  <si>
    <t>2023 - Driftsresultat</t>
  </si>
  <si>
    <t>Nominel 2023- Driftsresultat</t>
  </si>
  <si>
    <t>Vækst i Driftsresultat 2023</t>
  </si>
  <si>
    <t>Vækst i Resultat før skat 2023</t>
  </si>
  <si>
    <t>Nominel 2023- Res. Før skat</t>
  </si>
  <si>
    <t>2023 - Res. før skat</t>
  </si>
  <si>
    <t>2023 - Egenkapital</t>
  </si>
  <si>
    <t>Nominel 2023- Egenkapital</t>
  </si>
  <si>
    <t>Vækst i Egenkapital 2023</t>
  </si>
  <si>
    <t>Vækst i Balancesum 2023</t>
  </si>
  <si>
    <t>2023 - Balancesum</t>
  </si>
  <si>
    <t>Nominel 2023- Balancesum</t>
  </si>
  <si>
    <t>Vækst i Antal ansatte 2023</t>
  </si>
  <si>
    <t>Nominel 2023- Ansatte</t>
  </si>
  <si>
    <t>2023 - Ansatte</t>
  </si>
  <si>
    <t>Vækst i omsætning pr. medarbejder 2023</t>
  </si>
  <si>
    <t>Nominel 2023- Omsætning pr. medarbejder</t>
  </si>
  <si>
    <t>Omsætning pr. medarbejder 2023</t>
  </si>
  <si>
    <t>Egenkapitalforrentning 2023</t>
  </si>
  <si>
    <t>Nominel 2023- EKF</t>
  </si>
  <si>
    <t>Vækst i EKF 2023</t>
  </si>
  <si>
    <t>Afkastningsgrad 2023</t>
  </si>
  <si>
    <t>Nominel 2023- Afkastninsgrad</t>
  </si>
  <si>
    <t>Vækst i AG 2023</t>
  </si>
  <si>
    <t>Soliditetsgrad 2023</t>
  </si>
  <si>
    <t>Nominel 2023- SG</t>
  </si>
  <si>
    <t>Vækst i SG 2023</t>
  </si>
  <si>
    <t>Overskudsgrad 2023</t>
  </si>
  <si>
    <t>Nominel 2023- OG</t>
  </si>
  <si>
    <t>Vækst i OG 2023</t>
  </si>
  <si>
    <t>Resultat før skat pr. medarbejder 2023</t>
  </si>
  <si>
    <t>Nominel 2023- Resultat før skat pr. medarbejder</t>
  </si>
  <si>
    <t>Vækst i res. f. skat pr. medarb.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</si>
</sst>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(* #,##0_);_(* \(#,##0\);_(* &quot;-&quot;??_);_(@_)"/>
    <numFmt numFmtId="168" formatCode="0.0%"/>
    <numFmt numFmtId="169" formatCode="_(* #,##0.0_);_(* \(#,##0.0\);_(* &quot;-&quot;??_);_(@_)"/>
    <numFmt numFmtId="170" formatCode="_(* #,##0.000_);_(* \(#,##0.000\);_(* &quot;-&quot;??_);_(@_)"/>
    <numFmt numFmtId="171" formatCode="#,##0.0_ ;[Red]\-#,##0.0\ "/>
    <numFmt numFmtId="172" formatCode="0.00_ ;[Red]\-0.00\ "/>
    <numFmt numFmtId="173" formatCode="#,##0_ ;[Red]\-#,##0\ "/>
    <numFmt numFmtId="174" formatCode="0.0"/>
    <numFmt numFmtId="175" formatCode="#,##0.0_ ;[Red]\-#,##0.0;_(* &quot;-&quot;??_)"/>
  </numFmts>
  <fonts count="26" x14ac:knownFonts="1"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</font>
    <font>
      <sz val="13"/>
      <color rgb="FF3A302A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1A1A1A"/>
      <name val="IBM Plex San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0" fillId="3" borderId="0" applyNumberFormat="0" applyBorder="0" applyAlignment="0" applyProtection="0"/>
    <xf numFmtId="0" fontId="10" fillId="4" borderId="30" applyNumberFormat="0" applyFont="0" applyAlignment="0" applyProtection="0"/>
  </cellStyleXfs>
  <cellXfs count="311">
    <xf numFmtId="0" fontId="0" fillId="0" borderId="0" xfId="0"/>
    <xf numFmtId="166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6" fontId="9" fillId="2" borderId="0" xfId="0" applyNumberFormat="1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0" xfId="0" applyNumberFormat="1" applyFont="1"/>
    <xf numFmtId="1" fontId="10" fillId="0" borderId="0" xfId="0" applyNumberFormat="1" applyFont="1"/>
    <xf numFmtId="14" fontId="10" fillId="0" borderId="0" xfId="0" applyNumberFormat="1" applyFont="1"/>
    <xf numFmtId="3" fontId="10" fillId="0" borderId="0" xfId="0" applyNumberFormat="1" applyFont="1" applyAlignment="1">
      <alignment horizontal="right"/>
    </xf>
    <xf numFmtId="167" fontId="10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left"/>
    </xf>
    <xf numFmtId="168" fontId="10" fillId="0" borderId="0" xfId="4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vertical="center"/>
    </xf>
    <xf numFmtId="14" fontId="11" fillId="0" borderId="0" xfId="0" applyNumberFormat="1" applyFont="1"/>
    <xf numFmtId="49" fontId="10" fillId="0" borderId="0" xfId="1" applyNumberFormat="1" applyFont="1" applyAlignment="1">
      <alignment horizontal="left" wrapText="1"/>
    </xf>
    <xf numFmtId="0" fontId="10" fillId="0" borderId="0" xfId="1" applyNumberFormat="1" applyFont="1" applyAlignment="1">
      <alignment horizontal="left" wrapText="1"/>
    </xf>
    <xf numFmtId="0" fontId="14" fillId="0" borderId="0" xfId="0" applyFont="1"/>
    <xf numFmtId="167" fontId="10" fillId="0" borderId="0" xfId="1" applyNumberFormat="1" applyFont="1"/>
    <xf numFmtId="168" fontId="10" fillId="0" borderId="0" xfId="4" applyNumberFormat="1" applyFont="1"/>
    <xf numFmtId="9" fontId="10" fillId="0" borderId="0" xfId="4" applyFont="1"/>
    <xf numFmtId="0" fontId="15" fillId="0" borderId="0" xfId="0" applyFont="1"/>
    <xf numFmtId="0" fontId="14" fillId="0" borderId="11" xfId="0" applyFont="1" applyBorder="1" applyAlignment="1">
      <alignment vertical="center"/>
    </xf>
    <xf numFmtId="0" fontId="15" fillId="0" borderId="6" xfId="0" applyFont="1" applyBorder="1"/>
    <xf numFmtId="3" fontId="10" fillId="0" borderId="6" xfId="0" applyNumberFormat="1" applyFont="1" applyBorder="1"/>
    <xf numFmtId="14" fontId="10" fillId="0" borderId="6" xfId="0" applyNumberFormat="1" applyFont="1" applyBorder="1"/>
    <xf numFmtId="3" fontId="10" fillId="0" borderId="6" xfId="0" applyNumberFormat="1" applyFont="1" applyBorder="1" applyAlignment="1">
      <alignment horizontal="right"/>
    </xf>
    <xf numFmtId="167" fontId="10" fillId="0" borderId="6" xfId="1" applyNumberFormat="1" applyFont="1" applyBorder="1"/>
    <xf numFmtId="0" fontId="10" fillId="0" borderId="6" xfId="0" applyFont="1" applyBorder="1"/>
    <xf numFmtId="0" fontId="14" fillId="0" borderId="9" xfId="0" applyFont="1" applyBorder="1" applyAlignment="1">
      <alignment vertical="center"/>
    </xf>
    <xf numFmtId="0" fontId="10" fillId="0" borderId="5" xfId="0" applyFont="1" applyBorder="1"/>
    <xf numFmtId="0" fontId="14" fillId="0" borderId="10" xfId="0" applyFont="1" applyBorder="1" applyAlignment="1">
      <alignment vertical="center"/>
    </xf>
    <xf numFmtId="0" fontId="15" fillId="0" borderId="3" xfId="0" applyFont="1" applyBorder="1"/>
    <xf numFmtId="3" fontId="10" fillId="0" borderId="3" xfId="0" applyNumberFormat="1" applyFont="1" applyBorder="1"/>
    <xf numFmtId="14" fontId="10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167" fontId="10" fillId="0" borderId="3" xfId="1" applyNumberFormat="1" applyFont="1" applyBorder="1"/>
    <xf numFmtId="0" fontId="10" fillId="0" borderId="3" xfId="0" applyFont="1" applyBorder="1"/>
    <xf numFmtId="2" fontId="10" fillId="0" borderId="0" xfId="0" applyNumberFormat="1" applyFont="1"/>
    <xf numFmtId="0" fontId="16" fillId="0" borderId="13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0" fillId="0" borderId="14" xfId="0" applyFont="1" applyBorder="1"/>
    <xf numFmtId="0" fontId="16" fillId="0" borderId="9" xfId="0" applyFont="1" applyBorder="1" applyAlignment="1">
      <alignment horizontal="left"/>
    </xf>
    <xf numFmtId="0" fontId="14" fillId="0" borderId="0" xfId="0" applyFont="1" applyAlignment="1">
      <alignment horizontal="center"/>
    </xf>
    <xf numFmtId="168" fontId="10" fillId="0" borderId="14" xfId="4" applyNumberFormat="1" applyFont="1" applyBorder="1"/>
    <xf numFmtId="0" fontId="16" fillId="0" borderId="10" xfId="0" applyFont="1" applyBorder="1" applyAlignment="1">
      <alignment horizontal="left"/>
    </xf>
    <xf numFmtId="0" fontId="10" fillId="0" borderId="8" xfId="0" applyFont="1" applyBorder="1"/>
    <xf numFmtId="3" fontId="13" fillId="0" borderId="0" xfId="0" applyNumberFormat="1" applyFont="1" applyAlignment="1">
      <alignment horizontal="right"/>
    </xf>
    <xf numFmtId="10" fontId="10" fillId="0" borderId="0" xfId="4" applyNumberFormat="1" applyFont="1" applyAlignment="1">
      <alignment horizontal="right"/>
    </xf>
    <xf numFmtId="9" fontId="14" fillId="0" borderId="0" xfId="0" applyNumberFormat="1" applyFont="1"/>
    <xf numFmtId="0" fontId="16" fillId="0" borderId="13" xfId="0" applyFont="1" applyBorder="1"/>
    <xf numFmtId="0" fontId="16" fillId="0" borderId="17" xfId="0" applyFont="1" applyBorder="1"/>
    <xf numFmtId="0" fontId="10" fillId="0" borderId="2" xfId="0" applyFont="1" applyBorder="1"/>
    <xf numFmtId="0" fontId="10" fillId="0" borderId="18" xfId="0" applyFont="1" applyBorder="1"/>
    <xf numFmtId="0" fontId="16" fillId="0" borderId="9" xfId="0" applyFont="1" applyBorder="1"/>
    <xf numFmtId="0" fontId="16" fillId="0" borderId="16" xfId="0" applyFont="1" applyBorder="1"/>
    <xf numFmtId="9" fontId="10" fillId="0" borderId="15" xfId="0" applyNumberFormat="1" applyFont="1" applyBorder="1"/>
    <xf numFmtId="9" fontId="10" fillId="0" borderId="14" xfId="0" applyNumberFormat="1" applyFont="1" applyBorder="1"/>
    <xf numFmtId="9" fontId="14" fillId="0" borderId="0" xfId="4" applyFont="1"/>
    <xf numFmtId="0" fontId="16" fillId="0" borderId="10" xfId="0" applyFont="1" applyBorder="1"/>
    <xf numFmtId="0" fontId="10" fillId="0" borderId="1" xfId="0" applyFont="1" applyBorder="1"/>
    <xf numFmtId="167" fontId="10" fillId="0" borderId="0" xfId="1" applyNumberFormat="1" applyFont="1" applyAlignment="1">
      <alignment horizontal="left" wrapText="1"/>
    </xf>
    <xf numFmtId="167" fontId="10" fillId="0" borderId="0" xfId="1" applyNumberFormat="1" applyFont="1" applyAlignment="1">
      <alignment horizontal="center"/>
    </xf>
    <xf numFmtId="167" fontId="10" fillId="0" borderId="6" xfId="1" applyNumberFormat="1" applyFont="1" applyBorder="1" applyAlignment="1">
      <alignment horizontal="center"/>
    </xf>
    <xf numFmtId="167" fontId="10" fillId="0" borderId="3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4" fillId="0" borderId="13" xfId="0" applyFont="1" applyBorder="1"/>
    <xf numFmtId="0" fontId="10" fillId="0" borderId="19" xfId="0" applyFont="1" applyBorder="1"/>
    <xf numFmtId="0" fontId="10" fillId="0" borderId="16" xfId="0" applyFont="1" applyBorder="1" applyAlignment="1">
      <alignment horizontal="left" wrapText="1"/>
    </xf>
    <xf numFmtId="0" fontId="10" fillId="0" borderId="16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9" fontId="17" fillId="0" borderId="8" xfId="0" applyNumberFormat="1" applyFont="1" applyBorder="1" applyAlignment="1">
      <alignment horizontal="center" vertical="center"/>
    </xf>
    <xf numFmtId="9" fontId="17" fillId="0" borderId="12" xfId="4" applyFont="1" applyBorder="1" applyAlignment="1">
      <alignment horizontal="center" vertical="center"/>
    </xf>
    <xf numFmtId="0" fontId="14" fillId="0" borderId="27" xfId="0" applyFont="1" applyBorder="1" applyAlignment="1">
      <alignment horizontal="right"/>
    </xf>
    <xf numFmtId="0" fontId="10" fillId="0" borderId="20" xfId="0" applyFont="1" applyBorder="1" applyAlignment="1">
      <alignment horizontal="left" wrapText="1"/>
    </xf>
    <xf numFmtId="167" fontId="10" fillId="0" borderId="0" xfId="1" applyNumberFormat="1" applyFont="1" applyFill="1" applyAlignment="1">
      <alignment horizontal="left"/>
    </xf>
    <xf numFmtId="0" fontId="16" fillId="0" borderId="0" xfId="0" applyFont="1"/>
    <xf numFmtId="9" fontId="10" fillId="0" borderId="0" xfId="0" applyNumberFormat="1" applyFont="1"/>
    <xf numFmtId="168" fontId="10" fillId="0" borderId="0" xfId="4" applyNumberFormat="1" applyFont="1" applyBorder="1"/>
    <xf numFmtId="9" fontId="10" fillId="0" borderId="0" xfId="4" applyFont="1" applyBorder="1" applyAlignment="1">
      <alignment horizontal="right"/>
    </xf>
    <xf numFmtId="0" fontId="10" fillId="0" borderId="0" xfId="1" applyNumberFormat="1" applyFont="1" applyFill="1" applyAlignment="1">
      <alignment horizontal="left"/>
    </xf>
    <xf numFmtId="0" fontId="18" fillId="0" borderId="0" xfId="6"/>
    <xf numFmtId="1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right"/>
    </xf>
    <xf numFmtId="0" fontId="18" fillId="0" borderId="0" xfId="6" applyFill="1"/>
    <xf numFmtId="170" fontId="10" fillId="0" borderId="0" xfId="1" applyNumberFormat="1" applyFont="1" applyAlignment="1">
      <alignment horizontal="right"/>
    </xf>
    <xf numFmtId="169" fontId="10" fillId="0" borderId="6" xfId="1" applyNumberFormat="1" applyFont="1" applyBorder="1" applyAlignment="1">
      <alignment horizontal="right"/>
    </xf>
    <xf numFmtId="170" fontId="10" fillId="0" borderId="3" xfId="1" applyNumberFormat="1" applyFont="1" applyBorder="1"/>
    <xf numFmtId="168" fontId="10" fillId="0" borderId="3" xfId="4" applyNumberFormat="1" applyFont="1" applyBorder="1"/>
    <xf numFmtId="169" fontId="10" fillId="0" borderId="0" xfId="1" applyNumberFormat="1" applyFont="1" applyBorder="1" applyAlignment="1">
      <alignment horizontal="right"/>
    </xf>
    <xf numFmtId="167" fontId="10" fillId="0" borderId="0" xfId="1" applyNumberFormat="1" applyFont="1" applyBorder="1"/>
    <xf numFmtId="167" fontId="10" fillId="0" borderId="0" xfId="1" applyNumberFormat="1" applyFont="1" applyBorder="1" applyAlignment="1">
      <alignment horizontal="center"/>
    </xf>
    <xf numFmtId="168" fontId="10" fillId="0" borderId="0" xfId="4" applyNumberFormat="1" applyFont="1" applyBorder="1" applyAlignment="1">
      <alignment horizontal="right"/>
    </xf>
    <xf numFmtId="168" fontId="10" fillId="0" borderId="0" xfId="4" applyNumberFormat="1" applyFont="1" applyBorder="1" applyAlignment="1">
      <alignment horizontal="center"/>
    </xf>
    <xf numFmtId="170" fontId="10" fillId="0" borderId="8" xfId="1" applyNumberFormat="1" applyFont="1" applyBorder="1"/>
    <xf numFmtId="3" fontId="13" fillId="0" borderId="0" xfId="0" applyNumberFormat="1" applyFont="1"/>
    <xf numFmtId="9" fontId="10" fillId="0" borderId="0" xfId="4" applyFont="1" applyBorder="1"/>
    <xf numFmtId="10" fontId="10" fillId="0" borderId="0" xfId="4" applyNumberFormat="1" applyFont="1" applyBorder="1" applyAlignment="1">
      <alignment horizontal="right"/>
    </xf>
    <xf numFmtId="167" fontId="10" fillId="0" borderId="6" xfId="1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left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169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19" fillId="0" borderId="0" xfId="0" applyFont="1"/>
    <xf numFmtId="167" fontId="0" fillId="0" borderId="0" xfId="1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1" fontId="13" fillId="0" borderId="4" xfId="0" applyNumberFormat="1" applyFont="1" applyBorder="1"/>
    <xf numFmtId="0" fontId="13" fillId="0" borderId="12" xfId="0" applyFont="1" applyBorder="1"/>
    <xf numFmtId="0" fontId="10" fillId="0" borderId="3" xfId="0" applyFont="1" applyBorder="1" applyAlignment="1">
      <alignment horizontal="center"/>
    </xf>
    <xf numFmtId="0" fontId="14" fillId="0" borderId="10" xfId="0" applyFont="1" applyBorder="1"/>
    <xf numFmtId="9" fontId="21" fillId="0" borderId="8" xfId="0" applyNumberFormat="1" applyFont="1" applyBorder="1"/>
    <xf numFmtId="9" fontId="21" fillId="0" borderId="28" xfId="7" applyFont="1" applyBorder="1"/>
    <xf numFmtId="9" fontId="21" fillId="0" borderId="29" xfId="7" applyFont="1" applyBorder="1"/>
    <xf numFmtId="9" fontId="21" fillId="0" borderId="27" xfId="7" applyFont="1" applyBorder="1"/>
    <xf numFmtId="0" fontId="14" fillId="0" borderId="0" xfId="0" applyFont="1" applyAlignment="1">
      <alignment vertical="center"/>
    </xf>
    <xf numFmtId="0" fontId="14" fillId="0" borderId="13" xfId="8" applyFont="1" applyBorder="1"/>
    <xf numFmtId="3" fontId="0" fillId="0" borderId="0" xfId="15" applyNumberFormat="1" applyFont="1" applyFill="1" applyProtection="1"/>
    <xf numFmtId="167" fontId="0" fillId="0" borderId="0" xfId="0" applyNumberFormat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167" fontId="10" fillId="0" borderId="0" xfId="1" applyNumberFormat="1" applyFont="1" applyFill="1" applyBorder="1" applyAlignment="1">
      <alignment horizontal="left"/>
    </xf>
    <xf numFmtId="167" fontId="10" fillId="0" borderId="0" xfId="1" applyNumberFormat="1" applyFont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3" fontId="10" fillId="4" borderId="0" xfId="16" applyNumberFormat="1" applyFont="1" applyBorder="1"/>
    <xf numFmtId="3" fontId="0" fillId="0" borderId="0" xfId="16" applyNumberFormat="1" applyFont="1" applyFill="1" applyBorder="1" applyProtection="1"/>
    <xf numFmtId="3" fontId="10" fillId="0" borderId="30" xfId="0" applyNumberFormat="1" applyFont="1" applyBorder="1"/>
    <xf numFmtId="3" fontId="0" fillId="4" borderId="0" xfId="16" applyNumberFormat="1" applyFont="1" applyBorder="1" applyProtection="1"/>
    <xf numFmtId="3" fontId="0" fillId="0" borderId="0" xfId="15" applyNumberFormat="1" applyFont="1" applyFill="1" applyBorder="1" applyProtection="1"/>
    <xf numFmtId="171" fontId="10" fillId="0" borderId="0" xfId="1" applyNumberFormat="1" applyFont="1" applyAlignment="1">
      <alignment horizontal="right"/>
    </xf>
    <xf numFmtId="171" fontId="10" fillId="0" borderId="0" xfId="1" applyNumberFormat="1" applyFont="1" applyBorder="1" applyAlignment="1">
      <alignment horizontal="right"/>
    </xf>
    <xf numFmtId="171" fontId="10" fillId="0" borderId="0" xfId="1" applyNumberFormat="1" applyFont="1" applyFill="1" applyAlignment="1" applyProtection="1">
      <alignment horizontal="right"/>
    </xf>
    <xf numFmtId="171" fontId="10" fillId="0" borderId="0" xfId="1" applyNumberFormat="1" applyFont="1" applyFill="1" applyBorder="1" applyAlignment="1">
      <alignment horizontal="right"/>
    </xf>
    <xf numFmtId="171" fontId="0" fillId="0" borderId="0" xfId="1" applyNumberFormat="1" applyFont="1" applyAlignment="1">
      <alignment horizontal="right"/>
    </xf>
    <xf numFmtId="171" fontId="0" fillId="0" borderId="0" xfId="1" applyNumberFormat="1" applyFont="1" applyFill="1" applyAlignment="1" applyProtection="1">
      <alignment horizontal="right"/>
    </xf>
    <xf numFmtId="171" fontId="0" fillId="0" borderId="0" xfId="1" applyNumberFormat="1" applyFont="1" applyFill="1" applyBorder="1" applyAlignment="1">
      <alignment horizontal="right"/>
    </xf>
    <xf numFmtId="171" fontId="10" fillId="0" borderId="0" xfId="1" applyNumberFormat="1" applyFont="1" applyFill="1" applyAlignment="1">
      <alignment horizontal="right"/>
    </xf>
    <xf numFmtId="171" fontId="10" fillId="0" borderId="1" xfId="1" applyNumberFormat="1" applyFont="1" applyBorder="1" applyAlignment="1">
      <alignment horizontal="right"/>
    </xf>
    <xf numFmtId="171" fontId="11" fillId="0" borderId="0" xfId="1" applyNumberFormat="1" applyFont="1" applyAlignment="1">
      <alignment horizontal="right"/>
    </xf>
    <xf numFmtId="171" fontId="0" fillId="0" borderId="0" xfId="1" applyNumberFormat="1" applyFont="1" applyFill="1" applyAlignment="1">
      <alignment horizontal="right"/>
    </xf>
    <xf numFmtId="171" fontId="10" fillId="0" borderId="0" xfId="1" applyNumberFormat="1" applyFont="1"/>
    <xf numFmtId="171" fontId="10" fillId="0" borderId="0" xfId="1" applyNumberFormat="1" applyFont="1" applyBorder="1"/>
    <xf numFmtId="171" fontId="0" fillId="0" borderId="0" xfId="1" applyNumberFormat="1" applyFont="1" applyBorder="1" applyAlignment="1">
      <alignment horizontal="right"/>
    </xf>
    <xf numFmtId="171" fontId="0" fillId="0" borderId="0" xfId="1" applyNumberFormat="1" applyFont="1" applyFill="1" applyBorder="1" applyAlignment="1" applyProtection="1">
      <alignment horizontal="right"/>
    </xf>
    <xf numFmtId="171" fontId="10" fillId="0" borderId="0" xfId="1" applyNumberFormat="1" applyFont="1" applyFill="1" applyBorder="1" applyAlignment="1" applyProtection="1">
      <alignment horizontal="right"/>
    </xf>
    <xf numFmtId="171" fontId="0" fillId="0" borderId="0" xfId="0" applyNumberFormat="1" applyAlignment="1">
      <alignment horizontal="right"/>
    </xf>
    <xf numFmtId="168" fontId="10" fillId="0" borderId="5" xfId="4" quotePrefix="1" applyNumberFormat="1" applyFont="1" applyBorder="1" applyAlignment="1">
      <alignment horizontal="right"/>
    </xf>
    <xf numFmtId="168" fontId="10" fillId="0" borderId="0" xfId="4" quotePrefix="1" applyNumberFormat="1" applyFont="1" applyBorder="1" applyAlignment="1">
      <alignment horizontal="right"/>
    </xf>
    <xf numFmtId="172" fontId="10" fillId="0" borderId="6" xfId="1" applyNumberFormat="1" applyFont="1" applyBorder="1" applyAlignment="1">
      <alignment horizontal="right"/>
    </xf>
    <xf numFmtId="172" fontId="10" fillId="0" borderId="0" xfId="1" applyNumberFormat="1" applyFont="1" applyBorder="1" applyAlignment="1">
      <alignment horizontal="right"/>
    </xf>
    <xf numFmtId="172" fontId="10" fillId="0" borderId="0" xfId="4" quotePrefix="1" applyNumberFormat="1" applyFont="1" applyBorder="1" applyAlignment="1">
      <alignment horizontal="right"/>
    </xf>
    <xf numFmtId="171" fontId="10" fillId="0" borderId="6" xfId="1" applyNumberFormat="1" applyFont="1" applyBorder="1" applyAlignment="1">
      <alignment horizontal="right"/>
    </xf>
    <xf numFmtId="0" fontId="18" fillId="0" borderId="0" xfId="6" applyFill="1" applyBorder="1"/>
    <xf numFmtId="3" fontId="0" fillId="0" borderId="0" xfId="0" applyNumberFormat="1" applyAlignment="1">
      <alignment vertical="center"/>
    </xf>
    <xf numFmtId="0" fontId="18" fillId="0" borderId="0" xfId="6" applyBorder="1"/>
    <xf numFmtId="0" fontId="10" fillId="0" borderId="0" xfId="1" applyNumberFormat="1" applyFont="1" applyBorder="1" applyAlignment="1">
      <alignment horizontal="left"/>
    </xf>
    <xf numFmtId="0" fontId="18" fillId="0" borderId="0" xfId="6" applyAlignment="1">
      <alignment horizontal="right"/>
    </xf>
    <xf numFmtId="167" fontId="10" fillId="0" borderId="3" xfId="1" applyNumberFormat="1" applyFont="1" applyBorder="1" applyAlignment="1">
      <alignment horizontal="left"/>
    </xf>
    <xf numFmtId="0" fontId="0" fillId="0" borderId="3" xfId="0" applyBorder="1"/>
    <xf numFmtId="1" fontId="9" fillId="2" borderId="0" xfId="8" applyNumberFormat="1" applyFont="1" applyFill="1" applyAlignment="1">
      <alignment horizontal="center" vertical="center" wrapText="1"/>
    </xf>
    <xf numFmtId="166" fontId="9" fillId="2" borderId="0" xfId="5" applyNumberFormat="1" applyFont="1" applyFill="1" applyAlignment="1">
      <alignment horizontal="center" vertical="center" wrapText="1"/>
    </xf>
    <xf numFmtId="3" fontId="11" fillId="0" borderId="0" xfId="0" applyNumberFormat="1" applyFont="1"/>
    <xf numFmtId="167" fontId="14" fillId="0" borderId="0" xfId="1" applyNumberFormat="1" applyFont="1" applyAlignment="1">
      <alignment horizontal="left"/>
    </xf>
    <xf numFmtId="10" fontId="10" fillId="0" borderId="0" xfId="4" applyNumberFormat="1" applyFont="1" applyBorder="1"/>
    <xf numFmtId="0" fontId="0" fillId="0" borderId="23" xfId="0" applyBorder="1" applyAlignment="1">
      <alignment horizontal="right" wrapText="1"/>
    </xf>
    <xf numFmtId="0" fontId="0" fillId="0" borderId="24" xfId="0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0" fontId="0" fillId="0" borderId="25" xfId="0" applyBorder="1" applyAlignment="1">
      <alignment horizontal="right" wrapText="1"/>
    </xf>
    <xf numFmtId="0" fontId="0" fillId="0" borderId="27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168" fontId="0" fillId="0" borderId="0" xfId="4" applyNumberFormat="1" applyFont="1" applyAlignment="1">
      <alignment horizontal="right"/>
    </xf>
    <xf numFmtId="168" fontId="0" fillId="0" borderId="0" xfId="4" applyNumberFormat="1" applyFont="1" applyFill="1" applyAlignment="1">
      <alignment horizontal="right"/>
    </xf>
    <xf numFmtId="169" fontId="0" fillId="0" borderId="0" xfId="4" applyNumberFormat="1" applyFont="1" applyAlignment="1">
      <alignment horizontal="right"/>
    </xf>
    <xf numFmtId="168" fontId="0" fillId="0" borderId="0" xfId="4" applyNumberFormat="1" applyFont="1" applyAlignment="1">
      <alignment horizontal="left"/>
    </xf>
    <xf numFmtId="170" fontId="0" fillId="0" borderId="0" xfId="1" applyNumberFormat="1" applyFont="1" applyFill="1" applyAlignment="1">
      <alignment horizontal="right"/>
    </xf>
    <xf numFmtId="170" fontId="0" fillId="0" borderId="0" xfId="1" applyNumberFormat="1" applyFont="1" applyFill="1" applyAlignment="1">
      <alignment horizontal="left"/>
    </xf>
    <xf numFmtId="9" fontId="0" fillId="0" borderId="0" xfId="4" applyFont="1" applyAlignment="1">
      <alignment horizontal="right"/>
    </xf>
    <xf numFmtId="170" fontId="0" fillId="0" borderId="0" xfId="1" applyNumberFormat="1" applyFont="1" applyAlignment="1">
      <alignment horizontal="right"/>
    </xf>
    <xf numFmtId="171" fontId="10" fillId="4" borderId="0" xfId="16" applyNumberFormat="1" applyFont="1" applyBorder="1" applyAlignment="1" applyProtection="1">
      <alignment horizontal="right"/>
    </xf>
    <xf numFmtId="171" fontId="0" fillId="0" borderId="1" xfId="1" applyNumberFormat="1" applyFont="1" applyFill="1" applyBorder="1" applyAlignment="1">
      <alignment horizontal="right"/>
    </xf>
    <xf numFmtId="3" fontId="0" fillId="0" borderId="30" xfId="0" applyNumberFormat="1" applyBorder="1"/>
    <xf numFmtId="0" fontId="15" fillId="0" borderId="0" xfId="0" applyFont="1" applyAlignment="1">
      <alignment horizontal="right"/>
    </xf>
    <xf numFmtId="171" fontId="0" fillId="0" borderId="0" xfId="4" applyNumberFormat="1" applyFont="1" applyAlignment="1">
      <alignment horizontal="right"/>
    </xf>
    <xf numFmtId="171" fontId="0" fillId="0" borderId="0" xfId="0" applyNumberFormat="1"/>
    <xf numFmtId="173" fontId="10" fillId="0" borderId="0" xfId="1" applyNumberFormat="1" applyFont="1" applyAlignment="1">
      <alignment horizontal="right"/>
    </xf>
    <xf numFmtId="173" fontId="10" fillId="0" borderId="0" xfId="1" applyNumberFormat="1" applyFont="1" applyBorder="1" applyAlignment="1">
      <alignment horizontal="right"/>
    </xf>
    <xf numFmtId="173" fontId="10" fillId="0" borderId="0" xfId="1" applyNumberFormat="1" applyFont="1" applyFill="1" applyAlignment="1">
      <alignment horizontal="right"/>
    </xf>
    <xf numFmtId="173" fontId="10" fillId="0" borderId="0" xfId="1" applyNumberFormat="1" applyFont="1" applyFill="1" applyAlignment="1" applyProtection="1">
      <alignment horizontal="right"/>
    </xf>
    <xf numFmtId="173" fontId="10" fillId="0" borderId="0" xfId="1" applyNumberFormat="1" applyFont="1" applyFill="1" applyBorder="1" applyAlignment="1">
      <alignment horizontal="right"/>
    </xf>
    <xf numFmtId="173" fontId="0" fillId="0" borderId="0" xfId="1" applyNumberFormat="1" applyFont="1" applyFill="1" applyAlignment="1">
      <alignment horizontal="right"/>
    </xf>
    <xf numFmtId="173" fontId="0" fillId="0" borderId="0" xfId="1" applyNumberFormat="1" applyFont="1" applyFill="1" applyAlignment="1" applyProtection="1">
      <alignment horizontal="right"/>
    </xf>
    <xf numFmtId="173" fontId="0" fillId="0" borderId="0" xfId="1" applyNumberFormat="1" applyFont="1" applyFill="1" applyBorder="1" applyAlignment="1">
      <alignment horizontal="right"/>
    </xf>
    <xf numFmtId="173" fontId="11" fillId="0" borderId="0" xfId="1" applyNumberFormat="1" applyFont="1" applyAlignment="1">
      <alignment horizontal="right"/>
    </xf>
    <xf numFmtId="173" fontId="0" fillId="0" borderId="0" xfId="1" applyNumberFormat="1" applyFont="1" applyBorder="1" applyAlignment="1">
      <alignment horizontal="right"/>
    </xf>
    <xf numFmtId="173" fontId="0" fillId="0" borderId="0" xfId="1" applyNumberFormat="1" applyFont="1" applyFill="1" applyBorder="1" applyAlignment="1" applyProtection="1">
      <alignment horizontal="right"/>
    </xf>
    <xf numFmtId="173" fontId="0" fillId="0" borderId="0" xfId="1" applyNumberFormat="1" applyFont="1" applyAlignment="1">
      <alignment horizontal="right"/>
    </xf>
    <xf numFmtId="173" fontId="0" fillId="0" borderId="1" xfId="1" applyNumberFormat="1" applyFont="1" applyFill="1" applyBorder="1" applyAlignment="1">
      <alignment horizontal="right"/>
    </xf>
    <xf numFmtId="173" fontId="0" fillId="0" borderId="0" xfId="4" applyNumberFormat="1" applyFont="1" applyAlignment="1">
      <alignment horizontal="right"/>
    </xf>
    <xf numFmtId="173" fontId="10" fillId="0" borderId="1" xfId="1" applyNumberFormat="1" applyFont="1" applyBorder="1" applyAlignment="1">
      <alignment horizontal="right"/>
    </xf>
    <xf numFmtId="173" fontId="10" fillId="0" borderId="0" xfId="1" applyNumberFormat="1" applyFont="1" applyFill="1" applyBorder="1" applyAlignment="1" applyProtection="1">
      <alignment horizontal="right"/>
    </xf>
    <xf numFmtId="173" fontId="10" fillId="0" borderId="0" xfId="1" applyNumberFormat="1" applyFont="1"/>
    <xf numFmtId="173" fontId="10" fillId="0" borderId="0" xfId="1" applyNumberFormat="1" applyFont="1" applyBorder="1"/>
    <xf numFmtId="170" fontId="0" fillId="0" borderId="0" xfId="1" applyNumberFormat="1" applyFont="1"/>
    <xf numFmtId="170" fontId="0" fillId="0" borderId="0" xfId="4" applyNumberFormat="1" applyFont="1" applyAlignment="1">
      <alignment horizontal="right"/>
    </xf>
    <xf numFmtId="1" fontId="9" fillId="2" borderId="28" xfId="0" applyNumberFormat="1" applyFont="1" applyFill="1" applyBorder="1" applyAlignment="1">
      <alignment horizontal="center" vertical="center" wrapText="1"/>
    </xf>
    <xf numFmtId="169" fontId="0" fillId="0" borderId="29" xfId="1" applyNumberFormat="1" applyFont="1" applyFill="1" applyBorder="1" applyAlignment="1" applyProtection="1">
      <alignment horizontal="right"/>
    </xf>
    <xf numFmtId="170" fontId="0" fillId="0" borderId="29" xfId="1" applyNumberFormat="1" applyFont="1" applyFill="1" applyBorder="1" applyAlignment="1" applyProtection="1">
      <alignment horizontal="right"/>
    </xf>
    <xf numFmtId="168" fontId="10" fillId="0" borderId="29" xfId="4" applyNumberFormat="1" applyFont="1" applyBorder="1" applyAlignment="1">
      <alignment horizontal="right"/>
    </xf>
    <xf numFmtId="3" fontId="20" fillId="3" borderId="0" xfId="15" applyNumberFormat="1" applyBorder="1"/>
    <xf numFmtId="174" fontId="0" fillId="0" borderId="0" xfId="0" applyNumberFormat="1"/>
    <xf numFmtId="0" fontId="20" fillId="3" borderId="0" xfId="15" applyBorder="1"/>
    <xf numFmtId="3" fontId="22" fillId="4" borderId="0" xfId="16" applyNumberFormat="1" applyFont="1" applyBorder="1"/>
    <xf numFmtId="170" fontId="0" fillId="0" borderId="0" xfId="4" applyNumberFormat="1" applyFont="1" applyBorder="1" applyAlignment="1">
      <alignment horizontal="right"/>
    </xf>
    <xf numFmtId="170" fontId="0" fillId="0" borderId="9" xfId="1" applyNumberFormat="1" applyFont="1" applyBorder="1"/>
    <xf numFmtId="168" fontId="0" fillId="0" borderId="0" xfId="4" applyNumberFormat="1" applyFont="1" applyBorder="1" applyAlignment="1">
      <alignment horizontal="right"/>
    </xf>
    <xf numFmtId="168" fontId="10" fillId="0" borderId="9" xfId="4" applyNumberFormat="1" applyFont="1" applyBorder="1" applyAlignment="1">
      <alignment horizontal="right"/>
    </xf>
    <xf numFmtId="9" fontId="0" fillId="0" borderId="0" xfId="4" applyFont="1" applyBorder="1" applyAlignment="1">
      <alignment horizontal="right"/>
    </xf>
    <xf numFmtId="170" fontId="10" fillId="0" borderId="9" xfId="1" applyNumberFormat="1" applyFont="1" applyBorder="1" applyAlignment="1">
      <alignment horizontal="right"/>
    </xf>
    <xf numFmtId="170" fontId="0" fillId="0" borderId="0" xfId="1" applyNumberFormat="1" applyFont="1" applyBorder="1"/>
    <xf numFmtId="170" fontId="10" fillId="0" borderId="0" xfId="1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3" fontId="13" fillId="0" borderId="9" xfId="0" applyNumberFormat="1" applyFont="1" applyBorder="1" applyAlignment="1">
      <alignment horizontal="left"/>
    </xf>
    <xf numFmtId="3" fontId="13" fillId="0" borderId="5" xfId="0" applyNumberFormat="1" applyFont="1" applyBorder="1"/>
    <xf numFmtId="0" fontId="10" fillId="0" borderId="21" xfId="0" applyFont="1" applyBorder="1" applyAlignment="1">
      <alignment horizontal="left"/>
    </xf>
    <xf numFmtId="9" fontId="10" fillId="0" borderId="31" xfId="4" applyFont="1" applyBorder="1"/>
    <xf numFmtId="168" fontId="10" fillId="0" borderId="0" xfId="7" applyNumberFormat="1" applyFont="1" applyBorder="1"/>
    <xf numFmtId="9" fontId="10" fillId="0" borderId="0" xfId="7" applyFont="1" applyBorder="1"/>
    <xf numFmtId="9" fontId="10" fillId="0" borderId="0" xfId="7" applyFont="1" applyBorder="1" applyAlignment="1">
      <alignment horizontal="right"/>
    </xf>
    <xf numFmtId="168" fontId="0" fillId="0" borderId="29" xfId="4" applyNumberFormat="1" applyFont="1" applyBorder="1" applyAlignment="1">
      <alignment horizontal="right"/>
    </xf>
    <xf numFmtId="169" fontId="0" fillId="0" borderId="0" xfId="1" applyNumberFormat="1" applyFont="1" applyAlignment="1">
      <alignment horizontal="right"/>
    </xf>
    <xf numFmtId="168" fontId="0" fillId="0" borderId="5" xfId="4" applyNumberFormat="1" applyFont="1" applyBorder="1" applyAlignment="1">
      <alignment horizontal="left"/>
    </xf>
    <xf numFmtId="170" fontId="0" fillId="0" borderId="9" xfId="4" applyNumberFormat="1" applyFont="1" applyBorder="1" applyAlignment="1">
      <alignment horizontal="right"/>
    </xf>
    <xf numFmtId="168" fontId="0" fillId="0" borderId="9" xfId="4" applyNumberFormat="1" applyFont="1" applyBorder="1" applyAlignment="1">
      <alignment horizontal="right"/>
    </xf>
    <xf numFmtId="9" fontId="0" fillId="0" borderId="9" xfId="4" applyFont="1" applyBorder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/>
    </xf>
    <xf numFmtId="168" fontId="0" fillId="0" borderId="0" xfId="0" applyNumberFormat="1" applyAlignment="1">
      <alignment horizontal="right"/>
    </xf>
    <xf numFmtId="167" fontId="0" fillId="0" borderId="0" xfId="1" applyNumberFormat="1" applyFont="1"/>
    <xf numFmtId="0" fontId="0" fillId="0" borderId="2" xfId="0" applyBorder="1"/>
    <xf numFmtId="0" fontId="0" fillId="0" borderId="5" xfId="0" applyBorder="1"/>
    <xf numFmtId="0" fontId="0" fillId="0" borderId="14" xfId="0" applyBorder="1"/>
    <xf numFmtId="0" fontId="0" fillId="0" borderId="7" xfId="0" applyBorder="1"/>
    <xf numFmtId="171" fontId="0" fillId="0" borderId="6" xfId="1" applyNumberFormat="1" applyFont="1" applyBorder="1" applyAlignment="1">
      <alignment horizontal="right"/>
    </xf>
    <xf numFmtId="172" fontId="0" fillId="0" borderId="6" xfId="1" applyNumberFormat="1" applyFont="1" applyBorder="1" applyAlignment="1">
      <alignment horizontal="right"/>
    </xf>
    <xf numFmtId="168" fontId="0" fillId="0" borderId="3" xfId="4" applyNumberFormat="1" applyFont="1" applyBorder="1"/>
    <xf numFmtId="170" fontId="0" fillId="0" borderId="3" xfId="1" applyNumberFormat="1" applyFont="1" applyBorder="1"/>
    <xf numFmtId="1" fontId="10" fillId="0" borderId="3" xfId="0" applyNumberFormat="1" applyFont="1" applyBorder="1"/>
    <xf numFmtId="166" fontId="0" fillId="0" borderId="0" xfId="0" applyNumberFormat="1"/>
    <xf numFmtId="171" fontId="10" fillId="0" borderId="3" xfId="1" applyNumberFormat="1" applyFont="1" applyBorder="1" applyAlignment="1">
      <alignment horizontal="right"/>
    </xf>
    <xf numFmtId="173" fontId="10" fillId="0" borderId="3" xfId="1" applyNumberFormat="1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171" fontId="10" fillId="0" borderId="10" xfId="1" applyNumberFormat="1" applyFont="1" applyBorder="1" applyAlignment="1">
      <alignment horizontal="right"/>
    </xf>
    <xf numFmtId="173" fontId="10" fillId="0" borderId="10" xfId="1" applyNumberFormat="1" applyFont="1" applyBorder="1" applyAlignment="1">
      <alignment horizontal="right"/>
    </xf>
    <xf numFmtId="0" fontId="20" fillId="3" borderId="0" xfId="15" applyBorder="1" applyAlignment="1">
      <alignment vertical="center"/>
    </xf>
    <xf numFmtId="3" fontId="10" fillId="0" borderId="30" xfId="0" applyNumberFormat="1" applyFont="1" applyBorder="1" applyAlignment="1">
      <alignment vertical="center"/>
    </xf>
    <xf numFmtId="0" fontId="12" fillId="0" borderId="0" xfId="0" applyFont="1"/>
    <xf numFmtId="175" fontId="10" fillId="0" borderId="29" xfId="1" applyNumberFormat="1" applyFont="1" applyBorder="1" applyAlignment="1">
      <alignment horizontal="right"/>
    </xf>
    <xf numFmtId="168" fontId="10" fillId="0" borderId="3" xfId="4" applyNumberFormat="1" applyFont="1" applyBorder="1" applyAlignment="1">
      <alignment horizontal="right"/>
    </xf>
    <xf numFmtId="168" fontId="10" fillId="0" borderId="8" xfId="4" applyNumberFormat="1" applyFont="1" applyBorder="1" applyAlignment="1">
      <alignment horizontal="right"/>
    </xf>
    <xf numFmtId="175" fontId="10" fillId="0" borderId="27" xfId="1" applyNumberFormat="1" applyFont="1" applyBorder="1" applyAlignment="1">
      <alignment horizontal="right"/>
    </xf>
    <xf numFmtId="3" fontId="0" fillId="4" borderId="0" xfId="16" applyNumberFormat="1" applyFont="1" applyBorder="1"/>
    <xf numFmtId="3" fontId="10" fillId="4" borderId="0" xfId="16" applyNumberFormat="1" applyFont="1" applyBorder="1" applyProtection="1"/>
    <xf numFmtId="171" fontId="10" fillId="0" borderId="30" xfId="1" applyNumberFormat="1" applyFont="1" applyBorder="1" applyAlignment="1">
      <alignment horizontal="right"/>
    </xf>
    <xf numFmtId="171" fontId="10" fillId="4" borderId="0" xfId="16" applyNumberFormat="1" applyFont="1" applyBorder="1" applyAlignment="1">
      <alignment horizontal="right"/>
    </xf>
    <xf numFmtId="171" fontId="10" fillId="0" borderId="1" xfId="1" applyNumberFormat="1" applyFont="1" applyFill="1" applyBorder="1" applyAlignment="1">
      <alignment horizontal="right"/>
    </xf>
    <xf numFmtId="173" fontId="10" fillId="0" borderId="1" xfId="1" applyNumberFormat="1" applyFont="1" applyFill="1" applyBorder="1" applyAlignment="1">
      <alignment horizontal="right"/>
    </xf>
    <xf numFmtId="173" fontId="14" fillId="0" borderId="0" xfId="1" applyNumberFormat="1" applyFont="1" applyFill="1" applyBorder="1" applyAlignment="1">
      <alignment horizontal="right"/>
    </xf>
    <xf numFmtId="0" fontId="18" fillId="0" borderId="3" xfId="6" applyBorder="1"/>
    <xf numFmtId="3" fontId="0" fillId="0" borderId="3" xfId="0" applyNumberFormat="1" applyBorder="1"/>
    <xf numFmtId="14" fontId="0" fillId="0" borderId="3" xfId="0" applyNumberFormat="1" applyBorder="1" applyAlignment="1">
      <alignment horizontal="right"/>
    </xf>
    <xf numFmtId="171" fontId="0" fillId="0" borderId="3" xfId="1" applyNumberFormat="1" applyFont="1" applyFill="1" applyBorder="1" applyAlignment="1" applyProtection="1">
      <alignment horizontal="right"/>
    </xf>
    <xf numFmtId="171" fontId="0" fillId="0" borderId="3" xfId="1" applyNumberFormat="1" applyFont="1" applyFill="1" applyBorder="1" applyAlignment="1">
      <alignment horizontal="right"/>
    </xf>
    <xf numFmtId="0" fontId="10" fillId="0" borderId="3" xfId="1" applyNumberFormat="1" applyFont="1" applyBorder="1" applyAlignment="1">
      <alignment horizontal="left"/>
    </xf>
    <xf numFmtId="171" fontId="11" fillId="0" borderId="0" xfId="1" applyNumberFormat="1" applyFont="1" applyBorder="1" applyAlignment="1">
      <alignment horizontal="right"/>
    </xf>
    <xf numFmtId="173" fontId="11" fillId="0" borderId="0" xfId="1" applyNumberFormat="1" applyFont="1" applyBorder="1" applyAlignment="1">
      <alignment horizontal="right"/>
    </xf>
    <xf numFmtId="175" fontId="10" fillId="0" borderId="0" xfId="1" applyNumberFormat="1" applyFont="1" applyBorder="1" applyAlignment="1">
      <alignment horizontal="right"/>
    </xf>
    <xf numFmtId="169" fontId="0" fillId="0" borderId="0" xfId="1" applyNumberFormat="1" applyFont="1" applyFill="1" applyBorder="1" applyAlignment="1" applyProtection="1">
      <alignment horizontal="right"/>
    </xf>
    <xf numFmtId="3" fontId="0" fillId="0" borderId="30" xfId="15" applyNumberFormat="1" applyFont="1" applyFill="1" applyBorder="1" applyProtection="1"/>
    <xf numFmtId="3" fontId="1" fillId="4" borderId="30" xfId="16" applyNumberFormat="1" applyFont="1" applyProtection="1"/>
    <xf numFmtId="3" fontId="22" fillId="4" borderId="30" xfId="16" applyNumberFormat="1" applyFont="1" applyProtection="1"/>
    <xf numFmtId="0" fontId="20" fillId="3" borderId="30" xfId="15" applyBorder="1" applyAlignment="1">
      <alignment vertical="center"/>
    </xf>
    <xf numFmtId="0" fontId="10" fillId="0" borderId="30" xfId="0" applyFont="1" applyBorder="1" applyAlignment="1">
      <alignment vertical="center"/>
    </xf>
    <xf numFmtId="3" fontId="0" fillId="0" borderId="30" xfId="16" applyNumberFormat="1" applyFont="1" applyFill="1" applyProtection="1"/>
    <xf numFmtId="9" fontId="17" fillId="0" borderId="7" xfId="4" applyFont="1" applyBorder="1" applyAlignment="1">
      <alignment horizontal="center" vertical="center"/>
    </xf>
    <xf numFmtId="9" fontId="17" fillId="0" borderId="5" xfId="4" applyFont="1" applyBorder="1" applyAlignment="1">
      <alignment horizontal="center" vertical="center"/>
    </xf>
    <xf numFmtId="9" fontId="17" fillId="0" borderId="8" xfId="4" applyFont="1" applyBorder="1" applyAlignment="1">
      <alignment horizontal="center" vertical="center"/>
    </xf>
    <xf numFmtId="9" fontId="17" fillId="0" borderId="28" xfId="4" applyFont="1" applyBorder="1" applyAlignment="1">
      <alignment horizontal="center" vertical="center"/>
    </xf>
    <xf numFmtId="9" fontId="17" fillId="0" borderId="29" xfId="4" applyFont="1" applyBorder="1" applyAlignment="1">
      <alignment horizontal="center" vertical="center"/>
    </xf>
    <xf numFmtId="9" fontId="17" fillId="0" borderId="27" xfId="4" applyFont="1" applyBorder="1" applyAlignment="1">
      <alignment horizontal="center" vertical="center"/>
    </xf>
  </cellXfs>
  <cellStyles count="17">
    <cellStyle name="Bemærk!" xfId="16" builtinId="10"/>
    <cellStyle name="Komma" xfId="1" builtinId="3"/>
    <cellStyle name="Komma 2" xfId="10" xr:uid="{00000000-0005-0000-0000-000001000000}"/>
    <cellStyle name="Komma 3" xfId="11" xr:uid="{00000000-0005-0000-0000-000002000000}"/>
    <cellStyle name="Komma 4" xfId="13" xr:uid="{00000000-0005-0000-0000-000003000000}"/>
    <cellStyle name="Link" xfId="6" builtinId="8" customBuiltin="1"/>
    <cellStyle name="Normal" xfId="0" builtinId="0" customBuiltin="1"/>
    <cellStyle name="Normal 2" xfId="2" xr:uid="{00000000-0005-0000-0000-000006000000}"/>
    <cellStyle name="Normal 2 2" xfId="5" xr:uid="{00000000-0005-0000-0000-000007000000}"/>
    <cellStyle name="Normal 3" xfId="3" xr:uid="{00000000-0005-0000-0000-000008000000}"/>
    <cellStyle name="Normal 4" xfId="8" xr:uid="{00000000-0005-0000-0000-000009000000}"/>
    <cellStyle name="Normal 5" xfId="9" xr:uid="{00000000-0005-0000-0000-00000A000000}"/>
    <cellStyle name="Normal 6" xfId="14" xr:uid="{00000000-0005-0000-0000-00000B000000}"/>
    <cellStyle name="Procent" xfId="4" builtinId="5"/>
    <cellStyle name="Procent 2" xfId="7" xr:uid="{00000000-0005-0000-0000-00000D000000}"/>
    <cellStyle name="Procent 3" xfId="12" xr:uid="{00000000-0005-0000-0000-00000E000000}"/>
    <cellStyle name="Ugyldig" xfId="15" builtinId="27"/>
  </cellStyles>
  <dxfs count="6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numFmt numFmtId="167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DE990E"/>
      <color rgb="FF66FF99"/>
      <color rgb="FF769F1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7B-4452-A084-75B4E053EBFA}"/>
              </c:ext>
            </c:extLst>
          </c:dPt>
          <c:dPt>
            <c:idx val="1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7B-4452-A084-75B4E053EBFA}"/>
              </c:ext>
            </c:extLst>
          </c:dPt>
          <c:dPt>
            <c:idx val="2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7B-4452-A084-75B4E053EBFA}"/>
              </c:ext>
            </c:extLst>
          </c:dPt>
          <c:dPt>
            <c:idx val="3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7B-4452-A084-75B4E053EBFA}"/>
              </c:ext>
            </c:extLst>
          </c:dPt>
          <c:dPt>
            <c:idx val="4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7B-4452-A084-75B4E053EBFA}"/>
              </c:ext>
            </c:extLst>
          </c:dPt>
          <c:dPt>
            <c:idx val="5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7B-4452-A084-75B4E053EBFA}"/>
              </c:ext>
            </c:extLst>
          </c:dPt>
          <c:dPt>
            <c:idx val="6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7B-4452-A084-75B4E053EBFA}"/>
              </c:ext>
            </c:extLst>
          </c:dPt>
          <c:dPt>
            <c:idx val="7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7B-4452-A084-75B4E053EBFA}"/>
              </c:ext>
            </c:extLst>
          </c:dPt>
          <c:dPt>
            <c:idx val="8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7B-4452-A084-75B4E053EBFA}"/>
              </c:ext>
            </c:extLst>
          </c:dPt>
          <c:dPt>
            <c:idx val="9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E7B-4452-A084-75B4E053EBFA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tint val="4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DE7B-4452-A084-75B4E053EB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7B-4452-A084-75B4E053EB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7B-4452-A084-75B4E053EBF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E7B-4452-A084-75B4E053EBF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E7B-4452-A084-75B4E053EBFA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9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B-DE7B-4452-A084-75B4E053EBF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E7B-4452-A084-75B4E053EBF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E7B-4452-A084-75B4E053EBFA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E7B-4452-A084-75B4E053EBFA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42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2-DE7B-4452-A084-75B4E053E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Masterark!$FA$353:$FA$362</c:f>
              <c:numCache>
                <c:formatCode>0%</c:formatCode>
                <c:ptCount val="10"/>
                <c:pt idx="0">
                  <c:v>0.61587301587301591</c:v>
                </c:pt>
                <c:pt idx="5">
                  <c:v>6.3492063492063489E-2</c:v>
                </c:pt>
                <c:pt idx="9">
                  <c:v>0.32063492063492066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E55-803F-21346AF33A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32034811438035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D-4453-92D0-C4EF7076F663}"/>
                </c:ext>
              </c:extLst>
            </c:dLbl>
            <c:dLbl>
              <c:idx val="1"/>
              <c:layout>
                <c:manualLayout>
                  <c:x val="0"/>
                  <c:y val="4.32034811438039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7D-4453-92D0-C4EF7076F663}"/>
                </c:ext>
              </c:extLst>
            </c:dLbl>
            <c:dLbl>
              <c:idx val="2"/>
              <c:layout>
                <c:manualLayout>
                  <c:x val="0"/>
                  <c:y val="4.3203481143804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D-4453-92D0-C4EF7076F663}"/>
                </c:ext>
              </c:extLst>
            </c:dLbl>
            <c:dLbl>
              <c:idx val="3"/>
              <c:layout>
                <c:manualLayout>
                  <c:x val="0"/>
                  <c:y val="1.3092277938941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7D-4453-92D0-C4EF7076F663}"/>
                </c:ext>
              </c:extLst>
            </c:dLbl>
            <c:dLbl>
              <c:idx val="4"/>
              <c:layout>
                <c:manualLayout>
                  <c:x val="0"/>
                  <c:y val="8.70631302666112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D-4453-92D0-C4EF7076F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Masterark!$A$354:$A$358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Masterark!$C$354:$C$358</c:f>
              <c:numCache>
                <c:formatCode>0%</c:formatCode>
                <c:ptCount val="5"/>
                <c:pt idx="0">
                  <c:v>9.7791798107255523E-2</c:v>
                </c:pt>
                <c:pt idx="1">
                  <c:v>0.26182965299684541</c:v>
                </c:pt>
                <c:pt idx="2">
                  <c:v>0.26498422712933756</c:v>
                </c:pt>
                <c:pt idx="3">
                  <c:v>0.10410094637223975</c:v>
                </c:pt>
                <c:pt idx="4">
                  <c:v>0.27129337539432175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D-4453-92D0-C4EF7076F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73838856"/>
        <c:axId val="673839512"/>
      </c:barChart>
      <c:catAx>
        <c:axId val="6738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9512"/>
        <c:crosses val="autoZero"/>
        <c:auto val="1"/>
        <c:lblAlgn val="ctr"/>
        <c:lblOffset val="100"/>
        <c:noMultiLvlLbl val="0"/>
      </c:catAx>
      <c:valAx>
        <c:axId val="673839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157</xdr:col>
      <xdr:colOff>32941</xdr:colOff>
      <xdr:row>349</xdr:row>
      <xdr:rowOff>42070</xdr:rowOff>
    </xdr:from>
    <xdr:to>
      <xdr:col>165</xdr:col>
      <xdr:colOff>0</xdr:colOff>
      <xdr:row>364</xdr:row>
      <xdr:rowOff>59531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DC04A3-C46D-42FC-9F13-78C7B1D0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5951</xdr:colOff>
      <xdr:row>359</xdr:row>
      <xdr:rowOff>211931</xdr:rowOff>
    </xdr:from>
    <xdr:to>
      <xdr:col>1</xdr:col>
      <xdr:colOff>916780</xdr:colOff>
      <xdr:row>373</xdr:row>
      <xdr:rowOff>190500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84E971-EF91-47E8-82D5-57AB6698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 1" id="{45D0A36F-7E70-4ED1-A2DD-CDFF3B4DCC59}">
    <nsvFilter filterId="{00000000-0009-0000-0100-000003000000}" ref="A1:JS342" tableId="3">
      <sortRules>
        <sortRule colId="0" id="{00000000-0010-0000-0000-000001000000}">
          <sortCondition ref="A1:A342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Jens Holm Jensen" id="{C68FB78F-A451-47AF-BE3B-FFE7C75C9659}" userId="S::jhj@nordiskemedier.dk::38aa9df5-d342-4485-88ed-9c63ca10a7f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JS342" totalsRowShown="0" headerRowDxfId="600" dataDxfId="599" tableBorderDxfId="598">
  <autoFilter ref="A1:JS342" xr:uid="{00000000-0009-0000-0100-000003000000}"/>
  <tableColumns count="279">
    <tableColumn id="1" xr3:uid="{00000000-0010-0000-0000-000001000000}" name="Virksomhedsnavn" dataDxfId="597" totalsRowDxfId="596"/>
    <tableColumn id="2" xr3:uid="{00000000-0010-0000-0000-000002000000}" name="CVR" dataDxfId="595" totalsRowDxfId="594" dataCellStyle="Link"/>
    <tableColumn id="3" xr3:uid="{00000000-0010-0000-0000-000003000000}" name="Underbranche" dataDxfId="593" totalsRowDxfId="592"/>
    <tableColumn id="71" xr3:uid="{00000000-0010-0000-0000-000047000000}" name="Underselskab" dataDxfId="591" totalsRowDxfId="590"/>
    <tableColumn id="99" xr3:uid="{00000000-0010-0000-0000-000063000000}" name="Branchekode" dataDxfId="589"/>
    <tableColumn id="98" xr3:uid="{00000000-0010-0000-0000-000062000000}" name="Bibrancher" dataDxfId="588"/>
    <tableColumn id="78" xr3:uid="{64A08051-EB7F-4049-9420-8273286CF485}" name="Med i Autobranchens top 2021" dataDxfId="587"/>
    <tableColumn id="4" xr3:uid="{00000000-0010-0000-0000-000004000000}" name="Regnskab udsendt " dataDxfId="586" totalsRowDxfId="585"/>
    <tableColumn id="127" xr3:uid="{F5E83B50-1D27-4B02-B958-D1AECC9D668A}" name="Luk 2023" dataDxfId="584" totalsRowDxfId="583"/>
    <tableColumn id="5" xr3:uid="{47FE5059-1193-4EE5-80F2-A2F0111AA2F0}" name="Luk 2022" dataDxfId="582" totalsRowDxfId="581"/>
    <tableColumn id="84" xr3:uid="{6A5A04B6-5541-4EA4-9957-009CD728F02C}" name="Luk 2021" dataDxfId="580" totalsRowDxfId="579"/>
    <tableColumn id="82" xr3:uid="{7A65DFCF-0C18-4645-975B-B5696F2290F1}" name="Luk 2020" dataDxfId="578" totalsRowDxfId="577"/>
    <tableColumn id="81" xr3:uid="{99AF43F6-C683-49E9-9D32-20B71547C6F6}" name="Luk 2019" dataDxfId="576" totalsRowDxfId="575"/>
    <tableColumn id="75" xr3:uid="{CE297264-6347-4FF3-827C-BA91A3454E04}" name="Luk 2018" dataDxfId="574" totalsRowDxfId="573"/>
    <tableColumn id="103" xr3:uid="{00000000-0010-0000-0000-000067000000}" name="Luk 2017" dataDxfId="572" totalsRowDxfId="571"/>
    <tableColumn id="128" xr3:uid="{0BB84C14-B0A1-455E-AB33-1689FB0AA4A4}" name="Vækst i Omsætning 2023" dataDxfId="570" totalsRowDxfId="569">
      <calculatedColumnFormula>(Y2-Z2)/ABS(Z2)</calculatedColumnFormula>
    </tableColumn>
    <tableColumn id="6" xr3:uid="{D7C1A382-1F9E-41F3-BFE6-714C550E1F45}" name="Vækst i Omsætning 2022" dataDxfId="568">
      <calculatedColumnFormula>(Z2-AA2)/ABS(AA2)</calculatedColumnFormula>
    </tableColumn>
    <tableColumn id="85" xr3:uid="{DDE11DF6-A536-4770-BE5A-8875DED8348D}" name="Vækst i Omsætning 2021" dataDxfId="567" totalsRowDxfId="566">
      <calculatedColumnFormula>(AA2-AB2)/ABS(AB2)</calculatedColumnFormula>
    </tableColumn>
    <tableColumn id="284" xr3:uid="{92F81D87-CD92-4916-B838-DCAA32B56C5F}" name="Vækst i Omsætning 2020" dataDxfId="565" totalsRowDxfId="564" dataCellStyle="Procent">
      <calculatedColumnFormula>(AB2-AC2)/ABS(AC2)</calculatedColumnFormula>
    </tableColumn>
    <tableColumn id="86" xr3:uid="{D55803C3-B1C2-482B-A58D-02AD45C8BFC8}" name="Vækst i Omsætning 2019" dataDxfId="563" totalsRowDxfId="562" dataCellStyle="Procent">
      <calculatedColumnFormula>(AC2-AD2)/ABS(AD2)</calculatedColumnFormula>
    </tableColumn>
    <tableColumn id="76" xr3:uid="{A058FCFB-C6B5-4CC3-809E-931914422134}" name="Vækst i Omsætning 2018" dataDxfId="561" totalsRowDxfId="560" dataCellStyle="Procent">
      <calculatedColumnFormula>(AD2-AE2)/ABS(AE2)</calculatedColumnFormula>
    </tableColumn>
    <tableColumn id="130" xr3:uid="{2EC3108B-F2A0-4E11-8487-A2CD49D50EB7}" name="Nominel 2023- Omsætning" dataDxfId="559" totalsRowDxfId="558" dataCellStyle="Procent"/>
    <tableColumn id="18" xr3:uid="{3BA918F9-8578-4770-816C-C5893C4EA2CF}" name="Nominel 2022- Omsætning" dataDxfId="557" totalsRowDxfId="556" dataCellStyle="Komma">
      <calculatedColumnFormula>Z2-AA2</calculatedColumnFormula>
    </tableColumn>
    <tableColumn id="7" xr3:uid="{00000000-0010-0000-0000-000007000000}" name="Nominel 2021-Omsætning" dataDxfId="555" totalsRowDxfId="554" dataCellStyle="Komma">
      <calculatedColumnFormula>AA2-AB2</calculatedColumnFormula>
    </tableColumn>
    <tableColumn id="131" xr3:uid="{2280B9A9-DD7F-4BCD-86AC-9242659CA2AA}" name="2023 - Omsætning" dataDxfId="553" totalsRowDxfId="552" dataCellStyle="Komma"/>
    <tableColumn id="12" xr3:uid="{74BDF168-7B73-4F3D-8088-4BB1158EFFA5}" name="2022 - Omsætning" dataDxfId="551" totalsRowDxfId="550" dataCellStyle="Komma"/>
    <tableColumn id="138" xr3:uid="{ED357A77-FEC2-4114-AECD-C1C709412A44}" name="2021 - Omsætning" dataDxfId="549" totalsRowDxfId="548" dataCellStyle="Procent"/>
    <tableColumn id="282" xr3:uid="{B30C86A1-F0BD-432B-BCB1-E663E4E887DE}" name="2020 - Omsætning" dataDxfId="547" dataCellStyle="Komma"/>
    <tableColumn id="83" xr3:uid="{CA1EC356-3627-4932-BAD5-C36AF3B52C7E}" name="2019 - Omsætning" dataDxfId="546" dataCellStyle="Komma"/>
    <tableColumn id="77" xr3:uid="{8E014426-3700-46B5-8D1D-E07FBC550ED0}" name="2018 - Omsætning " dataDxfId="545" dataCellStyle="Komma"/>
    <tableColumn id="104" xr3:uid="{00000000-0010-0000-0000-000068000000}" name="2017 - Omsætning" dataDxfId="544" totalsRowDxfId="543" dataCellStyle="Komma"/>
    <tableColumn id="8" xr3:uid="{00000000-0010-0000-0000-000008000000}" name="2016 - Omsætning" dataDxfId="542" totalsRowDxfId="541" dataCellStyle="Komma"/>
    <tableColumn id="9" xr3:uid="{00000000-0010-0000-0000-000009000000}" name="2015 - Omsætning" dataDxfId="540" totalsRowDxfId="539" dataCellStyle="Komma"/>
    <tableColumn id="10" xr3:uid="{00000000-0010-0000-0000-00000A000000}" name="2014 - Omsætning" dataDxfId="538" totalsRowDxfId="537" dataCellStyle="Komma"/>
    <tableColumn id="11" xr3:uid="{00000000-0010-0000-0000-00000B000000}" name="2013 - Omsætning" dataDxfId="536" totalsRowDxfId="535" dataCellStyle="Komma"/>
    <tableColumn id="133" xr3:uid="{6A8F129C-45C5-4BA2-952D-13E8836CD9C5}" name="Vækst i Bruttoresultat 2023" dataDxfId="534" totalsRowDxfId="533" dataCellStyle="Komma">
      <calculatedColumnFormula>(AR2-AT2)/ABS(AT2)</calculatedColumnFormula>
    </tableColumn>
    <tableColumn id="24" xr3:uid="{34741802-0CC6-4249-B2E3-9EC9EE23FAD1}" name="Vækst i Bruttoresultat 2022" dataDxfId="532" dataCellStyle="Komma">
      <calculatedColumnFormula>(AT2-AU2)/ABS(AU2)</calculatedColumnFormula>
    </tableColumn>
    <tableColumn id="191" xr3:uid="{CE03428C-58B9-46C5-9520-E8A510D32CF5}" name="Vækst i Bruttoresultat 2021" dataDxfId="531" totalsRowDxfId="530" dataCellStyle="Komma">
      <calculatedColumnFormula>(AU2-AV2)/ABS(AV2)</calculatedColumnFormula>
    </tableColumn>
    <tableColumn id="280" xr3:uid="{A59A7DD7-23A4-4916-9E1A-FAF30FF0FE98}" name="Vækst i Bruttoresultat 2020" dataDxfId="529" totalsRowDxfId="528" dataCellStyle="Procent">
      <calculatedColumnFormula>(AV2-AW2)/ABS(AW2)</calculatedColumnFormula>
    </tableColumn>
    <tableColumn id="190" xr3:uid="{67A1D6E6-1598-42A7-9526-0CEFA550A030}" name="Vækst i Bruttoresultat 2019" dataDxfId="527" totalsRowDxfId="526" dataCellStyle="Procent">
      <calculatedColumnFormula>(AW2-AX2)/ABS(AX2)</calculatedColumnFormula>
    </tableColumn>
    <tableColumn id="158" xr3:uid="{83FDA85A-511B-4C2B-8331-BAC912642D2D}" name="Vækst i Bruttoresultat 2018" dataDxfId="525" totalsRowDxfId="524" dataCellStyle="Procent">
      <calculatedColumnFormula>(AX2-AY2)/ABS(AY2)</calculatedColumnFormula>
    </tableColumn>
    <tableColumn id="134" xr3:uid="{4E1AC8FA-8A56-41A4-9368-11418F8012B7}" name="Nominel 2023- Brutto" dataDxfId="523" totalsRowDxfId="522" dataCellStyle="Procent">
      <calculatedColumnFormula>AS2-AT2</calculatedColumnFormula>
    </tableColumn>
    <tableColumn id="30" xr3:uid="{F2A89A98-0453-4CA4-B65B-8FF7E05A838C}" name="Nominel 2022- Brutto" dataDxfId="521" totalsRowDxfId="520" dataCellStyle="Procent">
      <calculatedColumnFormula>AT2-AU2</calculatedColumnFormula>
    </tableColumn>
    <tableColumn id="13" xr3:uid="{00000000-0010-0000-0000-00000D000000}" name="Nominel 2021- Brutto" dataDxfId="519" totalsRowDxfId="518" dataCellStyle="Komma">
      <calculatedColumnFormula>AU2-AV2</calculatedColumnFormula>
    </tableColumn>
    <tableColumn id="135" xr3:uid="{D9122837-281F-45D6-9A86-E7AC49A4D4FB}" name="2023 - Bruttoresultat" dataDxfId="517" totalsRowDxfId="516" dataCellStyle="Komma"/>
    <tableColumn id="31" xr3:uid="{A62546A6-BE8B-4792-9496-9A7ED31545D1}" name="2022 - Bruttoresultat" dataDxfId="515" totalsRowDxfId="514" dataCellStyle="Komma"/>
    <tableColumn id="140" xr3:uid="{856E37CA-9E19-4B63-A5C4-89E151A95B04}" name="2021 - Bruttoresultat" dataDxfId="513" totalsRowDxfId="512" dataCellStyle="Procent"/>
    <tableColumn id="278" xr3:uid="{248E1043-49D9-4F47-BC50-66D4554EC23E}" name="2020 - Bruttoresultat" dataDxfId="511" dataCellStyle="Komma"/>
    <tableColumn id="139" xr3:uid="{1CA00B10-123D-42F9-A465-6EA6DC6BF4F3}" name="2019 - Bruttoresultat" dataDxfId="510" dataCellStyle="Komma"/>
    <tableColumn id="159" xr3:uid="{348939BE-9BFE-4C33-B6D0-B56D3F415916}" name="2018 - Bruttoresultat" dataDxfId="509" dataCellStyle="Komma"/>
    <tableColumn id="107" xr3:uid="{00000000-0010-0000-0000-00006B000000}" name="2017 - Bruttoresultat" dataDxfId="508" totalsRowDxfId="507" dataCellStyle="Komma"/>
    <tableColumn id="14" xr3:uid="{00000000-0010-0000-0000-00000E000000}" name="2016 - Bruttoresultat" dataDxfId="506" totalsRowDxfId="505" dataCellStyle="Komma"/>
    <tableColumn id="15" xr3:uid="{00000000-0010-0000-0000-00000F000000}" name="2015 - Bruttoresultat " dataDxfId="504" totalsRowDxfId="503" dataCellStyle="Komma"/>
    <tableColumn id="16" xr3:uid="{00000000-0010-0000-0000-000010000000}" name="2014 - Bruttoresultat " dataDxfId="502" totalsRowDxfId="501" dataCellStyle="Komma"/>
    <tableColumn id="17" xr3:uid="{00000000-0010-0000-0000-000011000000}" name="2013 - Bruttoresultat " dataDxfId="500" totalsRowDxfId="499" dataCellStyle="Komma"/>
    <tableColumn id="136" xr3:uid="{CD07643D-E933-4EE9-991E-B5EEB5C51F5E}" name="Vækst i Driftsresultat 2023" dataDxfId="498" totalsRowDxfId="497" dataCellStyle="Komma">
      <calculatedColumnFormula>(BM2-BN2)/ABS(BN2)</calculatedColumnFormula>
    </tableColumn>
    <tableColumn id="32" xr3:uid="{345CFC36-AF96-403D-A3E5-839DA6BC6270}" name="Vækst i Driftsresultat 2022" dataDxfId="496" totalsRowDxfId="495" dataCellStyle="Komma">
      <calculatedColumnFormula>(BN2-BO2)/ABS(BO2)</calculatedColumnFormula>
    </tableColumn>
    <tableColumn id="195" xr3:uid="{4CF1DEBA-55AB-4FC6-A6CA-1CA34A1CE70E}" name="Vækst i Driftsresultat 2021" dataDxfId="494" totalsRowDxfId="493" dataCellStyle="Komma">
      <calculatedColumnFormula>(BO2-BP2)/ABS(BP2)</calculatedColumnFormula>
    </tableColumn>
    <tableColumn id="276" xr3:uid="{61654D05-316E-40CF-B3E5-0ED7DC2BB08A}" name="Vækst i Driftsresultat 2020" dataDxfId="492" totalsRowDxfId="491" dataCellStyle="Procent">
      <calculatedColumnFormula>(BP2-BQ2)/ABS(BQ2)</calculatedColumnFormula>
    </tableColumn>
    <tableColumn id="194" xr3:uid="{49131756-41B4-4AFE-A0E5-7B067114ABFC}" name="Vækst i Driftsresultat 2019" dataDxfId="490" totalsRowDxfId="489" dataCellStyle="Procent">
      <calculatedColumnFormula>(BQ2-BR2)/ABS(BR2)</calculatedColumnFormula>
    </tableColumn>
    <tableColumn id="160" xr3:uid="{E0E35CFE-AA04-44FC-8243-1BC7C0A215CF}" name="Vækst i Driftsresultat 2018" dataDxfId="488" totalsRowDxfId="487" dataCellStyle="Procent">
      <calculatedColumnFormula>(BR2-BS2)/ABS(BS2)</calculatedColumnFormula>
    </tableColumn>
    <tableColumn id="137" xr3:uid="{2315A8DD-8527-4EC1-933E-1CB99EE90733}" name="Nominel 2023- Driftsresultat" dataDxfId="486" totalsRowDxfId="485" dataCellStyle="Procent">
      <calculatedColumnFormula>BM2-BN2</calculatedColumnFormula>
    </tableColumn>
    <tableColumn id="33" xr3:uid="{1426CF2B-4228-4C10-BA92-90133E498BA2}" name="Nominel 2022- Driftsresultat" dataDxfId="484" dataCellStyle="Procent">
      <calculatedColumnFormula>BN2-BO2</calculatedColumnFormula>
    </tableColumn>
    <tableColumn id="19" xr3:uid="{00000000-0010-0000-0000-000013000000}" name="Nominel 2021- Driftsresultat" dataDxfId="483" totalsRowDxfId="482" dataCellStyle="Komma">
      <calculatedColumnFormula>BO2-BP2</calculatedColumnFormula>
    </tableColumn>
    <tableColumn id="142" xr3:uid="{79799D56-63B4-46FB-A63C-8835007B69F2}" name="2023 - Driftsresultat" dataDxfId="481" totalsRowDxfId="480" dataCellStyle="Komma"/>
    <tableColumn id="34" xr3:uid="{A1C2BA98-603B-4EE7-B2E9-E34CBD37EF97}" name="2022 - Driftsresultat" dataDxfId="479" totalsRowDxfId="478" dataCellStyle="Komma"/>
    <tableColumn id="193" xr3:uid="{859BF97C-A1F1-4A15-8364-D51FD62A1998}" name="2021 - Driftsresultat" dataDxfId="477" totalsRowDxfId="476" dataCellStyle="Procent"/>
    <tableColumn id="274" xr3:uid="{63A697C8-804D-4911-98D5-7B09D3CBD0F8}" name="2020 - Driftsresultat" dataDxfId="475" dataCellStyle="Komma"/>
    <tableColumn id="192" xr3:uid="{4A58586E-0BBC-43E0-8ECB-3A8E8D0F6938}" name="2019 - Driftsresultat" dataDxfId="474" dataCellStyle="Komma"/>
    <tableColumn id="161" xr3:uid="{ED6D0E73-8830-4186-B1B6-C573D42AD715}" name="2018 - Driftsresultat" dataDxfId="473" dataCellStyle="Komma"/>
    <tableColumn id="108" xr3:uid="{00000000-0010-0000-0000-00006C000000}" name="2017 - Driftsresultat" dataDxfId="472" totalsRowDxfId="471" dataCellStyle="Komma"/>
    <tableColumn id="20" xr3:uid="{00000000-0010-0000-0000-000014000000}" name="2016 - Driftsresultat" dataDxfId="470" totalsRowDxfId="469" dataCellStyle="Komma"/>
    <tableColumn id="21" xr3:uid="{00000000-0010-0000-0000-000015000000}" name="2015 - Driftsresultat" dataDxfId="468" totalsRowDxfId="467" dataCellStyle="Komma"/>
    <tableColumn id="22" xr3:uid="{00000000-0010-0000-0000-000016000000}" name="2014 - Driftsresultat" dataDxfId="466" totalsRowDxfId="465" dataCellStyle="Komma"/>
    <tableColumn id="23" xr3:uid="{00000000-0010-0000-0000-000017000000}" name="2013 - Driftsresultat" dataDxfId="464" totalsRowDxfId="463" dataCellStyle="Komma"/>
    <tableColumn id="156" xr3:uid="{CDF9F5CF-E6DC-4B75-937A-091774A70D23}" name="Vækst i Resultat før skat 2023" dataDxfId="462" totalsRowDxfId="461" dataCellStyle="Komma">
      <calculatedColumnFormula>(CG2-CH2)/ABS(CH2)</calculatedColumnFormula>
    </tableColumn>
    <tableColumn id="42" xr3:uid="{CD558AEC-C8DF-48AC-8EE6-674728909AAC}" name="Vækst i Resultat før skat 2022" dataDxfId="460" totalsRowDxfId="459" dataCellStyle="Komma">
      <calculatedColumnFormula>(CH2-CI2)/ABS(CI2)</calculatedColumnFormula>
    </tableColumn>
    <tableColumn id="203" xr3:uid="{0CC6B70C-D80C-4E82-B1E3-B1373889F52F}" name="Vækst i Resultat før skat 2021" dataDxfId="458" totalsRowDxfId="457" dataCellStyle="Komma">
      <calculatedColumnFormula>(CI2-CJ2)/ABS(CJ2)</calculatedColumnFormula>
    </tableColumn>
    <tableColumn id="272" xr3:uid="{A4328575-F712-475B-9552-129A1B991C85}" name="Vækst i Resultat før skat 2020" dataDxfId="456" totalsRowDxfId="455" dataCellStyle="Procent">
      <calculatedColumnFormula>(CJ2-CK2)/ABS(CK2)</calculatedColumnFormula>
    </tableColumn>
    <tableColumn id="198" xr3:uid="{FB59FABF-2027-4D01-AA32-31A43CDF8E7A}" name="Vækst i Resultat før skat 2019" dataDxfId="454" totalsRowDxfId="453" dataCellStyle="Procent">
      <calculatedColumnFormula>(CK2-CL2)/ABS(CL2)</calculatedColumnFormula>
    </tableColumn>
    <tableColumn id="162" xr3:uid="{D86C545C-D545-4CC8-BE09-8B9BB286D35F}" name="Vækst i Resultat før skat 2018" dataDxfId="452" totalsRowDxfId="451" dataCellStyle="Procent">
      <calculatedColumnFormula>(CL2-CM2)/ABS(CM2)</calculatedColumnFormula>
    </tableColumn>
    <tableColumn id="150" xr3:uid="{44C8B5D6-90B4-46A9-8686-007B5A8FE5F8}" name="Nominel 2023- Res. Før skat" dataDxfId="450" totalsRowDxfId="449" dataCellStyle="Procent">
      <calculatedColumnFormula>CG2-CH2</calculatedColumnFormula>
    </tableColumn>
    <tableColumn id="36" xr3:uid="{35402617-8024-4F59-A668-3197790FF039}" name="Nominel 2022- Res. Før skat" dataDxfId="448" totalsRowDxfId="447" dataCellStyle="Procent">
      <calculatedColumnFormula>CH2-CI2</calculatedColumnFormula>
    </tableColumn>
    <tableColumn id="25" xr3:uid="{00000000-0010-0000-0000-000019000000}" name="Nominel 2021- Res. Før skat" dataDxfId="446" totalsRowDxfId="445" dataCellStyle="Komma">
      <calculatedColumnFormula>CI2-CJ2</calculatedColumnFormula>
    </tableColumn>
    <tableColumn id="149" xr3:uid="{28CEA844-591A-4C9B-AAD3-E2F1979C7090}" name="2023 - Res. før skat" dataDxfId="444" totalsRowDxfId="443" dataCellStyle="Komma"/>
    <tableColumn id="35" xr3:uid="{205521E9-1D16-4CC8-B359-2FBE838FB3CE}" name="2022 - Res. før skat" dataDxfId="442" totalsRowDxfId="441" dataCellStyle="Komma"/>
    <tableColumn id="199" xr3:uid="{C6CA82DC-D43F-476C-B99B-25DCB62B462D}" name="2021 - Res. før skat" dataDxfId="440" totalsRowDxfId="439" dataCellStyle="Procent"/>
    <tableColumn id="270" xr3:uid="{C4D0D0AB-BDEE-49BD-A349-C2665E760CA0}" name="2020 - Res. før skat" dataDxfId="438" dataCellStyle="Komma"/>
    <tableColumn id="196" xr3:uid="{0618546A-48FC-4832-8E61-8A3F8FD3CAA0}" name="2019 - Res. før skat" dataDxfId="437" dataCellStyle="Komma"/>
    <tableColumn id="163" xr3:uid="{8144AD71-4DAE-4A1C-8FE1-58EF3D7C4468}" name="2018 - Res. før skat" dataDxfId="436" dataCellStyle="Komma"/>
    <tableColumn id="110" xr3:uid="{00000000-0010-0000-0000-00006E000000}" name="2017 - Res. før skat" dataDxfId="435" totalsRowDxfId="434" dataCellStyle="Komma"/>
    <tableColumn id="26" xr3:uid="{00000000-0010-0000-0000-00001A000000}" name="2016 - Res. før skat" dataDxfId="433" totalsRowDxfId="432" dataCellStyle="Komma"/>
    <tableColumn id="27" xr3:uid="{00000000-0010-0000-0000-00001B000000}" name="2015 - Res. før skat" dataDxfId="431" totalsRowDxfId="430" dataCellStyle="Komma"/>
    <tableColumn id="28" xr3:uid="{00000000-0010-0000-0000-00001C000000}" name="2014 - Res. før skat" dataDxfId="429" totalsRowDxfId="428" dataCellStyle="Komma"/>
    <tableColumn id="29" xr3:uid="{00000000-0010-0000-0000-00001D000000}" name="2013 - Res. før skat" dataDxfId="427" totalsRowDxfId="426" dataCellStyle="Komma"/>
    <tableColumn id="157" xr3:uid="{48113D99-AE6C-4AAA-9840-00D81B7A5411}" name="Vækst i Egenkapital 2023" dataDxfId="425" totalsRowDxfId="424" dataCellStyle="Komma">
      <calculatedColumnFormula>(DA2-DB2)/ABS(DB2)</calculatedColumnFormula>
    </tableColumn>
    <tableColumn id="62" xr3:uid="{C09F7E6D-0CE4-40A0-8B49-1A05B75A2855}" name="Vækst i Egenkapital 2022" dataDxfId="423" totalsRowDxfId="422" dataCellStyle="Komma">
      <calculatedColumnFormula>(DB2-DC2)/ABS(DC2)</calculatedColumnFormula>
    </tableColumn>
    <tableColumn id="217" xr3:uid="{52AB1974-3CA4-49D4-AD64-FC543F8D2C8C}" name="Vækst i Egenkapital 2021" dataDxfId="421" totalsRowDxfId="420" dataCellStyle="Komma">
      <calculatedColumnFormula>(DC2-DD2)/ABS(DD2)</calculatedColumnFormula>
    </tableColumn>
    <tableColumn id="264" xr3:uid="{9ABB3FF0-66C7-4F1B-9F24-925A09ADADA8}" name="Vækst i Egenkapital 2020" dataDxfId="419" totalsRowDxfId="418" dataCellStyle="Procent">
      <calculatedColumnFormula>(DD2-DE2)/ABS(DE2)</calculatedColumnFormula>
    </tableColumn>
    <tableColumn id="206" xr3:uid="{874FDFE5-D8A8-40C3-B4D3-307C2E6DA6B5}" name="Vækst i Egenkapital 2019" dataDxfId="417" totalsRowDxfId="416" dataCellStyle="Procent">
      <calculatedColumnFormula>(DE2-DF2)/ABS(DF2)</calculatedColumnFormula>
    </tableColumn>
    <tableColumn id="168" xr3:uid="{092B11B7-F433-4373-8C74-DE4652152581}" name="Vækst i Egenkapital 2018" dataDxfId="415" totalsRowDxfId="414" dataCellStyle="Procent">
      <calculatedColumnFormula>(DF2-DG2)/ABS(DG2)</calculatedColumnFormula>
    </tableColumn>
    <tableColumn id="164" xr3:uid="{55D5F96D-EA95-40AD-AE7D-BAEFFF487456}" name="Nominel 2023- Egenkapital" dataDxfId="413" totalsRowDxfId="412" dataCellStyle="Procent">
      <calculatedColumnFormula>DA2-DB2</calculatedColumnFormula>
    </tableColumn>
    <tableColumn id="61" xr3:uid="{6E8C2CFA-50A5-47E5-931C-4E6AD3AA3892}" name="Nominel 2022- Egenkapital" dataDxfId="411" totalsRowDxfId="410" dataCellStyle="Procent">
      <calculatedColumnFormula>DB2-DC2</calculatedColumnFormula>
    </tableColumn>
    <tableColumn id="37" xr3:uid="{00000000-0010-0000-0000-000025000000}" name="Nominel 2021- Egenkapital" dataDxfId="409" totalsRowDxfId="408" dataCellStyle="Komma">
      <calculatedColumnFormula>DC2-DD2</calculatedColumnFormula>
    </tableColumn>
    <tableColumn id="165" xr3:uid="{E2FC65E3-5EB2-4B93-90A1-63861AFDF464}" name="2023 - Egenkapital" dataDxfId="407" totalsRowDxfId="406" dataCellStyle="Komma"/>
    <tableColumn id="48" xr3:uid="{0A4CC5F9-9860-40BD-A606-0C2379889118}" name="2022 - Egenkapital" dataDxfId="405" totalsRowDxfId="404" dataCellStyle="Komma"/>
    <tableColumn id="215" xr3:uid="{04D2A779-F6E1-40C8-90DB-49002B726BA6}" name="2021 - Egenkapital" dataDxfId="403" totalsRowDxfId="402" dataCellStyle="Procent"/>
    <tableColumn id="262" xr3:uid="{676F25A3-3B24-4369-80C5-86FB9F9A209D}" name="2020 - Egenkapital" dataDxfId="401" dataCellStyle="Komma"/>
    <tableColumn id="204" xr3:uid="{F7579718-3A9E-49B7-9678-A3002E485072}" name="2019 - Egenkapital" dataDxfId="400" dataCellStyle="Komma"/>
    <tableColumn id="169" xr3:uid="{5551108B-3C8D-46A9-ABAB-AB0435BC8370}" name="2018 - Egenkapital" dataDxfId="399" dataCellStyle="Komma"/>
    <tableColumn id="114" xr3:uid="{00000000-0010-0000-0000-000072000000}" name="2017 - Egenkapital" dataDxfId="398" totalsRowDxfId="397" dataCellStyle="Komma"/>
    <tableColumn id="38" xr3:uid="{00000000-0010-0000-0000-000026000000}" name="2016 - Egenkapital" dataDxfId="396" totalsRowDxfId="395" dataCellStyle="Komma"/>
    <tableColumn id="39" xr3:uid="{00000000-0010-0000-0000-000027000000}" name="2015 - Egenkapital" dataDxfId="394" totalsRowDxfId="393" dataCellStyle="Komma"/>
    <tableColumn id="40" xr3:uid="{00000000-0010-0000-0000-000028000000}" name="2014 - Egenkapital" dataDxfId="392" totalsRowDxfId="391" dataCellStyle="Komma"/>
    <tableColumn id="41" xr3:uid="{00000000-0010-0000-0000-000029000000}" name="2013 - Egenkapital" dataDxfId="390" totalsRowDxfId="389" dataCellStyle="Komma"/>
    <tableColumn id="166" xr3:uid="{36B312A9-22B4-4FB0-866B-609145EBB075}" name="Vækst i Balancesum 2023" dataDxfId="388" totalsRowDxfId="387" dataCellStyle="Komma">
      <calculatedColumnFormula>(DU2-DV2)/ABS(DV2)</calculatedColumnFormula>
    </tableColumn>
    <tableColumn id="79" xr3:uid="{08F80CBA-25B3-49C9-B221-43B815404D93}" name="Vækst i Balancesum 2022" dataDxfId="386" totalsRowDxfId="385" dataCellStyle="Komma">
      <calculatedColumnFormula>(DV2-DW2)/ABS(DW2)</calculatedColumnFormula>
    </tableColumn>
    <tableColumn id="225" xr3:uid="{4C25B0D0-C5D1-47CD-AEED-0D7E4791EBD0}" name="Vækst i Balancesum 2021" dataDxfId="384" totalsRowDxfId="383" dataCellStyle="Komma">
      <calculatedColumnFormula>(DW2-DX2)/ABS(DX2)</calculatedColumnFormula>
    </tableColumn>
    <tableColumn id="260" xr3:uid="{D80F731A-BC7D-4E93-B4B7-902DDE73D95E}" name="Vækst i Balancesum 2020" dataDxfId="382" totalsRowDxfId="381" dataCellStyle="Procent">
      <calculatedColumnFormula>(DX2-DY2)/ABS(DY2)</calculatedColumnFormula>
    </tableColumn>
    <tableColumn id="210" xr3:uid="{EA44058F-E9C2-4220-B154-4D656FED8B5A}" name="Vækst i Balancesum 2019" dataDxfId="380" totalsRowDxfId="379" dataCellStyle="Procent">
      <calculatedColumnFormula>(DY2-DZ2)/ABS(DZ2)</calculatedColumnFormula>
    </tableColumn>
    <tableColumn id="170" xr3:uid="{1CAB0CE3-DD1C-43C3-9909-06F1B167CD47}" name="Vækst i Balancesum 2018" dataDxfId="378" totalsRowDxfId="377" dataCellStyle="Procent">
      <calculatedColumnFormula>(DZ2-EA2)/ABS(EA2)</calculatedColumnFormula>
    </tableColumn>
    <tableColumn id="167" xr3:uid="{9B9B2D5D-B5A4-4B2A-9951-CABD5780431B}" name="Nominel 2023- Balancesum" dataDxfId="376" totalsRowDxfId="375" dataCellStyle="Procent">
      <calculatedColumnFormula>DU2-DV2</calculatedColumnFormula>
    </tableColumn>
    <tableColumn id="68" xr3:uid="{C0F08C00-62D7-422D-8AD1-47F47199891E}" name="Nominel 2022- Balancesum" dataDxfId="374" totalsRowDxfId="373" dataCellStyle="Procent">
      <calculatedColumnFormula>DV2-DW2</calculatedColumnFormula>
    </tableColumn>
    <tableColumn id="43" xr3:uid="{00000000-0010-0000-0000-00002B000000}" name="Nominel 2021- Balancesum" dataDxfId="372" totalsRowDxfId="371" dataCellStyle="Komma">
      <calculatedColumnFormula>DW2-DX2</calculatedColumnFormula>
    </tableColumn>
    <tableColumn id="180" xr3:uid="{E862924C-812E-4DDF-B992-8218E45BC2DD}" name="2023 - Balancesum" dataDxfId="370" totalsRowDxfId="369" dataCellStyle="Komma"/>
    <tableColumn id="67" xr3:uid="{A2EEEE74-89AE-4546-8458-0AB511257267}" name="2022 - Balancesum" dataDxfId="368" totalsRowDxfId="367" dataCellStyle="Komma"/>
    <tableColumn id="221" xr3:uid="{7A7EF712-8959-4A7B-9896-2ABDDD4C8727}" name="2021 - Balancesum" dataDxfId="366" totalsRowDxfId="365" dataCellStyle="Procent"/>
    <tableColumn id="258" xr3:uid="{4025EBD6-864A-4D5F-AAA3-E79B3516D11B}" name="2020 - Balancesum" dataDxfId="364" dataCellStyle="Komma"/>
    <tableColumn id="208" xr3:uid="{0A7CC2D0-C0CF-4137-8C51-102607244C60}" name="2019 - Balancesum" dataDxfId="363" dataCellStyle="Komma"/>
    <tableColumn id="171" xr3:uid="{528B8683-E7B3-42BA-9069-71A444C14C51}" name="2018 - Balancesum" dataDxfId="362"/>
    <tableColumn id="116" xr3:uid="{00000000-0010-0000-0000-000074000000}" name="2017 - Balancesum" dataDxfId="361" totalsRowDxfId="360"/>
    <tableColumn id="44" xr3:uid="{00000000-0010-0000-0000-00002C000000}" name="2016 - Balancesum" dataDxfId="359" totalsRowDxfId="358"/>
    <tableColumn id="45" xr3:uid="{00000000-0010-0000-0000-00002D000000}" name="2015 - Balancesum" dataDxfId="357" totalsRowDxfId="356"/>
    <tableColumn id="46" xr3:uid="{00000000-0010-0000-0000-00002E000000}" name="2014 - Balancesum" dataDxfId="355" totalsRowDxfId="354"/>
    <tableColumn id="47" xr3:uid="{00000000-0010-0000-0000-00002F000000}" name="2013 - Balancesum" dataDxfId="353" totalsRowDxfId="352"/>
    <tableColumn id="181" xr3:uid="{D6799DFA-123F-41DC-9E3F-77608E83B979}" name="Vækst i Antal ansatte 2023" dataDxfId="351" totalsRowDxfId="350" dataCellStyle="Komma">
      <calculatedColumnFormula>(EO2-EP2)/ABS(EP2)</calculatedColumnFormula>
    </tableColumn>
    <tableColumn id="80" xr3:uid="{BF64A650-E36F-4D5F-ACEE-3AFF11CB344B}" name="Vækst i Antal ansatte 2022" dataDxfId="349">
      <calculatedColumnFormula>(EP2-EQ2)/ABS(EQ2)</calculatedColumnFormula>
    </tableColumn>
    <tableColumn id="234" xr3:uid="{4FF1FF54-C111-422D-AD2C-0181FDD597B6}" name="Vækst i Antal ansatte 2021" dataDxfId="348" totalsRowDxfId="347">
      <calculatedColumnFormula>(EQ2-ER2)/ABS(ER2)</calculatedColumnFormula>
    </tableColumn>
    <tableColumn id="256" xr3:uid="{3241D372-DF1F-449B-91E7-16F4C8D70A64}" name="Vækst i Antal ansatte 2020" dataDxfId="346" totalsRowDxfId="345" dataCellStyle="Procent">
      <calculatedColumnFormula>(ER2-ES2)/ABS(ES2)</calculatedColumnFormula>
    </tableColumn>
    <tableColumn id="214" xr3:uid="{08C8AD4D-47EA-4B52-82F2-A5649DD810AB}" name="Vækst i Antal ansatte 2019" dataDxfId="344" totalsRowDxfId="343" dataCellStyle="Procent">
      <calculatedColumnFormula>(ES2-ET2)/ABS(ET2)</calculatedColumnFormula>
    </tableColumn>
    <tableColumn id="172" xr3:uid="{242B0494-F3BA-45C9-BAAF-74062B857807}" name="Vækst i Antal ansatte 2018" dataDxfId="342" totalsRowDxfId="341">
      <calculatedColumnFormula>(ET2-EU2)/ABS(EU2)</calculatedColumnFormula>
    </tableColumn>
    <tableColumn id="186" xr3:uid="{66A56A61-4C98-43AC-8C25-F8B8AB4E8A9C}" name="Nominel 2023- Ansatte" dataDxfId="340" totalsRowDxfId="339" dataCellStyle="Procent">
      <calculatedColumnFormula>EO2-EP2</calculatedColumnFormula>
    </tableColumn>
    <tableColumn id="87" xr3:uid="{2F8FCE8E-C3E6-4422-9425-7629F74EF4E8}" name="Nominel 2022- Ansatte" dataDxfId="338" totalsRowDxfId="337" dataCellStyle="Procent">
      <calculatedColumnFormula>EP2-EQ2</calculatedColumnFormula>
    </tableColumn>
    <tableColumn id="49" xr3:uid="{00000000-0010-0000-0000-000031000000}" name="Nominel 2021- Ansatte" dataDxfId="336" totalsRowDxfId="335" dataCellStyle="Komma">
      <calculatedColumnFormula>EQ2-ER2</calculatedColumnFormula>
    </tableColumn>
    <tableColumn id="187" xr3:uid="{C9F84CBC-9E9C-4697-BB54-0A82C354C3DF}" name="2023 - Ansatte" dataDxfId="334" totalsRowDxfId="333" dataCellStyle="Komma"/>
    <tableColumn id="88" xr3:uid="{C4CCB0D6-EF3E-4247-8282-76AB423B3C3C}" name="2022 - Ansatte" dataDxfId="332" totalsRowDxfId="331" dataCellStyle="Komma"/>
    <tableColumn id="230" xr3:uid="{996390E5-4D37-43FF-B0C3-B7FCF010CD8A}" name="2021 - Ansatte" dataDxfId="330" totalsRowDxfId="329" dataCellStyle="Procent"/>
    <tableColumn id="254" xr3:uid="{D311153C-E444-4AA7-A8E2-7AB71BC7C95B}" name="2020 - Ansatte" dataDxfId="328" dataCellStyle="Komma"/>
    <tableColumn id="212" xr3:uid="{570BB915-DFF7-4035-A6F6-049DAADF1FBB}" name="2019 - Ansatte" dataDxfId="327" dataCellStyle="Komma"/>
    <tableColumn id="173" xr3:uid="{3F804E96-4D75-4FEB-A250-BE476169C5B4}" name="2018 - Ansatte" dataDxfId="326" dataCellStyle="Komma"/>
    <tableColumn id="118" xr3:uid="{00000000-0010-0000-0000-000076000000}" name="2017 - Ansatte" dataDxfId="325" totalsRowDxfId="324" dataCellStyle="Komma"/>
    <tableColumn id="50" xr3:uid="{00000000-0010-0000-0000-000032000000}" name="2016 - Ansatte" dataDxfId="323" totalsRowDxfId="322" dataCellStyle="Komma"/>
    <tableColumn id="51" xr3:uid="{00000000-0010-0000-0000-000033000000}" name="2015 - Ansatte" dataDxfId="321" totalsRowDxfId="320" dataCellStyle="Komma"/>
    <tableColumn id="52" xr3:uid="{00000000-0010-0000-0000-000034000000}" name="2014 - Ansatte" dataDxfId="319" totalsRowDxfId="318" dataCellStyle="Komma"/>
    <tableColumn id="53" xr3:uid="{00000000-0010-0000-0000-000035000000}" name="2013 - Ansatte" dataDxfId="317" totalsRowDxfId="316" dataCellStyle="Komma"/>
    <tableColumn id="54" xr3:uid="{00000000-0010-0000-0000-000036000000}" name="Noter" dataDxfId="315" totalsRowDxfId="314"/>
    <tableColumn id="74" xr3:uid="{7A35024B-6EE6-4A7E-AEA6-B6B83018AC8C}" name="Tilfredsstillende resultat?" dataDxfId="313" totalsRowDxfId="312"/>
    <tableColumn id="72" xr3:uid="{00000000-0010-0000-0000-000048000000}" name="En del af Hvem er Hvem" dataDxfId="311" totalsRowDxfId="310"/>
    <tableColumn id="60" xr3:uid="{00000000-0010-0000-0000-00003C000000}" name="Postnummer" dataDxfId="309"/>
    <tableColumn id="73" xr3:uid="{00000000-0010-0000-0000-000049000000}" name="By" dataDxfId="308"/>
    <tableColumn id="59" xr3:uid="{00000000-0010-0000-0000-00003B000000}" name="Region" dataDxfId="307" totalsRowDxfId="306"/>
    <tableColumn id="200" xr3:uid="{B5E64ABC-2B24-47A0-B1ED-8408A814EF45}" name="Vækst i omsætning pr. medarbejder 2023" dataDxfId="305" totalsRowDxfId="304">
      <calculatedColumnFormula>(FO2-FP2)/ABS(FP2)</calculatedColumnFormula>
    </tableColumn>
    <tableColumn id="89" xr3:uid="{1C5997F7-FC2A-420E-968F-25033C1CA94C}" name="Vækst i omsætning pr. medarbejder 2022" dataDxfId="303" totalsRowDxfId="302">
      <calculatedColumnFormula>(FP2-FQ2)/ABS(FQ2)</calculatedColumnFormula>
    </tableColumn>
    <tableColumn id="238" xr3:uid="{A2378F7F-1044-45F3-AE8F-E5AAC9644CE1}" name="Vækst i omsætning pr. medarbejder 2021" dataDxfId="301" totalsRowDxfId="300">
      <calculatedColumnFormula>(FQ2-FR2)/ABS(FR2)</calculatedColumnFormula>
    </tableColumn>
    <tableColumn id="252" xr3:uid="{C74D585F-50C6-49E6-8FE4-0E2FA1436317}" name="Vækst i omsætning pr. medarbejder 2020" dataDxfId="299" totalsRowDxfId="298" dataCellStyle="Procent">
      <calculatedColumnFormula>(FR2-FS2)/ABS(FS2)</calculatedColumnFormula>
    </tableColumn>
    <tableColumn id="220" xr3:uid="{EC95F027-2E5C-4FDB-9684-7B3C0FC8339C}" name="Vækst i omsætning pr. medarbejder 2019" dataDxfId="297" totalsRowDxfId="296" dataCellStyle="Procent">
      <calculatedColumnFormula>(FS2-FT2)/ABS(FT2)</calculatedColumnFormula>
    </tableColumn>
    <tableColumn id="174" xr3:uid="{831E0FD1-C988-4EDA-89C6-B667378E74AD}" name="Vækst i omsætning pr. medarbejder 2018" dataDxfId="295" totalsRowDxfId="294" dataCellStyle="Procent">
      <calculatedColumnFormula>(FT2-FU2)/ABS(FU2)</calculatedColumnFormula>
    </tableColumn>
    <tableColumn id="202" xr3:uid="{9642F30A-C4F8-4240-87B2-11F2B4C0CA1F}" name="Nominel 2023- Omsætning pr. medarbejder" dataDxfId="293" totalsRowDxfId="292" dataCellStyle="Procent">
      <calculatedColumnFormula>FO2-FP2</calculatedColumnFormula>
    </tableColumn>
    <tableColumn id="93" xr3:uid="{CA29FCBA-A0E8-46E7-96E7-19952C665634}" name="Nominel 2022- Omsætning pr. medarbejder" dataDxfId="291" dataCellStyle="Procent">
      <calculatedColumnFormula>FP2-FQ2</calculatedColumnFormula>
    </tableColumn>
    <tableColumn id="102" xr3:uid="{00000000-0010-0000-0000-000066000000}" name="Nominel 2021- Omsætning pr. medarbejder" dataDxfId="290" dataCellStyle="Komma">
      <calculatedColumnFormula>FQ2-FR2</calculatedColumnFormula>
    </tableColumn>
    <tableColumn id="205" xr3:uid="{D71DB4AF-819A-4AE0-8DE5-64DC9C4A9FB8}" name="Omsætning pr. medarbejder 2023" dataDxfId="289" dataCellStyle="Komma">
      <calculatedColumnFormula>IFERROR((Y2/EO2),"i.a")</calculatedColumnFormula>
    </tableColumn>
    <tableColumn id="95" xr3:uid="{BDBDF21B-B339-457C-B974-5EFFED69B0F2}" name="Omsætning pr. medarbejder 2022" dataDxfId="288" dataCellStyle="Komma">
      <calculatedColumnFormula>IFERROR((Z2/EP2),"i.a")</calculatedColumnFormula>
    </tableColumn>
    <tableColumn id="236" xr3:uid="{2BCB3F90-E404-47A8-8876-98D9C57C8FBB}" name="Omsætning pr. medarbejder 2021" dataDxfId="287" dataCellStyle="Procent">
      <calculatedColumnFormula>IFERROR((AA2/EQ2),"i.a")</calculatedColumnFormula>
    </tableColumn>
    <tableColumn id="250" xr3:uid="{9E1AB538-5CBD-4F6A-9033-623C6E219AF6}" name="Omsætning pr. medarbejder 2020" dataDxfId="286" dataCellStyle="Komma">
      <calculatedColumnFormula>IFERROR((AB2/ER2),"i.a")</calculatedColumnFormula>
    </tableColumn>
    <tableColumn id="218" xr3:uid="{9CE46457-A815-4E73-9495-CD81E9C288EF}" name="Omsætning pr. medarbejder 2019" dataDxfId="285" dataCellStyle="Komma">
      <calculatedColumnFormula>IFERROR((AC2/ES2),"i.a")</calculatedColumnFormula>
    </tableColumn>
    <tableColumn id="175" xr3:uid="{465A6DC8-7F37-44C0-816C-AE686FCA475E}" name="Omsætning pr. medarbejder 2018" dataDxfId="284" dataCellStyle="Komma">
      <calculatedColumnFormula>IFERROR((AD2/ET2),"i.a")</calculatedColumnFormula>
    </tableColumn>
    <tableColumn id="155" xr3:uid="{00000000-0010-0000-0000-00009B000000}" name="Omsætning pr. medarbejder 2017" dataDxfId="283" dataCellStyle="Komma">
      <calculatedColumnFormula>IFERROR((AE2/EU2),"i.a")</calculatedColumnFormula>
    </tableColumn>
    <tableColumn id="101" xr3:uid="{00000000-0010-0000-0000-000065000000}" name="Omsætning pr. medarbejder 2016" dataDxfId="282" totalsRowDxfId="281" dataCellStyle="Komma">
      <calculatedColumnFormula>IFERROR((AF2/EV2),"i.a")</calculatedColumnFormula>
    </tableColumn>
    <tableColumn id="100" xr3:uid="{00000000-0010-0000-0000-000064000000}" name="Omsætning pr. medarbejder 2015" dataDxfId="280" totalsRowDxfId="279" dataCellStyle="Komma">
      <calculatedColumnFormula>IFERROR((AG2/EW2),"i.a")</calculatedColumnFormula>
    </tableColumn>
    <tableColumn id="154" xr3:uid="{00000000-0010-0000-0000-00009A000000}" name="Omsætning pr. medarbejder 2014" dataDxfId="278" totalsRowDxfId="277" dataCellStyle="Komma">
      <calculatedColumnFormula>IFERROR((AH2/EX2),"i.a")</calculatedColumnFormula>
    </tableColumn>
    <tableColumn id="153" xr3:uid="{00000000-0010-0000-0000-000099000000}" name="Omsætning pr. medarbejder 2013" dataDxfId="276" totalsRowDxfId="275" dataCellStyle="Komma">
      <calculatedColumnFormula>IFERROR((AI2/EY2),"i.a")</calculatedColumnFormula>
    </tableColumn>
    <tableColumn id="207" xr3:uid="{428F46B2-660C-4027-8CCA-27CF5F087EF7}" name="Vækst i EKF 2023" dataDxfId="274" totalsRowDxfId="273" dataCellStyle="Komma">
      <calculatedColumnFormula>(GI2-GJ2)/ABS(GJ2)</calculatedColumnFormula>
    </tableColumn>
    <tableColumn id="96" xr3:uid="{2DDDD97D-175D-4285-99C6-93E371F5A4ED}" name="Vækst i EKF 2022" dataDxfId="272" totalsRowDxfId="271" dataCellStyle="Procent">
      <calculatedColumnFormula>(GJ2-GK2)/ABS(GK2)</calculatedColumnFormula>
    </tableColumn>
    <tableColumn id="249" xr3:uid="{3046780F-5D4C-4430-A805-9CC54154048A}" name="Vækst i EKF 2021" dataDxfId="270" totalsRowDxfId="269" dataCellStyle="Procent">
      <calculatedColumnFormula>(GK2-GL2)/ABS(GL2)</calculatedColumnFormula>
    </tableColumn>
    <tableColumn id="248" xr3:uid="{F52B1505-758F-4882-8094-39B996B4779D}" name="Vækst i EKF 2020" dataDxfId="268" totalsRowDxfId="267" dataCellStyle="Procent">
      <calculatedColumnFormula>(GL2-GM2)/ABS(GM2)</calculatedColumnFormula>
    </tableColumn>
    <tableColumn id="224" xr3:uid="{223B0527-5288-422D-8DC3-F995A27A4B36}" name="Vækst i EKF 2019" dataDxfId="266" totalsRowDxfId="265" dataCellStyle="Procent">
      <calculatedColumnFormula>(GM2-GN2)/ABS(GN2)</calculatedColumnFormula>
    </tableColumn>
    <tableColumn id="176" xr3:uid="{D7B28DAE-F239-427B-9FD5-1B6373FDD62F}" name="Vækst i EKF 2018" dataDxfId="264" totalsRowDxfId="263" dataCellStyle="Procent">
      <calculatedColumnFormula>(GN2-GO2)/ABS(GO2)</calculatedColumnFormula>
    </tableColumn>
    <tableColumn id="209" xr3:uid="{4A16DC49-0C1B-4263-9861-936E4572AC88}" name="Nominel 2023- EKF" dataDxfId="262" totalsRowDxfId="261" dataCellStyle="Procent">
      <calculatedColumnFormula>GI2-GJ2</calculatedColumnFormula>
    </tableColumn>
    <tableColumn id="105" xr3:uid="{A5753A0C-DE74-47F7-AD46-833DBC0E361B}" name="Nominel 2022- EKF" dataDxfId="260" totalsRowDxfId="259" dataCellStyle="Procent">
      <calculatedColumnFormula>GJ2-GK2</calculatedColumnFormula>
    </tableColumn>
    <tableColumn id="90" xr3:uid="{00000000-0010-0000-0000-00005A000000}" name="Nominel 2021- EKF" dataDxfId="258" totalsRowDxfId="257" dataCellStyle="Procent">
      <calculatedColumnFormula>GK2-GL2</calculatedColumnFormula>
    </tableColumn>
    <tableColumn id="211" xr3:uid="{8842CC9F-A5CD-4003-8EEB-C9F3E46CC281}" name="Egenkapitalforrentning 2023" dataDxfId="256" totalsRowDxfId="255" dataCellStyle="Procent">
      <calculatedColumnFormula>IFERROR(CG2/MAX(AVERAGE(DA2:DB2),0),"Negativ EK")</calculatedColumnFormula>
    </tableColumn>
    <tableColumn id="106" xr3:uid="{19AC037C-1CF5-4684-8BF0-34174AD0B073}" name="Egenkapitalforrentning 2022" dataDxfId="254" totalsRowDxfId="253" dataCellStyle="Procent">
      <calculatedColumnFormula>IFERROR(CH2/MAX(AVERAGE(DB2:DC2),0),"Negativ EK")</calculatedColumnFormula>
    </tableColumn>
    <tableColumn id="244" xr3:uid="{FD9CC264-3674-45D3-BECF-A4EE598C92CF}" name="Egenkapitalforrentning 2021" dataDxfId="252" totalsRowDxfId="251" dataCellStyle="Procent">
      <calculatedColumnFormula>IFERROR(CI2/MAX(AVERAGE(DC2:DD2),0),"Negativ EK")</calculatedColumnFormula>
    </tableColumn>
    <tableColumn id="246" xr3:uid="{838B8678-416E-4CAF-ADA1-FDC08A7394F0}" name="Egenkapitalforrentning 2020" dataDxfId="250" totalsRowDxfId="249" dataCellStyle="Procent">
      <calculatedColumnFormula>IFERROR(CJ2/MAX(AVERAGE(DD2:DE2),0),"Negativ EK")</calculatedColumnFormula>
    </tableColumn>
    <tableColumn id="222" xr3:uid="{2DA35DE9-BFC4-494C-9AEC-BEED3A6CFBFA}" name="Egenkapitalforrentning 2019" dataDxfId="248" totalsRowDxfId="247" dataCellStyle="Procent">
      <calculatedColumnFormula>IFERROR(CK2/MAX(AVERAGE(DE2:DF2),0),"Negativ EK")</calculatedColumnFormula>
    </tableColumn>
    <tableColumn id="177" xr3:uid="{957554A1-FDD5-482E-9483-736FEE37C22C}" name="Egenkapitalforrentning 2018" dataDxfId="246" totalsRowDxfId="245" dataCellStyle="Procent">
      <calculatedColumnFormula>IFERROR(CL2/MAX(AVERAGE(DF2:DG2),0),"Negativ EK")</calculatedColumnFormula>
    </tableColumn>
    <tableColumn id="122" xr3:uid="{00000000-0010-0000-0000-00007A000000}" name="Egenkapitalforrentning 2017" dataDxfId="244" totalsRowDxfId="243" dataCellStyle="Procent">
      <calculatedColumnFormula>IFERROR(CM2/MAX(AVERAGE(DG2:DH2),0),"Negativ EK")</calculatedColumnFormula>
    </tableColumn>
    <tableColumn id="55" xr3:uid="{00000000-0010-0000-0000-000037000000}" name="Egenkapitalforrentning 2016" dataDxfId="242" totalsRowDxfId="241" dataCellStyle="Procent">
      <calculatedColumnFormula>IFERROR(CN2/MAX(AVERAGE(DH2:DI2),0),"Negativ EK")</calculatedColumnFormula>
    </tableColumn>
    <tableColumn id="56" xr3:uid="{00000000-0010-0000-0000-000038000000}" name="Egenkapitalforrentning 2015" dataDxfId="240" totalsRowDxfId="239" dataCellStyle="Procent">
      <calculatedColumnFormula>IFERROR(CO2/MAX(AVERAGE(DI2:DJ2),0),"Negativ EK")</calculatedColumnFormula>
    </tableColumn>
    <tableColumn id="152" xr3:uid="{00000000-0010-0000-0000-000098000000}" name="Egenkapitalforrentning 2014" dataDxfId="238" totalsRowDxfId="237" dataCellStyle="Procent">
      <calculatedColumnFormula>IFERROR(CP2/MAX(AVERAGE(DJ2:DK2),0),"Negativ EK")</calculatedColumnFormula>
    </tableColumn>
    <tableColumn id="228" xr3:uid="{56F840B4-BE1B-40BF-A6D5-E35ECD8C1EDE}" name="Vækst i AG 2023" dataDxfId="236" totalsRowDxfId="235" dataCellStyle="Procent">
      <calculatedColumnFormula>(HB2-HC2)/ABS(HC2)</calculatedColumnFormula>
    </tableColumn>
    <tableColumn id="112" xr3:uid="{A90CD75E-3176-404B-98E0-348983A4DA73}" name="Vækst i AG 2022" dataDxfId="234" totalsRowDxfId="233" dataCellStyle="Procent">
      <calculatedColumnFormula>(HC2-HD2)/ABS(HD2)</calculatedColumnFormula>
    </tableColumn>
    <tableColumn id="253" xr3:uid="{95D35E02-3841-478E-9204-E9E59828A4B2}" name="Vækst i AG 2021" dataDxfId="232" totalsRowDxfId="231" dataCellStyle="Procent">
      <calculatedColumnFormula>(HD2-HE2)/ABS(HE2)</calculatedColumnFormula>
    </tableColumn>
    <tableColumn id="242" xr3:uid="{91D54599-810E-46C4-9008-4132F22A3518}" name="Vækst i AG 2020" dataDxfId="230" totalsRowDxfId="229" dataCellStyle="Procent">
      <calculatedColumnFormula>(HE2-HF2)/ABS(HF2)</calculatedColumnFormula>
    </tableColumn>
    <tableColumn id="227" xr3:uid="{4ED12E34-0369-400D-9F48-1B580FE78AD3}" name="Vækst i AG 2019" dataDxfId="228" totalsRowDxfId="227" dataCellStyle="Procent">
      <calculatedColumnFormula>(HF2-HG2)/ABS(HG2)</calculatedColumnFormula>
    </tableColumn>
    <tableColumn id="178" xr3:uid="{AD5FC838-4F2D-4CBB-9A20-0E3A14AD042B}" name="Vækst i AG 2018" dataDxfId="226" totalsRowDxfId="225" dataCellStyle="Procent">
      <calculatedColumnFormula>(HG2-HH2)/ABS(HH2)</calculatedColumnFormula>
    </tableColumn>
    <tableColumn id="229" xr3:uid="{4912A099-6600-4150-AFC3-096F59EB5497}" name="Nominel 2023- Afkastninsgrad" dataDxfId="224" totalsRowDxfId="223" dataCellStyle="Procent">
      <calculatedColumnFormula>HB2-HC2</calculatedColumnFormula>
    </tableColumn>
    <tableColumn id="111" xr3:uid="{30193EF5-04D5-422E-90D4-54417669893B}" name="Nominel 2022- Afkastninsgrad" dataDxfId="222" totalsRowDxfId="221" dataCellStyle="Procent">
      <calculatedColumnFormula>HC2-HD2</calculatedColumnFormula>
    </tableColumn>
    <tableColumn id="91" xr3:uid="{00000000-0010-0000-0000-00005B000000}" name="Nominel 2021- Afkastninsgrad" dataDxfId="220" totalsRowDxfId="219" dataCellStyle="Procent">
      <calculatedColumnFormula>HD2-HE2</calculatedColumnFormula>
    </tableColumn>
    <tableColumn id="231" xr3:uid="{C591E153-52E8-4C33-8F59-C2D5B8E15956}" name="Afkastningsgrad 2023" dataDxfId="218" totalsRowDxfId="217" dataCellStyle="Procent">
      <calculatedColumnFormula>IFERROR(BM2/AVERAGE(DU2:DV2),"i.a.")</calculatedColumnFormula>
    </tableColumn>
    <tableColumn id="109" xr3:uid="{45A6E575-193B-4F75-8117-9291FA3BA700}" name="Afkastningsgrad 2022" dataDxfId="216" totalsRowDxfId="215" dataCellStyle="Procent">
      <calculatedColumnFormula>IFERROR(BN2/AVERAGE(DV2:DW2),"i.a.")</calculatedColumnFormula>
    </tableColumn>
    <tableColumn id="251" xr3:uid="{834C219C-730F-4905-BAC7-4A3B6FAC3E79}" name="Afkastningsgrad 2021" dataDxfId="214" totalsRowDxfId="213" dataCellStyle="Procent">
      <calculatedColumnFormula>IFERROR(BO2/AVERAGE(DW2:DX2),"i.a.")</calculatedColumnFormula>
    </tableColumn>
    <tableColumn id="240" xr3:uid="{59406FCC-6267-4983-A04E-5EA6D876A615}" name="Afkastningsgrad 2020" dataDxfId="212" totalsRowDxfId="211" dataCellStyle="Procent">
      <calculatedColumnFormula>IFERROR(BP2/AVERAGE(DX2:DY2),"i.a.")</calculatedColumnFormula>
    </tableColumn>
    <tableColumn id="226" xr3:uid="{B0C0FE06-4E52-4D74-95CA-9A0884D2005A}" name="Afkastningsgrad 2019" dataDxfId="210" totalsRowDxfId="209" dataCellStyle="Procent">
      <calculatedColumnFormula>IFERROR(BQ2/AVERAGE(DY2:DZ2),"i.a.")</calculatedColumnFormula>
    </tableColumn>
    <tableColumn id="179" xr3:uid="{12CB370F-D24D-4F7F-B0EA-A0D6B5BED583}" name="Afkastningsgrad 2018" dataDxfId="208" totalsRowDxfId="207" dataCellStyle="Procent">
      <calculatedColumnFormula>IFERROR(BR2/AVERAGE(DZ2:EA2),"i.a.")</calculatedColumnFormula>
    </tableColumn>
    <tableColumn id="124" xr3:uid="{00000000-0010-0000-0000-00007C000000}" name="Afkastningsgrad 2017" dataDxfId="206" totalsRowDxfId="205" dataCellStyle="Procent">
      <calculatedColumnFormula>IFERROR(BS2/AVERAGE(EA2:EB2),"i.a.")</calculatedColumnFormula>
    </tableColumn>
    <tableColumn id="57" xr3:uid="{00000000-0010-0000-0000-000039000000}" name="Afkastningsgrad 2016" dataDxfId="204" totalsRowDxfId="203" dataCellStyle="Procent">
      <calculatedColumnFormula>IFERROR(BT2/AVERAGE(EB2:EC2),"i.a.")</calculatedColumnFormula>
    </tableColumn>
    <tableColumn id="58" xr3:uid="{00000000-0010-0000-0000-00003A000000}" name="Afkastningsgrad 2015" dataDxfId="202" totalsRowDxfId="201" dataCellStyle="Procent">
      <calculatedColumnFormula>IFERROR(BU2/AVERAGE(EC2:ED2),"i.a.")</calculatedColumnFormula>
    </tableColumn>
    <tableColumn id="151" xr3:uid="{00000000-0010-0000-0000-000097000000}" name="Afkastningsgrad 2014" dataDxfId="200" totalsRowDxfId="199" dataCellStyle="Procent">
      <calculatedColumnFormula>IFERROR(BV2/AVERAGE(ED2:EE2),"i.a.")</calculatedColumnFormula>
    </tableColumn>
    <tableColumn id="232" xr3:uid="{506E58B8-75B6-485F-98EA-F91859DEC2D1}" name="Vækst i SG 2023" dataDxfId="198" totalsRowDxfId="197" dataCellStyle="Procent">
      <calculatedColumnFormula>(HU2-HV2)/ABS(HV2)</calculatedColumnFormula>
    </tableColumn>
    <tableColumn id="113" xr3:uid="{935E031E-A245-44B1-9838-1B45F3ED0B0A}" name="Vækst i SG 2022" dataDxfId="196" totalsRowDxfId="195" dataCellStyle="Procent">
      <calculatedColumnFormula>(HV2-HW2)/ABS(HW2)</calculatedColumnFormula>
    </tableColumn>
    <tableColumn id="261" xr3:uid="{7C2BA8B0-97A9-410B-B329-C9B7430572D1}" name="Vækst i SG 2021" dataDxfId="194" totalsRowDxfId="193" dataCellStyle="Procent">
      <calculatedColumnFormula>(HW2-HX2)/ABS(HX2)</calculatedColumnFormula>
    </tableColumn>
    <tableColumn id="223" xr3:uid="{3C932957-49DA-4013-A1E7-C2668E4E4C7F}" name="Vækst i SG 2020" dataDxfId="192" totalsRowDxfId="191" dataCellStyle="Procent">
      <calculatedColumnFormula>(HX2-HY2)/ABS(HY2)</calculatedColumnFormula>
    </tableColumn>
    <tableColumn id="235" xr3:uid="{B8FCDCD6-39BF-4E9D-B981-58566901BFE8}" name="Vækst i SG 2019" dataDxfId="190" totalsRowDxfId="189" dataCellStyle="Procent">
      <calculatedColumnFormula>(HY2-HZ2)/ABS(HZ2)</calculatedColumnFormula>
    </tableColumn>
    <tableColumn id="182" xr3:uid="{F1C358BD-392A-48D8-A3BD-24CFA58D55C4}" name="Vækst i SG 2018" dataDxfId="188" totalsRowDxfId="187" dataCellStyle="Procent">
      <calculatedColumnFormula>(HZ2-IA2)/ABS(IA2)</calculatedColumnFormula>
    </tableColumn>
    <tableColumn id="241" xr3:uid="{AEBFA537-4063-42ED-AFB1-F1A75B929EF7}" name="Nominel 2023- SG" dataDxfId="186" totalsRowDxfId="185" dataCellStyle="Procent">
      <calculatedColumnFormula>HU2-HV2</calculatedColumnFormula>
    </tableColumn>
    <tableColumn id="115" xr3:uid="{4E37D14D-60CE-479F-AF78-A6B058E06F98}" name="Nominel 2022- SG" dataDxfId="184" dataCellStyle="Procent">
      <calculatedColumnFormula>HV2-HW2</calculatedColumnFormula>
    </tableColumn>
    <tableColumn id="94" xr3:uid="{00000000-0010-0000-0000-00005E000000}" name="Nominel 2021- SG" dataDxfId="183" dataCellStyle="Procent">
      <calculatedColumnFormula>HW2-HX2</calculatedColumnFormula>
    </tableColumn>
    <tableColumn id="243" xr3:uid="{A4C3BAD6-DC2C-4A00-9AD4-8E6A2EC96CB5}" name="Soliditetsgrad 2023" dataDxfId="182" dataCellStyle="Procent">
      <calculatedColumnFormula>IFERROR(DA2/DU2,"i.a.")</calculatedColumnFormula>
    </tableColumn>
    <tableColumn id="117" xr3:uid="{DB6A63FC-E61F-4F49-9BA7-09BF6BAF0C66}" name="Soliditetsgrad 2022" dataDxfId="181" totalsRowDxfId="180" dataCellStyle="Procent">
      <calculatedColumnFormula>IFERROR(DB2/DV2,"i.a.")</calculatedColumnFormula>
    </tableColumn>
    <tableColumn id="259" xr3:uid="{8B4F3373-09DE-477F-83D2-B6991345D691}" name="Soliditetsgrad 2021" dataDxfId="179" totalsRowDxfId="178" dataCellStyle="Procent">
      <calculatedColumnFormula>IFERROR(DC2/DW2,"i.a.")</calculatedColumnFormula>
    </tableColumn>
    <tableColumn id="219" xr3:uid="{358CEE0C-C46A-4EB9-8A8E-4C68C6322D44}" name="Soliditetsgrad 2020" dataDxfId="177" totalsRowDxfId="176" dataCellStyle="Procent">
      <calculatedColumnFormula>IFERROR(DD2/DX2,"i.a.")</calculatedColumnFormula>
    </tableColumn>
    <tableColumn id="233" xr3:uid="{0DA6B4C7-C30E-4B04-9028-BA7496B85366}" name="Soliditetsgrad 2019" dataDxfId="175" totalsRowDxfId="174" dataCellStyle="Procent">
      <calculatedColumnFormula>IFERROR(DE2/DY2,"i.a.")</calculatedColumnFormula>
    </tableColumn>
    <tableColumn id="183" xr3:uid="{7429FF90-C91D-401A-94A9-28932577C4AE}" name="Soliditetsgrad 2018" dataDxfId="173" totalsRowDxfId="172" dataCellStyle="Procent">
      <calculatedColumnFormula>IFERROR(DF2/DZ2,"i.a.")</calculatedColumnFormula>
    </tableColumn>
    <tableColumn id="129" xr3:uid="{00000000-0010-0000-0000-000081000000}" name="Soliditetsgrad 2017" dataDxfId="171" totalsRowDxfId="170" dataCellStyle="Procent">
      <calculatedColumnFormula>IFERROR(DG2/EA2,"i.a.")</calculatedColumnFormula>
    </tableColumn>
    <tableColumn id="63" xr3:uid="{00000000-0010-0000-0000-00003F000000}" name="Soliditetsgrad 2016" dataDxfId="169" totalsRowDxfId="168" dataCellStyle="Procent">
      <calculatedColumnFormula>IFERROR(DH2/EB2,"i.a.")</calculatedColumnFormula>
    </tableColumn>
    <tableColumn id="64" xr3:uid="{00000000-0010-0000-0000-000040000000}" name="Soliditetsgrad 2015" dataDxfId="167" totalsRowDxfId="166" dataCellStyle="Procent">
      <calculatedColumnFormula>IFERROR(DI2/EC2,"i.a.")</calculatedColumnFormula>
    </tableColumn>
    <tableColumn id="147" xr3:uid="{00000000-0010-0000-0000-000093000000}" name="Soliditetsgrad 2014" dataDxfId="165" totalsRowDxfId="164" dataCellStyle="Procent">
      <calculatedColumnFormula>IFERROR(DJ2/ED2,"i.a.")</calculatedColumnFormula>
    </tableColumn>
    <tableColumn id="148" xr3:uid="{00000000-0010-0000-0000-000094000000}" name="Soliditetsgrad 2013" dataDxfId="163" totalsRowDxfId="162" dataCellStyle="Procent">
      <calculatedColumnFormula>IFERROR(DK2/EE2,"i.a.")</calculatedColumnFormula>
    </tableColumn>
    <tableColumn id="255" xr3:uid="{86C14077-713B-4D46-AB43-F8952B88C6C0}" name="Vækst i OG 2023" dataDxfId="161" totalsRowDxfId="160" dataCellStyle="Procent">
      <calculatedColumnFormula>(IO2-IP2)/ABS(IP2)</calculatedColumnFormula>
    </tableColumn>
    <tableColumn id="121" xr3:uid="{CE4981F7-A9F8-4E35-B678-04DDB921237C}" name="Vækst i OG 2022" dataDxfId="159" totalsRowDxfId="158" dataCellStyle="Procent">
      <calculatedColumnFormula>(IP2-IQ2)/ABS(IQ2)</calculatedColumnFormula>
    </tableColumn>
    <tableColumn id="265" xr3:uid="{5B6FA6F8-A46E-482F-BD83-B225E130AA4F}" name="Vækst i OG 2021" dataDxfId="157" totalsRowDxfId="156" dataCellStyle="Procent">
      <calculatedColumnFormula>(IQ2-IR2)/ABS(IR2)</calculatedColumnFormula>
    </tableColumn>
    <tableColumn id="216" xr3:uid="{8ED15C96-3461-428C-AC32-C64E093CCDCA}" name="Vækst i OG 2020" dataDxfId="155" totalsRowDxfId="154" dataCellStyle="Procent">
      <calculatedColumnFormula>(IR2-IS2)/ABS(IS2)</calculatedColumnFormula>
    </tableColumn>
    <tableColumn id="239" xr3:uid="{0F4A59D2-C27F-450F-8536-53B7A89BAF09}" name="Vækst i OG 2019" dataDxfId="153" totalsRowDxfId="152" dataCellStyle="Procent">
      <calculatedColumnFormula>(IS2-IT2)/ABS(IT2)</calculatedColumnFormula>
    </tableColumn>
    <tableColumn id="184" xr3:uid="{2063E3E7-0607-4C83-9492-8758F3091AF6}" name="Vækst i OG 2018" dataDxfId="151" totalsRowDxfId="150" dataCellStyle="Procent">
      <calculatedColumnFormula>(IT2-IU2)/ABS(IU2)</calculatedColumnFormula>
    </tableColumn>
    <tableColumn id="257" xr3:uid="{2AC11503-4BA3-40D1-8EEF-ACF66848D382}" name="Nominel 2023- OG" dataDxfId="149" totalsRowDxfId="148" dataCellStyle="Procent">
      <calculatedColumnFormula>IO2-IP2</calculatedColumnFormula>
    </tableColumn>
    <tableColumn id="120" xr3:uid="{11566879-DD3F-4D9E-97EA-785E1C099AC6}" name="Nominel 2022- OG" dataDxfId="147" totalsRowDxfId="146" dataCellStyle="Procent">
      <calculatedColumnFormula>IP2-IQ2</calculatedColumnFormula>
    </tableColumn>
    <tableColumn id="92" xr3:uid="{00000000-0010-0000-0000-00005C000000}" name="Nominel 2021- OG" dataDxfId="145" totalsRowDxfId="144" dataCellStyle="Procent">
      <calculatedColumnFormula>IQ2-IR2</calculatedColumnFormula>
    </tableColumn>
    <tableColumn id="266" xr3:uid="{AD1013C6-7F17-4BE6-A4CD-DD27D38CA552}" name="Overskudsgrad 2023" dataDxfId="143" totalsRowDxfId="142" dataCellStyle="Procent">
      <calculatedColumnFormula>IFERROR((BM2/Y2),"i.a.")</calculatedColumnFormula>
    </tableColumn>
    <tableColumn id="119" xr3:uid="{E770004D-6627-4AE7-8B27-1742949C3C0C}" name="Overskudsgrad 2022" dataDxfId="141" totalsRowDxfId="140" dataCellStyle="Procent">
      <calculatedColumnFormula>IFERROR((BN2/Z2),"i.a.")</calculatedColumnFormula>
    </tableColumn>
    <tableColumn id="263" xr3:uid="{B71FA1DE-BAAA-4DF2-AF80-F08FBB0D4E6D}" name="Overskudsgrad 2021" dataDxfId="139" totalsRowDxfId="138" dataCellStyle="Procent">
      <calculatedColumnFormula>IFERROR((BO2/AA2),"i.a.")</calculatedColumnFormula>
    </tableColumn>
    <tableColumn id="213" xr3:uid="{D7F3A424-CA19-4912-9E63-A3657D0FDA4A}" name="Overskudsgrad 2020" dataDxfId="137" totalsRowDxfId="136" dataCellStyle="Procent">
      <calculatedColumnFormula>IFERROR((BP2/AB2),"i.a.")</calculatedColumnFormula>
    </tableColumn>
    <tableColumn id="237" xr3:uid="{0920E9D0-CD68-43CB-8534-F95F013E8189}" name="Overskudsgrad 2019" dataDxfId="135" totalsRowDxfId="134" dataCellStyle="Procent">
      <calculatedColumnFormula>IFERROR((BQ2/AC2),"i.a.")</calculatedColumnFormula>
    </tableColumn>
    <tableColumn id="185" xr3:uid="{90FA2924-FB18-448C-9F0C-CE8CBB13D44D}" name="Overskudsgrad 2018" dataDxfId="133" totalsRowDxfId="132" dataCellStyle="Procent">
      <calculatedColumnFormula>IFERROR((BR2/AD2),"i.a.")</calculatedColumnFormula>
    </tableColumn>
    <tableColumn id="132" xr3:uid="{00000000-0010-0000-0000-000084000000}" name="Overskudsgrad 2017" dataDxfId="131" totalsRowDxfId="130" dataCellStyle="Procent">
      <calculatedColumnFormula>IFERROR((BS2/AE2),"i.a.")</calculatedColumnFormula>
    </tableColumn>
    <tableColumn id="65" xr3:uid="{00000000-0010-0000-0000-000041000000}" name="Overskudsgrad 2016" dataDxfId="129" totalsRowDxfId="128" dataCellStyle="Procent">
      <calculatedColumnFormula>IFERROR((BT2/AF2),"i.a.")</calculatedColumnFormula>
    </tableColumn>
    <tableColumn id="66" xr3:uid="{00000000-0010-0000-0000-000042000000}" name="Overskudsgrad 2015" dataDxfId="127" totalsRowDxfId="126" dataCellStyle="Procent">
      <calculatedColumnFormula>IFERROR((BU2/AG2),"i.a.")</calculatedColumnFormula>
    </tableColumn>
    <tableColumn id="146" xr3:uid="{00000000-0010-0000-0000-000092000000}" name="Overskudsgrad 2014" dataDxfId="125" totalsRowDxfId="124" dataCellStyle="Procent">
      <calculatedColumnFormula>IFERROR((BV2/AH2),"i.a.")</calculatedColumnFormula>
    </tableColumn>
    <tableColumn id="145" xr3:uid="{00000000-0010-0000-0000-000091000000}" name="Overskudsgrad 2013" dataDxfId="123" totalsRowDxfId="122" dataCellStyle="Procent">
      <calculatedColumnFormula>IFERROR((BW2/AI2),"i.a.")</calculatedColumnFormula>
    </tableColumn>
    <tableColumn id="267" xr3:uid="{04C45744-D27D-40EE-A57E-A04D812D6E62}" name="Vækst i res. f. skat pr. medarb. 2023" dataDxfId="121" totalsRowDxfId="120" dataCellStyle="Procent">
      <calculatedColumnFormula>(JI2-JJ2)/ABS(JJ2)</calculatedColumnFormula>
    </tableColumn>
    <tableColumn id="126" xr3:uid="{11658817-F0E7-48AB-935E-FBEB33101A96}" name="Vækst i res. f. skat pr. medarb. 2022" dataDxfId="119" totalsRowDxfId="118" dataCellStyle="Procent">
      <calculatedColumnFormula>(JJ2-JK2)/ABS(JK2)</calculatedColumnFormula>
    </tableColumn>
    <tableColumn id="273" xr3:uid="{9A9A151C-4540-45D3-9BFC-14CA44F2872F}" name="Vækst i res. f. skat pr. medarb. 2021" dataDxfId="117" totalsRowDxfId="116" dataCellStyle="Procent">
      <calculatedColumnFormula>(JK2-JL2)/ABS(JL2)</calculatedColumnFormula>
    </tableColumn>
    <tableColumn id="201" xr3:uid="{48FB4062-7742-4C8D-B71C-D7C685299FED}" name="Vækst i res. f. skat pr. medarb. 2020" dataDxfId="115" totalsRowDxfId="114" dataCellStyle="Procent">
      <calculatedColumnFormula>(JL2-JM2)/ABS(JM2)</calculatedColumnFormula>
    </tableColumn>
    <tableColumn id="247" xr3:uid="{8D03395D-64B5-47EB-A8E7-F4598E419352}" name="Vækst i res. f. skat pr. medarb. 2019" dataDxfId="113" totalsRowDxfId="112" dataCellStyle="Procent">
      <calculatedColumnFormula>(JM2-JN2)/ABS(JN2)</calculatedColumnFormula>
    </tableColumn>
    <tableColumn id="188" xr3:uid="{248AD624-5BCB-4B23-B378-A4D6CFF696DC}" name="Vækst i res. f. skat pr. medarb. 2018" dataDxfId="111" totalsRowDxfId="110" dataCellStyle="Procent">
      <calculatedColumnFormula>(JN2-JO2)/ABS(JO2)</calculatedColumnFormula>
    </tableColumn>
    <tableColumn id="268" xr3:uid="{E92C17CD-9154-409A-B21A-2CBDC2CC3405}" name="Nominel 2023- Resultat før skat pr. medarbejder" dataDxfId="109" totalsRowDxfId="108" dataCellStyle="Procent">
      <calculatedColumnFormula>JI2-JJ2</calculatedColumnFormula>
    </tableColumn>
    <tableColumn id="125" xr3:uid="{63E8CF96-A5B7-45F1-BA46-46B5ECF0246F}" name="Nominel 2022- Resultat før skat pr. medarbejder" dataDxfId="107" totalsRowDxfId="106" dataCellStyle="Procent">
      <calculatedColumnFormula>JJ2-JK2</calculatedColumnFormula>
    </tableColumn>
    <tableColumn id="97" xr3:uid="{00000000-0010-0000-0000-000061000000}" name="Nominel 2021- Resultat før skat pr. medarbejder" dataDxfId="105" totalsRowDxfId="104" dataCellStyle="Procent">
      <calculatedColumnFormula>JK2-JL2</calculatedColumnFormula>
    </tableColumn>
    <tableColumn id="269" xr3:uid="{DF64F6E1-A3A2-46D5-9C03-97DCB3DC802C}" name="Resultat før skat pr. medarbejder 2023" dataDxfId="103" totalsRowDxfId="102" dataCellStyle="Procent">
      <calculatedColumnFormula>IFERROR(CG2/EO2,"i.a.")</calculatedColumnFormula>
    </tableColumn>
    <tableColumn id="123" xr3:uid="{1536C4C8-452E-4A57-A0A8-AF46BD939080}" name="Resultat før skat pr. medarbejder 2022" dataDxfId="101" totalsRowDxfId="100" dataCellStyle="Komma">
      <calculatedColumnFormula>IFERROR(CH2/EP2,"i.a.")</calculatedColumnFormula>
    </tableColumn>
    <tableColumn id="271" xr3:uid="{04023A4E-8CD9-4FB9-A60C-F3F7440ACAA6}" name="Resultat før skat pr. medarbejder 2021" dataDxfId="99" totalsRowDxfId="98" dataCellStyle="Procent">
      <calculatedColumnFormula>IFERROR(CI2/EQ2,"i.a.")</calculatedColumnFormula>
    </tableColumn>
    <tableColumn id="197" xr3:uid="{D35ED7C7-6422-4E29-A685-51DC2129F502}" name="Resultat før skat pr. medarbejder 2020" dataDxfId="97" dataCellStyle="Komma">
      <calculatedColumnFormula>IFERROR(CJ2/ER2,"i.a.")</calculatedColumnFormula>
    </tableColumn>
    <tableColumn id="245" xr3:uid="{28636B98-DB33-4C19-8721-5C604660B9D7}" name="Resultat før skat pr. medarbejder 2019" dataDxfId="96" totalsRowDxfId="95" dataCellStyle="Komma">
      <calculatedColumnFormula>IFERROR(CK2/ES2,"i.a.")</calculatedColumnFormula>
    </tableColumn>
    <tableColumn id="189" xr3:uid="{EA66B57B-DF80-4AE8-BC31-54A0E3D9A190}" name="Resultat før skat pr. medarbejder 2018" dataDxfId="94" totalsRowDxfId="93" dataCellStyle="Komma">
      <calculatedColumnFormula>IFERROR(CL2/ET2,"i.a.")</calculatedColumnFormula>
    </tableColumn>
    <tableColumn id="141" xr3:uid="{00000000-0010-0000-0000-00008D000000}" name="Resultat før skat pr. medarbejder 2017" dataDxfId="92" totalsRowDxfId="91" dataCellStyle="Komma">
      <calculatedColumnFormula>IFERROR(CM2/EU2,"i.a.")</calculatedColumnFormula>
    </tableColumn>
    <tableColumn id="69" xr3:uid="{00000000-0010-0000-0000-000045000000}" name="Resultat før skat pr. medarbejder 2016" dataDxfId="90" totalsRowDxfId="89" dataCellStyle="Komma">
      <calculatedColumnFormula>IFERROR(CN2/EV2,"i.a.")</calculatedColumnFormula>
    </tableColumn>
    <tableColumn id="70" xr3:uid="{00000000-0010-0000-0000-000046000000}" name="Resultat før skat pr. medarbejder 2015" dataDxfId="88" totalsRowDxfId="87" dataCellStyle="Komma">
      <calculatedColumnFormula>IFERROR(CO2/EW2,"i.a.")</calculatedColumnFormula>
    </tableColumn>
    <tableColumn id="144" xr3:uid="{00000000-0010-0000-0000-000090000000}" name="Resultat før skat pr. medarbejder 2014" dataDxfId="86" totalsRowDxfId="85" dataCellStyle="Komma">
      <calculatedColumnFormula>IFERROR(CP2/EX2,"i.a.")</calculatedColumnFormula>
    </tableColumn>
    <tableColumn id="143" xr3:uid="{00000000-0010-0000-0000-00008F000000}" name="Resultat før skat pr. medarbejder 2013" dataDxfId="84" totalsRowDxfId="83" dataCellStyle="Komma">
      <calculatedColumnFormula>IFERROR(CQ2/EY2,"i.a.")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C103" dT="2019-03-18T10:04:37.34" personId="{C68FB78F-A451-47AF-BE3B-FFE7C75C9659}" id="{EB860771-23EA-442E-B9E0-D4760D3401B3}">
    <text>Ikke angivet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data/visenhed?enhedstype=virksomhed&amp;id=19763579&amp;soeg=AUTOHAVE+A%2FS&amp;type=Alle" TargetMode="External"/><Relationship Id="rId299" Type="http://schemas.openxmlformats.org/officeDocument/2006/relationships/hyperlink" Target="https://datacvr.virk.dk/enhed/virksomhed/16926485?fritekst=Stenh%25C3%25B8j&amp;sideIndex=0&amp;size=10" TargetMode="External"/><Relationship Id="rId21" Type="http://schemas.openxmlformats.org/officeDocument/2006/relationships/hyperlink" Target="https://datacvr.virk.dk/data/visenhed?enhedstype=virksomhed&amp;id=55112819&amp;soeg=55112819" TargetMode="External"/><Relationship Id="rId63" Type="http://schemas.openxmlformats.org/officeDocument/2006/relationships/hyperlink" Target="https://datacvr.virk.dk/data/visenhed?enhedstype=virksomhed&amp;id=31771749&amp;soeg=31771749" TargetMode="External"/><Relationship Id="rId159" Type="http://schemas.openxmlformats.org/officeDocument/2006/relationships/hyperlink" Target="https://datacvr.virk.dk/data/visenhed?enhedstype=virksomhed&amp;id=19326772&amp;soeg=19326772" TargetMode="External"/><Relationship Id="rId324" Type="http://schemas.openxmlformats.org/officeDocument/2006/relationships/drawing" Target="../drawings/drawing1.xml"/><Relationship Id="rId170" Type="http://schemas.openxmlformats.org/officeDocument/2006/relationships/hyperlink" Target="https://datacvr.virk.dk/data/visenhed?enhedstype=virksomhed&amp;id=15000295&amp;soeg=Pierre%20DK&amp;type=Alle" TargetMode="External"/><Relationship Id="rId226" Type="http://schemas.openxmlformats.org/officeDocument/2006/relationships/hyperlink" Target="https://datacvr.virk.dk/data/visenhed?enhedstype=virksomhed&amp;id=37874299&amp;soeg=Au2vest%20ApS&amp;type=Alle&amp;language=da" TargetMode="External"/><Relationship Id="rId268" Type="http://schemas.openxmlformats.org/officeDocument/2006/relationships/hyperlink" Target="https://datacvr.virk.dk/data/visenhed?enhedstype=virksomhed&amp;id=34881014&amp;soeg=34881014&amp;language=da" TargetMode="External"/><Relationship Id="rId32" Type="http://schemas.openxmlformats.org/officeDocument/2006/relationships/hyperlink" Target="https://datacvr.virk.dk/data/visenhed?enhedstype=virksomhed&amp;id=27755968&amp;soeg=27755968" TargetMode="External"/><Relationship Id="rId74" Type="http://schemas.openxmlformats.org/officeDocument/2006/relationships/hyperlink" Target="https://datacvr.virk.dk/data/visenhed?enhedstype=virksomhed&amp;id=72450728&amp;soeg=Tage+Thomsen+A%2FS&amp;type=Alle" TargetMode="External"/><Relationship Id="rId128" Type="http://schemas.openxmlformats.org/officeDocument/2006/relationships/hyperlink" Target="https://datacvr.virk.dk/data/visenhed?enhedstype=virksomhed&amp;id=18249871&amp;soeg=18249871" TargetMode="External"/><Relationship Id="rId5" Type="http://schemas.openxmlformats.org/officeDocument/2006/relationships/hyperlink" Target="https://datacvr.virk.dk/data/visenhed?enhedstype=virksomhed&amp;id=70606917&amp;soeg=70606917" TargetMode="External"/><Relationship Id="rId181" Type="http://schemas.openxmlformats.org/officeDocument/2006/relationships/hyperlink" Target="https://datacvr.virk.dk/data/visenhed?enhedstype=virksomhed&amp;id=38138820&amp;soeg=DanGlas&amp;type=Alle&amp;language=da" TargetMode="External"/><Relationship Id="rId237" Type="http://schemas.openxmlformats.org/officeDocument/2006/relationships/hyperlink" Target="https://datacvr.virk.dk/data/visenhed?enhedstype=virksomhed&amp;id=30559053&amp;soeg=christiansen%20import&amp;type=Alle&amp;language=da" TargetMode="External"/><Relationship Id="rId279" Type="http://schemas.openxmlformats.org/officeDocument/2006/relationships/hyperlink" Target="https://datacvr.virk.dk/data/visenhed?enhedstype=virksomhed&amp;id=75918410&amp;soeg=75918410&amp;language=da" TargetMode="External"/><Relationship Id="rId43" Type="http://schemas.openxmlformats.org/officeDocument/2006/relationships/hyperlink" Target="https://datacvr.virk.dk/data/visenhed?enhedstype=virksomhed&amp;id=54037317&amp;soeg=54037317" TargetMode="External"/><Relationship Id="rId139" Type="http://schemas.openxmlformats.org/officeDocument/2006/relationships/hyperlink" Target="https://datacvr.virk.dk/data/visenhed?enhedstype=virksomhed&amp;id=16490482&amp;soeg=16490482" TargetMode="External"/><Relationship Id="rId290" Type="http://schemas.openxmlformats.org/officeDocument/2006/relationships/hyperlink" Target="https://datacvr.virk.dk/data/visenhed?enhedstype=virksomhed&amp;id=29185263&amp;soeg=29185263&amp;language=da" TargetMode="External"/><Relationship Id="rId304" Type="http://schemas.openxmlformats.org/officeDocument/2006/relationships/hyperlink" Target="https://datacvr.virk.dk/enhed/virksomhed/30709594?fritekst=Via%2520Biler%2520Udlejning&amp;sideIndex=0&amp;size=10" TargetMode="External"/><Relationship Id="rId85" Type="http://schemas.openxmlformats.org/officeDocument/2006/relationships/hyperlink" Target="https://datacvr.virk.dk/data/visenhed?enhedstype=virksomhed&amp;id=25813510&amp;soeg=J%C3%B8rgen+Olsen+Automobiler+A%2FS&amp;type=Alle" TargetMode="External"/><Relationship Id="rId150" Type="http://schemas.openxmlformats.org/officeDocument/2006/relationships/hyperlink" Target="https://datacvr.virk.dk/data/visenhed?enhedstype=virksomhed&amp;id=37042412&amp;soeg=37042412" TargetMode="External"/><Relationship Id="rId192" Type="http://schemas.openxmlformats.org/officeDocument/2006/relationships/hyperlink" Target="https://datacvr.virk.dk/data/visenhed?enhedstype=virksomhed&amp;id=16316083&amp;soeg=16316083&amp;language=da" TargetMode="External"/><Relationship Id="rId206" Type="http://schemas.openxmlformats.org/officeDocument/2006/relationships/hyperlink" Target="https://datacvr.virk.dk/data/visenhed?enhedstype=virksomhed&amp;id=14274405&amp;soeg=%C3%98lgod%20Produktforretning%20A/S&amp;type=Alle&amp;language=da" TargetMode="External"/><Relationship Id="rId248" Type="http://schemas.openxmlformats.org/officeDocument/2006/relationships/hyperlink" Target="https://datacvr.virk.dk/data/visenhed?enhedstype=virksomhed&amp;id=28896808&amp;soeg=nissan%20nordic&amp;type=undefined&amp;language=da" TargetMode="External"/><Relationship Id="rId12" Type="http://schemas.openxmlformats.org/officeDocument/2006/relationships/hyperlink" Target="https://datacvr.virk.dk/data/visenhed?enhedstype=virksomhed&amp;id=48456316&amp;soeg=48456316" TargetMode="External"/><Relationship Id="rId108" Type="http://schemas.openxmlformats.org/officeDocument/2006/relationships/hyperlink" Target="https://datacvr.virk.dk/data/visenhed?enhedstype=virksomhed&amp;id=15911891&amp;soeg=15911891" TargetMode="External"/><Relationship Id="rId315" Type="http://schemas.openxmlformats.org/officeDocument/2006/relationships/hyperlink" Target="https://datacvr.virk.dk/enhed/virksomhed/19754243?fritekst=19754243&amp;sideIndex=0&amp;size=10" TargetMode="External"/><Relationship Id="rId54" Type="http://schemas.openxmlformats.org/officeDocument/2006/relationships/hyperlink" Target="https://datacvr.virk.dk/data/visenhed?enhedstype=virksomhed&amp;id=59960628&amp;soeg=59960628" TargetMode="External"/><Relationship Id="rId96" Type="http://schemas.openxmlformats.org/officeDocument/2006/relationships/hyperlink" Target="https://datacvr.virk.dk/data/visenhed?enhedstype=virksomhed&amp;id=27914373&amp;soeg=Eurowheels+Danmark+A%2FS&amp;type=Alle" TargetMode="External"/><Relationship Id="rId161" Type="http://schemas.openxmlformats.org/officeDocument/2006/relationships/hyperlink" Target="https://datacvr.virk.dk/data/visenhed?enhedstype=virksomhed&amp;id=12012675&amp;soeg=12012675" TargetMode="External"/><Relationship Id="rId217" Type="http://schemas.openxmlformats.org/officeDocument/2006/relationships/hyperlink" Target="https://datacvr.virk.dk/data/visenhed?enhedstype=virksomhed&amp;id=31413532&amp;soeg=31413532&amp;language=da" TargetMode="External"/><Relationship Id="rId259" Type="http://schemas.openxmlformats.org/officeDocument/2006/relationships/hyperlink" Target="https://datacvr.virk.dk/data/visenhed?enhedstype=virksomhed&amp;id=73178916&amp;soeg=73178916&amp;language=da" TargetMode="External"/><Relationship Id="rId23" Type="http://schemas.openxmlformats.org/officeDocument/2006/relationships/hyperlink" Target="https://datacvr.virk.dk/data/visenhed?enhedstype=virksomhed&amp;id=34250316&amp;soeg=34250316" TargetMode="External"/><Relationship Id="rId119" Type="http://schemas.openxmlformats.org/officeDocument/2006/relationships/hyperlink" Target="https://datacvr.virk.dk/data/visenhed?enhedstype=virksomhed&amp;id=25166914&amp;soeg=bil+og+co&amp;type=Alle" TargetMode="External"/><Relationship Id="rId270" Type="http://schemas.openxmlformats.org/officeDocument/2006/relationships/hyperlink" Target="https://datacvr.virk.dk/data/visenhed?enhedstype=virksomhed&amp;id=27522319&amp;soeg=27522319&amp;language=da" TargetMode="External"/><Relationship Id="rId326" Type="http://schemas.openxmlformats.org/officeDocument/2006/relationships/table" Target="../tables/table1.xml"/><Relationship Id="rId65" Type="http://schemas.openxmlformats.org/officeDocument/2006/relationships/hyperlink" Target="https://datacvr.virk.dk/data/visenhed?enhedstype=virksomhed&amp;id=14540733&amp;soeg=Volvo+Car+Denmark+A%2FS&amp;type=Alle" TargetMode="External"/><Relationship Id="rId130" Type="http://schemas.openxmlformats.org/officeDocument/2006/relationships/hyperlink" Target="https://datacvr.virk.dk/data/visenhed?enhedstype=virksomhed&amp;id=50496317&amp;soeg=50496317" TargetMode="External"/><Relationship Id="rId172" Type="http://schemas.openxmlformats.org/officeDocument/2006/relationships/hyperlink" Target="https://datacvr.virk.dk/data/visenhed?enhedstype=virksomhed&amp;id=27268188&amp;soeg=semler%20retail%20A/S&amp;type=Alle&amp;language=da" TargetMode="External"/><Relationship Id="rId228" Type="http://schemas.openxmlformats.org/officeDocument/2006/relationships/hyperlink" Target="https://datacvr.virk.dk/data/visenhed?enhedstype=virksomhed&amp;id=33546815&amp;soeg=Autohallen.%20Kalundborg%20A/S&amp;type=Alle&amp;language=da" TargetMode="External"/><Relationship Id="rId281" Type="http://schemas.openxmlformats.org/officeDocument/2006/relationships/hyperlink" Target="https://datacvr.virk.dk/data/visenhed?enhedstype=virksomhed&amp;id=4008359762&amp;language=da" TargetMode="External"/><Relationship Id="rId34" Type="http://schemas.openxmlformats.org/officeDocument/2006/relationships/hyperlink" Target="https://datacvr.virk.dk/data/visenhed?enhedstype=virksomhed&amp;id=21435449&amp;soeg=21435449" TargetMode="External"/><Relationship Id="rId76" Type="http://schemas.openxmlformats.org/officeDocument/2006/relationships/hyperlink" Target="https://datacvr.virk.dk/data/visenhed?enhedstype=virksomhed&amp;id=32768040&amp;soeg=Lindholm+Biler+A%2FS&amp;type=Alle" TargetMode="External"/><Relationship Id="rId141" Type="http://schemas.openxmlformats.org/officeDocument/2006/relationships/hyperlink" Target="https://datacvr.virk.dk/data/visenhed?enhedstype=virksomhed&amp;id=36553103&amp;soeg=Car+holding&amp;type=Alle" TargetMode="External"/><Relationship Id="rId7" Type="http://schemas.openxmlformats.org/officeDocument/2006/relationships/hyperlink" Target="https://datacvr.virk.dk/data/visenhed?enhedstype=virksomhed&amp;id=11720048&amp;soeg=11720048" TargetMode="External"/><Relationship Id="rId183" Type="http://schemas.openxmlformats.org/officeDocument/2006/relationships/hyperlink" Target="https://datacvr.virk.dk/data/visenhed?enhedstype=virksomhed&amp;id=27345859&amp;soeg=AT%20biler&amp;type=Alle&amp;language=da" TargetMode="External"/><Relationship Id="rId239" Type="http://schemas.openxmlformats.org/officeDocument/2006/relationships/hyperlink" Target="https://datacvr.virk.dk/data/visenhed?enhedstype=virksomhed&amp;id=30600215&amp;openAccordians=collapse_-Regnskaber-og-nogletal" TargetMode="External"/><Relationship Id="rId250" Type="http://schemas.openxmlformats.org/officeDocument/2006/relationships/hyperlink" Target="https://datacvr.virk.dk/data/visenhed?enhedstype=virksomhed&amp;id=32142109&amp;soeg=din%20bilpartner&amp;type=undefined&amp;language=da" TargetMode="External"/><Relationship Id="rId271" Type="http://schemas.openxmlformats.org/officeDocument/2006/relationships/hyperlink" Target="https://datacvr.virk.dk/data/visenhed?enhedstype=virksomhed&amp;id=10628334&amp;soeg=10628334&amp;language=da" TargetMode="External"/><Relationship Id="rId292" Type="http://schemas.openxmlformats.org/officeDocument/2006/relationships/hyperlink" Target="https://datacvr.virk.dk/data/visenhed?enhedstype=virksomhed&amp;id=16984205&amp;language=da&amp;soeg=16984205" TargetMode="External"/><Relationship Id="rId306" Type="http://schemas.openxmlformats.org/officeDocument/2006/relationships/hyperlink" Target="https://datacvr.virk.dk/data/visenhed?enhedstype=virksomhed&amp;id=20718196&amp;soeg=20718196" TargetMode="External"/><Relationship Id="rId24" Type="http://schemas.openxmlformats.org/officeDocument/2006/relationships/hyperlink" Target="https://datacvr.virk.dk/data/visenhed?enhedstype=virksomhed&amp;id=17033875&amp;soeg=17033875" TargetMode="External"/><Relationship Id="rId45" Type="http://schemas.openxmlformats.org/officeDocument/2006/relationships/hyperlink" Target="https://datacvr.virk.dk/data/visenhed?enhedstype=virksomhed&amp;id=36988312&amp;soeg=36988312" TargetMode="External"/><Relationship Id="rId66" Type="http://schemas.openxmlformats.org/officeDocument/2006/relationships/hyperlink" Target="https://datacvr.virk.dk/data/visenhed?enhedstype=virksomhed&amp;id=21272531&amp;soeg=Henrik%20wessel&amp;type=Alle" TargetMode="External"/><Relationship Id="rId87" Type="http://schemas.openxmlformats.org/officeDocument/2006/relationships/hyperlink" Target="https://datacvr.virk.dk/data/visenhed?enhedstype=virksomhed&amp;id=52063612&amp;soeg=exide+technologies+A%2FS&amp;type=Alle" TargetMode="External"/><Relationship Id="rId110" Type="http://schemas.openxmlformats.org/officeDocument/2006/relationships/hyperlink" Target="https://datacvr.virk.dk/data/visenhed?enhedstype=virksomhed&amp;id=81751218&amp;soeg=Avant+Denmark+A%2FS&amp;type=Alle" TargetMode="External"/><Relationship Id="rId131" Type="http://schemas.openxmlformats.org/officeDocument/2006/relationships/hyperlink" Target="https://datacvr.virk.dk/data/visenhed?enhedstype=virksomhed&amp;id=11562949&amp;soeg=11562949" TargetMode="External"/><Relationship Id="rId327" Type="http://schemas.openxmlformats.org/officeDocument/2006/relationships/comments" Target="../comments1.xml"/><Relationship Id="rId152" Type="http://schemas.openxmlformats.org/officeDocument/2006/relationships/hyperlink" Target="https://datacvr.virk.dk/data/visenhed?enhedstype=virksomhed&amp;id=76614814&amp;soeg=76614814" TargetMode="External"/><Relationship Id="rId173" Type="http://schemas.openxmlformats.org/officeDocument/2006/relationships/hyperlink" Target="https://datacvr.virk.dk/data/visenhed?enhedstype=virksomhed&amp;id=20560010&amp;soeg=20560010&amp;language=da" TargetMode="External"/><Relationship Id="rId194" Type="http://schemas.openxmlformats.org/officeDocument/2006/relationships/hyperlink" Target="https://datacvr.virk.dk/data/visenhed?enhedstype=virksomhed&amp;id=32769675&amp;soeg=32769675&amp;language=da" TargetMode="External"/><Relationship Id="rId208" Type="http://schemas.openxmlformats.org/officeDocument/2006/relationships/hyperlink" Target="https://datacvr.virk.dk/data/visenhed?enhedstype=virksomhed&amp;id=27731139&amp;soeg=27731139&amp;language=da" TargetMode="External"/><Relationship Id="rId229" Type="http://schemas.openxmlformats.org/officeDocument/2006/relationships/hyperlink" Target="https://datacvr.virk.dk/data/visenhed?enhedstype=virksomhed&amp;id=33591403&amp;soeg=Auto%20Invest%20ApS&amp;type=Alle&amp;language=da" TargetMode="External"/><Relationship Id="rId240" Type="http://schemas.openxmlformats.org/officeDocument/2006/relationships/hyperlink" Target="https://datacvr.virk.dk/data/visenhed?enhedstype=virksomhed&amp;id=19986292&amp;soeg=%C3%98stergaard%20Biler%20A/S&amp;type=undefined&amp;language=da" TargetMode="External"/><Relationship Id="rId261" Type="http://schemas.openxmlformats.org/officeDocument/2006/relationships/hyperlink" Target="https://datacvr.virk.dk/data/visenhed?enhedstype=virksomhed&amp;id=89805910&amp;soeg=89805910&amp;language=da" TargetMode="External"/><Relationship Id="rId14" Type="http://schemas.openxmlformats.org/officeDocument/2006/relationships/hyperlink" Target="https://datacvr.virk.dk/data/visenhed?enhedstype=virksomhed&amp;id=37611921&amp;soeg=37611921" TargetMode="External"/><Relationship Id="rId35" Type="http://schemas.openxmlformats.org/officeDocument/2006/relationships/hyperlink" Target="https://datacvr.virk.dk/data/visenhed?enhedstype=virksomhed&amp;id=27436463&amp;soeg=27436463" TargetMode="External"/><Relationship Id="rId56" Type="http://schemas.openxmlformats.org/officeDocument/2006/relationships/hyperlink" Target="https://datacvr.virk.dk/data/visenhed?enhedstype=virksomhed&amp;id=25051394&amp;soeg=25051394" TargetMode="External"/><Relationship Id="rId77" Type="http://schemas.openxmlformats.org/officeDocument/2006/relationships/hyperlink" Target="https://datacvr.virk.dk/data/visenhed?enhedstype=virksomhed&amp;id=35865497&amp;soeg=gomore&amp;type=Alle" TargetMode="External"/><Relationship Id="rId100" Type="http://schemas.openxmlformats.org/officeDocument/2006/relationships/hyperlink" Target="https://datacvr.virk.dk/data/visenhed?enhedstype=virksomhed&amp;id=10369932&amp;soeg=H.+Sindby+%26+Co.+A%2FS&amp;type=Alle" TargetMode="External"/><Relationship Id="rId282" Type="http://schemas.openxmlformats.org/officeDocument/2006/relationships/hyperlink" Target="https://datacvr.virk.dk/data/visenhed?enhedstype=virksomhed&amp;id=4008121521&amp;language=da" TargetMode="External"/><Relationship Id="rId317" Type="http://schemas.openxmlformats.org/officeDocument/2006/relationships/hyperlink" Target="https://datacvr.virk.dk/enhed/virksomhed/32147348?fritekst=32147348&amp;sideIndex=0&amp;size=10" TargetMode="External"/><Relationship Id="rId8" Type="http://schemas.openxmlformats.org/officeDocument/2006/relationships/hyperlink" Target="https://datacvr.virk.dk/data/visenhed?enhedstype=virksomhed&amp;id=14815198&amp;soeg=14815198" TargetMode="External"/><Relationship Id="rId98" Type="http://schemas.openxmlformats.org/officeDocument/2006/relationships/hyperlink" Target="https://datacvr.virk.dk/data/visenhed?enhedstype=virksomhed&amp;id=25500938&amp;soeg=J%C3%B8rgen+Hansen+Biler+A%2FS&amp;type=Alle" TargetMode="External"/><Relationship Id="rId121" Type="http://schemas.openxmlformats.org/officeDocument/2006/relationships/hyperlink" Target="https://datacvr.virk.dk/data/visenhed?enhedstype=virksomhed&amp;id=33165544&amp;soeg=33165544" TargetMode="External"/><Relationship Id="rId142" Type="http://schemas.openxmlformats.org/officeDocument/2006/relationships/hyperlink" Target="https://datacvr.virk.dk/data/visenhed?enhedstype=virksomhed&amp;id=15788038&amp;soeg=Bil-Go+k%C3%B8ge&amp;type=Alle" TargetMode="External"/><Relationship Id="rId163" Type="http://schemas.openxmlformats.org/officeDocument/2006/relationships/hyperlink" Target="https://datacvr.virk.dk/data/visenhed?enhedstype=virksomhed&amp;id=62639717&amp;soeg=62639717" TargetMode="External"/><Relationship Id="rId184" Type="http://schemas.openxmlformats.org/officeDocument/2006/relationships/hyperlink" Target="https://datacvr.virk.dk/data/visenhed?enhedstype=virksomhed&amp;id=16227641&amp;soeg=16227641&amp;language=da" TargetMode="External"/><Relationship Id="rId219" Type="http://schemas.openxmlformats.org/officeDocument/2006/relationships/hyperlink" Target="https://datacvr.virk.dk/data/visenhed?enhedstype=virksomhed&amp;id=35676848&amp;soeg=35676848&amp;language=da" TargetMode="External"/><Relationship Id="rId230" Type="http://schemas.openxmlformats.org/officeDocument/2006/relationships/hyperlink" Target="https://datacvr.virk.dk/data/visenhed?enhedstype=virksomhed&amp;id=37314013&amp;soeg=Pingus%20Holding%20APS&amp;type=Alle&amp;language=da" TargetMode="External"/><Relationship Id="rId251" Type="http://schemas.openxmlformats.org/officeDocument/2006/relationships/hyperlink" Target="https://datacvr.virk.dk/data/visenhed?enhedstype=virksomhed&amp;id=13724032&amp;soeg=Vejlebo%20&amp;%20Larsen%20ApS&amp;type=Alle&amp;language=da" TargetMode="External"/><Relationship Id="rId25" Type="http://schemas.openxmlformats.org/officeDocument/2006/relationships/hyperlink" Target="https://datacvr.virk.dk/data/visenhed?enhedstype=virksomhed&amp;id=20618175&amp;soeg=20618175" TargetMode="External"/><Relationship Id="rId46" Type="http://schemas.openxmlformats.org/officeDocument/2006/relationships/hyperlink" Target="https://datacvr.virk.dk/data/visenhed?enhedstype=virksomhed&amp;id=41928611&amp;soeg=41928611" TargetMode="External"/><Relationship Id="rId67" Type="http://schemas.openxmlformats.org/officeDocument/2006/relationships/hyperlink" Target="https://datacvr.virk.dk/data/visenhed?enhedstype=virksomhed&amp;id=25083814&amp;soeg=tang+biler&amp;type=Alle" TargetMode="External"/><Relationship Id="rId272" Type="http://schemas.openxmlformats.org/officeDocument/2006/relationships/hyperlink" Target="https://datacvr.virk.dk/data/visenhed?enhedstype=virksomhed&amp;id=27927963&amp;soeg=27927963&amp;language=da" TargetMode="External"/><Relationship Id="rId293" Type="http://schemas.openxmlformats.org/officeDocument/2006/relationships/hyperlink" Target="https://datacvr.virk.dk/data/visenhed?enhedstype=virksomhed&amp;id=59943510&amp;language=da&amp;soeg=59943510" TargetMode="External"/><Relationship Id="rId307" Type="http://schemas.openxmlformats.org/officeDocument/2006/relationships/hyperlink" Target="https://datacvr.virk.dk/enhed/virksomhed/3207437" TargetMode="External"/><Relationship Id="rId328" Type="http://schemas.microsoft.com/office/2017/10/relationships/threadedComment" Target="../threadedComments/threadedComment1.xml"/><Relationship Id="rId88" Type="http://schemas.openxmlformats.org/officeDocument/2006/relationships/hyperlink" Target="https://datacvr.virk.dk/data/visenhed?enhedstype=virksomhed&amp;id=87816613&amp;soeg=Hella+Gutmann+Solutions+A%2FS&amp;type=Alle" TargetMode="External"/><Relationship Id="rId111" Type="http://schemas.openxmlformats.org/officeDocument/2006/relationships/hyperlink" Target="https://datacvr.virk.dk/data/visenhed?enhedstype=virksomhed&amp;id=20268530&amp;soeg=Alcar+Danmark+A%2FS&amp;type=Alle" TargetMode="External"/><Relationship Id="rId132" Type="http://schemas.openxmlformats.org/officeDocument/2006/relationships/hyperlink" Target="https://datacvr.virk.dk/data/visenhed?enhedstype=virksomhed&amp;id=26212189&amp;soeg=26212189" TargetMode="External"/><Relationship Id="rId153" Type="http://schemas.openxmlformats.org/officeDocument/2006/relationships/hyperlink" Target="https://datacvr.virk.dk/data/visenhed?enhedstype=virksomhed&amp;id=34413215&amp;soeg=34413215" TargetMode="External"/><Relationship Id="rId174" Type="http://schemas.openxmlformats.org/officeDocument/2006/relationships/hyperlink" Target="https://datacvr.virk.dk/data/visenhed?enhedstype=virksomhed&amp;id=67301110&amp;soeg=67301110&amp;language=da" TargetMode="External"/><Relationship Id="rId195" Type="http://schemas.openxmlformats.org/officeDocument/2006/relationships/hyperlink" Target="https://datacvr.virk.dk/data/visenhed?enhedstype=virksomhed&amp;id=33240880&amp;soeg=33240880&amp;language=da" TargetMode="External"/><Relationship Id="rId209" Type="http://schemas.openxmlformats.org/officeDocument/2006/relationships/hyperlink" Target="https://datacvr.virk.dk/data/visenhed?enhedstype=virksomhed&amp;id=75144210&amp;soeg=Nordjysk%20Autoophug%20A/S&amp;type=Alle&amp;language=da" TargetMode="External"/><Relationship Id="rId220" Type="http://schemas.openxmlformats.org/officeDocument/2006/relationships/hyperlink" Target="https://datacvr.virk.dk/data/visenhed?enhedstype=virksomhed&amp;id=20795816&amp;soeg=20795816&amp;language=da" TargetMode="External"/><Relationship Id="rId241" Type="http://schemas.openxmlformats.org/officeDocument/2006/relationships/hyperlink" Target="https://datacvr.virk.dk/data/visenhed?enhedstype=virksomhed&amp;id=15777249&amp;soeg=15777249" TargetMode="External"/><Relationship Id="rId15" Type="http://schemas.openxmlformats.org/officeDocument/2006/relationships/hyperlink" Target="https://datacvr.virk.dk/data/visenhed?enhedstype=virksomhed&amp;id=62857714&amp;soeg=62857714" TargetMode="External"/><Relationship Id="rId36" Type="http://schemas.openxmlformats.org/officeDocument/2006/relationships/hyperlink" Target="https://datacvr.virk.dk/data/visenhed?enhedstype=virksomhed&amp;id=24257886&amp;soeg=24257886" TargetMode="External"/><Relationship Id="rId57" Type="http://schemas.openxmlformats.org/officeDocument/2006/relationships/hyperlink" Target="https://datacvr.virk.dk/data/visenhed?enhedstype=virksomhed&amp;id=69624219&amp;soeg=69624219" TargetMode="External"/><Relationship Id="rId262" Type="http://schemas.openxmlformats.org/officeDocument/2006/relationships/hyperlink" Target="https://datacvr.virk.dk/data/visenhed?enhedstype=virksomhed&amp;id=16047686&amp;soeg=16047686&amp;language=da" TargetMode="External"/><Relationship Id="rId283" Type="http://schemas.openxmlformats.org/officeDocument/2006/relationships/hyperlink" Target="https://datacvr.virk.dk/data/visenhed?enhedstype=virksomhed&amp;id=41248718&amp;soeg=KJ2%20Holding,%20Kolding%20ApS&amp;type=undefined&amp;language=da" TargetMode="External"/><Relationship Id="rId318" Type="http://schemas.openxmlformats.org/officeDocument/2006/relationships/hyperlink" Target="https://datacvr.virk.dk/enhed/virksomhed/42092533?fritekst=42092533&amp;sideIndex=0&amp;size=10" TargetMode="External"/><Relationship Id="rId78" Type="http://schemas.openxmlformats.org/officeDocument/2006/relationships/hyperlink" Target="https://datacvr.virk.dk/data/visenhed?enhedstype=virksomhed&amp;id=36564040&amp;soeg=lej+et+lig&amp;type=virksomhed&amp;sortering=default&amp;branche=undefined" TargetMode="External"/><Relationship Id="rId99" Type="http://schemas.openxmlformats.org/officeDocument/2006/relationships/hyperlink" Target="https://datacvr.virk.dk/data/visenhed?enhedstype=virksomhed&amp;id=19044505&amp;soeg=varde+biler+A%2FS&amp;type=Alle" TargetMode="External"/><Relationship Id="rId101" Type="http://schemas.openxmlformats.org/officeDocument/2006/relationships/hyperlink" Target="https://datacvr.virk.dk/data/visenhed?enhedstype=virksomhed&amp;id=80974612&amp;soeg=louis+lund+A%2FS&amp;type=Alle" TargetMode="External"/><Relationship Id="rId122" Type="http://schemas.openxmlformats.org/officeDocument/2006/relationships/hyperlink" Target="https://datacvr.virk.dk/data/visenhed?enhedstype=virksomhed&amp;id=34576289&amp;soeg=34576289" TargetMode="External"/><Relationship Id="rId143" Type="http://schemas.openxmlformats.org/officeDocument/2006/relationships/hyperlink" Target="https://datacvr.virk.dk/data/visenhed?enhedstype=virksomhed&amp;id=38426516&amp;soeg=Leif+Nielsen+Jensen&amp;type=Alle" TargetMode="External"/><Relationship Id="rId164" Type="http://schemas.openxmlformats.org/officeDocument/2006/relationships/hyperlink" Target="https://datacvr.virk.dk/data/visenhed?enhedstype=virksomhed&amp;id=17509543&amp;soeg=17509543" TargetMode="External"/><Relationship Id="rId185" Type="http://schemas.openxmlformats.org/officeDocument/2006/relationships/hyperlink" Target="https://datacvr.virk.dk/data/visenhed?enhedstype=virksomhed&amp;id=10157676&amp;soeg=10157676&amp;language=da" TargetMode="External"/><Relationship Id="rId9" Type="http://schemas.openxmlformats.org/officeDocument/2006/relationships/hyperlink" Target="https://datacvr.virk.dk/data/visenhed?enhedstype=virksomhed&amp;id=32774210&amp;soeg=32774210" TargetMode="External"/><Relationship Id="rId210" Type="http://schemas.openxmlformats.org/officeDocument/2006/relationships/hyperlink" Target="https://datacvr.virk.dk/data/visenhed?enhedstype=virksomhed&amp;id=26086280&amp;soeg=26086280&amp;language=da" TargetMode="External"/><Relationship Id="rId26" Type="http://schemas.openxmlformats.org/officeDocument/2006/relationships/hyperlink" Target="https://datacvr.virk.dk/data/visenhed?enhedstype=virksomhed&amp;id=14808701&amp;soeg=14808701" TargetMode="External"/><Relationship Id="rId231" Type="http://schemas.openxmlformats.org/officeDocument/2006/relationships/hyperlink" Target="https://datacvr.virk.dk/data/visenhed?enhedstype=virksomhed&amp;id=27279171&amp;soeg=Carlsen%20Holding%20Odense%20Aps&amp;type=Alle&amp;language=da" TargetMode="External"/><Relationship Id="rId252" Type="http://schemas.openxmlformats.org/officeDocument/2006/relationships/hyperlink" Target="https://datacvr.virk.dk/data/visenhed?enhedstype=virksomhed&amp;id=27296602&amp;soeg=27296602&amp;language=da" TargetMode="External"/><Relationship Id="rId273" Type="http://schemas.openxmlformats.org/officeDocument/2006/relationships/hyperlink" Target="https://datacvr.virk.dk/data/visenhed?enhedstype=virksomhed&amp;id=28717768&amp;soeg=28717768&amp;language=da" TargetMode="External"/><Relationship Id="rId294" Type="http://schemas.openxmlformats.org/officeDocument/2006/relationships/hyperlink" Target="https://datacvr.virk.dk/data/visenhed?enhedstype=virksomhed&amp;id=10957346&amp;language=da&amp;soeg=10957346" TargetMode="External"/><Relationship Id="rId308" Type="http://schemas.openxmlformats.org/officeDocument/2006/relationships/hyperlink" Target="https://datacvr.virk.dk/enhed/virksomhed/38090216?fritekst=Nic.%2520Christiansen%2520Gruppen%2520A%252FS&amp;sideIndex=0&amp;size=10" TargetMode="External"/><Relationship Id="rId329" Type="http://schemas.microsoft.com/office/2019/04/relationships/namedSheetView" Target="../namedSheetViews/namedSheetView1.xml"/><Relationship Id="rId47" Type="http://schemas.openxmlformats.org/officeDocument/2006/relationships/hyperlink" Target="https://datacvr.virk.dk/data/visenhed?enhedstype=virksomhed&amp;id=82591419&amp;soeg=82591419" TargetMode="External"/><Relationship Id="rId68" Type="http://schemas.openxmlformats.org/officeDocument/2006/relationships/hyperlink" Target="https://datacvr.virk.dk/data/visenhed?enhedstype=virksomhed&amp;id=33975112&amp;soeg=Kofoed+%26+Thomsen+A%2FS&amp;type=Alle" TargetMode="External"/><Relationship Id="rId89" Type="http://schemas.openxmlformats.org/officeDocument/2006/relationships/hyperlink" Target="https://datacvr.virk.dk/data/visenhed?enhedstype=virksomhed&amp;id=66917010&amp;soeg=Viggo+Laursen&amp;type=Alle" TargetMode="External"/><Relationship Id="rId112" Type="http://schemas.openxmlformats.org/officeDocument/2006/relationships/hyperlink" Target="https://datacvr.virk.dk/data/visenhed?enhedstype=virksomhed&amp;id=19232441&amp;soeg=Bilcentret+A.+Nielsen+A%2FS&amp;type=Alle" TargetMode="External"/><Relationship Id="rId133" Type="http://schemas.openxmlformats.org/officeDocument/2006/relationships/hyperlink" Target="https://datacvr.virk.dk/data/visenhed?enhedstype=virksomhed&amp;id=19673146&amp;soeg=19673146" TargetMode="External"/><Relationship Id="rId154" Type="http://schemas.openxmlformats.org/officeDocument/2006/relationships/hyperlink" Target="https://datacvr.virk.dk/data/visenhed?enhedstype=virksomhed&amp;id=25117204&amp;soeg=25117204" TargetMode="External"/><Relationship Id="rId175" Type="http://schemas.openxmlformats.org/officeDocument/2006/relationships/hyperlink" Target="https://datacvr.virk.dk/data/visenhed?enhedstype=virksomhed&amp;id=26045215&amp;soeg=26045215&amp;language=da" TargetMode="External"/><Relationship Id="rId196" Type="http://schemas.openxmlformats.org/officeDocument/2006/relationships/hyperlink" Target="https://datacvr.virk.dk/data/visenhed?enhedstype=virksomhed&amp;id=32764096&amp;soeg=32764096&amp;language=da" TargetMode="External"/><Relationship Id="rId200" Type="http://schemas.openxmlformats.org/officeDocument/2006/relationships/hyperlink" Target="https://datacvr.virk.dk/data/visenhed?enhedstype=virksomhed&amp;id=38729144&amp;soeg=38729144&amp;language=da" TargetMode="External"/><Relationship Id="rId16" Type="http://schemas.openxmlformats.org/officeDocument/2006/relationships/hyperlink" Target="https://datacvr.virk.dk/data/visenhed?enhedstype=virksomhed&amp;id=11888577&amp;soeg=11888577" TargetMode="External"/><Relationship Id="rId221" Type="http://schemas.openxmlformats.org/officeDocument/2006/relationships/hyperlink" Target="https://datacvr.virk.dk/data/visenhed?enhedstype=virksomhed&amp;id=18071673&amp;soeg=18071673&amp;language=da" TargetMode="External"/><Relationship Id="rId242" Type="http://schemas.openxmlformats.org/officeDocument/2006/relationships/hyperlink" Target="https://datacvr.virk.dk/data/visenhed?enhedstype=virksomhed&amp;id=39031124&amp;soeg=Gedsted&amp;type=undefined&amp;language=da" TargetMode="External"/><Relationship Id="rId263" Type="http://schemas.openxmlformats.org/officeDocument/2006/relationships/hyperlink" Target="https://datacvr.virk.dk/data/visenhed?enhedstype=virksomhed&amp;id=26241960&amp;soeg=26241960&amp;language=da" TargetMode="External"/><Relationship Id="rId284" Type="http://schemas.openxmlformats.org/officeDocument/2006/relationships/hyperlink" Target="https://datacvr.virk.dk/data/visenhed?enhedstype=virksomhed&amp;id=33065477&amp;soeg=formula%20leasing&amp;type=undefined&amp;language=da" TargetMode="External"/><Relationship Id="rId319" Type="http://schemas.openxmlformats.org/officeDocument/2006/relationships/hyperlink" Target="https://datacvr.virk.dk/enhed/virksomhed/77180915?fritekst=77180915&amp;sideIndex=0&amp;size=10" TargetMode="External"/><Relationship Id="rId37" Type="http://schemas.openxmlformats.org/officeDocument/2006/relationships/hyperlink" Target="https://datacvr.virk.dk/data/visenhed?enhedstype=virksomhed&amp;id=84364711&amp;soeg=84364711" TargetMode="External"/><Relationship Id="rId58" Type="http://schemas.openxmlformats.org/officeDocument/2006/relationships/hyperlink" Target="https://datacvr.virk.dk/data/visenhed?enhedstype=virksomhed&amp;id=21076945&amp;soeg=21076945" TargetMode="External"/><Relationship Id="rId79" Type="http://schemas.openxmlformats.org/officeDocument/2006/relationships/hyperlink" Target="https://datacvr.virk.dk/data/visenhed?enhedstype=virksomhed&amp;id=25328582&amp;soeg=RAF+Motors+A%2FS&amp;type=Alle" TargetMode="External"/><Relationship Id="rId102" Type="http://schemas.openxmlformats.org/officeDocument/2006/relationships/hyperlink" Target="https://datacvr.virk.dk/data/visenhed?enhedstype=virksomhed&amp;id=81289018&amp;soeg=strini&amp;type=Alle" TargetMode="External"/><Relationship Id="rId123" Type="http://schemas.openxmlformats.org/officeDocument/2006/relationships/hyperlink" Target="https://datacvr.virk.dk/data/visenhed?enhedstype=virksomhed&amp;id=13148570&amp;soeg=13148570" TargetMode="External"/><Relationship Id="rId144" Type="http://schemas.openxmlformats.org/officeDocument/2006/relationships/hyperlink" Target="https://datacvr.virk.dk/data/visenhed?enhedstype=virksomhed&amp;id=27171443&amp;soeg=Lysen+Biler&amp;type=Alle" TargetMode="External"/><Relationship Id="rId90" Type="http://schemas.openxmlformats.org/officeDocument/2006/relationships/hyperlink" Target="https://datacvr.virk.dk/data/visenhed?enhedstype=virksomhed&amp;id=17889605&amp;soeg=Lindgaard%2Fpedersen+A%2FS&amp;type=Alle" TargetMode="External"/><Relationship Id="rId165" Type="http://schemas.openxmlformats.org/officeDocument/2006/relationships/hyperlink" Target="https://datacvr.virk.dk/data/visenhed?enhedstype=virksomhed&amp;id=16231991&amp;soeg=16231991" TargetMode="External"/><Relationship Id="rId186" Type="http://schemas.openxmlformats.org/officeDocument/2006/relationships/hyperlink" Target="https://datacvr.virk.dk/data/visenhed?enhedstype=virksomhed&amp;id=78867612&amp;soeg=78867612&amp;language=da" TargetMode="External"/><Relationship Id="rId211" Type="http://schemas.openxmlformats.org/officeDocument/2006/relationships/hyperlink" Target="https://datacvr.virk.dk/data/visenhed?enhedstype=virksomhed&amp;id=10999790&amp;soeg=10999790&amp;language=da" TargetMode="External"/><Relationship Id="rId232" Type="http://schemas.openxmlformats.org/officeDocument/2006/relationships/hyperlink" Target="https://datacvr.virk.dk/data/visenhed?enhedstype=virksomhed&amp;id=48048528&amp;soeg=R.%20K.%20Automobiler.%20Aalborg%20A/S&amp;type=Alle&amp;language=da" TargetMode="External"/><Relationship Id="rId253" Type="http://schemas.openxmlformats.org/officeDocument/2006/relationships/hyperlink" Target="https://datacvr.virk.dk/data/visenhed?enhedstype=virksomhed&amp;id=25799232&amp;soeg=SBS%20AUTOMOTIVE&amp;type=undefined&amp;language=da" TargetMode="External"/><Relationship Id="rId274" Type="http://schemas.openxmlformats.org/officeDocument/2006/relationships/hyperlink" Target="https://datacvr.virk.dk/data/visenhed?enhedstype=virksomhed&amp;id=21239240&amp;soeg=21239240&amp;language=da" TargetMode="External"/><Relationship Id="rId295" Type="http://schemas.openxmlformats.org/officeDocument/2006/relationships/hyperlink" Target="https://datacvr.virk.dk/data/visenhed?enhedstype=virksomhed&amp;id=37510750&amp;soeg=37510750&amp;language=da" TargetMode="External"/><Relationship Id="rId309" Type="http://schemas.openxmlformats.org/officeDocument/2006/relationships/hyperlink" Target="https://datacvr.virk.dk/enhed/virksomhed/42931926?fritekst=42931926&amp;sideIndex=0&amp;size=10" TargetMode="External"/><Relationship Id="rId27" Type="http://schemas.openxmlformats.org/officeDocument/2006/relationships/hyperlink" Target="https://datacvr.virk.dk/data/visenhed?enhedstype=virksomhed&amp;id=64090518&amp;soeg=64090518" TargetMode="External"/><Relationship Id="rId48" Type="http://schemas.openxmlformats.org/officeDocument/2006/relationships/hyperlink" Target="https://datacvr.virk.dk/data/visenhed?enhedstype=virksomhed&amp;id=31761271&amp;soeg=31761271" TargetMode="External"/><Relationship Id="rId69" Type="http://schemas.openxmlformats.org/officeDocument/2006/relationships/hyperlink" Target="https://datacvr.virk.dk/data/visenhed?enhedstype=virksomhed&amp;id=10945445&amp;soeg=Motor-Depotet+A%2FS&amp;type=Alle" TargetMode="External"/><Relationship Id="rId113" Type="http://schemas.openxmlformats.org/officeDocument/2006/relationships/hyperlink" Target="https://datacvr.virk.dk/data/visenhed?enhedstype=virksomhed&amp;id=16257303&amp;soeg=Allan+Hansen+Automobiler+A%2FS&amp;type=Alle" TargetMode="External"/><Relationship Id="rId134" Type="http://schemas.openxmlformats.org/officeDocument/2006/relationships/hyperlink" Target="https://datacvr.virk.dk/data/visenhed?enhedstype=virksomhed&amp;id=10068622&amp;soeg=10068622" TargetMode="External"/><Relationship Id="rId320" Type="http://schemas.openxmlformats.org/officeDocument/2006/relationships/hyperlink" Target="https://datacvr.virk.dk/enhed/virksomhed/32290264?fritekst=32290264&amp;sideIndex=0&amp;size=10" TargetMode="External"/><Relationship Id="rId80" Type="http://schemas.openxmlformats.org/officeDocument/2006/relationships/hyperlink" Target="https://datacvr.virk.dk/data/visenhed?enhedstype=virksomhed&amp;id=27763251&amp;soeg=B%C3%B8je+%26+Br%C3%B8chner+A%2FS&amp;type=Alle" TargetMode="External"/><Relationship Id="rId155" Type="http://schemas.openxmlformats.org/officeDocument/2006/relationships/hyperlink" Target="https://datacvr.virk.dk/data/visenhed?enhedstype=virksomhed&amp;id=29798710&amp;soeg=29798710" TargetMode="External"/><Relationship Id="rId176" Type="http://schemas.openxmlformats.org/officeDocument/2006/relationships/hyperlink" Target="https://datacvr.virk.dk/data/visenhed?enhedstype=virksomhed&amp;id=36025069&amp;soeg=36025069&amp;language=da" TargetMode="External"/><Relationship Id="rId197" Type="http://schemas.openxmlformats.org/officeDocument/2006/relationships/hyperlink" Target="https://datacvr.virk.dk/data/visenhed?enhedstype=virksomhed&amp;id=10074282&amp;soeg=10074282&amp;language=da" TargetMode="External"/><Relationship Id="rId201" Type="http://schemas.openxmlformats.org/officeDocument/2006/relationships/hyperlink" Target="https://datacvr.virk.dk/data/visenhed?enhedstype=virksomhed&amp;id=32563643&amp;soeg=32563643&amp;language=da" TargetMode="External"/><Relationship Id="rId222" Type="http://schemas.openxmlformats.org/officeDocument/2006/relationships/hyperlink" Target="https://datacvr.virk.dk/data/visenhed?enhedstype=virksomhed&amp;id=36032731&amp;soeg=36032731&amp;language=da" TargetMode="External"/><Relationship Id="rId243" Type="http://schemas.openxmlformats.org/officeDocument/2006/relationships/hyperlink" Target="https://datacvr.virk.dk/data/visenhed?enhedstype=virksomhed&amp;id=81465428&amp;soeg=81465428&amp;language=da" TargetMode="External"/><Relationship Id="rId264" Type="http://schemas.openxmlformats.org/officeDocument/2006/relationships/hyperlink" Target="https://datacvr.virk.dk/data/visenhed?enhedstype=virksomhed&amp;id=33747985&amp;soeg=33747985&amp;language=da" TargetMode="External"/><Relationship Id="rId285" Type="http://schemas.openxmlformats.org/officeDocument/2006/relationships/hyperlink" Target="https://datacvr.virk.dk/data/visenhed?enhedstype=virksomhed&amp;id=54569513&amp;soeg=54569513&amp;language=da" TargetMode="External"/><Relationship Id="rId17" Type="http://schemas.openxmlformats.org/officeDocument/2006/relationships/hyperlink" Target="https://datacvr.virk.dk/data/visenhed?enhedstype=virksomhed&amp;id=18380633&amp;soeg=18380633" TargetMode="External"/><Relationship Id="rId38" Type="http://schemas.openxmlformats.org/officeDocument/2006/relationships/hyperlink" Target="https://datacvr.virk.dk/data/visenhed?enhedstype=virksomhed&amp;id=21749249&amp;soeg=21749249" TargetMode="External"/><Relationship Id="rId59" Type="http://schemas.openxmlformats.org/officeDocument/2006/relationships/hyperlink" Target="https://datacvr.virk.dk/data/visenhed?enhedstype=virksomhed&amp;id=29402078&amp;soeg=29402078" TargetMode="External"/><Relationship Id="rId103" Type="http://schemas.openxmlformats.org/officeDocument/2006/relationships/hyperlink" Target="https://datacvr.virk.dk/data/visenhed?enhedstype=virksomhed&amp;id=18454033&amp;soeg=Mogens+Elmer&amp;type=virksomhed&amp;sortering=default&amp;branche=undefined" TargetMode="External"/><Relationship Id="rId124" Type="http://schemas.openxmlformats.org/officeDocument/2006/relationships/hyperlink" Target="https://datacvr.virk.dk/data/visenhed?enhedstype=virksomhed&amp;id=15214678&amp;soeg=15214678" TargetMode="External"/><Relationship Id="rId310" Type="http://schemas.openxmlformats.org/officeDocument/2006/relationships/hyperlink" Target="https://datacvr.virk.dk/enhed/virksomhed/29634602?fritekst=Schmiedmann%2520Odense%2520A%252FS&amp;sideIndex=0&amp;size=10" TargetMode="External"/><Relationship Id="rId70" Type="http://schemas.openxmlformats.org/officeDocument/2006/relationships/hyperlink" Target="https://datacvr.virk.dk/data/visenhed?enhedstype=virksomhed&amp;id=65782928&amp;soeg=kj%C3%A6rsgaard+auto&amp;type=Alle" TargetMode="External"/><Relationship Id="rId91" Type="http://schemas.openxmlformats.org/officeDocument/2006/relationships/hyperlink" Target="https://datacvr.virk.dk/data/visenhed?enhedstype=virksomhed&amp;id=46212916&amp;soeg=Refako+aps&amp;type=Alle" TargetMode="External"/><Relationship Id="rId145" Type="http://schemas.openxmlformats.org/officeDocument/2006/relationships/hyperlink" Target="https://datacvr.virk.dk/data/visenhed?enhedstype=virksomhed&amp;id=13118205&amp;soeg=Poul+Munk&amp;type=Alle" TargetMode="External"/><Relationship Id="rId166" Type="http://schemas.openxmlformats.org/officeDocument/2006/relationships/hyperlink" Target="https://datacvr.virk.dk/data/visenhed?enhedstype=virksomhed&amp;id=18036800&amp;soeg=nellemann+A%2FS&amp;type=Alle" TargetMode="External"/><Relationship Id="rId187" Type="http://schemas.openxmlformats.org/officeDocument/2006/relationships/hyperlink" Target="https://datacvr.virk.dk/data/visenhed?enhedstype=virksomhed&amp;id=30278895&amp;soeg=30278895&amp;language=da" TargetMode="External"/><Relationship Id="rId1" Type="http://schemas.openxmlformats.org/officeDocument/2006/relationships/hyperlink" Target="https://datacvr.virk.dk/enhed/virksomhed/4008854985" TargetMode="External"/><Relationship Id="rId212" Type="http://schemas.openxmlformats.org/officeDocument/2006/relationships/hyperlink" Target="https://datacvr.virk.dk/data/visenhed?enhedstype=virksomhed&amp;id=12743491&amp;soeg=12743491&amp;language=da" TargetMode="External"/><Relationship Id="rId233" Type="http://schemas.openxmlformats.org/officeDocument/2006/relationships/hyperlink" Target="https://datacvr.virk.dk/data/visenhed?enhedstype=virksomhed&amp;id=4006736134&amp;language=da" TargetMode="External"/><Relationship Id="rId254" Type="http://schemas.openxmlformats.org/officeDocument/2006/relationships/hyperlink" Target="https://datacvr.virk.dk/data/visenhed?enhedstype=virksomhed&amp;id=12570988&amp;soeg=12570988&amp;language=da" TargetMode="External"/><Relationship Id="rId28" Type="http://schemas.openxmlformats.org/officeDocument/2006/relationships/hyperlink" Target="https://datacvr.virk.dk/data/visenhed?enhedstype=virksomhed&amp;id=79132217&amp;soeg=79132217" TargetMode="External"/><Relationship Id="rId49" Type="http://schemas.openxmlformats.org/officeDocument/2006/relationships/hyperlink" Target="https://datacvr.virk.dk/data/visenhed?enhedstype=virksomhed&amp;id=46280113&amp;soeg=46280113" TargetMode="External"/><Relationship Id="rId114" Type="http://schemas.openxmlformats.org/officeDocument/2006/relationships/hyperlink" Target="https://datacvr.virk.dk/data/visenhed?enhedstype=virksomhed&amp;id=49722516&amp;soeg=Bo+Kjeldsmark+Automobiler+A%2FS&amp;type=Alle" TargetMode="External"/><Relationship Id="rId275" Type="http://schemas.openxmlformats.org/officeDocument/2006/relationships/hyperlink" Target="https://datacvr.virk.dk/data/visenhed?enhedstype=virksomhed&amp;id=25623185&amp;soeg=25623185&amp;language=da" TargetMode="External"/><Relationship Id="rId296" Type="http://schemas.openxmlformats.org/officeDocument/2006/relationships/hyperlink" Target="https://datacvr.virk.dk/data/visenhed?enhedstype=virksomhed&amp;id=19263088&amp;language=da&amp;soeg=19263088" TargetMode="External"/><Relationship Id="rId300" Type="http://schemas.openxmlformats.org/officeDocument/2006/relationships/hyperlink" Target="https://datacvr.virk.dk/enhed/virksomhed/26305616?fritekst=BYtelab&amp;sideIndex=0&amp;size=10" TargetMode="External"/><Relationship Id="rId60" Type="http://schemas.openxmlformats.org/officeDocument/2006/relationships/hyperlink" Target="https://datacvr.virk.dk/data/visenhed?enhedstype=virksomhed&amp;id=73120713&amp;soeg=73120713" TargetMode="External"/><Relationship Id="rId81" Type="http://schemas.openxmlformats.org/officeDocument/2006/relationships/hyperlink" Target="https://datacvr.virk.dk/data/visenhed?enhedstype=virksomhed&amp;id=27964370&amp;soeg=Skanderborg+Bilcentrum+A%2FS&amp;type=Alle" TargetMode="External"/><Relationship Id="rId135" Type="http://schemas.openxmlformats.org/officeDocument/2006/relationships/hyperlink" Target="https://datacvr.virk.dk/enhed/virksomhed/3827784" TargetMode="External"/><Relationship Id="rId156" Type="http://schemas.openxmlformats.org/officeDocument/2006/relationships/hyperlink" Target="https://datacvr.virk.dk/data/visenhed?enhedstype=virksomhed&amp;id=20014539&amp;soeg=20014539" TargetMode="External"/><Relationship Id="rId177" Type="http://schemas.openxmlformats.org/officeDocument/2006/relationships/hyperlink" Target="https://datacvr.virk.dk/data/visenhed?enhedstype=virksomhed&amp;id=25673948&amp;soeg=25673948&amp;language=da" TargetMode="External"/><Relationship Id="rId198" Type="http://schemas.openxmlformats.org/officeDocument/2006/relationships/hyperlink" Target="https://datacvr.virk.dk/data/visenhed?enhedstype=virksomhed&amp;id=26372089&amp;soeg=26372089&amp;language=da" TargetMode="External"/><Relationship Id="rId321" Type="http://schemas.openxmlformats.org/officeDocument/2006/relationships/hyperlink" Target="https://datacvr.virk.dk/enhed/virksomhed/16174394?fritekst=16174394&amp;sideIndex=0&amp;size=10" TargetMode="External"/><Relationship Id="rId202" Type="http://schemas.openxmlformats.org/officeDocument/2006/relationships/hyperlink" Target="https://datacvr.virk.dk/data/visenhed?enhedstype=virksomhed&amp;id=27186874&amp;soeg=27186874&amp;language=da" TargetMode="External"/><Relationship Id="rId223" Type="http://schemas.openxmlformats.org/officeDocument/2006/relationships/hyperlink" Target="https://datacvr.virk.dk/data/visenhed?enhedstype=virksomhed&amp;id=35238875&amp;soeg=AutoProff%20A/S&amp;type=Alle&amp;language=da" TargetMode="External"/><Relationship Id="rId244" Type="http://schemas.openxmlformats.org/officeDocument/2006/relationships/hyperlink" Target="https://datacvr.virk.dk/data/visenhed?enhedstype=virksomhed&amp;id=27715052&amp;soeg=27715052&amp;language=da" TargetMode="External"/><Relationship Id="rId18" Type="http://schemas.openxmlformats.org/officeDocument/2006/relationships/hyperlink" Target="https://datacvr.virk.dk/data/visenhed?enhedstype=virksomhed&amp;id=62532319&amp;soeg=62532319" TargetMode="External"/><Relationship Id="rId39" Type="http://schemas.openxmlformats.org/officeDocument/2006/relationships/hyperlink" Target="https://datacvr.virk.dk/data/visenhed?enhedstype=virksomhed&amp;id=21274097&amp;soeg=21274097" TargetMode="External"/><Relationship Id="rId265" Type="http://schemas.openxmlformats.org/officeDocument/2006/relationships/hyperlink" Target="https://datacvr.virk.dk/data/visenhed?enhedstype=virksomhed&amp;id=25382382&amp;soeg=25382382&amp;language=da" TargetMode="External"/><Relationship Id="rId286" Type="http://schemas.openxmlformats.org/officeDocument/2006/relationships/hyperlink" Target="https://datacvr.virk.dk/data/visenhed?enhedstype=virksomhed&amp;id=18479273&amp;soeg=18479273&amp;language=da" TargetMode="External"/><Relationship Id="rId50" Type="http://schemas.openxmlformats.org/officeDocument/2006/relationships/hyperlink" Target="https://datacvr.virk.dk/data/visenhed?enhedstype=virksomhed&amp;id=73693918&amp;soeg=73693918" TargetMode="External"/><Relationship Id="rId104" Type="http://schemas.openxmlformats.org/officeDocument/2006/relationships/hyperlink" Target="https://datacvr.virk.dk/data/visenhed?enhedstype=virksomhed&amp;id=32787347&amp;soeg=Tesla&amp;type=virksomhed&amp;sortering=default&amp;branche=undefined" TargetMode="External"/><Relationship Id="rId125" Type="http://schemas.openxmlformats.org/officeDocument/2006/relationships/hyperlink" Target="https://datacvr.virk.dk/data/visenhed?enhedstype=virksomhed&amp;id=18901331&amp;soeg=18901331" TargetMode="External"/><Relationship Id="rId146" Type="http://schemas.openxmlformats.org/officeDocument/2006/relationships/hyperlink" Target="https://datacvr.virk.dk/data/visenhed?enhedstype=virksomhed&amp;id=26319900&amp;soeg=26319900" TargetMode="External"/><Relationship Id="rId167" Type="http://schemas.openxmlformats.org/officeDocument/2006/relationships/hyperlink" Target="https://datacvr.virk.dk/data/visenhed?enhedstype=virksomhed&amp;id=16600806&amp;soeg=NCG&amp;type=Alle" TargetMode="External"/><Relationship Id="rId188" Type="http://schemas.openxmlformats.org/officeDocument/2006/relationships/hyperlink" Target="https://datacvr.virk.dk/data/visenhed?enhedstype=virksomhed&amp;id=25942876&amp;soeg=25942876&amp;language=da" TargetMode="External"/><Relationship Id="rId311" Type="http://schemas.openxmlformats.org/officeDocument/2006/relationships/hyperlink" Target="https://datacvr.virk.dk/enhed/virksomhed/29634629?fritekst=Schmiedmann%2520Nordborg%2520A%252FS&amp;sideIndex=0&amp;size=10" TargetMode="External"/><Relationship Id="rId71" Type="http://schemas.openxmlformats.org/officeDocument/2006/relationships/hyperlink" Target="https://datacvr.virk.dk/data/visenhed?enhedstype=virksomhed&amp;id=59891510&amp;soeg=S%C3%B8ren+Nielsen+Flade+A%2FS&amp;type=Alle" TargetMode="External"/><Relationship Id="rId92" Type="http://schemas.openxmlformats.org/officeDocument/2006/relationships/hyperlink" Target="https://datacvr.virk.dk/data/visenhed?enhedstype=virksomhed&amp;id=11108881&amp;soeg=scan+auto+%26+dybbroe+group&amp;type=Alle" TargetMode="External"/><Relationship Id="rId213" Type="http://schemas.openxmlformats.org/officeDocument/2006/relationships/hyperlink" Target="https://datacvr.virk.dk/data/visenhed?enhedstype=virksomhed&amp;id=31086191&amp;soeg=31086191&amp;language=da" TargetMode="External"/><Relationship Id="rId234" Type="http://schemas.openxmlformats.org/officeDocument/2006/relationships/hyperlink" Target="https://datacvr.virk.dk/data/visenhed?enhedstype=virksomhed&amp;id=18493195&amp;soeg=Kia&amp;type=Alle&amp;language=da" TargetMode="External"/><Relationship Id="rId2" Type="http://schemas.openxmlformats.org/officeDocument/2006/relationships/hyperlink" Target="https://datacvr.virk.dk/data/visenhed?enhedstype=virksomhed&amp;id=73648718&amp;soeg=73648718" TargetMode="External"/><Relationship Id="rId29" Type="http://schemas.openxmlformats.org/officeDocument/2006/relationships/hyperlink" Target="https://datacvr.virk.dk/data/visenhed?enhedstype=virksomhed&amp;id=19751384&amp;soeg=19751384" TargetMode="External"/><Relationship Id="rId255" Type="http://schemas.openxmlformats.org/officeDocument/2006/relationships/hyperlink" Target="https://datacvr.virk.dk/data/visenhed?enhedstype=virksomhed&amp;id=34351910&amp;soeg=34351910&amp;language=da" TargetMode="External"/><Relationship Id="rId276" Type="http://schemas.openxmlformats.org/officeDocument/2006/relationships/hyperlink" Target="https://datacvr.virk.dk/data/visenhed?enhedstype=virksomhed&amp;id=33224613&amp;soeg=33224613&amp;language=da" TargetMode="External"/><Relationship Id="rId297" Type="http://schemas.openxmlformats.org/officeDocument/2006/relationships/hyperlink" Target="https://datacvr.virk.dk/enhed/virksomhed/41719192?fritekst=Triscan%2520Software%2520Solutions%2520ApS&amp;sideIndex=0&amp;size=10" TargetMode="External"/><Relationship Id="rId40" Type="http://schemas.openxmlformats.org/officeDocument/2006/relationships/hyperlink" Target="https://datacvr.virk.dk/data/visenhed?enhedstype=virksomhed&amp;id=27414494&amp;soeg=27414494" TargetMode="External"/><Relationship Id="rId115" Type="http://schemas.openxmlformats.org/officeDocument/2006/relationships/hyperlink" Target="https://datacvr.virk.dk/data/visenhed?enhedstype=virksomhed&amp;id=78378212&amp;soeg=Bilhuset+T%C3%A5strup+A%2FS&amp;type=Alle" TargetMode="External"/><Relationship Id="rId136" Type="http://schemas.openxmlformats.org/officeDocument/2006/relationships/hyperlink" Target="https://datacvr.virk.dk/data/visenhed?enhedstype=virksomhed&amp;id=29829233&amp;soeg=29829233" TargetMode="External"/><Relationship Id="rId157" Type="http://schemas.openxmlformats.org/officeDocument/2006/relationships/hyperlink" Target="https://datacvr.virk.dk/data/visenhed?enhedstype=virksomhed&amp;id=25476182&amp;soeg=25476182" TargetMode="External"/><Relationship Id="rId178" Type="http://schemas.openxmlformats.org/officeDocument/2006/relationships/hyperlink" Target="https://datacvr.virk.dk/data/visenhed?enhedstype=virksomhed&amp;id=32557651&amp;soeg=AGC%20Automotive%20Glass%20Danmark%20A/S&amp;type=Alle&amp;language=da" TargetMode="External"/><Relationship Id="rId301" Type="http://schemas.openxmlformats.org/officeDocument/2006/relationships/hyperlink" Target="https://datacvr.virk.dk/enhed/virksomhed/37293199?fritekst=Autosource%2520Group%2520A%252FS&amp;sideIndex=0&amp;size=10" TargetMode="External"/><Relationship Id="rId322" Type="http://schemas.openxmlformats.org/officeDocument/2006/relationships/hyperlink" Target="https://datacvr.virk.dk/enhed/virksomhed/4007452478" TargetMode="External"/><Relationship Id="rId61" Type="http://schemas.openxmlformats.org/officeDocument/2006/relationships/hyperlink" Target="https://datacvr.virk.dk/data/visenhed?enhedstype=virksomhed&amp;id=12053940&amp;soeg=12053940" TargetMode="External"/><Relationship Id="rId82" Type="http://schemas.openxmlformats.org/officeDocument/2006/relationships/hyperlink" Target="https://datacvr.virk.dk/data/visenhed?enhedstype=virksomhed&amp;id=20999705&amp;soeg=Maul+Biler+A%2FS&amp;type=Alle" TargetMode="External"/><Relationship Id="rId199" Type="http://schemas.openxmlformats.org/officeDocument/2006/relationships/hyperlink" Target="https://datacvr.virk.dk/data/visenhed?enhedstype=virksomhed&amp;id=28973233&amp;soeg=28973233&amp;language=da" TargetMode="External"/><Relationship Id="rId203" Type="http://schemas.openxmlformats.org/officeDocument/2006/relationships/hyperlink" Target="https://datacvr.virk.dk/data/visenhed?enhedstype=virksomhed&amp;id=49159013&amp;soeg=49159013&amp;language=da" TargetMode="External"/><Relationship Id="rId19" Type="http://schemas.openxmlformats.org/officeDocument/2006/relationships/hyperlink" Target="https://datacvr.virk.dk/data/visenhed?enhedstype=virksomhed&amp;id=24205398&amp;soeg=24205398" TargetMode="External"/><Relationship Id="rId224" Type="http://schemas.openxmlformats.org/officeDocument/2006/relationships/hyperlink" Target="https://datacvr.virk.dk/data/visenhed?enhedstype=virksomhed&amp;id=26003369&amp;soeg=bilhuset%20hj%C3%B8rring&amp;type=Alle&amp;language=da" TargetMode="External"/><Relationship Id="rId245" Type="http://schemas.openxmlformats.org/officeDocument/2006/relationships/hyperlink" Target="https://datacvr.virk.dk/data/visenhed?enhedstype=virksomhed&amp;id=28653964&amp;soeg=super%20d%C3%A6k&amp;type=undefined&amp;language=da" TargetMode="External"/><Relationship Id="rId266" Type="http://schemas.openxmlformats.org/officeDocument/2006/relationships/hyperlink" Target="https://datacvr.virk.dk/data/visenhed?enhedstype=virksomhed&amp;id=17890476&amp;soeg=17890476&amp;language=da" TargetMode="External"/><Relationship Id="rId287" Type="http://schemas.openxmlformats.org/officeDocument/2006/relationships/hyperlink" Target="https://datacvr.virk.dk/data/visenhed?enhedstype=virksomhed&amp;id=26532124&amp;soeg=26532124&amp;language=da" TargetMode="External"/><Relationship Id="rId30" Type="http://schemas.openxmlformats.org/officeDocument/2006/relationships/hyperlink" Target="https://datacvr.virk.dk/data/visenhed?enhedstype=virksomhed&amp;id=27972721&amp;soeg=27972721" TargetMode="External"/><Relationship Id="rId105" Type="http://schemas.openxmlformats.org/officeDocument/2006/relationships/hyperlink" Target="https://datacvr.virk.dk/data/visenhed?enhedstype=virksomhed&amp;id=26181992&amp;soeg=ferrari&amp;type=virksomhed&amp;sortering=default&amp;branche=undefined" TargetMode="External"/><Relationship Id="rId126" Type="http://schemas.openxmlformats.org/officeDocument/2006/relationships/hyperlink" Target="https://datacvr.virk.dk/data/visenhed?enhedstype=virksomhed&amp;id=67237013&amp;soeg=67237013" TargetMode="External"/><Relationship Id="rId147" Type="http://schemas.openxmlformats.org/officeDocument/2006/relationships/hyperlink" Target="https://datacvr.virk.dk/data/visenhed?enhedstype=virksomhed&amp;id=71323919&amp;soeg=71323919" TargetMode="External"/><Relationship Id="rId168" Type="http://schemas.openxmlformats.org/officeDocument/2006/relationships/hyperlink" Target="https://datacvr.virk.dk/data/visenhed?enhedstype=virksomhed&amp;id=87322416&amp;soeg=elstock&amp;type=virksomhed&amp;sortering=default&amp;branche=undefined" TargetMode="External"/><Relationship Id="rId312" Type="http://schemas.openxmlformats.org/officeDocument/2006/relationships/hyperlink" Target="https://datacvr.virk.dk/enhed/virksomhed/15769998?fritekst=15769998&amp;sideIndex=0&amp;size=10" TargetMode="External"/><Relationship Id="rId51" Type="http://schemas.openxmlformats.org/officeDocument/2006/relationships/hyperlink" Target="https://datacvr.virk.dk/data/visenhed?enhedstype=virksomhed&amp;id=12048033&amp;soeg=12048033" TargetMode="External"/><Relationship Id="rId72" Type="http://schemas.openxmlformats.org/officeDocument/2006/relationships/hyperlink" Target="https://datacvr.virk.dk/data/visenhed?enhedstype=virksomhed&amp;id=24257061&amp;soeg=N.O.Jensen+A%2FS&amp;type=Alle" TargetMode="External"/><Relationship Id="rId93" Type="http://schemas.openxmlformats.org/officeDocument/2006/relationships/hyperlink" Target="https://datacvr.virk.dk/data/visenhed?enhedstype=virksomhed&amp;id=33574797&amp;soeg=Tajco+Group+A%2FS&amp;type=Alle" TargetMode="External"/><Relationship Id="rId189" Type="http://schemas.openxmlformats.org/officeDocument/2006/relationships/hyperlink" Target="https://datacvr.virk.dk/data/visenhed?enhedstype=virksomhed&amp;id=17702572&amp;soeg=17702572&amp;language=da" TargetMode="External"/><Relationship Id="rId3" Type="http://schemas.openxmlformats.org/officeDocument/2006/relationships/hyperlink" Target="https://datacvr.virk.dk/data/visenhed?enhedstype=virksomhed&amp;id=19225097&amp;soeg=19225097v" TargetMode="External"/><Relationship Id="rId214" Type="http://schemas.openxmlformats.org/officeDocument/2006/relationships/hyperlink" Target="https://datacvr.virk.dk/data/visenhed?enhedstype=virksomhed&amp;id=75858418&amp;soeg=75858418&amp;language=da" TargetMode="External"/><Relationship Id="rId235" Type="http://schemas.openxmlformats.org/officeDocument/2006/relationships/hyperlink" Target="https://datacvr.virk.dk/data/visenhed?enhedstype=virksomhed&amp;id=70515113&amp;soeg=skandinavisk%20motor&amp;type=Alle&amp;language=da" TargetMode="External"/><Relationship Id="rId256" Type="http://schemas.openxmlformats.org/officeDocument/2006/relationships/hyperlink" Target="https://datacvr.virk.dk/data/visenhed?enhedstype=virksomhed&amp;id=16014990&amp;soeg=16014990&amp;language=da" TargetMode="External"/><Relationship Id="rId277" Type="http://schemas.openxmlformats.org/officeDocument/2006/relationships/hyperlink" Target="https://datacvr.virk.dk/data/visenhed?enhedstype=virksomhed&amp;id=80703112&amp;soeg=80703112&amp;language=da" TargetMode="External"/><Relationship Id="rId298" Type="http://schemas.openxmlformats.org/officeDocument/2006/relationships/hyperlink" Target="https://datacvr.virk.dk/enhed/virksomhed/12561113?fritekst=W%25C3%25BCrth%2520Danmark%2520A%252FS&amp;sideIndex=0&amp;size=10" TargetMode="External"/><Relationship Id="rId116" Type="http://schemas.openxmlformats.org/officeDocument/2006/relationships/hyperlink" Target="https://datacvr.virk.dk/data/visenhed?enhedstype=virksomhed&amp;id=27478522&amp;soeg=BRIMA+HOLDING+ApS&amp;type=Alle" TargetMode="External"/><Relationship Id="rId137" Type="http://schemas.openxmlformats.org/officeDocument/2006/relationships/hyperlink" Target="https://datacvr.virk.dk/data/visenhed?enhedstype=virksomhed&amp;id=27295444&amp;soeg=27295444" TargetMode="External"/><Relationship Id="rId158" Type="http://schemas.openxmlformats.org/officeDocument/2006/relationships/hyperlink" Target="https://datacvr.virk.dk/data/visenhed?enhedstype=virksomhed&amp;id=18243040&amp;soeg=18243040" TargetMode="External"/><Relationship Id="rId302" Type="http://schemas.openxmlformats.org/officeDocument/2006/relationships/hyperlink" Target="https://datacvr.virk.dk/enhed/virksomhed/42345873?fritekst=XPeng%2520Motors%2520Denmark%2520ApS&amp;sideIndex=0&amp;size=10" TargetMode="External"/><Relationship Id="rId323" Type="http://schemas.openxmlformats.org/officeDocument/2006/relationships/printerSettings" Target="../printerSettings/printerSettings1.bin"/><Relationship Id="rId20" Type="http://schemas.openxmlformats.org/officeDocument/2006/relationships/hyperlink" Target="https://datacvr.virk.dk/data/visenhed?enhedstype=virksomhed&amp;id=26931452&amp;soeg=26931452" TargetMode="External"/><Relationship Id="rId41" Type="http://schemas.openxmlformats.org/officeDocument/2006/relationships/hyperlink" Target="https://datacvr.virk.dk/data/visenhed?enhedstype=virksomhed&amp;id=27365698&amp;soeg=27365698" TargetMode="External"/><Relationship Id="rId62" Type="http://schemas.openxmlformats.org/officeDocument/2006/relationships/hyperlink" Target="https://datacvr.virk.dk/data/visenhed?enhedstype=virksomhed&amp;id=14680837&amp;soeg=14680837" TargetMode="External"/><Relationship Id="rId83" Type="http://schemas.openxmlformats.org/officeDocument/2006/relationships/hyperlink" Target="https://datacvr.virk.dk/data/visenhed?enhedstype=virksomhed&amp;id=10032652&amp;soeg=Vesterballevej+9+B&amp;type=Alle" TargetMode="External"/><Relationship Id="rId179" Type="http://schemas.openxmlformats.org/officeDocument/2006/relationships/hyperlink" Target="https://datacvr.virk.dk/data/visenhed?enhedstype=virksomhed&amp;id=37577294&amp;soeg=J.P.%20Group%20Holding&amp;type=Alle&amp;language=da" TargetMode="External"/><Relationship Id="rId190" Type="http://schemas.openxmlformats.org/officeDocument/2006/relationships/hyperlink" Target="https://datacvr.virk.dk/data/visenhed?enhedstype=virksomhed&amp;id=31433428&amp;soeg=31433428&amp;language=da" TargetMode="External"/><Relationship Id="rId204" Type="http://schemas.openxmlformats.org/officeDocument/2006/relationships/hyperlink" Target="https://datacvr.virk.dk/data/visenhed?enhedstype=virksomhed&amp;id=28853009&amp;soeg=28853009&amp;language=da" TargetMode="External"/><Relationship Id="rId225" Type="http://schemas.openxmlformats.org/officeDocument/2006/relationships/hyperlink" Target="https://datacvr.virk.dk/data/visenhed?enhedstype=virksomhed&amp;id=25521633&amp;soeg=Tom%20Frederiksen%20Holding%20ApS&amp;type=Alle&amp;language=da" TargetMode="External"/><Relationship Id="rId246" Type="http://schemas.openxmlformats.org/officeDocument/2006/relationships/hyperlink" Target="https://datacvr.virk.dk/data/visenhed?enhedstype=virksomhed&amp;id=27428886&amp;soeg=Gamma%20Team&amp;type=undefined&amp;language=da" TargetMode="External"/><Relationship Id="rId267" Type="http://schemas.openxmlformats.org/officeDocument/2006/relationships/hyperlink" Target="https://datacvr.virk.dk/data/visenhed?enhedstype=virksomhed&amp;id=26053595&amp;soeg=26053595&amp;language=da" TargetMode="External"/><Relationship Id="rId288" Type="http://schemas.openxmlformats.org/officeDocument/2006/relationships/hyperlink" Target="https://datacvr.virk.dk/data/visenhed?enhedstype=virksomhed&amp;id=16213306&amp;soeg=N%C3%A6stved%20Autocenter%20A/S&amp;type=undefined&amp;language=da" TargetMode="External"/><Relationship Id="rId106" Type="http://schemas.openxmlformats.org/officeDocument/2006/relationships/hyperlink" Target="https://datacvr.virk.dk/data/visenhed?enhedstype=virksomhed&amp;id=31857309&amp;soeg=Bilhuset+K%C3%B8ge&amp;type=Alle" TargetMode="External"/><Relationship Id="rId127" Type="http://schemas.openxmlformats.org/officeDocument/2006/relationships/hyperlink" Target="https://datacvr.virk.dk/data/visenhed?enhedstype=virksomhed&amp;id=75895119&amp;soeg=75895119" TargetMode="External"/><Relationship Id="rId313" Type="http://schemas.openxmlformats.org/officeDocument/2006/relationships/hyperlink" Target="https://datacvr.virk.dk/enhed/virksomhed/20336870?fritekst=20336870&amp;sideIndex=0&amp;size=10" TargetMode="External"/><Relationship Id="rId10" Type="http://schemas.openxmlformats.org/officeDocument/2006/relationships/hyperlink" Target="https://datacvr.virk.dk/data/visenhed?enhedstype=virksomhed&amp;id=10315700&amp;soeg=10315700" TargetMode="External"/><Relationship Id="rId31" Type="http://schemas.openxmlformats.org/officeDocument/2006/relationships/hyperlink" Target="https://datacvr.virk.dk/data/visenhed?enhedstype=virksomhed&amp;id=21481483&amp;soeg=21481483" TargetMode="External"/><Relationship Id="rId52" Type="http://schemas.openxmlformats.org/officeDocument/2006/relationships/hyperlink" Target="https://datacvr.virk.dk/data/visenhed?enhedstype=virksomhed&amp;id=15235918&amp;soeg=15235918" TargetMode="External"/><Relationship Id="rId73" Type="http://schemas.openxmlformats.org/officeDocument/2006/relationships/hyperlink" Target="https://datacvr.virk.dk/data/visenhed?enhedstype=virksomhed&amp;id=24210790&amp;soeg=Storgaard+Biler&amp;type=Alle" TargetMode="External"/><Relationship Id="rId94" Type="http://schemas.openxmlformats.org/officeDocument/2006/relationships/hyperlink" Target="https://datacvr.virk.dk/data/visenhed?enhedstype=virksomhed&amp;id=81183228&amp;soeg=Danbrit+Akkumulator+Aalborg+A%2FS&amp;type=Alle" TargetMode="External"/><Relationship Id="rId148" Type="http://schemas.openxmlformats.org/officeDocument/2006/relationships/hyperlink" Target="https://datacvr.virk.dk/data/visenhed?enhedstype=virksomhed&amp;id=29214395&amp;soeg=29214395" TargetMode="External"/><Relationship Id="rId169" Type="http://schemas.openxmlformats.org/officeDocument/2006/relationships/hyperlink" Target="https://datacvr.virk.dk/data/visenhed?enhedstype=virksomhed&amp;id=27929990&amp;soeg=Autohuset%20Vestergaard%20personvogne%20Holding&amp;type=Alle" TargetMode="External"/><Relationship Id="rId4" Type="http://schemas.openxmlformats.org/officeDocument/2006/relationships/hyperlink" Target="https://datacvr.virk.dk/data/visenhed?enhedstype=virksomhed&amp;id=20198508&amp;soeg=20198508" TargetMode="External"/><Relationship Id="rId180" Type="http://schemas.openxmlformats.org/officeDocument/2006/relationships/hyperlink" Target="https://datacvr.virk.dk/data/visenhed?enhedstype=virksomhed&amp;id=32571190&amp;soeg=Benteler%20Automotive%20T%C3%B8nder%20A/S&amp;type=Alle&amp;language=da" TargetMode="External"/><Relationship Id="rId215" Type="http://schemas.openxmlformats.org/officeDocument/2006/relationships/hyperlink" Target="https://datacvr.virk.dk/data/visenhed?enhedstype=virksomhed&amp;id=74100414&amp;soeg=74100414&amp;language=da" TargetMode="External"/><Relationship Id="rId236" Type="http://schemas.openxmlformats.org/officeDocument/2006/relationships/hyperlink" Target="https://datacvr.virk.dk/data/visenhed?enhedstype=virksomhed&amp;id=13595984&amp;soeg=british%20car%20import&amp;type=Alle&amp;language=da" TargetMode="External"/><Relationship Id="rId257" Type="http://schemas.openxmlformats.org/officeDocument/2006/relationships/hyperlink" Target="https://datacvr.virk.dk/data/visenhed?enhedstype=virksomhed&amp;id=27388426&amp;soeg=27388426&amp;language=da" TargetMode="External"/><Relationship Id="rId278" Type="http://schemas.openxmlformats.org/officeDocument/2006/relationships/hyperlink" Target="https://datacvr.virk.dk/data/visenhed?enhedstype=virksomhed&amp;id=34605513&amp;soeg=34605513&amp;language=da" TargetMode="External"/><Relationship Id="rId303" Type="http://schemas.openxmlformats.org/officeDocument/2006/relationships/hyperlink" Target="https://datacvr.virk.dk/enhed/virksomhed/41321261?fritekst=MG%2520Motor%2520Danmark%2520A%252FS&amp;sideIndex=0&amp;size=10" TargetMode="External"/><Relationship Id="rId42" Type="http://schemas.openxmlformats.org/officeDocument/2006/relationships/hyperlink" Target="https://datacvr.virk.dk/data/visenhed?enhedstype=virksomhed&amp;id=24208761&amp;soeg=24208761" TargetMode="External"/><Relationship Id="rId84" Type="http://schemas.openxmlformats.org/officeDocument/2006/relationships/hyperlink" Target="https://datacvr.virk.dk/data/visenhed?enhedstype=virksomhed&amp;id=37887315&amp;soeg=Indkilde+Auto+A%2FS&amp;type=Alle" TargetMode="External"/><Relationship Id="rId138" Type="http://schemas.openxmlformats.org/officeDocument/2006/relationships/hyperlink" Target="https://datacvr.virk.dk/data/visenhed?enhedstype=virksomhed&amp;id=29193509&amp;soeg=29193509" TargetMode="External"/><Relationship Id="rId191" Type="http://schemas.openxmlformats.org/officeDocument/2006/relationships/hyperlink" Target="https://datacvr.virk.dk/data/visenhed?enhedstype=virksomhed&amp;id=62857013&amp;soeg=62857013&amp;language=da" TargetMode="External"/><Relationship Id="rId205" Type="http://schemas.openxmlformats.org/officeDocument/2006/relationships/hyperlink" Target="https://datacvr.virk.dk/data/visenhed?enhedstype=virksomhed&amp;id=25932250&amp;soeg=25932250&amp;language=da" TargetMode="External"/><Relationship Id="rId247" Type="http://schemas.openxmlformats.org/officeDocument/2006/relationships/hyperlink" Target="https://datacvr.virk.dk/data/visenhed?enhedstype=virksomhed&amp;id=16066842&amp;soeg=point%20s&amp;type=undefined&amp;language=da" TargetMode="External"/><Relationship Id="rId107" Type="http://schemas.openxmlformats.org/officeDocument/2006/relationships/hyperlink" Target="https://datacvr.virk.dk/data/visenhed?enhedstype=virksomhed&amp;id=28158254&amp;soeg=Bojsen+Biler&amp;type=virksomhed&amp;sortering=default&amp;branche=undefined" TargetMode="External"/><Relationship Id="rId289" Type="http://schemas.openxmlformats.org/officeDocument/2006/relationships/hyperlink" Target="https://datacvr.virk.dk/data/visenhed?enhedstype=virksomhed&amp;id=28860420&amp;soeg=28860420&amp;language=da" TargetMode="External"/><Relationship Id="rId11" Type="http://schemas.openxmlformats.org/officeDocument/2006/relationships/hyperlink" Target="https://datacvr.virk.dk/data/visenhed?enhedstype=virksomhed&amp;id=10845858&amp;soeg=10845858" TargetMode="External"/><Relationship Id="rId53" Type="http://schemas.openxmlformats.org/officeDocument/2006/relationships/hyperlink" Target="https://datacvr.virk.dk/data/visenhed?enhedstype=virksomhed&amp;id=20171677&amp;soeg=20171677" TargetMode="External"/><Relationship Id="rId149" Type="http://schemas.openxmlformats.org/officeDocument/2006/relationships/hyperlink" Target="https://datacvr.virk.dk/data/visenhed?enhedstype=virksomhed&amp;id=38572318&amp;soeg=38572318" TargetMode="External"/><Relationship Id="rId314" Type="http://schemas.openxmlformats.org/officeDocument/2006/relationships/hyperlink" Target="https://datacvr.virk.dk/enhed/virksomhed/26262003?fritekst=26262003&amp;sideIndex=0&amp;size=10" TargetMode="External"/><Relationship Id="rId95" Type="http://schemas.openxmlformats.org/officeDocument/2006/relationships/hyperlink" Target="https://datacvr.virk.dk/data/visenhed?enhedstype=virksomhed&amp;id=26720087&amp;soeg=Webasto+Thermo+%26+Comfort+Denmark+A%2FS&amp;type=Alle" TargetMode="External"/><Relationship Id="rId160" Type="http://schemas.openxmlformats.org/officeDocument/2006/relationships/hyperlink" Target="https://datacvr.virk.dk/data/visenhed?enhedstype=virksomhed&amp;id=81813418&amp;soeg=81813418" TargetMode="External"/><Relationship Id="rId216" Type="http://schemas.openxmlformats.org/officeDocument/2006/relationships/hyperlink" Target="https://datacvr.virk.dk/data/visenhed?enhedstype=virksomhed&amp;id=29315892&amp;soeg=29315892&amp;language=da" TargetMode="External"/><Relationship Id="rId258" Type="http://schemas.openxmlformats.org/officeDocument/2006/relationships/hyperlink" Target="https://datacvr.virk.dk/data/visenhed?enhedstype=virksomhed&amp;id=36026111&amp;soeg=36026111&amp;language=da" TargetMode="External"/><Relationship Id="rId22" Type="http://schemas.openxmlformats.org/officeDocument/2006/relationships/hyperlink" Target="https://datacvr.virk.dk/data/visenhed?enhedstype=virksomhed&amp;id=17858092&amp;soeg=17858092" TargetMode="External"/><Relationship Id="rId64" Type="http://schemas.openxmlformats.org/officeDocument/2006/relationships/hyperlink" Target="https://datacvr.virk.dk/data/visenhed?enhedstype=virksomhed&amp;id=32473989&amp;soeg=32473989" TargetMode="External"/><Relationship Id="rId118" Type="http://schemas.openxmlformats.org/officeDocument/2006/relationships/hyperlink" Target="https://datacvr.virk.dk/data/visenhed?enhedstype=virksomhed&amp;id=17915215&amp;soeg=Als+Motor+A%2FS&amp;type=Alle" TargetMode="External"/><Relationship Id="rId325" Type="http://schemas.openxmlformats.org/officeDocument/2006/relationships/vmlDrawing" Target="../drawings/vmlDrawing1.vml"/><Relationship Id="rId171" Type="http://schemas.openxmlformats.org/officeDocument/2006/relationships/hyperlink" Target="https://datacvr.virk.dk/data/visenhed?enhedstype=virksomhed&amp;id=28320566&amp;soeg=c.a.%20larsen&amp;type=Alle" TargetMode="External"/><Relationship Id="rId227" Type="http://schemas.openxmlformats.org/officeDocument/2006/relationships/hyperlink" Target="https://datacvr.virk.dk/data/visenhed?enhedstype=virksomhed&amp;id=29149135&amp;soeg=Autogaarden%20Fredericia%20A/S&amp;type=Alle&amp;language=da" TargetMode="External"/><Relationship Id="rId269" Type="http://schemas.openxmlformats.org/officeDocument/2006/relationships/hyperlink" Target="https://datacvr.virk.dk/data/visenhed?enhedstype=virksomhed&amp;id=27111424&amp;soeg=27111424&amp;language=da" TargetMode="External"/><Relationship Id="rId33" Type="http://schemas.openxmlformats.org/officeDocument/2006/relationships/hyperlink" Target="https://datacvr.virk.dk/data/visenhed?enhedstype=virksomhed&amp;id=45445216&amp;soeg=45445216" TargetMode="External"/><Relationship Id="rId129" Type="http://schemas.openxmlformats.org/officeDocument/2006/relationships/hyperlink" Target="https://datacvr.virk.dk/data/visenhed?enhedstype=virksomhed&amp;id=18699931&amp;soeg=18699931" TargetMode="External"/><Relationship Id="rId280" Type="http://schemas.openxmlformats.org/officeDocument/2006/relationships/hyperlink" Target="https://datacvr.virk.dk/data/visenhed?enhedstype=virksomhed&amp;id=30435028&amp;soeg=30435028&amp;language=da" TargetMode="External"/><Relationship Id="rId75" Type="http://schemas.openxmlformats.org/officeDocument/2006/relationships/hyperlink" Target="https://datacvr.virk.dk/data/visenhed?enhedstype=virksomhed&amp;id=37016012&amp;soeg=N.+Kj%C3%A6r&amp;type=Alle" TargetMode="External"/><Relationship Id="rId140" Type="http://schemas.openxmlformats.org/officeDocument/2006/relationships/hyperlink" Target="https://datacvr.virk.dk/data/visenhed?enhedstype=virksomhed&amp;id=87573613&amp;soeg=87573613" TargetMode="External"/><Relationship Id="rId182" Type="http://schemas.openxmlformats.org/officeDocument/2006/relationships/hyperlink" Target="https://datacvr.virk.dk/data/visenhed?enhedstype=virksomhed&amp;id=56314210&amp;soeg=Lydd%C3%A6mper-Central+ApS&amp;type=Alle" TargetMode="External"/><Relationship Id="rId6" Type="http://schemas.openxmlformats.org/officeDocument/2006/relationships/hyperlink" Target="https://datacvr.virk.dk/data/visenhed?enhedstype=virksomhed&amp;id=15242485&amp;soeg=15242485" TargetMode="External"/><Relationship Id="rId238" Type="http://schemas.openxmlformats.org/officeDocument/2006/relationships/hyperlink" Target="https://datacvr.virk.dk/data/visenhed?enhedstype=virksomhed&amp;id=15672706&amp;soeg=AUTO-G.%20Dansk%20Grossistunion%20A/S&amp;type=Alle&amp;language=da" TargetMode="External"/><Relationship Id="rId291" Type="http://schemas.openxmlformats.org/officeDocument/2006/relationships/hyperlink" Target="https://datacvr.virk.dk/data/visenhed?enhedstype=virksomhed&amp;id=42058963&amp;language=da&amp;soeg=WM%20Autodele&amp;type=undefined" TargetMode="External"/><Relationship Id="rId305" Type="http://schemas.openxmlformats.org/officeDocument/2006/relationships/hyperlink" Target="https://datacvr.virk.dk/enhed/virksomhed/33592396?fritekst=V85&amp;sideIndex=0&amp;size=10" TargetMode="External"/><Relationship Id="rId44" Type="http://schemas.openxmlformats.org/officeDocument/2006/relationships/hyperlink" Target="https://datacvr.virk.dk/data/visenhed?enhedstype=virksomhed&amp;id=27211615&amp;soeg=27211615" TargetMode="External"/><Relationship Id="rId86" Type="http://schemas.openxmlformats.org/officeDocument/2006/relationships/hyperlink" Target="https://datacvr.virk.dk/data/visenhed?enhedstype=virksomhed&amp;id=26611792&amp;soeg=Elektro+Partner+ApS&amp;type=Alle" TargetMode="External"/><Relationship Id="rId151" Type="http://schemas.openxmlformats.org/officeDocument/2006/relationships/hyperlink" Target="https://datacvr.virk.dk/data/visenhed?enhedstype=virksomhed&amp;id=19407330&amp;soeg=19407330" TargetMode="External"/><Relationship Id="rId193" Type="http://schemas.openxmlformats.org/officeDocument/2006/relationships/hyperlink" Target="https://datacvr.virk.dk/data/visenhed?enhedstype=virksomhed&amp;id=33261411&amp;soeg=33261411&amp;language=da" TargetMode="External"/><Relationship Id="rId207" Type="http://schemas.openxmlformats.org/officeDocument/2006/relationships/hyperlink" Target="https://datacvr.virk.dk/data/visenhed?enhedstype=virksomhed&amp;id=67214919&amp;soeg=67214919&amp;language=da" TargetMode="External"/><Relationship Id="rId249" Type="http://schemas.openxmlformats.org/officeDocument/2006/relationships/hyperlink" Target="https://datacvr.virk.dk/data/visenhed?enhedstype=virksomhed&amp;id=14790993&amp;soeg=hyundai%20bil%20import&amp;type=undefined&amp;language=da" TargetMode="External"/><Relationship Id="rId13" Type="http://schemas.openxmlformats.org/officeDocument/2006/relationships/hyperlink" Target="https://datacvr.virk.dk/data/visenhed?enhedstype=virksomhed&amp;id=88021614&amp;soeg=88021614" TargetMode="External"/><Relationship Id="rId109" Type="http://schemas.openxmlformats.org/officeDocument/2006/relationships/hyperlink" Target="https://datacvr.virk.dk/data/visenhed?enhedstype=virksomhed&amp;id=27066860&amp;soeg=Bj%C3%B8rn+Canings+Eftf.+A%2FS&amp;type=Alle" TargetMode="External"/><Relationship Id="rId260" Type="http://schemas.openxmlformats.org/officeDocument/2006/relationships/hyperlink" Target="https://datacvr.virk.dk/data/visenhed?enhedstype=virksomhed&amp;id=30529561&amp;soeg=ENGROSHJUL%20A/S&amp;type=undefined&amp;language=da" TargetMode="External"/><Relationship Id="rId316" Type="http://schemas.openxmlformats.org/officeDocument/2006/relationships/hyperlink" Target="https://datacvr.virk.dk/enhed/virksomhed/30336119?fritekst=30336119&amp;sideIndex=0&amp;size=10" TargetMode="External"/><Relationship Id="rId55" Type="http://schemas.openxmlformats.org/officeDocument/2006/relationships/hyperlink" Target="https://datacvr.virk.dk/data/visenhed?enhedstype=virksomhed&amp;id=27006124&amp;soeg=27006124" TargetMode="External"/><Relationship Id="rId97" Type="http://schemas.openxmlformats.org/officeDocument/2006/relationships/hyperlink" Target="https://datacvr.virk.dk/data/visenhed?enhedstype=virksomhed&amp;id=87683710&amp;soeg=J%C3%B8rgen+Laursen+A%2FS&amp;type=Alle" TargetMode="External"/><Relationship Id="rId120" Type="http://schemas.openxmlformats.org/officeDocument/2006/relationships/hyperlink" Target="https://datacvr.virk.dk/data/visenhed?enhedstype=virksomhed&amp;id=32891799&amp;soeg=32891799" TargetMode="External"/><Relationship Id="rId162" Type="http://schemas.openxmlformats.org/officeDocument/2006/relationships/hyperlink" Target="https://datacvr.virk.dk/data/visenhed?enhedstype=virksomhed&amp;id=25442997&amp;soeg=25442997" TargetMode="External"/><Relationship Id="rId218" Type="http://schemas.openxmlformats.org/officeDocument/2006/relationships/hyperlink" Target="https://datacvr.virk.dk/data/visenhed?enhedstype=virksomhed&amp;id=73490715&amp;soeg=73490715&amp;language=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374"/>
  <sheetViews>
    <sheetView tabSelected="1" showOutlineSymbols="0" zoomScale="90" zoomScaleNormal="90" workbookViewId="0">
      <pane xSplit="2" ySplit="1" topLeftCell="C301" activePane="bottomRight" state="frozen"/>
      <selection pane="topRight" activeCell="C1" sqref="C1"/>
      <selection pane="bottomLeft" activeCell="A2" sqref="A2"/>
      <selection pane="bottomRight" activeCell="E301" sqref="E301"/>
    </sheetView>
  </sheetViews>
  <sheetFormatPr defaultColWidth="10.625" defaultRowHeight="15.75" outlineLevelRow="2" outlineLevelCol="5" x14ac:dyDescent="0.25"/>
  <cols>
    <col min="1" max="1" width="45.25" style="24" customWidth="1"/>
    <col min="2" max="2" width="13.75" style="24" bestFit="1" customWidth="1"/>
    <col min="3" max="3" width="25.75" style="24" customWidth="1" outlineLevel="1"/>
    <col min="4" max="4" width="22.125" style="24" customWidth="1" outlineLevel="1"/>
    <col min="5" max="5" width="17.125" style="24" bestFit="1" customWidth="1" outlineLevel="1"/>
    <col min="6" max="6" width="23" style="24" bestFit="1" customWidth="1" outlineLevel="1"/>
    <col min="7" max="7" width="15.125" style="24" customWidth="1" outlineLevel="1"/>
    <col min="8" max="8" width="13.5" style="24" customWidth="1" outlineLevel="1"/>
    <col min="9" max="9" width="14.75" style="24" customWidth="1" outlineLevel="1"/>
    <col min="10" max="10" width="11.5" style="24" customWidth="1" outlineLevel="1"/>
    <col min="11" max="15" width="10.625" style="24" customWidth="1" outlineLevel="1"/>
    <col min="16" max="16" width="17" style="24" customWidth="1" outlineLevel="1"/>
    <col min="17" max="17" width="19.75" style="24" customWidth="1" outlineLevel="1"/>
    <col min="18" max="23" width="18.625" style="24" customWidth="1" outlineLevel="1"/>
    <col min="24" max="25" width="17" style="17" customWidth="1" outlineLevel="5"/>
    <col min="26" max="33" width="18.625" style="17" customWidth="1" outlineLevel="5"/>
    <col min="34" max="34" width="18.625" style="17" customWidth="1" outlineLevel="4"/>
    <col min="35" max="42" width="18.625" style="17" customWidth="1" outlineLevel="1"/>
    <col min="43" max="51" width="18.625" style="24" customWidth="1" outlineLevel="1"/>
    <col min="52" max="52" width="18.625" style="17" customWidth="1" outlineLevel="4"/>
    <col min="53" max="53" width="18.625" style="71" customWidth="1" outlineLevel="4"/>
    <col min="54" max="82" width="18.625" style="17" customWidth="1" outlineLevel="4"/>
    <col min="83" max="83" width="16.75" style="17" customWidth="1" outlineLevel="4"/>
    <col min="84" max="84" width="16" style="17" customWidth="1" outlineLevel="4"/>
    <col min="85" max="85" width="18" style="17" customWidth="1" outlineLevel="4"/>
    <col min="86" max="93" width="18.625" style="17" customWidth="1" outlineLevel="4"/>
    <col min="94" max="112" width="18.625" style="17" customWidth="1" outlineLevel="5"/>
    <col min="113" max="113" width="18.625" style="71" customWidth="1" outlineLevel="5"/>
    <col min="114" max="152" width="18.625" style="17" customWidth="1" outlineLevel="5"/>
    <col min="153" max="153" width="18.625" style="71" customWidth="1" outlineLevel="5"/>
    <col min="154" max="154" width="18.75" style="17" customWidth="1" outlineLevel="4"/>
    <col min="155" max="155" width="19" style="17" customWidth="1" outlineLevel="3"/>
    <col min="156" max="156" width="26.75" style="17" bestFit="1" customWidth="1" outlineLevel="3"/>
    <col min="157" max="157" width="28.125" style="76" bestFit="1" customWidth="1" outlineLevel="3"/>
    <col min="158" max="158" width="26.75" style="17" bestFit="1" customWidth="1" outlineLevel="3"/>
    <col min="159" max="159" width="13.25" style="17" bestFit="1" customWidth="1" outlineLevel="3"/>
    <col min="160" max="161" width="18.625" style="17" customWidth="1" outlineLevel="3"/>
    <col min="162" max="162" width="20.25" style="17" customWidth="1" outlineLevel="3"/>
    <col min="163" max="169" width="18.625" style="17" customWidth="1" outlineLevel="3"/>
    <col min="170" max="171" width="19" style="17" customWidth="1" outlineLevel="3"/>
    <col min="172" max="186" width="18.625" style="17" customWidth="1" outlineLevel="3"/>
    <col min="187" max="196" width="24.625" style="17" customWidth="1" outlineLevel="3"/>
    <col min="197" max="198" width="24.625" style="17" customWidth="1"/>
    <col min="199" max="277" width="18.625" style="17" customWidth="1"/>
    <col min="278" max="16384" width="10.625" style="17"/>
  </cols>
  <sheetData>
    <row r="1" spans="1:280" s="9" customFormat="1" ht="47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751</v>
      </c>
      <c r="H1" s="4" t="s">
        <v>6</v>
      </c>
      <c r="I1" s="4" t="s">
        <v>860</v>
      </c>
      <c r="J1" s="4" t="s">
        <v>785</v>
      </c>
      <c r="K1" s="4" t="s">
        <v>697</v>
      </c>
      <c r="L1" s="4" t="s">
        <v>634</v>
      </c>
      <c r="M1" s="4" t="s">
        <v>515</v>
      </c>
      <c r="N1" s="4" t="s">
        <v>403</v>
      </c>
      <c r="O1" s="4" t="s">
        <v>7</v>
      </c>
      <c r="P1" s="4" t="s">
        <v>863</v>
      </c>
      <c r="Q1" s="4" t="s">
        <v>789</v>
      </c>
      <c r="R1" s="4" t="s">
        <v>698</v>
      </c>
      <c r="S1" s="4" t="s">
        <v>635</v>
      </c>
      <c r="T1" s="4" t="s">
        <v>517</v>
      </c>
      <c r="U1" s="4" t="s">
        <v>344</v>
      </c>
      <c r="V1" s="4" t="s">
        <v>862</v>
      </c>
      <c r="W1" s="224" t="s">
        <v>788</v>
      </c>
      <c r="X1" s="224" t="s">
        <v>787</v>
      </c>
      <c r="Y1" s="4" t="s">
        <v>861</v>
      </c>
      <c r="Z1" s="4" t="s">
        <v>786</v>
      </c>
      <c r="AA1" s="4" t="s">
        <v>699</v>
      </c>
      <c r="AB1" s="4" t="s">
        <v>659</v>
      </c>
      <c r="AC1" s="4" t="s">
        <v>516</v>
      </c>
      <c r="AD1" s="4" t="s">
        <v>345</v>
      </c>
      <c r="AE1" s="4" t="s">
        <v>8</v>
      </c>
      <c r="AF1" s="4" t="s">
        <v>9</v>
      </c>
      <c r="AG1" s="4" t="s">
        <v>518</v>
      </c>
      <c r="AH1" s="4" t="s">
        <v>519</v>
      </c>
      <c r="AI1" s="4" t="s">
        <v>520</v>
      </c>
      <c r="AJ1" s="4" t="s">
        <v>864</v>
      </c>
      <c r="AK1" s="4" t="s">
        <v>793</v>
      </c>
      <c r="AL1" s="4" t="s">
        <v>701</v>
      </c>
      <c r="AM1" s="4" t="s">
        <v>658</v>
      </c>
      <c r="AN1" s="4" t="s">
        <v>521</v>
      </c>
      <c r="AO1" s="4" t="s">
        <v>346</v>
      </c>
      <c r="AP1" s="4" t="s">
        <v>865</v>
      </c>
      <c r="AQ1" s="224" t="s">
        <v>792</v>
      </c>
      <c r="AR1" s="224" t="s">
        <v>791</v>
      </c>
      <c r="AS1" s="4" t="s">
        <v>866</v>
      </c>
      <c r="AT1" s="4" t="s">
        <v>790</v>
      </c>
      <c r="AU1" s="4" t="s">
        <v>700</v>
      </c>
      <c r="AV1" s="4" t="s">
        <v>657</v>
      </c>
      <c r="AW1" s="4" t="s">
        <v>724</v>
      </c>
      <c r="AX1" s="4" t="s">
        <v>347</v>
      </c>
      <c r="AY1" s="4" t="s">
        <v>394</v>
      </c>
      <c r="AZ1" s="4" t="s">
        <v>10</v>
      </c>
      <c r="BA1" s="5" t="s">
        <v>11</v>
      </c>
      <c r="BB1" s="4" t="s">
        <v>12</v>
      </c>
      <c r="BC1" s="4" t="s">
        <v>13</v>
      </c>
      <c r="BD1" s="4" t="s">
        <v>869</v>
      </c>
      <c r="BE1" s="4" t="s">
        <v>797</v>
      </c>
      <c r="BF1" s="4" t="s">
        <v>703</v>
      </c>
      <c r="BG1" s="4" t="s">
        <v>656</v>
      </c>
      <c r="BH1" s="4" t="s">
        <v>523</v>
      </c>
      <c r="BI1" s="4" t="s">
        <v>348</v>
      </c>
      <c r="BJ1" s="4" t="s">
        <v>868</v>
      </c>
      <c r="BK1" s="224" t="s">
        <v>796</v>
      </c>
      <c r="BL1" s="224" t="s">
        <v>795</v>
      </c>
      <c r="BM1" s="4" t="s">
        <v>867</v>
      </c>
      <c r="BN1" s="4" t="s">
        <v>794</v>
      </c>
      <c r="BO1" s="4" t="s">
        <v>702</v>
      </c>
      <c r="BP1" s="4" t="s">
        <v>655</v>
      </c>
      <c r="BQ1" s="4" t="s">
        <v>522</v>
      </c>
      <c r="BR1" s="4" t="s">
        <v>349</v>
      </c>
      <c r="BS1" s="4" t="s">
        <v>395</v>
      </c>
      <c r="BT1" s="4" t="s">
        <v>14</v>
      </c>
      <c r="BU1" s="4" t="s">
        <v>524</v>
      </c>
      <c r="BV1" s="4" t="s">
        <v>525</v>
      </c>
      <c r="BW1" s="4" t="s">
        <v>526</v>
      </c>
      <c r="BX1" s="4" t="s">
        <v>870</v>
      </c>
      <c r="BY1" s="4" t="s">
        <v>801</v>
      </c>
      <c r="BZ1" s="4" t="s">
        <v>704</v>
      </c>
      <c r="CA1" s="4" t="s">
        <v>654</v>
      </c>
      <c r="CB1" s="4" t="s">
        <v>534</v>
      </c>
      <c r="CC1" s="4" t="s">
        <v>350</v>
      </c>
      <c r="CD1" s="4" t="s">
        <v>871</v>
      </c>
      <c r="CE1" s="224" t="s">
        <v>800</v>
      </c>
      <c r="CF1" s="224" t="s">
        <v>799</v>
      </c>
      <c r="CG1" s="4" t="s">
        <v>872</v>
      </c>
      <c r="CH1" s="4" t="s">
        <v>798</v>
      </c>
      <c r="CI1" s="4" t="s">
        <v>705</v>
      </c>
      <c r="CJ1" s="4" t="s">
        <v>653</v>
      </c>
      <c r="CK1" s="4" t="s">
        <v>527</v>
      </c>
      <c r="CL1" s="4" t="s">
        <v>528</v>
      </c>
      <c r="CM1" s="4" t="s">
        <v>529</v>
      </c>
      <c r="CN1" s="4" t="s">
        <v>530</v>
      </c>
      <c r="CO1" s="4" t="s">
        <v>531</v>
      </c>
      <c r="CP1" s="4" t="s">
        <v>532</v>
      </c>
      <c r="CQ1" s="4" t="s">
        <v>533</v>
      </c>
      <c r="CR1" s="4" t="s">
        <v>875</v>
      </c>
      <c r="CS1" s="4" t="s">
        <v>805</v>
      </c>
      <c r="CT1" s="4" t="s">
        <v>707</v>
      </c>
      <c r="CU1" s="4" t="s">
        <v>652</v>
      </c>
      <c r="CV1" s="4" t="s">
        <v>539</v>
      </c>
      <c r="CW1" s="4" t="s">
        <v>351</v>
      </c>
      <c r="CX1" s="4" t="s">
        <v>874</v>
      </c>
      <c r="CY1" s="224" t="s">
        <v>804</v>
      </c>
      <c r="CZ1" s="224" t="s">
        <v>803</v>
      </c>
      <c r="DA1" s="4" t="s">
        <v>873</v>
      </c>
      <c r="DB1" s="4" t="s">
        <v>802</v>
      </c>
      <c r="DC1" s="4" t="s">
        <v>706</v>
      </c>
      <c r="DD1" s="4" t="s">
        <v>651</v>
      </c>
      <c r="DE1" s="4" t="s">
        <v>538</v>
      </c>
      <c r="DF1" s="4" t="s">
        <v>352</v>
      </c>
      <c r="DG1" s="4" t="s">
        <v>396</v>
      </c>
      <c r="DH1" s="4" t="s">
        <v>15</v>
      </c>
      <c r="DI1" s="4" t="s">
        <v>535</v>
      </c>
      <c r="DJ1" s="4" t="s">
        <v>536</v>
      </c>
      <c r="DK1" s="4" t="s">
        <v>537</v>
      </c>
      <c r="DL1" s="4" t="s">
        <v>876</v>
      </c>
      <c r="DM1" s="4" t="s">
        <v>806</v>
      </c>
      <c r="DN1" s="4" t="s">
        <v>709</v>
      </c>
      <c r="DO1" s="4" t="s">
        <v>650</v>
      </c>
      <c r="DP1" s="4" t="s">
        <v>541</v>
      </c>
      <c r="DQ1" s="4" t="s">
        <v>353</v>
      </c>
      <c r="DR1" s="4" t="s">
        <v>878</v>
      </c>
      <c r="DS1" s="224" t="s">
        <v>809</v>
      </c>
      <c r="DT1" s="224" t="s">
        <v>808</v>
      </c>
      <c r="DU1" s="4" t="s">
        <v>877</v>
      </c>
      <c r="DV1" s="4" t="s">
        <v>807</v>
      </c>
      <c r="DW1" s="4" t="s">
        <v>708</v>
      </c>
      <c r="DX1" s="4" t="s">
        <v>649</v>
      </c>
      <c r="DY1" s="4" t="s">
        <v>540</v>
      </c>
      <c r="DZ1" s="4" t="s">
        <v>354</v>
      </c>
      <c r="EA1" s="4" t="s">
        <v>391</v>
      </c>
      <c r="EB1" s="4" t="s">
        <v>16</v>
      </c>
      <c r="EC1" s="4" t="s">
        <v>542</v>
      </c>
      <c r="ED1" s="4" t="s">
        <v>543</v>
      </c>
      <c r="EE1" s="4" t="s">
        <v>544</v>
      </c>
      <c r="EF1" s="4" t="s">
        <v>879</v>
      </c>
      <c r="EG1" s="4" t="s">
        <v>813</v>
      </c>
      <c r="EH1" s="4" t="s">
        <v>711</v>
      </c>
      <c r="EI1" s="4" t="s">
        <v>648</v>
      </c>
      <c r="EJ1" s="4" t="s">
        <v>546</v>
      </c>
      <c r="EK1" s="4" t="s">
        <v>355</v>
      </c>
      <c r="EL1" s="4" t="s">
        <v>880</v>
      </c>
      <c r="EM1" s="224" t="s">
        <v>812</v>
      </c>
      <c r="EN1" s="224" t="s">
        <v>811</v>
      </c>
      <c r="EO1" s="4" t="s">
        <v>881</v>
      </c>
      <c r="EP1" s="4" t="s">
        <v>810</v>
      </c>
      <c r="EQ1" s="4" t="s">
        <v>710</v>
      </c>
      <c r="ER1" s="4" t="s">
        <v>647</v>
      </c>
      <c r="ES1" s="4" t="s">
        <v>545</v>
      </c>
      <c r="ET1" s="4" t="s">
        <v>356</v>
      </c>
      <c r="EU1" s="4" t="s">
        <v>366</v>
      </c>
      <c r="EV1" s="4" t="s">
        <v>17</v>
      </c>
      <c r="EW1" s="4" t="s">
        <v>547</v>
      </c>
      <c r="EX1" s="4" t="s">
        <v>548</v>
      </c>
      <c r="EY1" s="4" t="s">
        <v>549</v>
      </c>
      <c r="EZ1" s="1" t="s">
        <v>18</v>
      </c>
      <c r="FA1" s="1" t="s">
        <v>19</v>
      </c>
      <c r="FB1" s="1" t="s">
        <v>20</v>
      </c>
      <c r="FC1" s="1" t="s">
        <v>21</v>
      </c>
      <c r="FD1" s="1" t="s">
        <v>22</v>
      </c>
      <c r="FE1" s="1" t="s">
        <v>23</v>
      </c>
      <c r="FF1" s="6" t="s">
        <v>882</v>
      </c>
      <c r="FG1" s="6" t="s">
        <v>814</v>
      </c>
      <c r="FH1" s="6" t="s">
        <v>713</v>
      </c>
      <c r="FI1" s="6" t="s">
        <v>646</v>
      </c>
      <c r="FJ1" s="6" t="s">
        <v>550</v>
      </c>
      <c r="FK1" s="6" t="s">
        <v>357</v>
      </c>
      <c r="FL1" s="6" t="s">
        <v>883</v>
      </c>
      <c r="FM1" s="224" t="s">
        <v>817</v>
      </c>
      <c r="FN1" s="224" t="s">
        <v>816</v>
      </c>
      <c r="FO1" s="4" t="s">
        <v>884</v>
      </c>
      <c r="FP1" s="6" t="s">
        <v>815</v>
      </c>
      <c r="FQ1" s="6" t="s">
        <v>712</v>
      </c>
      <c r="FR1" s="6" t="s">
        <v>645</v>
      </c>
      <c r="FS1" s="6" t="s">
        <v>551</v>
      </c>
      <c r="FT1" s="6" t="s">
        <v>404</v>
      </c>
      <c r="FU1" s="6" t="s">
        <v>24</v>
      </c>
      <c r="FV1" s="6" t="s">
        <v>25</v>
      </c>
      <c r="FW1" s="6" t="s">
        <v>26</v>
      </c>
      <c r="FX1" s="6" t="s">
        <v>27</v>
      </c>
      <c r="FY1" s="6" t="s">
        <v>28</v>
      </c>
      <c r="FZ1" s="6" t="s">
        <v>887</v>
      </c>
      <c r="GA1" s="6" t="s">
        <v>818</v>
      </c>
      <c r="GB1" s="6" t="s">
        <v>715</v>
      </c>
      <c r="GC1" s="6" t="s">
        <v>644</v>
      </c>
      <c r="GD1" s="6" t="s">
        <v>552</v>
      </c>
      <c r="GE1" s="6" t="s">
        <v>358</v>
      </c>
      <c r="GF1" s="6" t="s">
        <v>886</v>
      </c>
      <c r="GG1" s="224" t="s">
        <v>821</v>
      </c>
      <c r="GH1" s="224" t="s">
        <v>820</v>
      </c>
      <c r="GI1" s="4" t="s">
        <v>885</v>
      </c>
      <c r="GJ1" s="6" t="s">
        <v>819</v>
      </c>
      <c r="GK1" s="6" t="s">
        <v>714</v>
      </c>
      <c r="GL1" s="179" t="s">
        <v>690</v>
      </c>
      <c r="GM1" s="179" t="s">
        <v>691</v>
      </c>
      <c r="GN1" s="179" t="s">
        <v>692</v>
      </c>
      <c r="GO1" s="179" t="s">
        <v>693</v>
      </c>
      <c r="GP1" s="180" t="s">
        <v>694</v>
      </c>
      <c r="GQ1" s="180" t="s">
        <v>695</v>
      </c>
      <c r="GR1" s="180" t="s">
        <v>696</v>
      </c>
      <c r="GS1" s="180" t="s">
        <v>890</v>
      </c>
      <c r="GT1" s="180" t="s">
        <v>825</v>
      </c>
      <c r="GU1" s="180" t="s">
        <v>717</v>
      </c>
      <c r="GV1" s="6" t="s">
        <v>643</v>
      </c>
      <c r="GW1" s="6" t="s">
        <v>554</v>
      </c>
      <c r="GX1" s="6" t="s">
        <v>359</v>
      </c>
      <c r="GY1" s="6" t="s">
        <v>889</v>
      </c>
      <c r="GZ1" s="224" t="s">
        <v>824</v>
      </c>
      <c r="HA1" s="224" t="s">
        <v>823</v>
      </c>
      <c r="HB1" s="4" t="s">
        <v>888</v>
      </c>
      <c r="HC1" s="6" t="s">
        <v>822</v>
      </c>
      <c r="HD1" s="6" t="s">
        <v>716</v>
      </c>
      <c r="HE1" s="6" t="s">
        <v>642</v>
      </c>
      <c r="HF1" s="6" t="s">
        <v>553</v>
      </c>
      <c r="HG1" s="6" t="s">
        <v>405</v>
      </c>
      <c r="HH1" s="6" t="s">
        <v>29</v>
      </c>
      <c r="HI1" s="6" t="s">
        <v>30</v>
      </c>
      <c r="HJ1" s="6" t="s">
        <v>31</v>
      </c>
      <c r="HK1" s="6" t="s">
        <v>32</v>
      </c>
      <c r="HL1" s="6" t="s">
        <v>893</v>
      </c>
      <c r="HM1" s="6" t="s">
        <v>826</v>
      </c>
      <c r="HN1" s="6" t="s">
        <v>719</v>
      </c>
      <c r="HO1" s="6" t="s">
        <v>641</v>
      </c>
      <c r="HP1" s="6" t="s">
        <v>556</v>
      </c>
      <c r="HQ1" s="6" t="s">
        <v>360</v>
      </c>
      <c r="HR1" s="6" t="s">
        <v>892</v>
      </c>
      <c r="HS1" s="224" t="s">
        <v>829</v>
      </c>
      <c r="HT1" s="224" t="s">
        <v>828</v>
      </c>
      <c r="HU1" s="4" t="s">
        <v>891</v>
      </c>
      <c r="HV1" s="6" t="s">
        <v>827</v>
      </c>
      <c r="HW1" s="6" t="s">
        <v>718</v>
      </c>
      <c r="HX1" s="6" t="s">
        <v>640</v>
      </c>
      <c r="HY1" s="6" t="s">
        <v>555</v>
      </c>
      <c r="HZ1" s="6" t="s">
        <v>361</v>
      </c>
      <c r="IA1" s="6" t="s">
        <v>33</v>
      </c>
      <c r="IB1" s="6" t="s">
        <v>34</v>
      </c>
      <c r="IC1" s="6" t="s">
        <v>35</v>
      </c>
      <c r="ID1" s="6" t="s">
        <v>36</v>
      </c>
      <c r="IE1" s="6" t="s">
        <v>37</v>
      </c>
      <c r="IF1" s="6" t="s">
        <v>896</v>
      </c>
      <c r="IG1" s="6" t="s">
        <v>831</v>
      </c>
      <c r="IH1" s="6" t="s">
        <v>721</v>
      </c>
      <c r="II1" s="6" t="s">
        <v>639</v>
      </c>
      <c r="IJ1" s="6" t="s">
        <v>558</v>
      </c>
      <c r="IK1" s="6" t="s">
        <v>362</v>
      </c>
      <c r="IL1" s="6" t="s">
        <v>895</v>
      </c>
      <c r="IM1" s="224" t="s">
        <v>833</v>
      </c>
      <c r="IN1" s="224" t="s">
        <v>832</v>
      </c>
      <c r="IO1" s="4" t="s">
        <v>894</v>
      </c>
      <c r="IP1" s="6" t="s">
        <v>830</v>
      </c>
      <c r="IQ1" s="6" t="s">
        <v>720</v>
      </c>
      <c r="IR1" s="6" t="s">
        <v>638</v>
      </c>
      <c r="IS1" s="6" t="s">
        <v>557</v>
      </c>
      <c r="IT1" s="6" t="s">
        <v>363</v>
      </c>
      <c r="IU1" s="6" t="s">
        <v>38</v>
      </c>
      <c r="IV1" s="6" t="s">
        <v>39</v>
      </c>
      <c r="IW1" s="6" t="s">
        <v>40</v>
      </c>
      <c r="IX1" s="6" t="s">
        <v>41</v>
      </c>
      <c r="IY1" s="6" t="s">
        <v>42</v>
      </c>
      <c r="IZ1" s="6" t="s">
        <v>899</v>
      </c>
      <c r="JA1" s="7" t="s">
        <v>835</v>
      </c>
      <c r="JB1" s="7" t="s">
        <v>723</v>
      </c>
      <c r="JC1" s="7" t="s">
        <v>636</v>
      </c>
      <c r="JD1" s="7" t="s">
        <v>560</v>
      </c>
      <c r="JE1" s="7" t="s">
        <v>364</v>
      </c>
      <c r="JF1" s="7" t="s">
        <v>898</v>
      </c>
      <c r="JG1" s="224" t="s">
        <v>836</v>
      </c>
      <c r="JH1" s="224" t="s">
        <v>840</v>
      </c>
      <c r="JI1" s="4" t="s">
        <v>897</v>
      </c>
      <c r="JJ1" s="7" t="s">
        <v>834</v>
      </c>
      <c r="JK1" s="7" t="s">
        <v>722</v>
      </c>
      <c r="JL1" s="7" t="s">
        <v>637</v>
      </c>
      <c r="JM1" s="7" t="s">
        <v>559</v>
      </c>
      <c r="JN1" s="7" t="s">
        <v>365</v>
      </c>
      <c r="JO1" s="7" t="s">
        <v>406</v>
      </c>
      <c r="JP1" s="6" t="s">
        <v>43</v>
      </c>
      <c r="JQ1" s="6" t="s">
        <v>44</v>
      </c>
      <c r="JR1" s="6" t="s">
        <v>45</v>
      </c>
      <c r="JS1" s="6" t="s">
        <v>46</v>
      </c>
      <c r="JT1" s="8"/>
    </row>
    <row r="2" spans="1:280" ht="17.25" customHeight="1" x14ac:dyDescent="0.25">
      <c r="A2" s="144" t="s">
        <v>383</v>
      </c>
      <c r="B2" s="95">
        <v>18493195</v>
      </c>
      <c r="C2" s="10" t="s">
        <v>218</v>
      </c>
      <c r="D2" s="10" t="s">
        <v>386</v>
      </c>
      <c r="E2" s="201" t="s">
        <v>384</v>
      </c>
      <c r="F2" s="11"/>
      <c r="G2" s="116">
        <v>1</v>
      </c>
      <c r="H2" s="12">
        <v>45084</v>
      </c>
      <c r="I2" s="13"/>
      <c r="J2" s="13" t="s">
        <v>58</v>
      </c>
      <c r="K2" s="13" t="s">
        <v>58</v>
      </c>
      <c r="L2" s="13" t="s">
        <v>58</v>
      </c>
      <c r="M2" s="13" t="s">
        <v>58</v>
      </c>
      <c r="N2" s="13" t="s">
        <v>58</v>
      </c>
      <c r="O2" s="19" t="s">
        <v>58</v>
      </c>
      <c r="P2" s="16">
        <f t="shared" ref="P2:P65" si="0">(Y2-Z2)/ABS(Z2)</f>
        <v>-1</v>
      </c>
      <c r="Q2" s="16">
        <f t="shared" ref="Q2:Q65" si="1">(Z2-AA2)/ABS(AA2)</f>
        <v>-3.7594592379983521E-3</v>
      </c>
      <c r="R2" s="16">
        <f t="shared" ref="R2:R65" si="2">(AA2-AB2)/ABS(AB2)</f>
        <v>0.12115028789545186</v>
      </c>
      <c r="S2" s="16">
        <f t="shared" ref="S2:S65" si="3">(AB2-AC2)/ABS(AC2)</f>
        <v>0.24347271350893901</v>
      </c>
      <c r="T2" s="16">
        <f t="shared" ref="T2:T65" si="4">(AC2-AD2)/ABS(AD2)</f>
        <v>0.14076959785621188</v>
      </c>
      <c r="U2" s="16">
        <f t="shared" ref="U2:U65" si="5">(AD2-AE2)/ABS(AE2)</f>
        <v>0.12011595275542002</v>
      </c>
      <c r="V2" s="278">
        <f t="shared" ref="V2:V65" si="6">Y2-Z2</f>
        <v>-1726.4469999999999</v>
      </c>
      <c r="W2" s="278">
        <f t="shared" ref="W2:W65" si="7">Z2-AA2</f>
        <v>-6.5150000000001</v>
      </c>
      <c r="X2" s="278">
        <f t="shared" ref="X2:X65" si="8">AA2-AB2</f>
        <v>187.26199999999994</v>
      </c>
      <c r="Y2" s="149"/>
      <c r="Z2" s="149">
        <v>1726.4469999999999</v>
      </c>
      <c r="AA2" s="149">
        <v>1732.962</v>
      </c>
      <c r="AB2" s="149">
        <v>1545.7</v>
      </c>
      <c r="AC2" s="149">
        <v>1243.0509999999999</v>
      </c>
      <c r="AD2" s="149">
        <v>1089.6600000000001</v>
      </c>
      <c r="AE2" s="149">
        <v>972.81</v>
      </c>
      <c r="AF2" s="149">
        <v>999.83100000000002</v>
      </c>
      <c r="AG2" s="149">
        <v>929.48500000000001</v>
      </c>
      <c r="AH2" s="149">
        <v>820.09100000000001</v>
      </c>
      <c r="AI2" s="149">
        <v>884.096</v>
      </c>
      <c r="AJ2" s="16">
        <f t="shared" ref="AJ2:AJ65" si="9">(AR2-AT2)/ABS(AT2)</f>
        <v>-1.064780886278007</v>
      </c>
      <c r="AK2" s="16">
        <f t="shared" ref="AK2:AK65" si="10">(AT2-AU2)/ABS(AU2)</f>
        <v>0.28097784694857436</v>
      </c>
      <c r="AL2" s="16">
        <f t="shared" ref="AL2:AL65" si="11">(AU2-AV2)/ABS(AV2)</f>
        <v>-7.6624369362482708E-2</v>
      </c>
      <c r="AM2" s="16">
        <f t="shared" ref="AM2:AM65" si="12">(AV2-AW2)/ABS(AW2)</f>
        <v>0.60740176443122895</v>
      </c>
      <c r="AN2" s="16">
        <f t="shared" ref="AN2:AN65" si="13">(AW2-AX2)/ABS(AX2)</f>
        <v>0.30742662532731435</v>
      </c>
      <c r="AO2" s="16">
        <f t="shared" ref="AO2:AO65" si="14">(AX2-AY2)/ABS(AY2)</f>
        <v>0.28629582179609053</v>
      </c>
      <c r="AP2" s="278">
        <f t="shared" ref="AP2:AP65" si="15">AS2-AT2</f>
        <v>-154.73699999999999</v>
      </c>
      <c r="AQ2" s="278">
        <f t="shared" ref="AQ2:AQ65" si="16">AT2-AU2</f>
        <v>33.940999999999988</v>
      </c>
      <c r="AR2" s="278">
        <f t="shared" ref="AR2:AR65" si="17">AU2-AV2</f>
        <v>-10.023999999999987</v>
      </c>
      <c r="AS2" s="149"/>
      <c r="AT2" s="149">
        <v>154.73699999999999</v>
      </c>
      <c r="AU2" s="149">
        <v>120.79600000000001</v>
      </c>
      <c r="AV2" s="149">
        <v>130.82</v>
      </c>
      <c r="AW2" s="150">
        <v>81.385999999999996</v>
      </c>
      <c r="AX2" s="149">
        <v>62.249000000000002</v>
      </c>
      <c r="AY2" s="149">
        <v>48.393999999999998</v>
      </c>
      <c r="AZ2" s="149">
        <v>64.671000000000006</v>
      </c>
      <c r="BA2" s="149">
        <v>57.466999999999999</v>
      </c>
      <c r="BB2" s="149">
        <v>49.72</v>
      </c>
      <c r="BC2" s="150">
        <v>46.345999999999997</v>
      </c>
      <c r="BD2" s="16">
        <f t="shared" ref="BD2:BD65" si="18">(BM2-BN2)/ABS(BN2)</f>
        <v>-1</v>
      </c>
      <c r="BE2" s="16">
        <f t="shared" ref="BE2:BE65" si="19">(BN2-BO2)/ABS(BO2)</f>
        <v>0.29710694066776622</v>
      </c>
      <c r="BF2" s="16">
        <f t="shared" ref="BF2:BF65" si="20">(BO2-BP2)/ABS(BP2)</f>
        <v>-0.13693504794698416</v>
      </c>
      <c r="BG2" s="16">
        <f t="shared" ref="BG2:BG65" si="21">(BP2-BQ2)/ABS(BQ2)</f>
        <v>0.83664853024307517</v>
      </c>
      <c r="BH2" s="16">
        <f t="shared" ref="BH2:BH65" si="22">(BQ2-BR2)/ABS(BR2)</f>
        <v>0.40942137237326948</v>
      </c>
      <c r="BI2" s="16">
        <f t="shared" ref="BI2:BI65" si="23">(BR2-BS2)/ABS(BS2)</f>
        <v>0.39924749163879603</v>
      </c>
      <c r="BJ2" s="278">
        <f t="shared" ref="BJ2:BJ65" si="24">BM2-BN2</f>
        <v>-116.392</v>
      </c>
      <c r="BK2" s="278">
        <f t="shared" ref="BK2:BK65" si="25">BN2-BO2</f>
        <v>26.659999999999997</v>
      </c>
      <c r="BL2" s="278">
        <f t="shared" ref="BL2:BL65" si="26">BO2-BP2</f>
        <v>-14.236999999999995</v>
      </c>
      <c r="BM2" s="149"/>
      <c r="BN2" s="149">
        <v>116.392</v>
      </c>
      <c r="BO2" s="149">
        <v>89.731999999999999</v>
      </c>
      <c r="BP2" s="149">
        <v>103.96899999999999</v>
      </c>
      <c r="BQ2" s="149">
        <v>56.607999999999997</v>
      </c>
      <c r="BR2" s="149">
        <v>40.164000000000001</v>
      </c>
      <c r="BS2" s="149">
        <v>28.704000000000001</v>
      </c>
      <c r="BT2" s="149">
        <v>45.143000000000001</v>
      </c>
      <c r="BU2" s="149">
        <v>39.813000000000002</v>
      </c>
      <c r="BV2" s="149">
        <v>33.247999999999998</v>
      </c>
      <c r="BW2" s="149">
        <v>30.56</v>
      </c>
      <c r="BX2" s="16">
        <f t="shared" ref="BX2:BX65" si="27">(CG2-CH2)/ABS(CH2)</f>
        <v>-1</v>
      </c>
      <c r="BY2" s="16">
        <f t="shared" ref="BY2:BY65" si="28">(CH2-CI2)/ABS(CI2)</f>
        <v>0.28712436456263257</v>
      </c>
      <c r="BZ2" s="16">
        <f t="shared" ref="BZ2:BZ65" si="29">(CI2-CJ2)/ABS(CJ2)</f>
        <v>-0.11236831077195959</v>
      </c>
      <c r="CA2" s="16">
        <f t="shared" ref="CA2:CA65" si="30">(CJ2-CK2)/ABS(CK2)</f>
        <v>0.91871423763042726</v>
      </c>
      <c r="CB2" s="16">
        <f t="shared" ref="CB2:CB65" si="31">(CK2-CL2)/ABS(CL2)</f>
        <v>0.36545384909996176</v>
      </c>
      <c r="CC2" s="16">
        <f t="shared" ref="CC2:CC65" si="32">(CL2-CM2)/ABS(CM2)</f>
        <v>0.35336397249386636</v>
      </c>
      <c r="CD2" s="278">
        <f t="shared" ref="CD2:CD65" si="33">CG2-CH2</f>
        <v>-117.23</v>
      </c>
      <c r="CE2" s="278">
        <f t="shared" ref="CE2:CE65" si="34">CH2-CI2</f>
        <v>26.15100000000001</v>
      </c>
      <c r="CF2" s="278">
        <f t="shared" ref="CF2:CF65" si="35">CI2-CJ2</f>
        <v>-11.530000000000001</v>
      </c>
      <c r="CG2" s="149"/>
      <c r="CH2" s="149">
        <v>117.23</v>
      </c>
      <c r="CI2" s="149">
        <v>91.078999999999994</v>
      </c>
      <c r="CJ2" s="149">
        <v>102.60899999999999</v>
      </c>
      <c r="CK2" s="149">
        <v>53.478000000000002</v>
      </c>
      <c r="CL2" s="149">
        <v>39.164999999999999</v>
      </c>
      <c r="CM2" s="149">
        <v>28.939</v>
      </c>
      <c r="CN2" s="149">
        <v>44.997</v>
      </c>
      <c r="CO2" s="149">
        <v>37.479999999999997</v>
      </c>
      <c r="CP2" s="149">
        <v>38.616999999999997</v>
      </c>
      <c r="CQ2" s="149">
        <v>36.253</v>
      </c>
      <c r="CR2" s="16">
        <f t="shared" ref="CR2:CR65" si="36">(DA2-DB2)/ABS(DB2)</f>
        <v>-1</v>
      </c>
      <c r="CS2" s="16">
        <f t="shared" ref="CS2:CS65" si="37">(DB2-DC2)/ABS(DC2)</f>
        <v>0.15567834057069596</v>
      </c>
      <c r="CT2" s="16">
        <f t="shared" ref="CT2:CT65" si="38">(DC2-DD2)/ABS(DD2)</f>
        <v>-6.4357425417362904E-2</v>
      </c>
      <c r="CU2" s="16">
        <f t="shared" ref="CU2:CU65" si="39">(DD2-DE2)/ABS(DE2)</f>
        <v>0.37723973801703264</v>
      </c>
      <c r="CV2" s="16">
        <f t="shared" ref="CV2:CV65" si="40">(DE2-DF2)/ABS(DF2)</f>
        <v>0.12306859724108987</v>
      </c>
      <c r="CW2" s="16">
        <f t="shared" ref="CW2:CW65" si="41">(DF2-DG2)/ABS(DG2)</f>
        <v>9.6786306978547232E-2</v>
      </c>
      <c r="CX2" s="278">
        <f t="shared" ref="CX2:CX33" si="42">DA2-DB2</f>
        <v>-151.43199999999999</v>
      </c>
      <c r="CY2" s="278">
        <f t="shared" ref="CY2:CY33" si="43">DB2-DC2</f>
        <v>20.399000000000001</v>
      </c>
      <c r="CZ2" s="278">
        <f t="shared" ref="CZ2:CZ33" si="44">DC2-DD2</f>
        <v>-9.0130000000000052</v>
      </c>
      <c r="DA2" s="149"/>
      <c r="DB2" s="149">
        <v>151.43199999999999</v>
      </c>
      <c r="DC2" s="149">
        <v>131.03299999999999</v>
      </c>
      <c r="DD2" s="149">
        <v>140.04599999999999</v>
      </c>
      <c r="DE2" s="149">
        <v>101.68600000000001</v>
      </c>
      <c r="DF2" s="149">
        <v>90.543000000000006</v>
      </c>
      <c r="DG2" s="149">
        <v>82.552999999999997</v>
      </c>
      <c r="DH2" s="149">
        <v>95.094999999999999</v>
      </c>
      <c r="DI2" s="149">
        <v>88.632999999999996</v>
      </c>
      <c r="DJ2" s="149">
        <v>60</v>
      </c>
      <c r="DK2" s="150">
        <v>50</v>
      </c>
      <c r="DL2" s="16">
        <f t="shared" ref="DL2:DL65" si="45">(DU2-DV2)/ABS(DV2)</f>
        <v>-1</v>
      </c>
      <c r="DM2" s="16">
        <f t="shared" ref="DM2:DM65" si="46">(DV2-DW2)/ABS(DW2)</f>
        <v>1.2126874894558637</v>
      </c>
      <c r="DN2" s="16">
        <f t="shared" ref="DN2:DN65" si="47">(DW2-DX2)/ABS(DX2)</f>
        <v>-6.6636638616072982E-2</v>
      </c>
      <c r="DO2" s="16">
        <f t="shared" ref="DO2:DO65" si="48">(DX2-DY2)/ABS(DY2)</f>
        <v>-0.35356514699233266</v>
      </c>
      <c r="DP2" s="16">
        <f t="shared" ref="DP2:DP65" si="49">(DY2-DZ2)/ABS(DZ2)</f>
        <v>-3.1294429513579934E-2</v>
      </c>
      <c r="DQ2" s="16">
        <f t="shared" ref="DQ2:DQ65" si="50">(DZ2-EA2)/ABS(EA2)</f>
        <v>0.25803501625610503</v>
      </c>
      <c r="DR2" s="278">
        <f t="shared" ref="DR2:DR65" si="51">DU2-DV2</f>
        <v>-563.97199999999998</v>
      </c>
      <c r="DS2" s="278">
        <f t="shared" ref="DS2:DS65" si="52">DV2-DW2</f>
        <v>309.09100000000001</v>
      </c>
      <c r="DT2" s="278">
        <f t="shared" ref="DT2:DT65" si="53">DW2-DX2</f>
        <v>-18.196999999999974</v>
      </c>
      <c r="DU2" s="149"/>
      <c r="DV2" s="149">
        <v>563.97199999999998</v>
      </c>
      <c r="DW2" s="149">
        <v>254.881</v>
      </c>
      <c r="DX2" s="149">
        <v>273.07799999999997</v>
      </c>
      <c r="DY2" s="149">
        <v>422.43700000000001</v>
      </c>
      <c r="DZ2" s="149">
        <v>436.084</v>
      </c>
      <c r="EA2" s="149">
        <v>346.63900000000001</v>
      </c>
      <c r="EB2" s="149">
        <v>271.29399999999998</v>
      </c>
      <c r="EC2" s="149">
        <v>261.95600000000002</v>
      </c>
      <c r="ED2" s="149">
        <v>234.79900000000001</v>
      </c>
      <c r="EE2" s="149">
        <v>229.39099999999999</v>
      </c>
      <c r="EF2" s="16">
        <f t="shared" ref="EF2:EF65" si="54">(EO2-EP2)/ABS(EP2)</f>
        <v>-1</v>
      </c>
      <c r="EG2" s="16">
        <f t="shared" ref="EG2:EG65" si="55">(EP2-EQ2)/ABS(EQ2)</f>
        <v>0.14285714285714285</v>
      </c>
      <c r="EH2" s="16">
        <f t="shared" ref="EH2:EH65" si="56">(EQ2-ER2)/ABS(ER2)</f>
        <v>0.10526315789473684</v>
      </c>
      <c r="EI2" s="16">
        <f t="shared" ref="EI2:EI65" si="57">(ER2-ES2)/ABS(ES2)</f>
        <v>8.5714285714285715E-2</v>
      </c>
      <c r="EJ2" s="16">
        <f t="shared" ref="EJ2:EJ65" si="58">(ES2-ET2)/ABS(ET2)</f>
        <v>9.375E-2</v>
      </c>
      <c r="EK2" s="16">
        <f t="shared" ref="EK2:EK65" si="59">(ET2-EU2)/ABS(EU2)</f>
        <v>0.10344827586206896</v>
      </c>
      <c r="EL2" s="278">
        <f t="shared" ref="EL2:EL65" si="60">EO2-EP2</f>
        <v>-48</v>
      </c>
      <c r="EM2" s="278">
        <f t="shared" ref="EM2:EM65" si="61">EP2-EQ2</f>
        <v>6</v>
      </c>
      <c r="EN2" s="278">
        <f t="shared" ref="EN2:EN65" si="62">EQ2-ER2</f>
        <v>4</v>
      </c>
      <c r="EO2" s="204"/>
      <c r="EP2" s="204">
        <v>48</v>
      </c>
      <c r="EQ2" s="204">
        <v>42</v>
      </c>
      <c r="ER2" s="204">
        <v>38</v>
      </c>
      <c r="ES2" s="204">
        <v>35</v>
      </c>
      <c r="ET2" s="204">
        <v>32</v>
      </c>
      <c r="EU2" s="204">
        <v>29</v>
      </c>
      <c r="EV2" s="204">
        <v>28</v>
      </c>
      <c r="EW2" s="204">
        <v>27</v>
      </c>
      <c r="EX2" s="204">
        <v>26</v>
      </c>
      <c r="EY2" s="205">
        <v>25</v>
      </c>
      <c r="EZ2" s="14"/>
      <c r="FA2" s="14" t="s">
        <v>51</v>
      </c>
      <c r="FB2" s="76" t="s">
        <v>55</v>
      </c>
      <c r="FC2" s="15">
        <v>7000</v>
      </c>
      <c r="FD2" t="s">
        <v>101</v>
      </c>
      <c r="FE2" t="s">
        <v>66</v>
      </c>
      <c r="FF2" s="16" t="e">
        <f t="shared" ref="FF2:FF65" si="63">(FO2-FP2)/ABS(FP2)</f>
        <v>#VALUE!</v>
      </c>
      <c r="FG2" s="16">
        <f t="shared" ref="FG2:FG65" si="64">(FP2-FQ2)/ABS(FQ2)</f>
        <v>-0.12828952683324868</v>
      </c>
      <c r="FH2" s="16">
        <f t="shared" ref="FH2:FH65" si="65">(FQ2-FR2)/ABS(FR2)</f>
        <v>1.4374070000647041E-2</v>
      </c>
      <c r="FI2" s="16">
        <f t="shared" ref="FI2:FI65" si="66">(FR2-FS2)/ABS(FS2)</f>
        <v>0.14530381507402274</v>
      </c>
      <c r="FJ2" s="16">
        <f t="shared" ref="FJ2:FJ65" si="67">(FS2-FT2)/ABS(FT2)</f>
        <v>4.2989346611393683E-2</v>
      </c>
      <c r="FK2" s="16">
        <f t="shared" ref="FK2:FK65" si="68">(FT2-FU2)/ABS(FU2)</f>
        <v>1.5105082184599321E-2</v>
      </c>
      <c r="FL2" s="278" t="e">
        <f t="shared" ref="FL2:FL65" si="69">FO2-FP2</f>
        <v>#VALUE!</v>
      </c>
      <c r="FM2" s="278">
        <f t="shared" ref="FM2:FM65" si="70">FP2-FQ2</f>
        <v>-5.2933541666666741</v>
      </c>
      <c r="FN2" s="278">
        <f t="shared" ref="FN2:FN65" si="71">FQ2-FR2</f>
        <v>0.58468421052631925</v>
      </c>
      <c r="FO2" s="222" t="str">
        <f t="shared" ref="FO2:FO65" si="72">IFERROR((Y2/EO2),"i.a")</f>
        <v>i.a</v>
      </c>
      <c r="FP2" s="222">
        <f t="shared" ref="FP2:FP65" si="73">IFERROR((Z2/EP2),"i.a")</f>
        <v>35.967645833333329</v>
      </c>
      <c r="FQ2" s="222">
        <f t="shared" ref="FQ2:FQ65" si="74">IFERROR((AA2/EQ2),"i.a")</f>
        <v>41.261000000000003</v>
      </c>
      <c r="FR2" s="222">
        <f t="shared" ref="FR2:FR65" si="75">IFERROR((AB2/ER2),"i.a")</f>
        <v>40.676315789473684</v>
      </c>
      <c r="FS2" s="222">
        <f t="shared" ref="FS2:FS65" si="76">IFERROR((AC2/ES2),"i.a")</f>
        <v>35.515742857142854</v>
      </c>
      <c r="FT2" s="222">
        <f t="shared" ref="FT2:FT65" si="77">IFERROR((AD2/ET2),"i.a")</f>
        <v>34.051875000000003</v>
      </c>
      <c r="FU2" s="222">
        <f t="shared" ref="FU2:FU65" si="78">IFERROR((AE2/EU2),"i.a")</f>
        <v>33.545172413793104</v>
      </c>
      <c r="FV2" s="222">
        <f t="shared" ref="FV2:FV65" si="79">IFERROR((AF2/EV2),"i.a")</f>
        <v>35.70825</v>
      </c>
      <c r="FW2" s="222">
        <f t="shared" ref="FW2:FW65" si="80">IFERROR((AG2/EW2),"i.a")</f>
        <v>34.425370370370374</v>
      </c>
      <c r="FX2" s="222">
        <f t="shared" ref="FX2:FX65" si="81">IFERROR((AH2/EX2),"i.a")</f>
        <v>31.541961538461539</v>
      </c>
      <c r="FY2" s="222">
        <f t="shared" ref="FY2:FY65" si="82">IFERROR((AI2/EY2),"i.a")</f>
        <v>35.363840000000003</v>
      </c>
      <c r="FZ2" s="16">
        <f t="shared" ref="FZ2:FZ65" si="83">(GI2-GJ2)/ABS(GJ2)</f>
        <v>-1</v>
      </c>
      <c r="GA2" s="16">
        <f t="shared" ref="GA2:GA65" si="84">(GJ2-GK2)/ABS(GK2)</f>
        <v>0.23524112941877345</v>
      </c>
      <c r="GB2" s="16">
        <f t="shared" ref="GB2:GB65" si="85">(GK2-GL2)/ABS(GL2)</f>
        <v>-0.20846327638632023</v>
      </c>
      <c r="GC2" s="16">
        <f t="shared" ref="GC2:GC65" si="86">(GL2-GM2)/ABS(GM2)</f>
        <v>0.52579103794888327</v>
      </c>
      <c r="GD2" s="16">
        <f t="shared" ref="GD2:GD65" si="87">(GM2-GN2)/ABS(GN2)</f>
        <v>0.22954704786378205</v>
      </c>
      <c r="GE2" s="16">
        <f t="shared" ref="GE2:GE65" si="88">(GN2-GO2)/ABS(GO2)</f>
        <v>0.38895412364000537</v>
      </c>
      <c r="GF2" s="227">
        <f t="shared" ref="GF2:GF65" si="89">GI2-GJ2</f>
        <v>-0.83004974067583603</v>
      </c>
      <c r="GG2" s="227">
        <f t="shared" ref="GG2:GG65" si="90">GJ2-GK2</f>
        <v>0.15807588803509287</v>
      </c>
      <c r="GH2" s="227">
        <f t="shared" ref="GH2:GH65" si="91">GK2-GL2</f>
        <v>-0.17697456957890501</v>
      </c>
      <c r="GI2" s="16">
        <f t="shared" ref="GI2:GI65" si="92">IFERROR(CG2/MAX(AVERAGE(DA2:DB2),0),"Negativ EK")</f>
        <v>0</v>
      </c>
      <c r="GJ2" s="16">
        <f t="shared" ref="GJ2:GJ65" si="93">IFERROR(CH2/MAX(AVERAGE(DB2:DC2),0),"Negativ EK")</f>
        <v>0.83004974067583603</v>
      </c>
      <c r="GK2" s="16">
        <f t="shared" ref="GK2:GK65" si="94">IFERROR(CI2/MAX(AVERAGE(DC2:DD2),0),"Negativ EK")</f>
        <v>0.67197385264074316</v>
      </c>
      <c r="GL2" s="16">
        <f t="shared" ref="GL2:GL65" si="95">IFERROR(CJ2/MAX(AVERAGE(DD2:DE2),0),"Negativ EK")</f>
        <v>0.84894842221964817</v>
      </c>
      <c r="GM2" s="16">
        <f t="shared" ref="GM2:GM65" si="96">IFERROR(CK2/MAX(AVERAGE(DE2:DF2),0),"Negativ EK")</f>
        <v>0.55639887842104985</v>
      </c>
      <c r="GN2" s="16">
        <f t="shared" ref="GN2:GN65" si="97">IFERROR(CL2/MAX(AVERAGE(DF2:DG2),0),"Negativ EK")</f>
        <v>0.45252345519249432</v>
      </c>
      <c r="GO2" s="16">
        <f t="shared" ref="GO2:GO65" si="98">IFERROR(CM2/MAX(AVERAGE(DG2:DH2),0),"Negativ EK")</f>
        <v>0.32580158515716473</v>
      </c>
      <c r="GP2" s="16">
        <f t="shared" ref="GP2:GP65" si="99">IFERROR(CN2/MAX(AVERAGE(DH2:DI2),0),"Negativ EK")</f>
        <v>0.48982191065052683</v>
      </c>
      <c r="GQ2" s="16">
        <f t="shared" ref="GQ2:GQ65" si="100">IFERROR(CO2/MAX(AVERAGE(DI2:DJ2),0),"Negativ EK")</f>
        <v>0.50432945577361687</v>
      </c>
      <c r="GR2" s="16">
        <f t="shared" ref="GR2:GR65" si="101">IFERROR(CP2/MAX(AVERAGE(DJ2:DK2),0),"Negativ EK")</f>
        <v>0.70212727272727271</v>
      </c>
      <c r="GS2" s="16">
        <f t="shared" ref="GS2:GS65" si="102">(HB2-HC2)/ABS(HC2)</f>
        <v>-1</v>
      </c>
      <c r="GT2" s="16">
        <f t="shared" ref="GT2:GT65" si="103">(HC2-HD2)/ABS(HD2)</f>
        <v>-0.16368471106778235</v>
      </c>
      <c r="GU2" s="16">
        <f t="shared" ref="GU2:GU65" si="104">(HD2-HE2)/ABS(HE2)</f>
        <v>0.13697203784224413</v>
      </c>
      <c r="GV2" s="16">
        <f t="shared" ref="GV2:GV65" si="105">(HE2-HF2)/ABS(HF2)</f>
        <v>1.2670989595232525</v>
      </c>
      <c r="GW2" s="16">
        <f t="shared" ref="GW2:GW65" si="106">(HF2-HG2)/ABS(HG2)</f>
        <v>0.28498490409450977</v>
      </c>
      <c r="GX2" s="16">
        <f t="shared" ref="GX2:GX65" si="107">(HG2-HH2)/ABS(HH2)</f>
        <v>0.10465796999811716</v>
      </c>
      <c r="GY2" s="227">
        <f t="shared" ref="GY2:GY65" si="108">HB2-HC2</f>
        <v>-0.28428057294776965</v>
      </c>
      <c r="GZ2" s="227">
        <f t="shared" ref="GZ2:GZ65" si="109">HC2-HD2</f>
        <v>-5.5639761775191809E-2</v>
      </c>
      <c r="HA2" s="227">
        <f t="shared" ref="HA2:HA65" si="110">HD2-HE2</f>
        <v>4.0950506609980453E-2</v>
      </c>
      <c r="HB2" s="16">
        <f t="shared" ref="HB2:HB65" si="111">IFERROR(BM2/AVERAGE(DU2:DV2),"i.a.")</f>
        <v>0</v>
      </c>
      <c r="HC2" s="16">
        <f t="shared" ref="HC2:HC65" si="112">IFERROR(BN2/AVERAGE(DV2:DW2),"i.a.")</f>
        <v>0.28428057294776965</v>
      </c>
      <c r="HD2" s="16">
        <f t="shared" ref="HD2:HD65" si="113">IFERROR(BO2/AVERAGE(DW2:DX2),"i.a.")</f>
        <v>0.33992033472296146</v>
      </c>
      <c r="HE2" s="16">
        <f t="shared" ref="HE2:HE65" si="114">IFERROR(BP2/AVERAGE(DX2:DY2),"i.a.")</f>
        <v>0.29896982811298101</v>
      </c>
      <c r="HF2" s="16">
        <f t="shared" ref="HF2:HF65" si="115">IFERROR(BQ2/AVERAGE(DY2:DZ2),"i.a.")</f>
        <v>0.13187330304092737</v>
      </c>
      <c r="HG2" s="16">
        <f t="shared" ref="HG2:HG65" si="116">IFERROR(BR2/AVERAGE(DZ2:EA2),"i.a.")</f>
        <v>0.10262634418561868</v>
      </c>
      <c r="HH2" s="16">
        <f t="shared" ref="HH2:HH65" si="117">IFERROR(BS2/AVERAGE(EA2:EB2),"i.a.")</f>
        <v>9.2903275921499578E-2</v>
      </c>
      <c r="HI2" s="16">
        <f t="shared" ref="HI2:HI65" si="118">IFERROR(BT2/AVERAGE(EB2:EC2),"i.a.")</f>
        <v>0.16931270511017346</v>
      </c>
      <c r="HJ2" s="16">
        <f t="shared" ref="HJ2:HJ65" si="119">IFERROR(BU2/AVERAGE(EC2:ED2),"i.a.")</f>
        <v>0.16029229700757919</v>
      </c>
      <c r="HK2" s="16">
        <f t="shared" ref="HK2:HK65" si="120">IFERROR(BV2/AVERAGE(ED2:EE2),"i.a.")</f>
        <v>0.14325168573213554</v>
      </c>
      <c r="HL2" s="16" t="e">
        <f t="shared" ref="HL2:HL65" si="121">(HU2-HV2)/ABS(HV2)</f>
        <v>#VALUE!</v>
      </c>
      <c r="HM2" s="16">
        <f t="shared" ref="HM2:HM65" si="122">(HV2-HW2)/ABS(HW2)</f>
        <v>-0.477703766990206</v>
      </c>
      <c r="HN2" s="16">
        <f t="shared" ref="HN2:HN65" si="123">(HW2-HX2)/ABS(HX2)</f>
        <v>2.4419355772983702E-3</v>
      </c>
      <c r="HO2" s="16">
        <f t="shared" ref="HO2:HO65" si="124">(HX2-HY2)/ABS(HY2)</f>
        <v>1.130515908307155</v>
      </c>
      <c r="HP2" s="16">
        <f t="shared" ref="HP2:HP65" si="125">(HY2-HZ2)/ABS(HZ2)</f>
        <v>0.15934978744589942</v>
      </c>
      <c r="HQ2" s="16">
        <f t="shared" ref="HQ2:HQ65" si="126">(HZ2-IA2)/ABS(IA2)</f>
        <v>-0.12817505649201374</v>
      </c>
      <c r="HR2" s="227" t="e">
        <f t="shared" ref="HR2:HR65" si="127">HU2-HV2</f>
        <v>#VALUE!</v>
      </c>
      <c r="HS2" s="227">
        <f t="shared" ref="HS2:HS65" si="128">HV2-HW2</f>
        <v>-0.24558502869977622</v>
      </c>
      <c r="HT2" s="227">
        <f t="shared" ref="HT2:HT65" si="129">HW2-HX2</f>
        <v>1.2523283086089965E-3</v>
      </c>
      <c r="HU2" s="16" t="str">
        <f t="shared" ref="HU2:HU65" si="130">IFERROR(DA2/DU2,"i.a.")</f>
        <v>i.a.</v>
      </c>
      <c r="HV2" s="16">
        <f t="shared" ref="HV2:HV65" si="131">IFERROR(DB2/DV2,"i.a.")</f>
        <v>0.26850978417368238</v>
      </c>
      <c r="HW2" s="16">
        <f t="shared" ref="HW2:HW65" si="132">IFERROR(DC2/DW2,"i.a.")</f>
        <v>0.5140948128734586</v>
      </c>
      <c r="HX2" s="16">
        <f t="shared" ref="HX2:HX65" si="133">IFERROR(DD2/DX2,"i.a.")</f>
        <v>0.5128424845648496</v>
      </c>
      <c r="HY2" s="16">
        <f t="shared" ref="HY2:HY65" si="134">IFERROR(DE2/DY2,"i.a.")</f>
        <v>0.24071281634894673</v>
      </c>
      <c r="HZ2" s="16">
        <f t="shared" ref="HZ2:HZ65" si="135">IFERROR(DF2/DZ2,"i.a.")</f>
        <v>0.20762742957778779</v>
      </c>
      <c r="IA2" s="16">
        <f t="shared" ref="IA2:IA65" si="136">IFERROR(DG2/EA2,"i.a.")</f>
        <v>0.23815266026038615</v>
      </c>
      <c r="IB2" s="16">
        <f t="shared" ref="IB2:IB65" si="137">IFERROR(DH2/EB2,"i.a.")</f>
        <v>0.35052378600337641</v>
      </c>
      <c r="IC2" s="16">
        <f t="shared" ref="IC2:IC65" si="138">IFERROR(DI2/EC2,"i.a.")</f>
        <v>0.33835071538731692</v>
      </c>
      <c r="ID2" s="16">
        <f t="shared" ref="ID2:ID65" si="139">IFERROR(DJ2/ED2,"i.a.")</f>
        <v>0.25553771523728808</v>
      </c>
      <c r="IE2" s="16">
        <f t="shared" ref="IE2:IE65" si="140">IFERROR(DK2/EE2,"i.a.")</f>
        <v>0.21796844688762856</v>
      </c>
      <c r="IF2" s="16" t="e">
        <f t="shared" ref="IF2:IF65" si="141">(IO2-IP2)/ABS(IP2)</f>
        <v>#VALUE!</v>
      </c>
      <c r="IG2" s="16">
        <f t="shared" ref="IG2:IG65" si="142">(IP2-IQ2)/ABS(IQ2)</f>
        <v>0.30200176322441036</v>
      </c>
      <c r="IH2" s="16">
        <f t="shared" ref="IH2:IH65" si="143">(IQ2-IR2)/ABS(IR2)</f>
        <v>-0.23019691349934582</v>
      </c>
      <c r="II2" s="16">
        <f t="shared" ref="II2:II65" si="144">(IR2-IS2)/ABS(IS2)</f>
        <v>0.47703163108441776</v>
      </c>
      <c r="IJ2" s="16">
        <f t="shared" ref="IJ2:IJ65" si="145">(IS2-IT2)/ABS(IT2)</f>
        <v>0.2355004682995766</v>
      </c>
      <c r="IK2" s="16">
        <f t="shared" ref="IK2:IK65" si="146">(IT2-IU2)/ABS(IU2)</f>
        <v>0.24919878892602915</v>
      </c>
      <c r="IL2" s="227" t="e">
        <f t="shared" ref="IL2:IL65" si="147">IO2-IP2</f>
        <v>#VALUE!</v>
      </c>
      <c r="IM2" s="227">
        <f t="shared" ref="IM2:IM65" si="148">IP2-IQ2</f>
        <v>1.5637516701262226E-2</v>
      </c>
      <c r="IN2" s="227">
        <f t="shared" ref="IN2:IN65" si="149">IQ2-IR2</f>
        <v>-1.5483821504569763E-2</v>
      </c>
      <c r="IO2" s="16" t="str">
        <f t="shared" ref="IO2:IO65" si="150">IFERROR((BM2/Y2),"i.a.")</f>
        <v>i.a.</v>
      </c>
      <c r="IP2" s="16">
        <f t="shared" ref="IP2:IP65" si="151">IFERROR((BN2/Z2),"i.a.")</f>
        <v>6.7417071013474494E-2</v>
      </c>
      <c r="IQ2" s="16">
        <f t="shared" ref="IQ2:IQ65" si="152">IFERROR((BO2/AA2),"i.a.")</f>
        <v>5.1779554312212268E-2</v>
      </c>
      <c r="IR2" s="16">
        <f t="shared" ref="IR2:IR65" si="153">IFERROR((BP2/AB2),"i.a.")</f>
        <v>6.7263375816782031E-2</v>
      </c>
      <c r="IS2" s="16">
        <f t="shared" ref="IS2:IS65" si="154">IFERROR((BQ2/AC2),"i.a.")</f>
        <v>4.5539563541640689E-2</v>
      </c>
      <c r="IT2" s="16">
        <f t="shared" ref="IT2:IT65" si="155">IFERROR((BR2/AD2),"i.a.")</f>
        <v>3.6859203788337645E-2</v>
      </c>
      <c r="IU2" s="16">
        <f t="shared" ref="IU2:IU65" si="156">IFERROR((BS2/AE2),"i.a.")</f>
        <v>2.9506275634502116E-2</v>
      </c>
      <c r="IV2" s="16">
        <f t="shared" ref="IV2:IV65" si="157">IFERROR((BT2/AF2),"i.a.")</f>
        <v>4.5150630456547158E-2</v>
      </c>
      <c r="IW2" s="16">
        <f t="shared" ref="IW2:IW65" si="158">IFERROR((BU2/AG2),"i.a.")</f>
        <v>4.2833396988655008E-2</v>
      </c>
      <c r="IX2" s="16">
        <f t="shared" ref="IX2:IX65" si="159">IFERROR((BV2/AH2),"i.a.")</f>
        <v>4.0541842307743894E-2</v>
      </c>
      <c r="IY2" s="16">
        <f t="shared" ref="IY2:IY65" si="160">IFERROR((BW2/AI2),"i.a.")</f>
        <v>3.4566381931373964E-2</v>
      </c>
      <c r="IZ2" s="16" t="e">
        <f t="shared" ref="IZ2:IZ65" si="161">(JI2-JJ2)/ABS(JJ2)</f>
        <v>#VALUE!</v>
      </c>
      <c r="JA2" s="16">
        <f t="shared" ref="JA2:JA65" si="162">(JJ2-JK2)/ABS(JK2)</f>
        <v>0.1262338189923036</v>
      </c>
      <c r="JB2" s="16">
        <f t="shared" ref="JB2:JB65" si="163">(JK2-JL2)/ABS(JL2)</f>
        <v>-0.19690466212701116</v>
      </c>
      <c r="JC2" s="16">
        <f t="shared" ref="JC2:JC65" si="164">(JL2-JM2)/ABS(JM2)</f>
        <v>0.76723679781749887</v>
      </c>
      <c r="JD2" s="16">
        <f t="shared" ref="JD2:JD65" si="165">(JM2-JN2)/ABS(JN2)</f>
        <v>0.24841494774853654</v>
      </c>
      <c r="JE2" s="16">
        <f t="shared" ref="JE2:JE65" si="166">(JN2-JO2)/ABS(JO2)</f>
        <v>0.22648610007256639</v>
      </c>
      <c r="JF2" s="227" t="e">
        <f t="shared" ref="JF2:JF65" si="167">JI2-JJ2</f>
        <v>#VALUE!</v>
      </c>
      <c r="JG2" s="227">
        <f t="shared" ref="JG2:JG65" si="168">JJ2-JK2</f>
        <v>0.27374404761904803</v>
      </c>
      <c r="JH2" s="227">
        <f t="shared" ref="JH2:JH65" si="169">JK2-JL2</f>
        <v>-0.53168922305764443</v>
      </c>
      <c r="JI2" s="99" t="str">
        <f t="shared" ref="JI2:JI65" si="170">IFERROR(CG2/EO2,"i.a.")</f>
        <v>i.a.</v>
      </c>
      <c r="JJ2" s="99">
        <f t="shared" ref="JJ2:JJ65" si="171">IFERROR(CH2/EP2,"i.a.")</f>
        <v>2.4422916666666667</v>
      </c>
      <c r="JK2" s="99">
        <f t="shared" ref="JK2:JK65" si="172">IFERROR(CI2/EQ2,"i.a.")</f>
        <v>2.1685476190476187</v>
      </c>
      <c r="JL2" s="99">
        <f t="shared" ref="JL2:JL65" si="173">IFERROR(CJ2/ER2,"i.a.")</f>
        <v>2.7002368421052632</v>
      </c>
      <c r="JM2" s="99">
        <f t="shared" ref="JM2:JM65" si="174">IFERROR(CK2/ES2,"i.a.")</f>
        <v>1.5279428571428573</v>
      </c>
      <c r="JN2" s="99">
        <f t="shared" ref="JN2:JN65" si="175">IFERROR(CL2/ET2,"i.a.")</f>
        <v>1.22390625</v>
      </c>
      <c r="JO2" s="99">
        <f t="shared" ref="JO2:JO65" si="176">IFERROR(CM2/EU2,"i.a.")</f>
        <v>0.99789655172413794</v>
      </c>
      <c r="JP2" s="99">
        <f t="shared" ref="JP2:JP65" si="177">IFERROR(CN2/EV2,"i.a.")</f>
        <v>1.6070357142857143</v>
      </c>
      <c r="JQ2" s="99">
        <f t="shared" ref="JQ2:JQ65" si="178">IFERROR(CO2/EW2,"i.a.")</f>
        <v>1.3881481481481481</v>
      </c>
      <c r="JR2" s="99">
        <f t="shared" ref="JR2:JR65" si="179">IFERROR(CP2/EX2,"i.a.")</f>
        <v>1.4852692307692306</v>
      </c>
      <c r="JS2" s="99">
        <f t="shared" ref="JS2:JS65" si="180">IFERROR(CQ2/EY2,"i.a.")</f>
        <v>1.4501200000000001</v>
      </c>
    </row>
    <row r="3" spans="1:280" ht="17.25" customHeight="1" x14ac:dyDescent="0.25">
      <c r="A3" s="144" t="s">
        <v>856</v>
      </c>
      <c r="B3" s="95">
        <v>27972721</v>
      </c>
      <c r="C3" s="10" t="s">
        <v>236</v>
      </c>
      <c r="D3" s="10"/>
      <c r="E3" s="11">
        <v>771100</v>
      </c>
      <c r="F3" s="11">
        <v>451120</v>
      </c>
      <c r="G3" s="11">
        <v>1</v>
      </c>
      <c r="H3" s="12">
        <v>45047</v>
      </c>
      <c r="I3" s="13"/>
      <c r="J3" s="13" t="s">
        <v>58</v>
      </c>
      <c r="K3" s="13" t="s">
        <v>58</v>
      </c>
      <c r="L3" s="13" t="s">
        <v>58</v>
      </c>
      <c r="M3" s="13" t="s">
        <v>58</v>
      </c>
      <c r="N3" s="13" t="s">
        <v>58</v>
      </c>
      <c r="O3" s="13" t="s">
        <v>58</v>
      </c>
      <c r="P3" s="16">
        <f t="shared" si="0"/>
        <v>-1</v>
      </c>
      <c r="Q3" s="16">
        <f t="shared" si="1"/>
        <v>-9.5253533111181912E-2</v>
      </c>
      <c r="R3" s="16">
        <f t="shared" si="2"/>
        <v>5.284489454502002</v>
      </c>
      <c r="S3" s="16">
        <f t="shared" si="3"/>
        <v>-0.16350969083294187</v>
      </c>
      <c r="T3" s="16">
        <f t="shared" si="4"/>
        <v>4.7291037471670003E-2</v>
      </c>
      <c r="U3" s="16">
        <f t="shared" si="5"/>
        <v>2.6570878961452039E-2</v>
      </c>
      <c r="V3" s="278">
        <f t="shared" si="6"/>
        <v>-951.64400000000001</v>
      </c>
      <c r="W3" s="278">
        <f t="shared" si="7"/>
        <v>-100.19100000000003</v>
      </c>
      <c r="X3" s="278">
        <f t="shared" si="8"/>
        <v>884.46500000000003</v>
      </c>
      <c r="Y3" s="149"/>
      <c r="Z3" s="149">
        <v>951.64400000000001</v>
      </c>
      <c r="AA3" s="149">
        <v>1051.835</v>
      </c>
      <c r="AB3" s="149">
        <v>167.37</v>
      </c>
      <c r="AC3" s="149">
        <v>200.08600000000001</v>
      </c>
      <c r="AD3" s="149">
        <v>191.05099999999999</v>
      </c>
      <c r="AE3" s="149">
        <v>186.10599999999999</v>
      </c>
      <c r="AF3" s="149">
        <v>194.422</v>
      </c>
      <c r="AG3" s="149">
        <v>174.71299999999999</v>
      </c>
      <c r="AH3" s="149">
        <v>145.05000000000001</v>
      </c>
      <c r="AI3" s="149">
        <v>125.935</v>
      </c>
      <c r="AJ3" s="16">
        <f t="shared" si="9"/>
        <v>-1.2001336645890541</v>
      </c>
      <c r="AK3" s="16">
        <f t="shared" si="10"/>
        <v>7.0985108998397273E-2</v>
      </c>
      <c r="AL3" s="16">
        <f t="shared" si="11"/>
        <v>-0.17650752159093827</v>
      </c>
      <c r="AM3" s="16">
        <f t="shared" si="12"/>
        <v>-7.4893314366998559E-2</v>
      </c>
      <c r="AN3" s="16">
        <f t="shared" si="13"/>
        <v>0.19880630950689204</v>
      </c>
      <c r="AO3" s="16">
        <f t="shared" si="14"/>
        <v>0.71425091352009762</v>
      </c>
      <c r="AP3" s="278">
        <f t="shared" si="15"/>
        <v>-68.828999999999994</v>
      </c>
      <c r="AQ3" s="278">
        <f t="shared" si="16"/>
        <v>4.5619999999999976</v>
      </c>
      <c r="AR3" s="278">
        <f t="shared" si="17"/>
        <v>-13.775000000000006</v>
      </c>
      <c r="AS3" s="149"/>
      <c r="AT3" s="149">
        <v>68.828999999999994</v>
      </c>
      <c r="AU3" s="149">
        <v>64.266999999999996</v>
      </c>
      <c r="AV3" s="149">
        <v>78.042000000000002</v>
      </c>
      <c r="AW3" s="149">
        <v>84.36</v>
      </c>
      <c r="AX3" s="149">
        <v>70.37</v>
      </c>
      <c r="AY3" s="149">
        <v>41.05</v>
      </c>
      <c r="AZ3" s="149">
        <v>61.99</v>
      </c>
      <c r="BA3" s="149">
        <v>55.003</v>
      </c>
      <c r="BB3" s="149">
        <v>44.945999999999998</v>
      </c>
      <c r="BC3" s="150">
        <v>40.716000000000001</v>
      </c>
      <c r="BD3" s="16">
        <f t="shared" si="18"/>
        <v>-1</v>
      </c>
      <c r="BE3" s="16">
        <f t="shared" si="19"/>
        <v>-0.24404118094780283</v>
      </c>
      <c r="BF3" s="16">
        <f t="shared" si="20"/>
        <v>5.3229483282674774</v>
      </c>
      <c r="BG3" s="16">
        <f t="shared" si="21"/>
        <v>-0.40542168674698792</v>
      </c>
      <c r="BH3" s="16">
        <f t="shared" si="22"/>
        <v>0.36794396374124422</v>
      </c>
      <c r="BI3" s="16">
        <f t="shared" si="23"/>
        <v>2.4949183862026483</v>
      </c>
      <c r="BJ3" s="278">
        <f t="shared" si="24"/>
        <v>-18.870999999999999</v>
      </c>
      <c r="BK3" s="278">
        <f t="shared" si="25"/>
        <v>-6.0920000000000023</v>
      </c>
      <c r="BL3" s="278">
        <f t="shared" si="26"/>
        <v>21.015000000000001</v>
      </c>
      <c r="BM3" s="149"/>
      <c r="BN3" s="149">
        <v>18.870999999999999</v>
      </c>
      <c r="BO3" s="149">
        <v>24.963000000000001</v>
      </c>
      <c r="BP3" s="149">
        <v>3.948</v>
      </c>
      <c r="BQ3" s="149">
        <v>6.64</v>
      </c>
      <c r="BR3" s="149">
        <v>4.8540000000000001</v>
      </c>
      <c r="BS3" s="149">
        <v>-3.2469999999999999</v>
      </c>
      <c r="BT3" s="149">
        <v>15.769</v>
      </c>
      <c r="BU3" s="149">
        <v>17.190999999999999</v>
      </c>
      <c r="BV3" s="149">
        <v>10.106999999999999</v>
      </c>
      <c r="BW3" s="149">
        <v>13.327</v>
      </c>
      <c r="BX3" s="16">
        <f t="shared" si="27"/>
        <v>-1</v>
      </c>
      <c r="BY3" s="16">
        <f t="shared" si="28"/>
        <v>-0.50875015514459476</v>
      </c>
      <c r="BZ3" s="16">
        <f t="shared" si="29"/>
        <v>7.1739463601532574</v>
      </c>
      <c r="CA3" s="16">
        <f t="shared" si="30"/>
        <v>-4.4893048128342246</v>
      </c>
      <c r="CB3" s="16">
        <f t="shared" si="31"/>
        <v>28.919999999999998</v>
      </c>
      <c r="CC3" s="16">
        <f t="shared" si="32"/>
        <v>1.0046339202965711</v>
      </c>
      <c r="CD3" s="278">
        <f t="shared" si="33"/>
        <v>-7.9160000000000004</v>
      </c>
      <c r="CE3" s="278">
        <f t="shared" si="34"/>
        <v>-8.1980000000000004</v>
      </c>
      <c r="CF3" s="278">
        <f t="shared" si="35"/>
        <v>18.724</v>
      </c>
      <c r="CG3" s="149"/>
      <c r="CH3" s="149">
        <v>7.9160000000000004</v>
      </c>
      <c r="CI3" s="149">
        <v>16.114000000000001</v>
      </c>
      <c r="CJ3" s="149">
        <v>-2.61</v>
      </c>
      <c r="CK3" s="149">
        <v>0.748</v>
      </c>
      <c r="CL3" s="149">
        <v>2.5000000000000001E-2</v>
      </c>
      <c r="CM3" s="149">
        <v>-5.3949999999999996</v>
      </c>
      <c r="CN3" s="149">
        <v>12.917</v>
      </c>
      <c r="CO3" s="149">
        <v>15.282999999999999</v>
      </c>
      <c r="CP3" s="149">
        <v>7.633</v>
      </c>
      <c r="CQ3" s="149">
        <v>7.157</v>
      </c>
      <c r="CR3" s="16">
        <f t="shared" si="36"/>
        <v>-1</v>
      </c>
      <c r="CS3" s="16">
        <f t="shared" si="37"/>
        <v>-0.49607093429663857</v>
      </c>
      <c r="CT3" s="16">
        <f t="shared" si="38"/>
        <v>0.46231948684526469</v>
      </c>
      <c r="CU3" s="16">
        <f t="shared" si="39"/>
        <v>-8.2171079557976354E-2</v>
      </c>
      <c r="CV3" s="16">
        <f t="shared" si="40"/>
        <v>2.4117362566500117E-2</v>
      </c>
      <c r="CW3" s="16">
        <f t="shared" si="41"/>
        <v>8.0671184252991714E-4</v>
      </c>
      <c r="CX3" s="278">
        <f t="shared" si="42"/>
        <v>-21.483000000000001</v>
      </c>
      <c r="CY3" s="278">
        <f t="shared" si="43"/>
        <v>-21.148</v>
      </c>
      <c r="CZ3" s="278">
        <f t="shared" si="44"/>
        <v>13.478000000000002</v>
      </c>
      <c r="DA3" s="149"/>
      <c r="DB3" s="149">
        <v>21.483000000000001</v>
      </c>
      <c r="DC3" s="149">
        <v>42.631</v>
      </c>
      <c r="DD3" s="149">
        <v>29.152999999999999</v>
      </c>
      <c r="DE3" s="149">
        <v>31.763000000000002</v>
      </c>
      <c r="DF3" s="149">
        <v>31.015000000000001</v>
      </c>
      <c r="DG3" s="149">
        <v>30.99</v>
      </c>
      <c r="DH3" s="149">
        <v>44.081000000000003</v>
      </c>
      <c r="DI3" s="149">
        <v>33.49</v>
      </c>
      <c r="DJ3" s="149">
        <v>24.238</v>
      </c>
      <c r="DK3" s="150">
        <v>21.728999999999999</v>
      </c>
      <c r="DL3" s="16">
        <f t="shared" si="45"/>
        <v>-1</v>
      </c>
      <c r="DM3" s="16">
        <f t="shared" si="46"/>
        <v>0.43281210043283497</v>
      </c>
      <c r="DN3" s="16">
        <f t="shared" si="47"/>
        <v>-2.0718478010848002E-2</v>
      </c>
      <c r="DO3" s="16">
        <f t="shared" si="48"/>
        <v>0.69401280210163108</v>
      </c>
      <c r="DP3" s="16">
        <f t="shared" si="49"/>
        <v>-7.740723453232401E-2</v>
      </c>
      <c r="DQ3" s="16">
        <f t="shared" si="50"/>
        <v>0.41475089106636742</v>
      </c>
      <c r="DR3" s="278">
        <f t="shared" si="51"/>
        <v>-756.40300000000002</v>
      </c>
      <c r="DS3" s="278">
        <f t="shared" si="52"/>
        <v>228.48800000000006</v>
      </c>
      <c r="DT3" s="278">
        <f t="shared" si="53"/>
        <v>-11.168999999999983</v>
      </c>
      <c r="DU3" s="149"/>
      <c r="DV3" s="149">
        <v>756.40300000000002</v>
      </c>
      <c r="DW3" s="149">
        <v>527.91499999999996</v>
      </c>
      <c r="DX3" s="149">
        <v>539.08399999999995</v>
      </c>
      <c r="DY3" s="149">
        <v>318.22899999999998</v>
      </c>
      <c r="DZ3" s="149">
        <v>344.92899999999997</v>
      </c>
      <c r="EA3" s="149">
        <v>243.809</v>
      </c>
      <c r="EB3" s="149">
        <v>170.81</v>
      </c>
      <c r="EC3" s="149">
        <v>125.015</v>
      </c>
      <c r="ED3" s="149">
        <v>93.206999999999994</v>
      </c>
      <c r="EE3" s="149">
        <v>65.043999999999997</v>
      </c>
      <c r="EF3" s="16">
        <f t="shared" si="54"/>
        <v>-1</v>
      </c>
      <c r="EG3" s="16">
        <f t="shared" si="55"/>
        <v>0.35897435897435898</v>
      </c>
      <c r="EH3" s="16">
        <f t="shared" si="56"/>
        <v>9.8591549295774641E-2</v>
      </c>
      <c r="EI3" s="16">
        <f t="shared" si="57"/>
        <v>-0.19318181818181818</v>
      </c>
      <c r="EJ3" s="16">
        <f t="shared" si="58"/>
        <v>2.3255813953488372E-2</v>
      </c>
      <c r="EK3" s="16">
        <f t="shared" si="59"/>
        <v>3.614457831325301E-2</v>
      </c>
      <c r="EL3" s="278">
        <f t="shared" si="60"/>
        <v>-106</v>
      </c>
      <c r="EM3" s="278">
        <f t="shared" si="61"/>
        <v>28</v>
      </c>
      <c r="EN3" s="278">
        <f t="shared" si="62"/>
        <v>7</v>
      </c>
      <c r="EO3" s="204"/>
      <c r="EP3" s="204">
        <v>106</v>
      </c>
      <c r="EQ3" s="204">
        <v>78</v>
      </c>
      <c r="ER3" s="204">
        <v>71</v>
      </c>
      <c r="ES3" s="204">
        <v>88</v>
      </c>
      <c r="ET3" s="204">
        <v>86</v>
      </c>
      <c r="EU3" s="204">
        <v>83</v>
      </c>
      <c r="EV3" s="204">
        <v>83</v>
      </c>
      <c r="EW3" s="204">
        <v>87</v>
      </c>
      <c r="EX3" s="204">
        <v>76</v>
      </c>
      <c r="EY3" s="205">
        <v>64</v>
      </c>
      <c r="EZ3" s="14"/>
      <c r="FA3" s="14" t="s">
        <v>51</v>
      </c>
      <c r="FB3" s="76"/>
      <c r="FC3" s="15">
        <v>2770</v>
      </c>
      <c r="FD3" t="s">
        <v>210</v>
      </c>
      <c r="FE3" t="s">
        <v>86</v>
      </c>
      <c r="FF3" s="16" t="e">
        <f t="shared" si="63"/>
        <v>#VALUE!</v>
      </c>
      <c r="FG3" s="16">
        <f t="shared" si="64"/>
        <v>-0.33424316587426589</v>
      </c>
      <c r="FH3" s="16">
        <f t="shared" si="65"/>
        <v>4.7204968111492587</v>
      </c>
      <c r="FI3" s="16">
        <f t="shared" si="66"/>
        <v>3.6776721221142457E-2</v>
      </c>
      <c r="FJ3" s="16">
        <f t="shared" si="67"/>
        <v>2.3488968438222835E-2</v>
      </c>
      <c r="FK3" s="16">
        <f t="shared" si="68"/>
        <v>-9.2397330953426747E-3</v>
      </c>
      <c r="FL3" s="278" t="e">
        <f t="shared" si="69"/>
        <v>#VALUE!</v>
      </c>
      <c r="FM3" s="278">
        <f t="shared" si="70"/>
        <v>-4.5072905176584417</v>
      </c>
      <c r="FN3" s="278">
        <f t="shared" si="71"/>
        <v>11.127740158902132</v>
      </c>
      <c r="FO3" s="222" t="str">
        <f t="shared" si="72"/>
        <v>i.a</v>
      </c>
      <c r="FP3" s="222">
        <f t="shared" si="73"/>
        <v>8.9777735849056608</v>
      </c>
      <c r="FQ3" s="222">
        <f t="shared" si="74"/>
        <v>13.485064102564102</v>
      </c>
      <c r="FR3" s="222">
        <f t="shared" si="75"/>
        <v>2.3573239436619717</v>
      </c>
      <c r="FS3" s="222">
        <f t="shared" si="76"/>
        <v>2.2737045454545455</v>
      </c>
      <c r="FT3" s="222">
        <f t="shared" si="77"/>
        <v>2.2215232558139535</v>
      </c>
      <c r="FU3" s="222">
        <f t="shared" si="78"/>
        <v>2.2422409638554215</v>
      </c>
      <c r="FV3" s="222">
        <f t="shared" si="79"/>
        <v>2.342433734939759</v>
      </c>
      <c r="FW3" s="222">
        <f t="shared" si="80"/>
        <v>2.0081954022988504</v>
      </c>
      <c r="FX3" s="222">
        <f t="shared" si="81"/>
        <v>1.9085526315789476</v>
      </c>
      <c r="FY3" s="222">
        <f t="shared" si="82"/>
        <v>1.967734375</v>
      </c>
      <c r="FZ3" s="16">
        <f t="shared" si="83"/>
        <v>-1</v>
      </c>
      <c r="GA3" s="16">
        <f t="shared" si="84"/>
        <v>-0.4499816130158717</v>
      </c>
      <c r="GB3" s="16">
        <f t="shared" si="85"/>
        <v>6.2392192755362732</v>
      </c>
      <c r="GC3" s="16">
        <f t="shared" si="86"/>
        <v>-4.595961283408414</v>
      </c>
      <c r="GD3" s="16">
        <f t="shared" si="87"/>
        <v>28.551588135971194</v>
      </c>
      <c r="GE3" s="16">
        <f t="shared" si="88"/>
        <v>1.0056104028801527</v>
      </c>
      <c r="GF3" s="227">
        <f t="shared" si="89"/>
        <v>-0.24693514676981626</v>
      </c>
      <c r="GG3" s="227">
        <f t="shared" si="90"/>
        <v>-0.20202283829649387</v>
      </c>
      <c r="GH3" s="227">
        <f t="shared" si="91"/>
        <v>0.53464975734288767</v>
      </c>
      <c r="GI3" s="16">
        <f t="shared" si="92"/>
        <v>0</v>
      </c>
      <c r="GJ3" s="16">
        <f t="shared" si="93"/>
        <v>0.24693514676981626</v>
      </c>
      <c r="GK3" s="16">
        <f t="shared" si="94"/>
        <v>0.44895798506631013</v>
      </c>
      <c r="GL3" s="16">
        <f t="shared" si="95"/>
        <v>-8.569177227657758E-2</v>
      </c>
      <c r="GM3" s="16">
        <f t="shared" si="96"/>
        <v>2.3830004141578258E-2</v>
      </c>
      <c r="GN3" s="16">
        <f t="shared" si="97"/>
        <v>8.0638658172728014E-4</v>
      </c>
      <c r="GO3" s="16">
        <f t="shared" si="98"/>
        <v>-0.14373060169706012</v>
      </c>
      <c r="GP3" s="16">
        <f t="shared" si="99"/>
        <v>0.33303683077438734</v>
      </c>
      <c r="GQ3" s="16">
        <f t="shared" si="100"/>
        <v>0.52948309312638575</v>
      </c>
      <c r="GR3" s="16">
        <f t="shared" si="101"/>
        <v>0.33210781647703791</v>
      </c>
      <c r="GS3" s="16">
        <f t="shared" si="102"/>
        <v>-1</v>
      </c>
      <c r="GT3" s="16">
        <f t="shared" si="103"/>
        <v>-0.37195670856448698</v>
      </c>
      <c r="GU3" s="16">
        <f t="shared" si="104"/>
        <v>4.0803663360059153</v>
      </c>
      <c r="GV3" s="16">
        <f t="shared" si="105"/>
        <v>-0.54007536913561216</v>
      </c>
      <c r="GW3" s="16">
        <f t="shared" si="106"/>
        <v>0.21443244796125932</v>
      </c>
      <c r="GX3" s="16">
        <f t="shared" si="107"/>
        <v>2.0527969425601134</v>
      </c>
      <c r="GY3" s="227">
        <f t="shared" si="108"/>
        <v>-2.938680295690008E-2</v>
      </c>
      <c r="GZ3" s="227">
        <f t="shared" si="109"/>
        <v>-1.7404243707623512E-2</v>
      </c>
      <c r="HA3" s="227">
        <f t="shared" si="110"/>
        <v>3.7580874883622099E-2</v>
      </c>
      <c r="HB3" s="16">
        <f t="shared" si="111"/>
        <v>0</v>
      </c>
      <c r="HC3" s="16">
        <f t="shared" si="112"/>
        <v>2.938680295690008E-2</v>
      </c>
      <c r="HD3" s="16">
        <f t="shared" si="113"/>
        <v>4.6791046664523592E-2</v>
      </c>
      <c r="HE3" s="16">
        <f t="shared" si="114"/>
        <v>9.2101717809014924E-3</v>
      </c>
      <c r="HF3" s="16">
        <f t="shared" si="115"/>
        <v>2.0025393646762916E-2</v>
      </c>
      <c r="HG3" s="16">
        <f t="shared" si="116"/>
        <v>1.648950806640645E-2</v>
      </c>
      <c r="HH3" s="16">
        <f t="shared" si="117"/>
        <v>-1.5662572144547162E-2</v>
      </c>
      <c r="HI3" s="16">
        <f t="shared" si="118"/>
        <v>0.10661032705146624</v>
      </c>
      <c r="HJ3" s="16">
        <f t="shared" si="119"/>
        <v>0.15755515025982716</v>
      </c>
      <c r="HK3" s="16">
        <f t="shared" si="120"/>
        <v>0.1277337899918484</v>
      </c>
      <c r="HL3" s="16" t="e">
        <f t="shared" si="121"/>
        <v>#VALUE!</v>
      </c>
      <c r="HM3" s="16">
        <f t="shared" si="122"/>
        <v>-0.64829368376276941</v>
      </c>
      <c r="HN3" s="16">
        <f t="shared" si="123"/>
        <v>0.49325750972503657</v>
      </c>
      <c r="HO3" s="16">
        <f t="shared" si="124"/>
        <v>-0.45819245326638375</v>
      </c>
      <c r="HP3" s="16">
        <f t="shared" si="125"/>
        <v>0.11004269803412105</v>
      </c>
      <c r="HQ3" s="16">
        <f t="shared" si="126"/>
        <v>-0.29259156635824946</v>
      </c>
      <c r="HR3" s="227" t="e">
        <f t="shared" si="127"/>
        <v>#VALUE!</v>
      </c>
      <c r="HS3" s="227">
        <f t="shared" si="128"/>
        <v>-5.2352003698494312E-2</v>
      </c>
      <c r="HT3" s="227">
        <f t="shared" si="129"/>
        <v>2.6674759742477967E-2</v>
      </c>
      <c r="HU3" s="16" t="str">
        <f t="shared" si="130"/>
        <v>i.a.</v>
      </c>
      <c r="HV3" s="16">
        <f t="shared" si="131"/>
        <v>2.8401526699391725E-2</v>
      </c>
      <c r="HW3" s="16">
        <f t="shared" si="132"/>
        <v>8.0753530397886034E-2</v>
      </c>
      <c r="HX3" s="16">
        <f t="shared" si="133"/>
        <v>5.4078770655408066E-2</v>
      </c>
      <c r="HY3" s="16">
        <f t="shared" si="134"/>
        <v>9.9811770768848854E-2</v>
      </c>
      <c r="HZ3" s="16">
        <f t="shared" si="135"/>
        <v>8.9917055394008627E-2</v>
      </c>
      <c r="IA3" s="16">
        <f t="shared" si="136"/>
        <v>0.12710769495793839</v>
      </c>
      <c r="IB3" s="16">
        <f t="shared" si="137"/>
        <v>0.25807037058720217</v>
      </c>
      <c r="IC3" s="16">
        <f t="shared" si="138"/>
        <v>0.26788785345758509</v>
      </c>
      <c r="ID3" s="16">
        <f t="shared" si="139"/>
        <v>0.26004484641711462</v>
      </c>
      <c r="IE3" s="16">
        <f t="shared" si="140"/>
        <v>0.3340661705922145</v>
      </c>
      <c r="IF3" s="16" t="e">
        <f t="shared" si="141"/>
        <v>#VALUE!</v>
      </c>
      <c r="IG3" s="16">
        <f t="shared" si="142"/>
        <v>-0.16445231153901263</v>
      </c>
      <c r="IH3" s="16">
        <f t="shared" si="143"/>
        <v>6.1196496619028862E-3</v>
      </c>
      <c r="II3" s="16">
        <f t="shared" si="144"/>
        <v>-0.28919880273918758</v>
      </c>
      <c r="IJ3" s="16">
        <f t="shared" si="145"/>
        <v>0.30617365641138522</v>
      </c>
      <c r="IK3" s="16">
        <f t="shared" si="146"/>
        <v>2.4562252026036511</v>
      </c>
      <c r="IL3" s="227" t="e">
        <f t="shared" si="147"/>
        <v>#VALUE!</v>
      </c>
      <c r="IM3" s="227">
        <f t="shared" si="148"/>
        <v>-3.9029154315537821E-3</v>
      </c>
      <c r="IN3" s="227">
        <f t="shared" si="149"/>
        <v>1.4435309114651726E-4</v>
      </c>
      <c r="IO3" s="16" t="str">
        <f t="shared" si="150"/>
        <v>i.a.</v>
      </c>
      <c r="IP3" s="16">
        <f t="shared" si="151"/>
        <v>1.9829894372265258E-2</v>
      </c>
      <c r="IQ3" s="16">
        <f t="shared" si="152"/>
        <v>2.373280980381904E-2</v>
      </c>
      <c r="IR3" s="16">
        <f t="shared" si="153"/>
        <v>2.3588456712672522E-2</v>
      </c>
      <c r="IS3" s="16">
        <f t="shared" si="154"/>
        <v>3.3185730136041501E-2</v>
      </c>
      <c r="IT3" s="16">
        <f t="shared" si="155"/>
        <v>2.5406828543163871E-2</v>
      </c>
      <c r="IU3" s="16">
        <f t="shared" si="156"/>
        <v>-1.7447046306943353E-2</v>
      </c>
      <c r="IV3" s="16">
        <f t="shared" si="157"/>
        <v>8.1107076359671237E-2</v>
      </c>
      <c r="IW3" s="16">
        <f t="shared" si="158"/>
        <v>9.8395654587809717E-2</v>
      </c>
      <c r="IX3" s="16">
        <f t="shared" si="159"/>
        <v>6.967942088934849E-2</v>
      </c>
      <c r="IY3" s="16">
        <f t="shared" si="160"/>
        <v>0.10582443323936952</v>
      </c>
      <c r="IZ3" s="16" t="e">
        <f t="shared" si="161"/>
        <v>#VALUE!</v>
      </c>
      <c r="JA3" s="16">
        <f t="shared" si="162"/>
        <v>-0.63851426510639997</v>
      </c>
      <c r="JB3" s="16">
        <f t="shared" si="163"/>
        <v>6.619874250908734</v>
      </c>
      <c r="JC3" s="16">
        <f t="shared" si="164"/>
        <v>-5.3247721623860809</v>
      </c>
      <c r="JD3" s="16">
        <f t="shared" si="165"/>
        <v>28.240000000000006</v>
      </c>
      <c r="JE3" s="16">
        <f t="shared" si="166"/>
        <v>1.0044722719141326</v>
      </c>
      <c r="JF3" s="227" t="e">
        <f t="shared" si="167"/>
        <v>#VALUE!</v>
      </c>
      <c r="JG3" s="227">
        <f t="shared" si="168"/>
        <v>-0.13191049830672474</v>
      </c>
      <c r="JH3" s="227">
        <f t="shared" si="169"/>
        <v>0.2433503069700253</v>
      </c>
      <c r="JI3" s="99" t="str">
        <f t="shared" si="170"/>
        <v>i.a.</v>
      </c>
      <c r="JJ3" s="99">
        <f t="shared" si="171"/>
        <v>7.4679245283018877E-2</v>
      </c>
      <c r="JK3" s="99">
        <f t="shared" si="172"/>
        <v>0.20658974358974361</v>
      </c>
      <c r="JL3" s="99">
        <f t="shared" si="173"/>
        <v>-3.6760563380281691E-2</v>
      </c>
      <c r="JM3" s="99">
        <f t="shared" si="174"/>
        <v>8.5000000000000006E-3</v>
      </c>
      <c r="JN3" s="99">
        <f t="shared" si="175"/>
        <v>2.9069767441860465E-4</v>
      </c>
      <c r="JO3" s="99">
        <f t="shared" si="176"/>
        <v>-6.4999999999999988E-2</v>
      </c>
      <c r="JP3" s="99">
        <f t="shared" si="177"/>
        <v>0.15562650602409639</v>
      </c>
      <c r="JQ3" s="99">
        <f t="shared" si="178"/>
        <v>0.17566666666666667</v>
      </c>
      <c r="JR3" s="99">
        <f t="shared" si="179"/>
        <v>0.10043421052631579</v>
      </c>
      <c r="JS3" s="99">
        <f t="shared" si="180"/>
        <v>0.111828125</v>
      </c>
    </row>
    <row r="4" spans="1:280" ht="17.25" customHeight="1" x14ac:dyDescent="0.25">
      <c r="A4" s="300" t="s">
        <v>392</v>
      </c>
      <c r="B4" s="95">
        <v>13595984</v>
      </c>
      <c r="C4" s="10" t="s">
        <v>398</v>
      </c>
      <c r="D4" s="10" t="s">
        <v>402</v>
      </c>
      <c r="E4" s="11">
        <v>451110</v>
      </c>
      <c r="F4" s="11"/>
      <c r="G4" s="11"/>
      <c r="H4" s="12">
        <v>45062</v>
      </c>
      <c r="I4" s="13"/>
      <c r="J4" s="13" t="s">
        <v>58</v>
      </c>
      <c r="K4" s="13" t="s">
        <v>58</v>
      </c>
      <c r="L4" s="13" t="s">
        <v>58</v>
      </c>
      <c r="M4" s="13" t="s">
        <v>58</v>
      </c>
      <c r="N4" s="13" t="s">
        <v>58</v>
      </c>
      <c r="O4" s="19" t="s">
        <v>58</v>
      </c>
      <c r="P4" s="16">
        <f t="shared" si="0"/>
        <v>-1</v>
      </c>
      <c r="Q4" s="16">
        <f t="shared" si="1"/>
        <v>1.2269378816034012E-2</v>
      </c>
      <c r="R4" s="16">
        <f t="shared" si="2"/>
        <v>0.13050274160169553</v>
      </c>
      <c r="S4" s="16">
        <f t="shared" si="3"/>
        <v>-0.14139315661201832</v>
      </c>
      <c r="T4" s="16">
        <f t="shared" si="4"/>
        <v>5.5781002040353737E-2</v>
      </c>
      <c r="U4" s="16">
        <f t="shared" si="5"/>
        <v>-0.35474787296095894</v>
      </c>
      <c r="V4" s="278">
        <f t="shared" si="6"/>
        <v>-366.06900000000002</v>
      </c>
      <c r="W4" s="278">
        <f t="shared" si="7"/>
        <v>4.4370000000000118</v>
      </c>
      <c r="X4" s="278">
        <f t="shared" si="8"/>
        <v>41.745999999999981</v>
      </c>
      <c r="Y4" s="149"/>
      <c r="Z4" s="149">
        <v>366.06900000000002</v>
      </c>
      <c r="AA4" s="149">
        <v>361.63200000000001</v>
      </c>
      <c r="AB4" s="149">
        <v>319.88600000000002</v>
      </c>
      <c r="AC4" s="149">
        <v>372.56400000000002</v>
      </c>
      <c r="AD4" s="149">
        <v>352.88</v>
      </c>
      <c r="AE4" s="151">
        <v>546.88699999999994</v>
      </c>
      <c r="AF4" s="151">
        <v>445.24799999999999</v>
      </c>
      <c r="AG4" s="156">
        <v>378.928</v>
      </c>
      <c r="AH4" s="156"/>
      <c r="AI4" s="156"/>
      <c r="AJ4" s="16">
        <f t="shared" si="9"/>
        <v>-0.78145870528334327</v>
      </c>
      <c r="AK4" s="16">
        <f t="shared" si="10"/>
        <v>0.11815157116451008</v>
      </c>
      <c r="AL4" s="16">
        <f t="shared" si="11"/>
        <v>0.32338551859099801</v>
      </c>
      <c r="AM4" s="16">
        <f t="shared" si="12"/>
        <v>-0.40712379626406769</v>
      </c>
      <c r="AN4" s="16">
        <f t="shared" si="13"/>
        <v>4.5709605993508991E-2</v>
      </c>
      <c r="AO4" s="16">
        <f t="shared" si="14"/>
        <v>-0.29874080061258351</v>
      </c>
      <c r="AP4" s="278">
        <f t="shared" si="15"/>
        <v>-30.245999999999999</v>
      </c>
      <c r="AQ4" s="278">
        <f t="shared" si="16"/>
        <v>3.195999999999998</v>
      </c>
      <c r="AR4" s="278">
        <f t="shared" si="17"/>
        <v>6.6099999999999994</v>
      </c>
      <c r="AS4" s="149"/>
      <c r="AT4" s="149">
        <v>30.245999999999999</v>
      </c>
      <c r="AU4" s="149">
        <v>27.05</v>
      </c>
      <c r="AV4" s="149">
        <v>20.440000000000001</v>
      </c>
      <c r="AW4" s="149">
        <v>34.475999999999999</v>
      </c>
      <c r="AX4" s="149">
        <v>32.969000000000001</v>
      </c>
      <c r="AY4" s="151">
        <v>47.014000000000003</v>
      </c>
      <c r="AZ4" s="151">
        <v>39.597000000000001</v>
      </c>
      <c r="BA4" s="151">
        <v>28.047999999999998</v>
      </c>
      <c r="BB4" s="151"/>
      <c r="BC4" s="152"/>
      <c r="BD4" s="16">
        <f t="shared" si="18"/>
        <v>-1</v>
      </c>
      <c r="BE4" s="16">
        <f t="shared" si="19"/>
        <v>0.35572959604286891</v>
      </c>
      <c r="BF4" s="16">
        <f t="shared" si="20"/>
        <v>1.4683397683397683</v>
      </c>
      <c r="BG4" s="16">
        <f t="shared" si="21"/>
        <v>-59.863636363636367</v>
      </c>
      <c r="BH4" s="16">
        <f t="shared" si="22"/>
        <v>-0.97840490797546009</v>
      </c>
      <c r="BI4" s="16">
        <f t="shared" si="23"/>
        <v>-0.44693268186753526</v>
      </c>
      <c r="BJ4" s="278">
        <f t="shared" si="24"/>
        <v>-6.5780000000000003</v>
      </c>
      <c r="BK4" s="278">
        <f t="shared" si="25"/>
        <v>1.726</v>
      </c>
      <c r="BL4" s="278">
        <f t="shared" si="26"/>
        <v>15.212</v>
      </c>
      <c r="BM4" s="149"/>
      <c r="BN4" s="149">
        <v>6.5780000000000003</v>
      </c>
      <c r="BO4" s="149">
        <v>4.8520000000000003</v>
      </c>
      <c r="BP4" s="149">
        <v>-10.36</v>
      </c>
      <c r="BQ4" s="149">
        <v>0.17599999999999999</v>
      </c>
      <c r="BR4" s="149">
        <v>8.15</v>
      </c>
      <c r="BS4" s="156">
        <v>14.736000000000001</v>
      </c>
      <c r="BT4" s="156">
        <v>5.9379999999999997</v>
      </c>
      <c r="BU4" s="156">
        <v>-10.038</v>
      </c>
      <c r="BV4" s="151"/>
      <c r="BW4" s="156"/>
      <c r="BX4" s="16">
        <f t="shared" si="27"/>
        <v>1</v>
      </c>
      <c r="BY4" s="16">
        <f t="shared" si="28"/>
        <v>-2.9015902281631707</v>
      </c>
      <c r="BZ4" s="16">
        <f t="shared" si="29"/>
        <v>0.88585183626223296</v>
      </c>
      <c r="CA4" s="16">
        <f t="shared" si="30"/>
        <v>-1.3730909661968516</v>
      </c>
      <c r="CB4" s="16">
        <f t="shared" si="31"/>
        <v>3.0062915339546223</v>
      </c>
      <c r="CC4" s="16">
        <f t="shared" si="32"/>
        <v>36.234260614934115</v>
      </c>
      <c r="CD4" s="278">
        <f t="shared" si="33"/>
        <v>16.928999999999998</v>
      </c>
      <c r="CE4" s="278">
        <f t="shared" si="34"/>
        <v>-12.589999999999998</v>
      </c>
      <c r="CF4" s="278">
        <f t="shared" si="35"/>
        <v>33.673000000000002</v>
      </c>
      <c r="CG4" s="149"/>
      <c r="CH4" s="149">
        <v>-16.928999999999998</v>
      </c>
      <c r="CI4" s="149">
        <v>-4.3390000000000004</v>
      </c>
      <c r="CJ4" s="149">
        <v>-38.012</v>
      </c>
      <c r="CK4" s="149">
        <v>101.884</v>
      </c>
      <c r="CL4" s="149">
        <v>25.431000000000001</v>
      </c>
      <c r="CM4" s="151">
        <v>0.68300000000000005</v>
      </c>
      <c r="CN4" s="151">
        <v>27.225000000000001</v>
      </c>
      <c r="CO4" s="156">
        <v>18.358000000000001</v>
      </c>
      <c r="CP4" s="156"/>
      <c r="CQ4" s="156"/>
      <c r="CR4" s="16">
        <f t="shared" si="36"/>
        <v>-1</v>
      </c>
      <c r="CS4" s="16">
        <f t="shared" si="37"/>
        <v>-0.40297495332370453</v>
      </c>
      <c r="CT4" s="16">
        <f t="shared" si="38"/>
        <v>0.25608973649859518</v>
      </c>
      <c r="CU4" s="16">
        <f t="shared" si="39"/>
        <v>-0.59207230949039502</v>
      </c>
      <c r="CV4" s="16">
        <f t="shared" si="40"/>
        <v>0.75289706615198426</v>
      </c>
      <c r="CW4" s="16">
        <f t="shared" si="41"/>
        <v>0.17069489202503987</v>
      </c>
      <c r="CX4" s="278">
        <f t="shared" si="42"/>
        <v>-67.790999999999997</v>
      </c>
      <c r="CY4" s="278">
        <f t="shared" si="43"/>
        <v>-45.757000000000005</v>
      </c>
      <c r="CZ4" s="278">
        <f t="shared" si="44"/>
        <v>23.150000000000006</v>
      </c>
      <c r="DA4" s="149"/>
      <c r="DB4" s="149">
        <v>67.790999999999997</v>
      </c>
      <c r="DC4" s="149">
        <v>113.548</v>
      </c>
      <c r="DD4" s="149">
        <v>90.397999999999996</v>
      </c>
      <c r="DE4" s="149">
        <v>221.60300000000001</v>
      </c>
      <c r="DF4" s="149">
        <v>126.42100000000001</v>
      </c>
      <c r="DG4" s="156">
        <v>107.988</v>
      </c>
      <c r="DH4" s="156">
        <v>107.652</v>
      </c>
      <c r="DI4" s="156">
        <v>90.802999999999997</v>
      </c>
      <c r="DJ4" s="151"/>
      <c r="DK4" s="152"/>
      <c r="DL4" s="16">
        <f t="shared" si="45"/>
        <v>-1</v>
      </c>
      <c r="DM4" s="16">
        <f t="shared" si="46"/>
        <v>-0.38626380251847509</v>
      </c>
      <c r="DN4" s="16">
        <f t="shared" si="47"/>
        <v>5.9009176097148529E-2</v>
      </c>
      <c r="DO4" s="16">
        <f t="shared" si="48"/>
        <v>-0.45312001170586352</v>
      </c>
      <c r="DP4" s="16">
        <f t="shared" si="49"/>
        <v>0.56298371545446524</v>
      </c>
      <c r="DQ4" s="16">
        <f t="shared" si="50"/>
        <v>-6.8396637548664513E-2</v>
      </c>
      <c r="DR4" s="278">
        <f t="shared" si="51"/>
        <v>-106.884</v>
      </c>
      <c r="DS4" s="278">
        <f t="shared" si="52"/>
        <v>-67.268999999999991</v>
      </c>
      <c r="DT4" s="278">
        <f t="shared" si="53"/>
        <v>9.7039999999999793</v>
      </c>
      <c r="DU4" s="149"/>
      <c r="DV4" s="149">
        <v>106.884</v>
      </c>
      <c r="DW4" s="149">
        <v>174.15299999999999</v>
      </c>
      <c r="DX4" s="149">
        <v>164.44900000000001</v>
      </c>
      <c r="DY4" s="149">
        <v>300.70400000000001</v>
      </c>
      <c r="DZ4" s="149">
        <v>192.39099999999999</v>
      </c>
      <c r="EA4" s="156">
        <v>206.51599999999999</v>
      </c>
      <c r="EB4" s="156">
        <v>238.38</v>
      </c>
      <c r="EC4" s="156">
        <v>225.96</v>
      </c>
      <c r="ED4" s="156"/>
      <c r="EE4" s="156"/>
      <c r="EF4" s="16">
        <f t="shared" si="54"/>
        <v>-1</v>
      </c>
      <c r="EG4" s="16">
        <f t="shared" si="55"/>
        <v>-0.66666666666666663</v>
      </c>
      <c r="EH4" s="16">
        <f t="shared" si="56"/>
        <v>-0.92682926829268297</v>
      </c>
      <c r="EI4" s="16">
        <f t="shared" si="57"/>
        <v>-8.8888888888888892E-2</v>
      </c>
      <c r="EJ4" s="16">
        <f t="shared" si="58"/>
        <v>7.1428571428571425E-2</v>
      </c>
      <c r="EK4" s="16">
        <f t="shared" si="59"/>
        <v>0.10526315789473684</v>
      </c>
      <c r="EL4" s="278">
        <f t="shared" si="60"/>
        <v>-1</v>
      </c>
      <c r="EM4" s="278">
        <f t="shared" si="61"/>
        <v>-2</v>
      </c>
      <c r="EN4" s="278">
        <f t="shared" si="62"/>
        <v>-38</v>
      </c>
      <c r="EO4" s="204"/>
      <c r="EP4" s="204">
        <v>1</v>
      </c>
      <c r="EQ4" s="204">
        <v>3</v>
      </c>
      <c r="ER4" s="204">
        <v>41</v>
      </c>
      <c r="ES4" s="204">
        <v>45</v>
      </c>
      <c r="ET4" s="204">
        <v>42</v>
      </c>
      <c r="EU4" s="206">
        <v>38</v>
      </c>
      <c r="EV4" s="206">
        <v>35</v>
      </c>
      <c r="EW4" s="206">
        <v>37</v>
      </c>
      <c r="EX4" s="207"/>
      <c r="EY4" s="208"/>
      <c r="EZ4" s="89"/>
      <c r="FA4" s="14" t="s">
        <v>51</v>
      </c>
      <c r="FB4" s="76" t="s">
        <v>55</v>
      </c>
      <c r="FC4" s="94">
        <v>6000</v>
      </c>
      <c r="FD4" t="s">
        <v>65</v>
      </c>
      <c r="FE4" t="s">
        <v>66</v>
      </c>
      <c r="FF4" s="16" t="e">
        <f t="shared" si="63"/>
        <v>#VALUE!</v>
      </c>
      <c r="FG4" s="16">
        <f t="shared" si="64"/>
        <v>2.0368081364481023</v>
      </c>
      <c r="FH4" s="16">
        <f t="shared" si="65"/>
        <v>14.450204135223171</v>
      </c>
      <c r="FI4" s="16">
        <f t="shared" si="66"/>
        <v>-5.7626635305873815E-2</v>
      </c>
      <c r="FJ4" s="16">
        <f t="shared" si="67"/>
        <v>-1.4604398095669728E-2</v>
      </c>
      <c r="FK4" s="16">
        <f t="shared" si="68"/>
        <v>-0.41620045648848669</v>
      </c>
      <c r="FL4" s="278" t="e">
        <f t="shared" si="69"/>
        <v>#VALUE!</v>
      </c>
      <c r="FM4" s="278">
        <f t="shared" si="70"/>
        <v>245.52500000000003</v>
      </c>
      <c r="FN4" s="278">
        <f t="shared" si="71"/>
        <v>112.74190243902439</v>
      </c>
      <c r="FO4" s="222" t="str">
        <f t="shared" si="72"/>
        <v>i.a</v>
      </c>
      <c r="FP4" s="222">
        <f t="shared" si="73"/>
        <v>366.06900000000002</v>
      </c>
      <c r="FQ4" s="222">
        <f t="shared" si="74"/>
        <v>120.544</v>
      </c>
      <c r="FR4" s="222">
        <f t="shared" si="75"/>
        <v>7.8020975609756107</v>
      </c>
      <c r="FS4" s="222">
        <f t="shared" si="76"/>
        <v>8.2792000000000012</v>
      </c>
      <c r="FT4" s="222">
        <f t="shared" si="77"/>
        <v>8.4019047619047615</v>
      </c>
      <c r="FU4" s="222">
        <f t="shared" si="78"/>
        <v>14.391763157894735</v>
      </c>
      <c r="FV4" s="222">
        <f t="shared" si="79"/>
        <v>12.721371428571429</v>
      </c>
      <c r="FW4" s="222">
        <f t="shared" si="80"/>
        <v>10.241297297297297</v>
      </c>
      <c r="FX4" s="222" t="str">
        <f t="shared" si="81"/>
        <v>i.a</v>
      </c>
      <c r="FY4" s="222" t="str">
        <f t="shared" si="82"/>
        <v>i.a</v>
      </c>
      <c r="FZ4" s="16">
        <f t="shared" si="83"/>
        <v>1</v>
      </c>
      <c r="GA4" s="16">
        <f t="shared" si="84"/>
        <v>-3.3879900113762949</v>
      </c>
      <c r="GB4" s="16">
        <f t="shared" si="85"/>
        <v>0.82537367129364125</v>
      </c>
      <c r="GC4" s="16">
        <f t="shared" si="86"/>
        <v>-1.4161672892705248</v>
      </c>
      <c r="GD4" s="16">
        <f t="shared" si="87"/>
        <v>1.6984081332976142</v>
      </c>
      <c r="GE4" s="16">
        <f t="shared" si="88"/>
        <v>33.252933799488893</v>
      </c>
      <c r="GF4" s="227">
        <f t="shared" si="89"/>
        <v>0.18671107704354825</v>
      </c>
      <c r="GG4" s="227">
        <f t="shared" si="90"/>
        <v>-0.1441605979951727</v>
      </c>
      <c r="GH4" s="227">
        <f t="shared" si="91"/>
        <v>0.20111540663788829</v>
      </c>
      <c r="GI4" s="16">
        <f t="shared" si="92"/>
        <v>0</v>
      </c>
      <c r="GJ4" s="16">
        <f t="shared" si="93"/>
        <v>-0.18671107704354825</v>
      </c>
      <c r="GK4" s="16">
        <f t="shared" si="94"/>
        <v>-4.2550479048375556E-2</v>
      </c>
      <c r="GL4" s="16">
        <f t="shared" si="95"/>
        <v>-0.24366588568626385</v>
      </c>
      <c r="GM4" s="16">
        <f t="shared" si="96"/>
        <v>0.58549985058501708</v>
      </c>
      <c r="GN4" s="16">
        <f t="shared" si="97"/>
        <v>0.21697972347478128</v>
      </c>
      <c r="GO4" s="16">
        <f t="shared" si="98"/>
        <v>6.3346317937302919E-3</v>
      </c>
      <c r="GP4" s="16">
        <f t="shared" si="99"/>
        <v>0.27436950442165736</v>
      </c>
      <c r="GQ4" s="16">
        <f t="shared" si="100"/>
        <v>0.20217393698446087</v>
      </c>
      <c r="GR4" s="16" t="str">
        <f t="shared" si="101"/>
        <v>Negativ EK</v>
      </c>
      <c r="GS4" s="16">
        <f t="shared" si="102"/>
        <v>-1</v>
      </c>
      <c r="GT4" s="16">
        <f t="shared" si="103"/>
        <v>0.63342461198812772</v>
      </c>
      <c r="GU4" s="16">
        <f t="shared" si="104"/>
        <v>1.6433796854789644</v>
      </c>
      <c r="GV4" s="16">
        <f t="shared" si="105"/>
        <v>-63.399607812326849</v>
      </c>
      <c r="GW4" s="16">
        <f t="shared" si="106"/>
        <v>-0.98252987076682363</v>
      </c>
      <c r="GX4" s="16">
        <f t="shared" si="107"/>
        <v>-0.38317092062094427</v>
      </c>
      <c r="GY4" s="227">
        <f t="shared" si="108"/>
        <v>-4.6812341435469355E-2</v>
      </c>
      <c r="GZ4" s="227">
        <f t="shared" si="109"/>
        <v>1.8153325836034025E-2</v>
      </c>
      <c r="HA4" s="227">
        <f t="shared" si="110"/>
        <v>7.3203498812485654E-2</v>
      </c>
      <c r="HB4" s="16">
        <f t="shared" si="111"/>
        <v>0</v>
      </c>
      <c r="HC4" s="16">
        <f t="shared" si="112"/>
        <v>4.6812341435469355E-2</v>
      </c>
      <c r="HD4" s="16">
        <f t="shared" si="113"/>
        <v>2.8659015599435331E-2</v>
      </c>
      <c r="HE4" s="16">
        <f t="shared" si="114"/>
        <v>-4.4544483213050323E-2</v>
      </c>
      <c r="HF4" s="16">
        <f t="shared" si="115"/>
        <v>7.1385838428700342E-4</v>
      </c>
      <c r="HG4" s="16">
        <f t="shared" si="116"/>
        <v>4.0861654470841578E-2</v>
      </c>
      <c r="HH4" s="16">
        <f t="shared" si="117"/>
        <v>6.6244695389484298E-2</v>
      </c>
      <c r="HI4" s="16">
        <f t="shared" si="118"/>
        <v>2.557608648834905E-2</v>
      </c>
      <c r="HJ4" s="16">
        <f t="shared" si="119"/>
        <v>-4.4423791821561337E-2</v>
      </c>
      <c r="HK4" s="16" t="str">
        <f t="shared" si="120"/>
        <v>i.a.</v>
      </c>
      <c r="HL4" s="16" t="e">
        <f t="shared" si="121"/>
        <v>#VALUE!</v>
      </c>
      <c r="HM4" s="16">
        <f t="shared" si="122"/>
        <v>-2.7228556623845657E-2</v>
      </c>
      <c r="HN4" s="16">
        <f t="shared" si="123"/>
        <v>0.18609901108483634</v>
      </c>
      <c r="HO4" s="16">
        <f t="shared" si="124"/>
        <v>-0.2540818840673994</v>
      </c>
      <c r="HP4" s="16">
        <f t="shared" si="125"/>
        <v>0.12150692858773549</v>
      </c>
      <c r="HQ4" s="16">
        <f t="shared" si="126"/>
        <v>0.25664519817165621</v>
      </c>
      <c r="HR4" s="227" t="e">
        <f t="shared" si="127"/>
        <v>#VALUE!</v>
      </c>
      <c r="HS4" s="227">
        <f t="shared" si="128"/>
        <v>-1.775305706777619E-2</v>
      </c>
      <c r="HT4" s="227">
        <f t="shared" si="129"/>
        <v>0.10229906173979186</v>
      </c>
      <c r="HU4" s="16" t="str">
        <f t="shared" si="130"/>
        <v>i.a.</v>
      </c>
      <c r="HV4" s="16">
        <f t="shared" si="131"/>
        <v>0.63424834399910179</v>
      </c>
      <c r="HW4" s="16">
        <f t="shared" si="132"/>
        <v>0.65200140106687798</v>
      </c>
      <c r="HX4" s="16">
        <f t="shared" si="133"/>
        <v>0.54970233932708612</v>
      </c>
      <c r="HY4" s="16">
        <f t="shared" si="134"/>
        <v>0.73694729700968398</v>
      </c>
      <c r="HZ4" s="16">
        <f t="shared" si="135"/>
        <v>0.65710454231227033</v>
      </c>
      <c r="IA4" s="16">
        <f t="shared" si="136"/>
        <v>0.52290379437912804</v>
      </c>
      <c r="IB4" s="16">
        <f t="shared" si="137"/>
        <v>0.45159828844701738</v>
      </c>
      <c r="IC4" s="16">
        <f t="shared" si="138"/>
        <v>0.40185431049743314</v>
      </c>
      <c r="ID4" s="16" t="str">
        <f t="shared" si="139"/>
        <v>i.a.</v>
      </c>
      <c r="IE4" s="16" t="str">
        <f t="shared" si="140"/>
        <v>i.a.</v>
      </c>
      <c r="IF4" s="16" t="e">
        <f t="shared" si="141"/>
        <v>#VALUE!</v>
      </c>
      <c r="IG4" s="16">
        <f t="shared" si="142"/>
        <v>0.3392972507264333</v>
      </c>
      <c r="IH4" s="16">
        <f t="shared" si="143"/>
        <v>1.4142756590543291</v>
      </c>
      <c r="II4" s="16">
        <f t="shared" si="144"/>
        <v>-69.557147915763167</v>
      </c>
      <c r="IJ4" s="16">
        <f t="shared" si="145"/>
        <v>-0.97954586037937208</v>
      </c>
      <c r="IK4" s="16">
        <f t="shared" si="146"/>
        <v>-0.14286633866609277</v>
      </c>
      <c r="IL4" s="227" t="e">
        <f t="shared" si="147"/>
        <v>#VALUE!</v>
      </c>
      <c r="IM4" s="227">
        <f t="shared" si="148"/>
        <v>4.5523356907703257E-3</v>
      </c>
      <c r="IN4" s="227">
        <f t="shared" si="149"/>
        <v>4.5803491955893193E-2</v>
      </c>
      <c r="IO4" s="16" t="str">
        <f t="shared" si="150"/>
        <v>i.a.</v>
      </c>
      <c r="IP4" s="16">
        <f t="shared" si="151"/>
        <v>1.7969289942606447E-2</v>
      </c>
      <c r="IQ4" s="16">
        <f t="shared" si="152"/>
        <v>1.3416954251836121E-2</v>
      </c>
      <c r="IR4" s="16">
        <f t="shared" si="153"/>
        <v>-3.238653770405707E-2</v>
      </c>
      <c r="IS4" s="16">
        <f t="shared" si="154"/>
        <v>4.7240205709623038E-4</v>
      </c>
      <c r="IT4" s="16">
        <f t="shared" si="155"/>
        <v>2.3095669916118795E-2</v>
      </c>
      <c r="IU4" s="16">
        <f t="shared" si="156"/>
        <v>2.6945237315935473E-2</v>
      </c>
      <c r="IV4" s="16">
        <f t="shared" si="157"/>
        <v>1.3336387810838004E-2</v>
      </c>
      <c r="IW4" s="16">
        <f t="shared" si="158"/>
        <v>-2.6490520626609806E-2</v>
      </c>
      <c r="IX4" s="16" t="str">
        <f t="shared" si="159"/>
        <v>i.a.</v>
      </c>
      <c r="IY4" s="16" t="str">
        <f t="shared" si="160"/>
        <v>i.a.</v>
      </c>
      <c r="IZ4" s="16" t="e">
        <f t="shared" si="161"/>
        <v>#VALUE!</v>
      </c>
      <c r="JA4" s="16">
        <f t="shared" si="162"/>
        <v>-10.704770684489512</v>
      </c>
      <c r="JB4" s="16">
        <f t="shared" si="163"/>
        <v>-0.56002490441614938</v>
      </c>
      <c r="JC4" s="16">
        <f t="shared" si="164"/>
        <v>-1.4094900848502026</v>
      </c>
      <c r="JD4" s="16">
        <f t="shared" si="165"/>
        <v>2.7392054316909804</v>
      </c>
      <c r="JE4" s="16">
        <f t="shared" si="166"/>
        <v>32.688140556368957</v>
      </c>
      <c r="JF4" s="227" t="e">
        <f t="shared" si="167"/>
        <v>#VALUE!</v>
      </c>
      <c r="JG4" s="227">
        <f t="shared" si="168"/>
        <v>-15.482666666666665</v>
      </c>
      <c r="JH4" s="227">
        <f t="shared" si="169"/>
        <v>-0.51921138211382123</v>
      </c>
      <c r="JI4" s="99" t="str">
        <f t="shared" si="170"/>
        <v>i.a.</v>
      </c>
      <c r="JJ4" s="99">
        <f t="shared" si="171"/>
        <v>-16.928999999999998</v>
      </c>
      <c r="JK4" s="99">
        <f t="shared" si="172"/>
        <v>-1.4463333333333335</v>
      </c>
      <c r="JL4" s="99">
        <f t="shared" si="173"/>
        <v>-0.92712195121951224</v>
      </c>
      <c r="JM4" s="99">
        <f t="shared" si="174"/>
        <v>2.2640888888888888</v>
      </c>
      <c r="JN4" s="99">
        <f t="shared" si="175"/>
        <v>0.60550000000000004</v>
      </c>
      <c r="JO4" s="99">
        <f t="shared" si="176"/>
        <v>1.7973684210526319E-2</v>
      </c>
      <c r="JP4" s="99">
        <f t="shared" si="177"/>
        <v>0.77785714285714291</v>
      </c>
      <c r="JQ4" s="99">
        <f t="shared" si="178"/>
        <v>0.49616216216216219</v>
      </c>
      <c r="JR4" s="99" t="str">
        <f t="shared" si="179"/>
        <v>i.a.</v>
      </c>
      <c r="JS4" s="99" t="str">
        <f t="shared" si="180"/>
        <v>i.a.</v>
      </c>
    </row>
    <row r="5" spans="1:280" ht="17.25" customHeight="1" x14ac:dyDescent="0.25">
      <c r="A5" s="301" t="s">
        <v>562</v>
      </c>
      <c r="B5" s="98">
        <v>25799232</v>
      </c>
      <c r="C5" s="113" t="s">
        <v>271</v>
      </c>
      <c r="D5" s="113" t="s">
        <v>563</v>
      </c>
      <c r="E5" s="116">
        <v>469000</v>
      </c>
      <c r="F5" s="116"/>
      <c r="G5" s="116"/>
      <c r="H5" s="117">
        <v>45107</v>
      </c>
      <c r="I5" s="13"/>
      <c r="J5" s="13" t="s">
        <v>58</v>
      </c>
      <c r="K5" s="13" t="s">
        <v>58</v>
      </c>
      <c r="L5" s="13" t="s">
        <v>58</v>
      </c>
      <c r="M5" s="13" t="s">
        <v>58</v>
      </c>
      <c r="N5" s="13" t="s">
        <v>58</v>
      </c>
      <c r="O5" s="118" t="s">
        <v>58</v>
      </c>
      <c r="P5" s="16">
        <f t="shared" si="0"/>
        <v>-1</v>
      </c>
      <c r="Q5" s="16">
        <f t="shared" si="1"/>
        <v>0.19936787163218908</v>
      </c>
      <c r="R5" s="16">
        <f t="shared" si="2"/>
        <v>6.9092705910538288E-2</v>
      </c>
      <c r="S5" s="16">
        <f t="shared" si="3"/>
        <v>-0.21283793074997928</v>
      </c>
      <c r="T5" s="16">
        <f t="shared" si="4"/>
        <v>-8.7965285441958585E-2</v>
      </c>
      <c r="U5" s="16">
        <f t="shared" si="5"/>
        <v>-8.7796140369227421E-2</v>
      </c>
      <c r="V5" s="278">
        <f t="shared" si="6"/>
        <v>-256.90100000000001</v>
      </c>
      <c r="W5" s="278">
        <f t="shared" si="7"/>
        <v>42.704000000000008</v>
      </c>
      <c r="X5" s="278">
        <f t="shared" si="8"/>
        <v>13.842999999999989</v>
      </c>
      <c r="Y5" s="149"/>
      <c r="Z5" s="149">
        <v>256.90100000000001</v>
      </c>
      <c r="AA5" s="149">
        <v>214.197</v>
      </c>
      <c r="AB5" s="153">
        <v>200.35400000000001</v>
      </c>
      <c r="AC5" s="153">
        <v>254.52699999999999</v>
      </c>
      <c r="AD5" s="153">
        <v>279.07600000000002</v>
      </c>
      <c r="AE5" s="154">
        <v>305.93599999999998</v>
      </c>
      <c r="AF5" s="154">
        <v>294.06799999999998</v>
      </c>
      <c r="AG5" s="159">
        <v>338.858</v>
      </c>
      <c r="AH5" s="159">
        <v>575.88699999999994</v>
      </c>
      <c r="AI5" s="159">
        <v>641.072</v>
      </c>
      <c r="AJ5" s="16">
        <f t="shared" si="9"/>
        <v>-0.88609217343877833</v>
      </c>
      <c r="AK5" s="16">
        <f t="shared" si="10"/>
        <v>0.96695810760070811</v>
      </c>
      <c r="AL5" s="16">
        <f t="shared" si="11"/>
        <v>0.28874602516245002</v>
      </c>
      <c r="AM5" s="16">
        <f t="shared" si="12"/>
        <v>-0.57256825434345815</v>
      </c>
      <c r="AN5" s="16">
        <f t="shared" si="13"/>
        <v>-0.11405460590036907</v>
      </c>
      <c r="AO5" s="16">
        <f t="shared" si="14"/>
        <v>-7.7671543773238663E-2</v>
      </c>
      <c r="AP5" s="278">
        <f t="shared" si="15"/>
        <v>-36.67</v>
      </c>
      <c r="AQ5" s="278">
        <f t="shared" si="16"/>
        <v>18.027000000000001</v>
      </c>
      <c r="AR5" s="278">
        <f t="shared" si="17"/>
        <v>4.1770000000000014</v>
      </c>
      <c r="AS5" s="149"/>
      <c r="AT5" s="149">
        <v>36.67</v>
      </c>
      <c r="AU5" s="149">
        <v>18.643000000000001</v>
      </c>
      <c r="AV5" s="153">
        <v>14.465999999999999</v>
      </c>
      <c r="AW5" s="153">
        <v>33.844000000000001</v>
      </c>
      <c r="AX5" s="153">
        <v>38.201000000000001</v>
      </c>
      <c r="AY5" s="154">
        <v>41.417999999999999</v>
      </c>
      <c r="AZ5" s="154">
        <v>30.18</v>
      </c>
      <c r="BA5" s="154">
        <v>45.75</v>
      </c>
      <c r="BB5" s="154">
        <v>127.44199999999999</v>
      </c>
      <c r="BC5" s="155">
        <v>132.678</v>
      </c>
      <c r="BD5" s="16">
        <f t="shared" si="18"/>
        <v>-1</v>
      </c>
      <c r="BE5" s="16">
        <f t="shared" si="19"/>
        <v>2.0048010973936896</v>
      </c>
      <c r="BF5" s="16">
        <f t="shared" si="20"/>
        <v>0.11088525256631782</v>
      </c>
      <c r="BG5" s="16">
        <f t="shared" si="21"/>
        <v>-2.4336296080431299</v>
      </c>
      <c r="BH5" s="16">
        <f t="shared" si="22"/>
        <v>-0.59148809523809531</v>
      </c>
      <c r="BI5" s="16">
        <f t="shared" si="23"/>
        <v>0.26496498757623671</v>
      </c>
      <c r="BJ5" s="278">
        <f t="shared" si="24"/>
        <v>-8.7899999999999991</v>
      </c>
      <c r="BK5" s="278">
        <f t="shared" si="25"/>
        <v>17.537999999999997</v>
      </c>
      <c r="BL5" s="278">
        <f t="shared" si="26"/>
        <v>1.0910000000000011</v>
      </c>
      <c r="BM5" s="149"/>
      <c r="BN5" s="149">
        <v>8.7899999999999991</v>
      </c>
      <c r="BO5" s="149">
        <v>-8.7479999999999993</v>
      </c>
      <c r="BP5" s="153">
        <v>-9.8390000000000004</v>
      </c>
      <c r="BQ5" s="153">
        <v>6.8630000000000004</v>
      </c>
      <c r="BR5" s="153">
        <v>16.8</v>
      </c>
      <c r="BS5" s="159">
        <v>13.281000000000001</v>
      </c>
      <c r="BT5" s="159">
        <v>-6.3559999999999999</v>
      </c>
      <c r="BU5" s="159">
        <v>-2.1509999999999998</v>
      </c>
      <c r="BV5" s="154">
        <v>16.597999999999999</v>
      </c>
      <c r="BW5" s="159">
        <v>33.491999999999997</v>
      </c>
      <c r="BX5" s="16">
        <f t="shared" si="27"/>
        <v>-1</v>
      </c>
      <c r="BY5" s="16">
        <f t="shared" si="28"/>
        <v>2.0841713734674197</v>
      </c>
      <c r="BZ5" s="16">
        <f t="shared" si="29"/>
        <v>0.66464935784902524</v>
      </c>
      <c r="CA5" s="16">
        <f t="shared" si="30"/>
        <v>-13.869203329369798</v>
      </c>
      <c r="CB5" s="16">
        <f t="shared" si="31"/>
        <v>-0.8950782858212214</v>
      </c>
      <c r="CC5" s="16">
        <f t="shared" si="32"/>
        <v>0.48037676609105162</v>
      </c>
      <c r="CD5" s="278">
        <f t="shared" si="33"/>
        <v>-7.87</v>
      </c>
      <c r="CE5" s="278">
        <f t="shared" si="34"/>
        <v>15.129000000000001</v>
      </c>
      <c r="CF5" s="278">
        <f t="shared" si="35"/>
        <v>14.387</v>
      </c>
      <c r="CG5" s="149"/>
      <c r="CH5" s="149">
        <v>7.87</v>
      </c>
      <c r="CI5" s="149">
        <v>-7.2590000000000003</v>
      </c>
      <c r="CJ5" s="153">
        <v>-21.646000000000001</v>
      </c>
      <c r="CK5" s="153">
        <v>1.6819999999999999</v>
      </c>
      <c r="CL5" s="153">
        <v>16.030999999999999</v>
      </c>
      <c r="CM5" s="154">
        <v>10.829000000000001</v>
      </c>
      <c r="CN5" s="154">
        <v>-7.4749999999999996</v>
      </c>
      <c r="CO5" s="159">
        <v>-2.3420000000000001</v>
      </c>
      <c r="CP5" s="159">
        <v>11.616</v>
      </c>
      <c r="CQ5" s="159">
        <v>30.018000000000001</v>
      </c>
      <c r="CR5" s="16">
        <f t="shared" si="36"/>
        <v>-1</v>
      </c>
      <c r="CS5" s="16">
        <f t="shared" si="37"/>
        <v>1.3158984185562342E-2</v>
      </c>
      <c r="CT5" s="16">
        <f t="shared" si="38"/>
        <v>7.8913077772519333</v>
      </c>
      <c r="CU5" s="16">
        <f t="shared" si="39"/>
        <v>-0.46440038303385345</v>
      </c>
      <c r="CV5" s="16">
        <f t="shared" si="40"/>
        <v>-0.43174034121827087</v>
      </c>
      <c r="CW5" s="16">
        <f t="shared" si="41"/>
        <v>7.8112328530756642E-2</v>
      </c>
      <c r="CX5" s="278">
        <f t="shared" si="42"/>
        <v>-171.31100000000001</v>
      </c>
      <c r="CY5" s="278">
        <f t="shared" si="43"/>
        <v>2.2249999999999943</v>
      </c>
      <c r="CZ5" s="278">
        <f t="shared" si="44"/>
        <v>150.06900000000002</v>
      </c>
      <c r="DA5" s="149"/>
      <c r="DB5" s="149">
        <v>171.31100000000001</v>
      </c>
      <c r="DC5" s="149">
        <v>169.08600000000001</v>
      </c>
      <c r="DD5" s="153">
        <v>19.016999999999999</v>
      </c>
      <c r="DE5" s="153">
        <v>35.506</v>
      </c>
      <c r="DF5" s="153">
        <v>62.481999999999999</v>
      </c>
      <c r="DG5" s="159">
        <v>57.954999999999998</v>
      </c>
      <c r="DH5" s="159">
        <v>52.222000000000001</v>
      </c>
      <c r="DI5" s="159">
        <v>66.043999999999997</v>
      </c>
      <c r="DJ5" s="154">
        <v>116.892</v>
      </c>
      <c r="DK5" s="155">
        <v>188.80600000000001</v>
      </c>
      <c r="DL5" s="16">
        <f t="shared" si="45"/>
        <v>-1</v>
      </c>
      <c r="DM5" s="16">
        <f t="shared" si="46"/>
        <v>0.13879328147587247</v>
      </c>
      <c r="DN5" s="16">
        <f t="shared" si="47"/>
        <v>3.3080086759668739E-2</v>
      </c>
      <c r="DO5" s="16">
        <f t="shared" si="48"/>
        <v>-0.1169986473086152</v>
      </c>
      <c r="DP5" s="16">
        <f t="shared" si="49"/>
        <v>4.2388159025143334E-2</v>
      </c>
      <c r="DQ5" s="16">
        <f t="shared" si="50"/>
        <v>3.3016847917957948E-2</v>
      </c>
      <c r="DR5" s="278">
        <f t="shared" si="51"/>
        <v>-397.03800000000001</v>
      </c>
      <c r="DS5" s="278">
        <f t="shared" si="52"/>
        <v>48.389999999999986</v>
      </c>
      <c r="DT5" s="278">
        <f t="shared" si="53"/>
        <v>11.164000000000044</v>
      </c>
      <c r="DU5" s="149"/>
      <c r="DV5" s="149">
        <v>397.03800000000001</v>
      </c>
      <c r="DW5" s="149">
        <v>348.64800000000002</v>
      </c>
      <c r="DX5" s="153">
        <v>337.48399999999998</v>
      </c>
      <c r="DY5" s="153">
        <v>382.20100000000002</v>
      </c>
      <c r="DZ5" s="153">
        <v>366.65899999999999</v>
      </c>
      <c r="EA5" s="159">
        <v>354.94</v>
      </c>
      <c r="EB5" s="159">
        <v>363.94299999999998</v>
      </c>
      <c r="EC5" s="159">
        <v>383.65899999999999</v>
      </c>
      <c r="ED5" s="159">
        <v>457.40499999999997</v>
      </c>
      <c r="EE5" s="159">
        <v>484.79</v>
      </c>
      <c r="EF5" s="16">
        <f t="shared" si="54"/>
        <v>-1</v>
      </c>
      <c r="EG5" s="16">
        <f t="shared" si="55"/>
        <v>3.5714285714285712E-2</v>
      </c>
      <c r="EH5" s="16">
        <f t="shared" si="56"/>
        <v>0.16666666666666666</v>
      </c>
      <c r="EI5" s="16">
        <f t="shared" si="57"/>
        <v>4.3478260869565216E-2</v>
      </c>
      <c r="EJ5" s="16">
        <f t="shared" si="58"/>
        <v>-0.11538461538461539</v>
      </c>
      <c r="EK5" s="16">
        <f t="shared" si="59"/>
        <v>-0.27777777777777779</v>
      </c>
      <c r="EL5" s="278">
        <f t="shared" si="60"/>
        <v>-29</v>
      </c>
      <c r="EM5" s="278">
        <f t="shared" si="61"/>
        <v>1</v>
      </c>
      <c r="EN5" s="278">
        <f t="shared" si="62"/>
        <v>4</v>
      </c>
      <c r="EO5" s="204"/>
      <c r="EP5" s="204">
        <v>29</v>
      </c>
      <c r="EQ5" s="204">
        <v>28</v>
      </c>
      <c r="ER5" s="215">
        <v>24</v>
      </c>
      <c r="ES5" s="215">
        <v>23</v>
      </c>
      <c r="ET5" s="215">
        <v>26</v>
      </c>
      <c r="EU5" s="209">
        <v>36</v>
      </c>
      <c r="EV5" s="209">
        <v>58</v>
      </c>
      <c r="EW5" s="209">
        <v>81</v>
      </c>
      <c r="EX5" s="210">
        <v>180</v>
      </c>
      <c r="EY5" s="211">
        <v>212</v>
      </c>
      <c r="EZ5" s="120"/>
      <c r="FA5" s="115" t="s">
        <v>51</v>
      </c>
      <c r="FB5" s="76"/>
      <c r="FC5" s="121">
        <v>9530</v>
      </c>
      <c r="FD5" s="125" t="s">
        <v>564</v>
      </c>
      <c r="FE5" s="125" t="s">
        <v>88</v>
      </c>
      <c r="FF5" s="16" t="e">
        <f t="shared" si="63"/>
        <v>#VALUE!</v>
      </c>
      <c r="FG5" s="16">
        <f t="shared" si="64"/>
        <v>0.15801035881728606</v>
      </c>
      <c r="FH5" s="16">
        <f t="shared" si="65"/>
        <v>-8.3634823505252795E-2</v>
      </c>
      <c r="FI5" s="16">
        <f t="shared" si="66"/>
        <v>-0.2456363503020636</v>
      </c>
      <c r="FJ5" s="16">
        <f t="shared" si="67"/>
        <v>3.0995764283003421E-2</v>
      </c>
      <c r="FK5" s="16">
        <f t="shared" si="68"/>
        <v>0.26305149795030058</v>
      </c>
      <c r="FL5" s="278" t="e">
        <f t="shared" si="69"/>
        <v>#VALUE!</v>
      </c>
      <c r="FM5" s="278">
        <f t="shared" si="70"/>
        <v>1.2087623152709366</v>
      </c>
      <c r="FN5" s="278">
        <f t="shared" si="71"/>
        <v>-0.69819047619047581</v>
      </c>
      <c r="FO5" s="222" t="str">
        <f t="shared" si="72"/>
        <v>i.a</v>
      </c>
      <c r="FP5" s="222">
        <f t="shared" si="73"/>
        <v>8.8586551724137941</v>
      </c>
      <c r="FQ5" s="238">
        <f t="shared" si="74"/>
        <v>7.6498928571428575</v>
      </c>
      <c r="FR5" s="222">
        <f t="shared" si="75"/>
        <v>8.3480833333333333</v>
      </c>
      <c r="FS5" s="222">
        <f t="shared" si="76"/>
        <v>11.066391304347826</v>
      </c>
      <c r="FT5" s="222">
        <f t="shared" si="77"/>
        <v>10.733692307692309</v>
      </c>
      <c r="FU5" s="222">
        <f t="shared" si="78"/>
        <v>8.4982222222222212</v>
      </c>
      <c r="FV5" s="222">
        <f t="shared" si="79"/>
        <v>5.0701379310344823</v>
      </c>
      <c r="FW5" s="222">
        <f t="shared" si="80"/>
        <v>4.1834320987654321</v>
      </c>
      <c r="FX5" s="222">
        <f t="shared" si="81"/>
        <v>3.1993722222222218</v>
      </c>
      <c r="FY5" s="222">
        <f t="shared" si="82"/>
        <v>3.0239245283018867</v>
      </c>
      <c r="FZ5" s="16">
        <f t="shared" si="83"/>
        <v>-1</v>
      </c>
      <c r="GA5" s="16">
        <f t="shared" si="84"/>
        <v>1.5991118836633167</v>
      </c>
      <c r="GB5" s="16">
        <f t="shared" si="85"/>
        <v>0.90279621769988994</v>
      </c>
      <c r="GC5" s="16">
        <f t="shared" si="86"/>
        <v>-24.128358597991451</v>
      </c>
      <c r="GD5" s="16">
        <f t="shared" si="87"/>
        <v>-0.87104077549751446</v>
      </c>
      <c r="GE5" s="16">
        <f t="shared" si="88"/>
        <v>0.35426381392440692</v>
      </c>
      <c r="GF5" s="227">
        <f t="shared" si="89"/>
        <v>-4.6240125500518509E-2</v>
      </c>
      <c r="GG5" s="227">
        <f t="shared" si="90"/>
        <v>0.12342124435561386</v>
      </c>
      <c r="GH5" s="227">
        <f t="shared" si="91"/>
        <v>0.71683241671704856</v>
      </c>
      <c r="GI5" s="16">
        <f t="shared" si="92"/>
        <v>0</v>
      </c>
      <c r="GJ5" s="16">
        <f t="shared" si="93"/>
        <v>4.6240125500518509E-2</v>
      </c>
      <c r="GK5" s="106">
        <f t="shared" si="94"/>
        <v>-7.7181118855095349E-2</v>
      </c>
      <c r="GL5" s="16">
        <f t="shared" si="95"/>
        <v>-0.79401353557214394</v>
      </c>
      <c r="GM5" s="16">
        <f t="shared" si="96"/>
        <v>3.4330734375637835E-2</v>
      </c>
      <c r="GN5" s="16">
        <f t="shared" si="97"/>
        <v>0.26621387115255279</v>
      </c>
      <c r="GO5" s="16">
        <f t="shared" si="98"/>
        <v>0.19657460268477089</v>
      </c>
      <c r="GP5" s="16">
        <f t="shared" si="99"/>
        <v>-0.12640995721509141</v>
      </c>
      <c r="GQ5" s="16">
        <f t="shared" si="100"/>
        <v>-2.560458302357109E-2</v>
      </c>
      <c r="GR5" s="16">
        <f t="shared" si="101"/>
        <v>7.5996571779992028E-2</v>
      </c>
      <c r="GS5" s="16">
        <f t="shared" si="102"/>
        <v>-1</v>
      </c>
      <c r="GT5" s="16">
        <f t="shared" si="103"/>
        <v>1.9245529439427953</v>
      </c>
      <c r="GU5" s="16">
        <f t="shared" si="104"/>
        <v>6.7406057425088164E-2</v>
      </c>
      <c r="GV5" s="16">
        <f t="shared" si="105"/>
        <v>-2.4917469007679447</v>
      </c>
      <c r="GW5" s="16">
        <f t="shared" si="106"/>
        <v>-0.60635929016867551</v>
      </c>
      <c r="GX5" s="16">
        <f t="shared" si="107"/>
        <v>0.26020383227217331</v>
      </c>
      <c r="GY5" s="227">
        <f t="shared" si="108"/>
        <v>-2.3575606890836084E-2</v>
      </c>
      <c r="GZ5" s="227">
        <f t="shared" si="109"/>
        <v>4.9075073465780841E-2</v>
      </c>
      <c r="HA5" s="227">
        <f t="shared" si="110"/>
        <v>1.8430513321951759E-3</v>
      </c>
      <c r="HB5" s="16">
        <f t="shared" si="111"/>
        <v>0</v>
      </c>
      <c r="HC5" s="16">
        <f t="shared" si="112"/>
        <v>2.3575606890836084E-2</v>
      </c>
      <c r="HD5" s="106">
        <f t="shared" si="113"/>
        <v>-2.5499466574944757E-2</v>
      </c>
      <c r="HE5" s="16">
        <f t="shared" si="114"/>
        <v>-2.7342517907139933E-2</v>
      </c>
      <c r="HF5" s="16">
        <f t="shared" si="115"/>
        <v>1.8329193707769142E-2</v>
      </c>
      <c r="HG5" s="16">
        <f t="shared" si="116"/>
        <v>4.6563257432452106E-2</v>
      </c>
      <c r="HH5" s="16">
        <f t="shared" si="117"/>
        <v>3.6948988917528999E-2</v>
      </c>
      <c r="HI5" s="16">
        <f t="shared" si="118"/>
        <v>-1.7003699829588471E-2</v>
      </c>
      <c r="HJ5" s="16">
        <f t="shared" si="119"/>
        <v>-5.1149496352239539E-3</v>
      </c>
      <c r="HK5" s="16">
        <f t="shared" si="120"/>
        <v>3.5232621697207055E-2</v>
      </c>
      <c r="HL5" s="16" t="e">
        <f t="shared" si="121"/>
        <v>#VALUE!</v>
      </c>
      <c r="HM5" s="16">
        <f t="shared" si="122"/>
        <v>-0.11032230285683503</v>
      </c>
      <c r="HN5" s="16">
        <f t="shared" si="123"/>
        <v>7.6066006800500547</v>
      </c>
      <c r="HO5" s="16">
        <f t="shared" si="124"/>
        <v>-0.3934328465821248</v>
      </c>
      <c r="HP5" s="16">
        <f t="shared" si="125"/>
        <v>-0.45484831743179638</v>
      </c>
      <c r="HQ5" s="16">
        <f t="shared" si="126"/>
        <v>4.3654157919774943E-2</v>
      </c>
      <c r="HR5" s="227" t="e">
        <f t="shared" si="127"/>
        <v>#VALUE!</v>
      </c>
      <c r="HS5" s="227">
        <f t="shared" si="128"/>
        <v>-5.3503696854279414E-2</v>
      </c>
      <c r="HT5" s="227">
        <f t="shared" si="129"/>
        <v>0.42862691307591438</v>
      </c>
      <c r="HU5" s="16" t="str">
        <f t="shared" si="130"/>
        <v>i.a.</v>
      </c>
      <c r="HV5" s="16">
        <f t="shared" si="131"/>
        <v>0.43147255426432735</v>
      </c>
      <c r="HW5" s="106">
        <f t="shared" si="132"/>
        <v>0.48497625111860676</v>
      </c>
      <c r="HX5" s="16">
        <f t="shared" si="133"/>
        <v>5.6349338042692397E-2</v>
      </c>
      <c r="HY5" s="16">
        <f t="shared" si="134"/>
        <v>9.2898762692928585E-2</v>
      </c>
      <c r="HZ5" s="16">
        <f t="shared" si="135"/>
        <v>0.17040901764309618</v>
      </c>
      <c r="IA5" s="16">
        <f t="shared" si="136"/>
        <v>0.16328111793542571</v>
      </c>
      <c r="IB5" s="16">
        <f t="shared" si="137"/>
        <v>0.14348950247703626</v>
      </c>
      <c r="IC5" s="16">
        <f t="shared" si="138"/>
        <v>0.17214244941471463</v>
      </c>
      <c r="ID5" s="16">
        <f t="shared" si="139"/>
        <v>0.25555470534865166</v>
      </c>
      <c r="IE5" s="16">
        <f t="shared" si="140"/>
        <v>0.3894593535345201</v>
      </c>
      <c r="IF5" s="16" t="e">
        <f t="shared" si="141"/>
        <v>#VALUE!</v>
      </c>
      <c r="IG5" s="16">
        <f t="shared" si="142"/>
        <v>1.8377755659123016</v>
      </c>
      <c r="IH5" s="16">
        <f t="shared" si="143"/>
        <v>0.16834644692816442</v>
      </c>
      <c r="II5" s="16">
        <f t="shared" si="144"/>
        <v>-2.8212635796959065</v>
      </c>
      <c r="IJ5" s="16">
        <f t="shared" si="145"/>
        <v>-0.55208732930756521</v>
      </c>
      <c r="IK5" s="16">
        <f t="shared" si="146"/>
        <v>0.38671304031562553</v>
      </c>
      <c r="IL5" s="227" t="e">
        <f t="shared" si="147"/>
        <v>#VALUE!</v>
      </c>
      <c r="IM5" s="227">
        <f t="shared" si="148"/>
        <v>7.5056423061951441E-2</v>
      </c>
      <c r="IN5" s="227">
        <f t="shared" si="149"/>
        <v>8.2671705647314742E-3</v>
      </c>
      <c r="IO5" s="16" t="str">
        <f t="shared" si="150"/>
        <v>i.a.</v>
      </c>
      <c r="IP5" s="16">
        <f t="shared" si="151"/>
        <v>3.4215514925983154E-2</v>
      </c>
      <c r="IQ5" s="106">
        <f t="shared" si="152"/>
        <v>-4.0840908135968287E-2</v>
      </c>
      <c r="IR5" s="16">
        <f t="shared" si="153"/>
        <v>-4.9108078700699762E-2</v>
      </c>
      <c r="IS5" s="16">
        <f t="shared" si="154"/>
        <v>2.6963740585478166E-2</v>
      </c>
      <c r="IT5" s="16">
        <f t="shared" si="155"/>
        <v>6.0198655563359085E-2</v>
      </c>
      <c r="IU5" s="16">
        <f t="shared" si="156"/>
        <v>4.3411040217561848E-2</v>
      </c>
      <c r="IV5" s="16">
        <f t="shared" si="157"/>
        <v>-2.1614048451378595E-2</v>
      </c>
      <c r="IW5" s="16">
        <f t="shared" si="158"/>
        <v>-6.3477917003582612E-3</v>
      </c>
      <c r="IX5" s="16">
        <f t="shared" si="159"/>
        <v>2.8821626464914124E-2</v>
      </c>
      <c r="IY5" s="16">
        <f t="shared" si="160"/>
        <v>5.2243741732597895E-2</v>
      </c>
      <c r="IZ5" s="16" t="e">
        <f t="shared" si="161"/>
        <v>#VALUE!</v>
      </c>
      <c r="JA5" s="16">
        <f t="shared" si="162"/>
        <v>2.0467861536926812</v>
      </c>
      <c r="JB5" s="16">
        <f t="shared" si="163"/>
        <v>0.71255659244202163</v>
      </c>
      <c r="JC5" s="16">
        <f t="shared" si="164"/>
        <v>-13.332986523979391</v>
      </c>
      <c r="JD5" s="16">
        <f t="shared" si="165"/>
        <v>-0.8813928448413807</v>
      </c>
      <c r="JE5" s="16">
        <f t="shared" si="166"/>
        <v>1.0497524453568408</v>
      </c>
      <c r="JF5" s="227" t="e">
        <f t="shared" si="167"/>
        <v>#VALUE!</v>
      </c>
      <c r="JG5" s="227">
        <f t="shared" si="168"/>
        <v>0.53062931034482763</v>
      </c>
      <c r="JH5" s="227">
        <f t="shared" si="169"/>
        <v>0.64266666666666672</v>
      </c>
      <c r="JI5" s="99" t="str">
        <f t="shared" si="170"/>
        <v>i.a.</v>
      </c>
      <c r="JJ5" s="99">
        <f t="shared" si="171"/>
        <v>0.2713793103448276</v>
      </c>
      <c r="JK5" s="239">
        <f t="shared" si="172"/>
        <v>-0.25925000000000004</v>
      </c>
      <c r="JL5" s="99">
        <f t="shared" si="173"/>
        <v>-0.9019166666666667</v>
      </c>
      <c r="JM5" s="99">
        <f t="shared" si="174"/>
        <v>7.3130434782608694E-2</v>
      </c>
      <c r="JN5" s="99">
        <f t="shared" si="175"/>
        <v>0.61657692307692302</v>
      </c>
      <c r="JO5" s="99">
        <f t="shared" si="176"/>
        <v>0.30080555555555555</v>
      </c>
      <c r="JP5" s="99">
        <f t="shared" si="177"/>
        <v>-0.12887931034482758</v>
      </c>
      <c r="JQ5" s="99">
        <f t="shared" si="178"/>
        <v>-2.8913580246913581E-2</v>
      </c>
      <c r="JR5" s="99">
        <f t="shared" si="179"/>
        <v>6.4533333333333331E-2</v>
      </c>
      <c r="JS5" s="99">
        <f t="shared" si="180"/>
        <v>0.14159433962264151</v>
      </c>
    </row>
    <row r="6" spans="1:280" ht="17.25" customHeight="1" x14ac:dyDescent="0.25">
      <c r="A6" s="144" t="s">
        <v>858</v>
      </c>
      <c r="B6" s="95">
        <v>27006124</v>
      </c>
      <c r="C6" s="10" t="s">
        <v>236</v>
      </c>
      <c r="D6" s="10"/>
      <c r="E6" s="11">
        <v>771100</v>
      </c>
      <c r="F6" s="11"/>
      <c r="G6" s="11">
        <v>1</v>
      </c>
      <c r="H6" s="12">
        <v>45142</v>
      </c>
      <c r="I6" s="13"/>
      <c r="J6" s="13" t="s">
        <v>58</v>
      </c>
      <c r="K6" s="13" t="s">
        <v>58</v>
      </c>
      <c r="L6" s="13" t="s">
        <v>58</v>
      </c>
      <c r="M6" s="13" t="s">
        <v>58</v>
      </c>
      <c r="N6" s="13" t="s">
        <v>58</v>
      </c>
      <c r="O6" s="13" t="s">
        <v>58</v>
      </c>
      <c r="P6" s="16" t="e">
        <f t="shared" si="0"/>
        <v>#DIV/0!</v>
      </c>
      <c r="Q6" s="16" t="e">
        <f t="shared" si="1"/>
        <v>#DIV/0!</v>
      </c>
      <c r="R6" s="16" t="e">
        <f t="shared" si="2"/>
        <v>#DIV/0!</v>
      </c>
      <c r="S6" s="16" t="e">
        <f t="shared" si="3"/>
        <v>#DIV/0!</v>
      </c>
      <c r="T6" s="16" t="e">
        <f t="shared" si="4"/>
        <v>#DIV/0!</v>
      </c>
      <c r="U6" s="16" t="e">
        <f t="shared" si="5"/>
        <v>#DIV/0!</v>
      </c>
      <c r="V6" s="278">
        <f t="shared" si="6"/>
        <v>0</v>
      </c>
      <c r="W6" s="278">
        <f t="shared" si="7"/>
        <v>0</v>
      </c>
      <c r="X6" s="278">
        <f t="shared" si="8"/>
        <v>0</v>
      </c>
      <c r="Y6" s="149"/>
      <c r="Z6" s="149"/>
      <c r="AA6" s="149"/>
      <c r="AB6" s="149"/>
      <c r="AC6" s="149"/>
      <c r="AD6" s="149"/>
      <c r="AE6" s="149"/>
      <c r="AF6" s="149"/>
      <c r="AG6" s="149">
        <v>62.356999999999999</v>
      </c>
      <c r="AH6" s="149">
        <v>98.086770999999999</v>
      </c>
      <c r="AI6" s="149">
        <v>92.977000000000004</v>
      </c>
      <c r="AJ6" s="16">
        <f t="shared" si="9"/>
        <v>-0.1994558991981672</v>
      </c>
      <c r="AK6" s="16">
        <f t="shared" si="10"/>
        <v>-0.31475667189952905</v>
      </c>
      <c r="AL6" s="16">
        <f t="shared" si="11"/>
        <v>1.2151706150836774</v>
      </c>
      <c r="AM6" s="16">
        <f t="shared" si="12"/>
        <v>-0.76648226158453037</v>
      </c>
      <c r="AN6" s="16">
        <f t="shared" si="13"/>
        <v>0.24458341229233782</v>
      </c>
      <c r="AO6" s="16">
        <f t="shared" si="14"/>
        <v>-0.15913315982365761</v>
      </c>
      <c r="AP6" s="278">
        <f t="shared" si="15"/>
        <v>-6.984</v>
      </c>
      <c r="AQ6" s="278">
        <f t="shared" si="16"/>
        <v>-3.2080000000000002</v>
      </c>
      <c r="AR6" s="278">
        <f t="shared" si="17"/>
        <v>5.5910000000000002</v>
      </c>
      <c r="AS6" s="149"/>
      <c r="AT6" s="149">
        <v>6.984</v>
      </c>
      <c r="AU6" s="149">
        <v>10.192</v>
      </c>
      <c r="AV6" s="149">
        <v>4.601</v>
      </c>
      <c r="AW6" s="149">
        <v>19.702999999999999</v>
      </c>
      <c r="AX6" s="149">
        <v>15.831</v>
      </c>
      <c r="AY6" s="149">
        <v>18.827000000000002</v>
      </c>
      <c r="AZ6" s="149">
        <v>19.942</v>
      </c>
      <c r="BA6" s="149">
        <v>26.911000000000001</v>
      </c>
      <c r="BB6" s="149">
        <v>27.828849999999999</v>
      </c>
      <c r="BC6" s="150">
        <v>24.481000000000002</v>
      </c>
      <c r="BD6" s="16">
        <f t="shared" si="18"/>
        <v>1</v>
      </c>
      <c r="BE6" s="16">
        <f t="shared" si="19"/>
        <v>-1.2543058455114824</v>
      </c>
      <c r="BF6" s="16">
        <f t="shared" si="20"/>
        <v>0.51345860843067548</v>
      </c>
      <c r="BG6" s="16">
        <f t="shared" si="21"/>
        <v>-0.89943325696370457</v>
      </c>
      <c r="BH6" s="16">
        <f t="shared" si="22"/>
        <v>0.27107321789575473</v>
      </c>
      <c r="BI6" s="16">
        <f t="shared" si="23"/>
        <v>-1.6864226682408501</v>
      </c>
      <c r="BJ6" s="278">
        <f t="shared" si="24"/>
        <v>17.277000000000001</v>
      </c>
      <c r="BK6" s="278">
        <f t="shared" si="25"/>
        <v>-9.6130000000000013</v>
      </c>
      <c r="BL6" s="278">
        <f t="shared" si="26"/>
        <v>8.088000000000001</v>
      </c>
      <c r="BM6" s="149"/>
      <c r="BN6" s="149">
        <v>-17.277000000000001</v>
      </c>
      <c r="BO6" s="149">
        <v>-7.6639999999999997</v>
      </c>
      <c r="BP6" s="149">
        <v>-15.752000000000001</v>
      </c>
      <c r="BQ6" s="149">
        <v>-8.2929999999999993</v>
      </c>
      <c r="BR6" s="149">
        <v>-11.377000000000001</v>
      </c>
      <c r="BS6" s="149">
        <v>-4.2350000000000003</v>
      </c>
      <c r="BT6" s="149">
        <v>-1.657</v>
      </c>
      <c r="BU6" s="149">
        <v>3.407</v>
      </c>
      <c r="BV6" s="149">
        <v>1.744</v>
      </c>
      <c r="BW6" s="149">
        <v>-5.6849999999999996</v>
      </c>
      <c r="BX6" s="16">
        <f t="shared" si="27"/>
        <v>1</v>
      </c>
      <c r="BY6" s="16">
        <f t="shared" si="28"/>
        <v>-2.6541996153024145</v>
      </c>
      <c r="BZ6" s="16">
        <f t="shared" si="29"/>
        <v>0.66388908842755545</v>
      </c>
      <c r="CA6" s="16">
        <f t="shared" si="30"/>
        <v>-0.11986163623200066</v>
      </c>
      <c r="CB6" s="16">
        <f t="shared" si="31"/>
        <v>1.6223488445710674E-2</v>
      </c>
      <c r="CC6" s="16">
        <f t="shared" si="32"/>
        <v>-1.0569754191762981</v>
      </c>
      <c r="CD6" s="278">
        <f t="shared" si="33"/>
        <v>17.097999999999999</v>
      </c>
      <c r="CE6" s="278">
        <f t="shared" si="34"/>
        <v>-12.418999999999999</v>
      </c>
      <c r="CF6" s="278">
        <f t="shared" si="35"/>
        <v>9.2419999999999991</v>
      </c>
      <c r="CG6" s="149"/>
      <c r="CH6" s="149">
        <v>-17.097999999999999</v>
      </c>
      <c r="CI6" s="149">
        <v>-4.6790000000000003</v>
      </c>
      <c r="CJ6" s="149">
        <v>-13.920999999999999</v>
      </c>
      <c r="CK6" s="149">
        <v>-12.430999999999999</v>
      </c>
      <c r="CL6" s="149">
        <v>-12.635999999999999</v>
      </c>
      <c r="CM6" s="149">
        <v>-6.1429999999999998</v>
      </c>
      <c r="CN6" s="149">
        <v>-2.0720000000000001</v>
      </c>
      <c r="CO6" s="149">
        <v>3.4929999999999999</v>
      </c>
      <c r="CP6" s="149">
        <v>0.75</v>
      </c>
      <c r="CQ6" s="149">
        <v>-7.2157830000000001</v>
      </c>
      <c r="CR6" s="16">
        <f t="shared" si="36"/>
        <v>1</v>
      </c>
      <c r="CS6" s="16">
        <f t="shared" si="37"/>
        <v>-2.4242042231326821</v>
      </c>
      <c r="CT6" s="16">
        <f t="shared" si="38"/>
        <v>-0.26796631676087213</v>
      </c>
      <c r="CU6" s="16">
        <f t="shared" si="39"/>
        <v>0.94241541563970432</v>
      </c>
      <c r="CV6" s="16">
        <f t="shared" si="40"/>
        <v>1.3068830365124116</v>
      </c>
      <c r="CW6" s="16">
        <f t="shared" si="41"/>
        <v>-2.1288726333907055</v>
      </c>
      <c r="CX6" s="278">
        <f t="shared" si="42"/>
        <v>9.0380000000000003</v>
      </c>
      <c r="CY6" s="278">
        <f t="shared" si="43"/>
        <v>-15.384</v>
      </c>
      <c r="CZ6" s="278">
        <f t="shared" si="44"/>
        <v>-2.3230000000000004</v>
      </c>
      <c r="DA6" s="149"/>
      <c r="DB6" s="149">
        <v>-9.0380000000000003</v>
      </c>
      <c r="DC6" s="149">
        <v>6.3460000000000001</v>
      </c>
      <c r="DD6" s="149">
        <v>8.6690000000000005</v>
      </c>
      <c r="DE6" s="149">
        <v>4.4630000000000001</v>
      </c>
      <c r="DF6" s="149">
        <v>-14.542999999999999</v>
      </c>
      <c r="DG6" s="149">
        <v>-4.6479999999999997</v>
      </c>
      <c r="DH6" s="149">
        <v>0.626</v>
      </c>
      <c r="DI6" s="149">
        <v>2.2919999999999998</v>
      </c>
      <c r="DJ6" s="149">
        <v>-1.4790000000000001</v>
      </c>
      <c r="DK6" s="150">
        <v>-2.2280000000000002</v>
      </c>
      <c r="DL6" s="16">
        <f t="shared" si="45"/>
        <v>-1</v>
      </c>
      <c r="DM6" s="16">
        <f t="shared" si="46"/>
        <v>-0.54293616249546617</v>
      </c>
      <c r="DN6" s="16">
        <f t="shared" si="47"/>
        <v>0.90969306030564101</v>
      </c>
      <c r="DO6" s="16">
        <f t="shared" si="48"/>
        <v>-0.39863580745099064</v>
      </c>
      <c r="DP6" s="16">
        <f t="shared" si="49"/>
        <v>-0.20007080678079053</v>
      </c>
      <c r="DQ6" s="16">
        <f t="shared" si="50"/>
        <v>0.18137086060128918</v>
      </c>
      <c r="DR6" s="278">
        <f t="shared" si="51"/>
        <v>-20.161999999999999</v>
      </c>
      <c r="DS6" s="278">
        <f t="shared" si="52"/>
        <v>-23.950000000000003</v>
      </c>
      <c r="DT6" s="278">
        <f t="shared" si="53"/>
        <v>21.013000000000002</v>
      </c>
      <c r="DU6" s="149"/>
      <c r="DV6" s="149">
        <v>20.161999999999999</v>
      </c>
      <c r="DW6" s="149">
        <v>44.112000000000002</v>
      </c>
      <c r="DX6" s="149">
        <v>23.099</v>
      </c>
      <c r="DY6" s="149">
        <v>38.411000000000001</v>
      </c>
      <c r="DZ6" s="149">
        <v>48.018000000000001</v>
      </c>
      <c r="EA6" s="149">
        <v>40.646000000000001</v>
      </c>
      <c r="EB6" s="149">
        <v>27.068000000000001</v>
      </c>
      <c r="EC6" s="149">
        <v>29.277999999999999</v>
      </c>
      <c r="ED6" s="149">
        <v>31.202120999999998</v>
      </c>
      <c r="EE6" s="149">
        <v>32.588740000000001</v>
      </c>
      <c r="EF6" s="16">
        <f t="shared" si="54"/>
        <v>-1</v>
      </c>
      <c r="EG6" s="16">
        <f t="shared" si="55"/>
        <v>-0.38</v>
      </c>
      <c r="EH6" s="16">
        <f t="shared" si="56"/>
        <v>0.19047619047619047</v>
      </c>
      <c r="EI6" s="16">
        <f t="shared" si="57"/>
        <v>-0.22222222222222221</v>
      </c>
      <c r="EJ6" s="16">
        <f t="shared" si="58"/>
        <v>5.8823529411764705E-2</v>
      </c>
      <c r="EK6" s="16">
        <f t="shared" si="59"/>
        <v>8.5106382978723402E-2</v>
      </c>
      <c r="EL6" s="278">
        <f t="shared" si="60"/>
        <v>-31</v>
      </c>
      <c r="EM6" s="278">
        <f t="shared" si="61"/>
        <v>-19</v>
      </c>
      <c r="EN6" s="278">
        <f t="shared" si="62"/>
        <v>8</v>
      </c>
      <c r="EO6" s="204"/>
      <c r="EP6" s="204">
        <v>31</v>
      </c>
      <c r="EQ6" s="204">
        <v>50</v>
      </c>
      <c r="ER6" s="204">
        <v>42</v>
      </c>
      <c r="ES6" s="204">
        <v>54</v>
      </c>
      <c r="ET6" s="204">
        <v>51</v>
      </c>
      <c r="EU6" s="204">
        <v>47</v>
      </c>
      <c r="EV6" s="204">
        <v>49</v>
      </c>
      <c r="EW6" s="204">
        <v>53</v>
      </c>
      <c r="EX6" s="204">
        <v>77</v>
      </c>
      <c r="EY6" s="205">
        <v>76</v>
      </c>
      <c r="EZ6" s="14" t="s">
        <v>630</v>
      </c>
      <c r="FA6" s="14" t="s">
        <v>193</v>
      </c>
      <c r="FB6" s="76"/>
      <c r="FC6" s="15">
        <v>2730</v>
      </c>
      <c r="FD6" t="s">
        <v>500</v>
      </c>
      <c r="FE6" t="s">
        <v>86</v>
      </c>
      <c r="FF6" s="16" t="e">
        <f t="shared" si="63"/>
        <v>#VALUE!</v>
      </c>
      <c r="FG6" s="16" t="e">
        <f t="shared" si="64"/>
        <v>#DIV/0!</v>
      </c>
      <c r="FH6" s="16" t="e">
        <f t="shared" si="65"/>
        <v>#DIV/0!</v>
      </c>
      <c r="FI6" s="16" t="e">
        <f t="shared" si="66"/>
        <v>#DIV/0!</v>
      </c>
      <c r="FJ6" s="16" t="e">
        <f t="shared" si="67"/>
        <v>#DIV/0!</v>
      </c>
      <c r="FK6" s="16" t="e">
        <f t="shared" si="68"/>
        <v>#DIV/0!</v>
      </c>
      <c r="FL6" s="278" t="e">
        <f t="shared" si="69"/>
        <v>#VALUE!</v>
      </c>
      <c r="FM6" s="278">
        <f t="shared" si="70"/>
        <v>0</v>
      </c>
      <c r="FN6" s="278">
        <f t="shared" si="71"/>
        <v>0</v>
      </c>
      <c r="FO6" s="222" t="str">
        <f t="shared" si="72"/>
        <v>i.a</v>
      </c>
      <c r="FP6" s="222">
        <f t="shared" si="73"/>
        <v>0</v>
      </c>
      <c r="FQ6" s="222">
        <f t="shared" si="74"/>
        <v>0</v>
      </c>
      <c r="FR6" s="222">
        <f t="shared" si="75"/>
        <v>0</v>
      </c>
      <c r="FS6" s="222">
        <f t="shared" si="76"/>
        <v>0</v>
      </c>
      <c r="FT6" s="222">
        <f t="shared" si="77"/>
        <v>0</v>
      </c>
      <c r="FU6" s="222">
        <f t="shared" si="78"/>
        <v>0</v>
      </c>
      <c r="FV6" s="222">
        <f t="shared" si="79"/>
        <v>0</v>
      </c>
      <c r="FW6" s="222">
        <f t="shared" si="80"/>
        <v>1.1765471698113208</v>
      </c>
      <c r="FX6" s="222">
        <f t="shared" si="81"/>
        <v>1.2738541688311689</v>
      </c>
      <c r="FY6" s="222">
        <f t="shared" si="82"/>
        <v>1.2233815789473685</v>
      </c>
      <c r="FZ6" s="16" t="e">
        <f t="shared" si="83"/>
        <v>#VALUE!</v>
      </c>
      <c r="GA6" s="16" t="e">
        <f t="shared" si="84"/>
        <v>#VALUE!</v>
      </c>
      <c r="GB6" s="16">
        <f t="shared" si="85"/>
        <v>0.70604006055482227</v>
      </c>
      <c r="GC6" s="16" t="e">
        <f t="shared" si="86"/>
        <v>#VALUE!</v>
      </c>
      <c r="GD6" s="16" t="e">
        <f t="shared" si="87"/>
        <v>#VALUE!</v>
      </c>
      <c r="GE6" s="16" t="e">
        <f t="shared" si="88"/>
        <v>#VALUE!</v>
      </c>
      <c r="GF6" s="227" t="e">
        <f t="shared" si="89"/>
        <v>#VALUE!</v>
      </c>
      <c r="GG6" s="227" t="e">
        <f t="shared" si="90"/>
        <v>#VALUE!</v>
      </c>
      <c r="GH6" s="227">
        <f t="shared" si="91"/>
        <v>1.4969210604605054</v>
      </c>
      <c r="GI6" s="16" t="str">
        <f t="shared" si="92"/>
        <v>Negativ EK</v>
      </c>
      <c r="GJ6" s="16" t="str">
        <f t="shared" si="93"/>
        <v>Negativ EK</v>
      </c>
      <c r="GK6" s="16">
        <f t="shared" si="94"/>
        <v>-0.6232434232434233</v>
      </c>
      <c r="GL6" s="16">
        <f t="shared" si="95"/>
        <v>-2.1201644837039288</v>
      </c>
      <c r="GM6" s="16" t="str">
        <f t="shared" si="96"/>
        <v>Negativ EK</v>
      </c>
      <c r="GN6" s="16" t="str">
        <f t="shared" si="97"/>
        <v>Negativ EK</v>
      </c>
      <c r="GO6" s="16" t="str">
        <f t="shared" si="98"/>
        <v>Negativ EK</v>
      </c>
      <c r="GP6" s="16">
        <f t="shared" si="99"/>
        <v>-1.4201507882111037</v>
      </c>
      <c r="GQ6" s="16">
        <f t="shared" si="100"/>
        <v>8.5928659286592897</v>
      </c>
      <c r="GR6" s="16" t="str">
        <f t="shared" si="101"/>
        <v>Negativ EK</v>
      </c>
      <c r="GS6" s="16">
        <f t="shared" si="102"/>
        <v>1</v>
      </c>
      <c r="GT6" s="16">
        <f t="shared" si="103"/>
        <v>-1.3573163360405802</v>
      </c>
      <c r="GU6" s="16">
        <f t="shared" si="104"/>
        <v>0.55472822907813968</v>
      </c>
      <c r="GV6" s="16">
        <f t="shared" si="105"/>
        <v>-1.6689337825738255</v>
      </c>
      <c r="GW6" s="16">
        <f t="shared" si="106"/>
        <v>0.25222362623088546</v>
      </c>
      <c r="GX6" s="16">
        <f t="shared" si="107"/>
        <v>-1.0516604772766951</v>
      </c>
      <c r="GY6" s="227">
        <f t="shared" si="108"/>
        <v>0.53760463017705451</v>
      </c>
      <c r="GZ6" s="227">
        <f t="shared" si="109"/>
        <v>-0.30954672298924302</v>
      </c>
      <c r="HA6" s="227">
        <f t="shared" si="110"/>
        <v>0.28411897462002456</v>
      </c>
      <c r="HB6" s="16">
        <f t="shared" si="111"/>
        <v>0</v>
      </c>
      <c r="HC6" s="16">
        <f t="shared" si="112"/>
        <v>-0.53760463017705451</v>
      </c>
      <c r="HD6" s="16">
        <f t="shared" si="113"/>
        <v>-0.22805790718781152</v>
      </c>
      <c r="HE6" s="16">
        <f t="shared" si="114"/>
        <v>-0.51217688180783605</v>
      </c>
      <c r="HF6" s="16">
        <f t="shared" si="115"/>
        <v>-0.1919031806453852</v>
      </c>
      <c r="HG6" s="16">
        <f t="shared" si="116"/>
        <v>-0.25663177839935036</v>
      </c>
      <c r="HH6" s="16">
        <f t="shared" si="117"/>
        <v>-0.12508491597010959</v>
      </c>
      <c r="HI6" s="16">
        <f t="shared" si="118"/>
        <v>-5.8815177652362188E-2</v>
      </c>
      <c r="HJ6" s="16">
        <f t="shared" si="119"/>
        <v>0.11266511851059294</v>
      </c>
      <c r="HK6" s="16">
        <f t="shared" si="120"/>
        <v>5.4678678815763278E-2</v>
      </c>
      <c r="HL6" s="16" t="e">
        <f t="shared" si="121"/>
        <v>#VALUE!</v>
      </c>
      <c r="HM6" s="16">
        <f t="shared" si="122"/>
        <v>-4.1159853531806796</v>
      </c>
      <c r="HN6" s="16">
        <f t="shared" si="123"/>
        <v>-0.61667469057987356</v>
      </c>
      <c r="HO6" s="16">
        <f t="shared" si="124"/>
        <v>2.2300150885378884</v>
      </c>
      <c r="HP6" s="16">
        <f t="shared" si="125"/>
        <v>1.3836377508331721</v>
      </c>
      <c r="HQ6" s="16">
        <f t="shared" si="126"/>
        <v>-1.6485100807363617</v>
      </c>
      <c r="HR6" s="227" t="e">
        <f t="shared" si="127"/>
        <v>#VALUE!</v>
      </c>
      <c r="HS6" s="227">
        <f t="shared" si="128"/>
        <v>-0.5921301018154832</v>
      </c>
      <c r="HT6" s="227">
        <f t="shared" si="129"/>
        <v>-0.23143655104709834</v>
      </c>
      <c r="HU6" s="16" t="str">
        <f t="shared" si="130"/>
        <v>i.a.</v>
      </c>
      <c r="HV6" s="16">
        <f t="shared" si="131"/>
        <v>-0.44826902093046328</v>
      </c>
      <c r="HW6" s="16">
        <f t="shared" si="132"/>
        <v>0.14386108088501995</v>
      </c>
      <c r="HX6" s="16">
        <f t="shared" si="133"/>
        <v>0.37529763193211829</v>
      </c>
      <c r="HY6" s="16">
        <f t="shared" si="134"/>
        <v>0.1161906745463539</v>
      </c>
      <c r="HZ6" s="16">
        <f t="shared" si="135"/>
        <v>-0.30286559206964053</v>
      </c>
      <c r="IA6" s="16">
        <f t="shared" si="136"/>
        <v>-0.11435319588643408</v>
      </c>
      <c r="IB6" s="16">
        <f t="shared" si="137"/>
        <v>2.3126939559627604E-2</v>
      </c>
      <c r="IC6" s="16">
        <f t="shared" si="138"/>
        <v>7.8284035794794718E-2</v>
      </c>
      <c r="ID6" s="16">
        <f t="shared" si="139"/>
        <v>-4.7400623822976655E-2</v>
      </c>
      <c r="IE6" s="16">
        <f t="shared" si="140"/>
        <v>-6.8367172219607142E-2</v>
      </c>
      <c r="IF6" s="16" t="e">
        <f t="shared" si="141"/>
        <v>#VALUE!</v>
      </c>
      <c r="IG6" s="16" t="e">
        <f t="shared" si="142"/>
        <v>#VALUE!</v>
      </c>
      <c r="IH6" s="16" t="e">
        <f t="shared" si="143"/>
        <v>#VALUE!</v>
      </c>
      <c r="II6" s="16" t="e">
        <f t="shared" si="144"/>
        <v>#VALUE!</v>
      </c>
      <c r="IJ6" s="16" t="e">
        <f t="shared" si="145"/>
        <v>#VALUE!</v>
      </c>
      <c r="IK6" s="16" t="e">
        <f t="shared" si="146"/>
        <v>#VALUE!</v>
      </c>
      <c r="IL6" s="227" t="e">
        <f t="shared" si="147"/>
        <v>#VALUE!</v>
      </c>
      <c r="IM6" s="227" t="e">
        <f t="shared" si="148"/>
        <v>#VALUE!</v>
      </c>
      <c r="IN6" s="227" t="e">
        <f t="shared" si="149"/>
        <v>#VALUE!</v>
      </c>
      <c r="IO6" s="16" t="str">
        <f t="shared" si="150"/>
        <v>i.a.</v>
      </c>
      <c r="IP6" s="16" t="str">
        <f t="shared" si="151"/>
        <v>i.a.</v>
      </c>
      <c r="IQ6" s="16" t="str">
        <f t="shared" si="152"/>
        <v>i.a.</v>
      </c>
      <c r="IR6" s="16" t="str">
        <f t="shared" si="153"/>
        <v>i.a.</v>
      </c>
      <c r="IS6" s="16" t="str">
        <f t="shared" si="154"/>
        <v>i.a.</v>
      </c>
      <c r="IT6" s="16" t="str">
        <f t="shared" si="155"/>
        <v>i.a.</v>
      </c>
      <c r="IU6" s="16" t="str">
        <f t="shared" si="156"/>
        <v>i.a.</v>
      </c>
      <c r="IV6" s="16" t="str">
        <f t="shared" si="157"/>
        <v>i.a.</v>
      </c>
      <c r="IW6" s="16">
        <f t="shared" si="158"/>
        <v>5.4637009477684947E-2</v>
      </c>
      <c r="IX6" s="16">
        <f t="shared" si="159"/>
        <v>1.7780175473408131E-2</v>
      </c>
      <c r="IY6" s="16">
        <f t="shared" si="160"/>
        <v>-6.1144153930541956E-2</v>
      </c>
      <c r="IZ6" s="16" t="e">
        <f t="shared" si="161"/>
        <v>#VALUE!</v>
      </c>
      <c r="JA6" s="16">
        <f t="shared" si="162"/>
        <v>-4.8938703472619585</v>
      </c>
      <c r="JB6" s="16">
        <f t="shared" si="163"/>
        <v>0.71766683427914657</v>
      </c>
      <c r="JC6" s="16">
        <f t="shared" si="164"/>
        <v>-0.43982210372685804</v>
      </c>
      <c r="JD6" s="16">
        <f t="shared" si="165"/>
        <v>7.087773908761559E-2</v>
      </c>
      <c r="JE6" s="16">
        <f t="shared" si="166"/>
        <v>-0.89564401375070624</v>
      </c>
      <c r="JF6" s="227" t="e">
        <f t="shared" si="167"/>
        <v>#VALUE!</v>
      </c>
      <c r="JG6" s="227">
        <f t="shared" si="168"/>
        <v>-0.45796838709677412</v>
      </c>
      <c r="JH6" s="227">
        <f t="shared" si="169"/>
        <v>0.23787238095238095</v>
      </c>
      <c r="JI6" s="99" t="str">
        <f t="shared" si="170"/>
        <v>i.a.</v>
      </c>
      <c r="JJ6" s="99">
        <f t="shared" si="171"/>
        <v>-0.55154838709677412</v>
      </c>
      <c r="JK6" s="99">
        <f t="shared" si="172"/>
        <v>-9.358000000000001E-2</v>
      </c>
      <c r="JL6" s="99">
        <f t="shared" si="173"/>
        <v>-0.33145238095238094</v>
      </c>
      <c r="JM6" s="99">
        <f t="shared" si="174"/>
        <v>-0.23020370370370369</v>
      </c>
      <c r="JN6" s="99">
        <f t="shared" si="175"/>
        <v>-0.24776470588235291</v>
      </c>
      <c r="JO6" s="99">
        <f t="shared" si="176"/>
        <v>-0.13070212765957445</v>
      </c>
      <c r="JP6" s="99">
        <f t="shared" si="177"/>
        <v>-4.2285714285714288E-2</v>
      </c>
      <c r="JQ6" s="99">
        <f t="shared" si="178"/>
        <v>6.5905660377358483E-2</v>
      </c>
      <c r="JR6" s="99">
        <f t="shared" si="179"/>
        <v>9.74025974025974E-3</v>
      </c>
      <c r="JS6" s="99">
        <f t="shared" si="180"/>
        <v>-9.4944513157894733E-2</v>
      </c>
    </row>
    <row r="7" spans="1:280" ht="17.25" customHeight="1" x14ac:dyDescent="0.25">
      <c r="A7" s="282" t="s">
        <v>848</v>
      </c>
      <c r="B7" s="98">
        <v>16174394</v>
      </c>
      <c r="C7" s="113" t="s">
        <v>271</v>
      </c>
      <c r="D7" s="113" t="s">
        <v>849</v>
      </c>
      <c r="E7" s="116">
        <v>282200</v>
      </c>
      <c r="F7" s="116"/>
      <c r="G7" s="116"/>
      <c r="H7" s="117">
        <v>45114</v>
      </c>
      <c r="I7" s="13"/>
      <c r="J7" s="13" t="s">
        <v>58</v>
      </c>
      <c r="K7" s="13" t="s">
        <v>58</v>
      </c>
      <c r="L7" s="13"/>
      <c r="M7" s="13"/>
      <c r="N7" s="13"/>
      <c r="O7" s="118"/>
      <c r="P7" s="16" t="e">
        <f t="shared" si="0"/>
        <v>#DIV/0!</v>
      </c>
      <c r="Q7" s="16" t="e">
        <f t="shared" si="1"/>
        <v>#DIV/0!</v>
      </c>
      <c r="R7" s="16" t="e">
        <f t="shared" si="2"/>
        <v>#DIV/0!</v>
      </c>
      <c r="S7" s="16" t="e">
        <f t="shared" si="3"/>
        <v>#DIV/0!</v>
      </c>
      <c r="T7" s="16" t="e">
        <f t="shared" si="4"/>
        <v>#DIV/0!</v>
      </c>
      <c r="U7" s="16" t="e">
        <f t="shared" si="5"/>
        <v>#DIV/0!</v>
      </c>
      <c r="V7" s="278">
        <f t="shared" si="6"/>
        <v>0</v>
      </c>
      <c r="W7" s="278">
        <f t="shared" si="7"/>
        <v>0</v>
      </c>
      <c r="X7" s="278">
        <f t="shared" si="8"/>
        <v>0</v>
      </c>
      <c r="Y7" s="149"/>
      <c r="Z7" s="250"/>
      <c r="AA7" s="202"/>
      <c r="AB7" s="154"/>
      <c r="AC7" s="153"/>
      <c r="AD7" s="153"/>
      <c r="AE7" s="154"/>
      <c r="AF7" s="154"/>
      <c r="AG7" s="159"/>
      <c r="AH7" s="159"/>
      <c r="AI7" s="159"/>
      <c r="AJ7" s="16">
        <f t="shared" si="9"/>
        <v>-0.31217411841651072</v>
      </c>
      <c r="AK7" s="16">
        <f t="shared" si="10"/>
        <v>0.45385631273111465</v>
      </c>
      <c r="AL7" s="16" t="e">
        <f t="shared" si="11"/>
        <v>#DIV/0!</v>
      </c>
      <c r="AM7" s="16" t="e">
        <f t="shared" si="12"/>
        <v>#DIV/0!</v>
      </c>
      <c r="AN7" s="16" t="e">
        <f t="shared" si="13"/>
        <v>#DIV/0!</v>
      </c>
      <c r="AO7" s="16" t="e">
        <f t="shared" si="14"/>
        <v>#DIV/0!</v>
      </c>
      <c r="AP7" s="278">
        <f t="shared" si="15"/>
        <v>-55.042999999999999</v>
      </c>
      <c r="AQ7" s="278">
        <f t="shared" si="16"/>
        <v>17.183</v>
      </c>
      <c r="AR7" s="278">
        <f t="shared" si="17"/>
        <v>37.86</v>
      </c>
      <c r="AS7" s="149"/>
      <c r="AT7" s="250">
        <v>55.042999999999999</v>
      </c>
      <c r="AU7" s="202">
        <v>37.86</v>
      </c>
      <c r="AV7" s="154"/>
      <c r="AW7" s="162"/>
      <c r="AX7" s="153"/>
      <c r="AY7" s="154"/>
      <c r="AZ7" s="154"/>
      <c r="BA7" s="154"/>
      <c r="BB7" s="154"/>
      <c r="BC7" s="155"/>
      <c r="BD7" s="16">
        <f t="shared" si="18"/>
        <v>-1</v>
      </c>
      <c r="BE7" s="16">
        <f t="shared" si="19"/>
        <v>1.4786044718581342</v>
      </c>
      <c r="BF7" s="16" t="e">
        <f t="shared" si="20"/>
        <v>#DIV/0!</v>
      </c>
      <c r="BG7" s="16" t="e">
        <f t="shared" si="21"/>
        <v>#DIV/0!</v>
      </c>
      <c r="BH7" s="16" t="e">
        <f t="shared" si="22"/>
        <v>#DIV/0!</v>
      </c>
      <c r="BI7" s="16" t="e">
        <f t="shared" si="23"/>
        <v>#DIV/0!</v>
      </c>
      <c r="BJ7" s="278">
        <f t="shared" si="24"/>
        <v>-4.9660000000000002</v>
      </c>
      <c r="BK7" s="278">
        <f t="shared" si="25"/>
        <v>15.341999999999999</v>
      </c>
      <c r="BL7" s="278">
        <f t="shared" si="26"/>
        <v>-10.375999999999999</v>
      </c>
      <c r="BM7" s="149"/>
      <c r="BN7" s="250">
        <v>4.9660000000000002</v>
      </c>
      <c r="BO7" s="202">
        <v>-10.375999999999999</v>
      </c>
      <c r="BP7" s="159"/>
      <c r="BQ7" s="153"/>
      <c r="BR7" s="153"/>
      <c r="BS7" s="159"/>
      <c r="BT7" s="159"/>
      <c r="BU7" s="159"/>
      <c r="BV7" s="154"/>
      <c r="BW7" s="159"/>
      <c r="BX7" s="16">
        <f t="shared" si="27"/>
        <v>-1</v>
      </c>
      <c r="BY7" s="16">
        <f t="shared" si="28"/>
        <v>3.1453248634793263</v>
      </c>
      <c r="BZ7" s="16" t="e">
        <f t="shared" si="29"/>
        <v>#DIV/0!</v>
      </c>
      <c r="CA7" s="16" t="e">
        <f t="shared" si="30"/>
        <v>#DIV/0!</v>
      </c>
      <c r="CB7" s="16" t="e">
        <f t="shared" si="31"/>
        <v>#DIV/0!</v>
      </c>
      <c r="CC7" s="16" t="e">
        <f t="shared" si="32"/>
        <v>#DIV/0!</v>
      </c>
      <c r="CD7" s="278">
        <f t="shared" si="33"/>
        <v>-19.25</v>
      </c>
      <c r="CE7" s="278">
        <f t="shared" si="34"/>
        <v>28.222999999999999</v>
      </c>
      <c r="CF7" s="278">
        <f t="shared" si="35"/>
        <v>-8.9730000000000008</v>
      </c>
      <c r="CG7" s="149"/>
      <c r="CH7" s="250">
        <v>19.25</v>
      </c>
      <c r="CI7" s="202">
        <v>-8.9730000000000008</v>
      </c>
      <c r="CJ7" s="154"/>
      <c r="CK7" s="153"/>
      <c r="CL7" s="153"/>
      <c r="CM7" s="154"/>
      <c r="CN7" s="154"/>
      <c r="CO7" s="159"/>
      <c r="CP7" s="159"/>
      <c r="CQ7" s="159"/>
      <c r="CR7" s="16">
        <f t="shared" si="36"/>
        <v>-1</v>
      </c>
      <c r="CS7" s="16">
        <f t="shared" si="37"/>
        <v>0.33690897935757114</v>
      </c>
      <c r="CT7" s="16" t="e">
        <f t="shared" si="38"/>
        <v>#DIV/0!</v>
      </c>
      <c r="CU7" s="16" t="e">
        <f t="shared" si="39"/>
        <v>#DIV/0!</v>
      </c>
      <c r="CV7" s="16" t="e">
        <f t="shared" si="40"/>
        <v>#DIV/0!</v>
      </c>
      <c r="CW7" s="16" t="e">
        <f t="shared" si="41"/>
        <v>#DIV/0!</v>
      </c>
      <c r="CX7" s="278">
        <f t="shared" si="42"/>
        <v>-67.55</v>
      </c>
      <c r="CY7" s="278">
        <f t="shared" si="43"/>
        <v>17.022999999999996</v>
      </c>
      <c r="CZ7" s="278">
        <f t="shared" si="44"/>
        <v>50.527000000000001</v>
      </c>
      <c r="DA7" s="149"/>
      <c r="DB7" s="250">
        <v>67.55</v>
      </c>
      <c r="DC7" s="202">
        <v>50.527000000000001</v>
      </c>
      <c r="DD7" s="159"/>
      <c r="DE7" s="153"/>
      <c r="DF7" s="153"/>
      <c r="DG7" s="159"/>
      <c r="DH7" s="159"/>
      <c r="DI7" s="159"/>
      <c r="DJ7" s="154"/>
      <c r="DK7" s="155"/>
      <c r="DL7" s="16">
        <f t="shared" si="45"/>
        <v>-1</v>
      </c>
      <c r="DM7" s="16">
        <f t="shared" si="46"/>
        <v>0.10692045351656428</v>
      </c>
      <c r="DN7" s="16" t="e">
        <f t="shared" si="47"/>
        <v>#DIV/0!</v>
      </c>
      <c r="DO7" s="16" t="e">
        <f t="shared" si="48"/>
        <v>#DIV/0!</v>
      </c>
      <c r="DP7" s="16" t="e">
        <f t="shared" si="49"/>
        <v>#DIV/0!</v>
      </c>
      <c r="DQ7" s="16" t="e">
        <f t="shared" si="50"/>
        <v>#DIV/0!</v>
      </c>
      <c r="DR7" s="278">
        <f t="shared" si="51"/>
        <v>-330.08699999999999</v>
      </c>
      <c r="DS7" s="278">
        <f t="shared" si="52"/>
        <v>31.884000000000015</v>
      </c>
      <c r="DT7" s="278">
        <f t="shared" si="53"/>
        <v>298.20299999999997</v>
      </c>
      <c r="DU7" s="149"/>
      <c r="DV7" s="250">
        <v>330.08699999999999</v>
      </c>
      <c r="DW7" s="202">
        <v>298.20299999999997</v>
      </c>
      <c r="DX7" s="159"/>
      <c r="DY7" s="153"/>
      <c r="DZ7" s="153"/>
      <c r="EA7" s="159"/>
      <c r="EB7" s="159"/>
      <c r="EC7" s="159"/>
      <c r="ED7" s="159"/>
      <c r="EE7" s="159"/>
      <c r="EF7" s="16">
        <f t="shared" si="54"/>
        <v>-1</v>
      </c>
      <c r="EG7" s="16">
        <f t="shared" si="55"/>
        <v>3.7267080745341616E-2</v>
      </c>
      <c r="EH7" s="16" t="e">
        <f t="shared" si="56"/>
        <v>#DIV/0!</v>
      </c>
      <c r="EI7" s="16" t="e">
        <f t="shared" si="57"/>
        <v>#DIV/0!</v>
      </c>
      <c r="EJ7" s="16" t="e">
        <f t="shared" si="58"/>
        <v>#DIV/0!</v>
      </c>
      <c r="EK7" s="16" t="e">
        <f t="shared" si="59"/>
        <v>#DIV/0!</v>
      </c>
      <c r="EL7" s="278">
        <f t="shared" si="60"/>
        <v>-167</v>
      </c>
      <c r="EM7" s="278">
        <f t="shared" si="61"/>
        <v>6</v>
      </c>
      <c r="EN7" s="278">
        <f t="shared" si="62"/>
        <v>161</v>
      </c>
      <c r="EO7" s="204"/>
      <c r="EP7" s="250">
        <v>167</v>
      </c>
      <c r="EQ7" s="217">
        <v>161</v>
      </c>
      <c r="ER7" s="209"/>
      <c r="ES7" s="215"/>
      <c r="ET7" s="215"/>
      <c r="EU7" s="209"/>
      <c r="EV7" s="209"/>
      <c r="EW7" s="209"/>
      <c r="EX7" s="210"/>
      <c r="EY7" s="211"/>
      <c r="EZ7" s="120" t="s">
        <v>859</v>
      </c>
      <c r="FA7" s="115" t="s">
        <v>51</v>
      </c>
      <c r="FB7" s="76" t="s">
        <v>55</v>
      </c>
      <c r="FC7" s="121"/>
      <c r="FD7" s="125"/>
      <c r="FE7" s="125"/>
      <c r="FF7" s="16" t="e">
        <f t="shared" si="63"/>
        <v>#VALUE!</v>
      </c>
      <c r="FG7" s="16" t="e">
        <f t="shared" si="64"/>
        <v>#DIV/0!</v>
      </c>
      <c r="FH7" s="16" t="e">
        <f t="shared" si="65"/>
        <v>#VALUE!</v>
      </c>
      <c r="FI7" s="16" t="e">
        <f t="shared" si="66"/>
        <v>#VALUE!</v>
      </c>
      <c r="FJ7" s="16" t="e">
        <f t="shared" si="67"/>
        <v>#VALUE!</v>
      </c>
      <c r="FK7" s="16" t="e">
        <f t="shared" si="68"/>
        <v>#VALUE!</v>
      </c>
      <c r="FL7" s="278" t="e">
        <f t="shared" si="69"/>
        <v>#VALUE!</v>
      </c>
      <c r="FM7" s="278">
        <f t="shared" si="70"/>
        <v>0</v>
      </c>
      <c r="FN7" s="278" t="e">
        <f t="shared" si="71"/>
        <v>#VALUE!</v>
      </c>
      <c r="FO7" s="222" t="str">
        <f t="shared" si="72"/>
        <v>i.a</v>
      </c>
      <c r="FP7" s="197">
        <f t="shared" si="73"/>
        <v>0</v>
      </c>
      <c r="FQ7" s="232">
        <f t="shared" si="74"/>
        <v>0</v>
      </c>
      <c r="FR7" s="222" t="str">
        <f t="shared" si="75"/>
        <v>i.a</v>
      </c>
      <c r="FS7" s="197" t="str">
        <f t="shared" si="76"/>
        <v>i.a</v>
      </c>
      <c r="FT7" s="197" t="str">
        <f t="shared" si="77"/>
        <v>i.a</v>
      </c>
      <c r="FU7" s="194" t="str">
        <f t="shared" si="78"/>
        <v>i.a</v>
      </c>
      <c r="FV7" s="195" t="str">
        <f t="shared" si="79"/>
        <v>i.a</v>
      </c>
      <c r="FW7" s="195" t="str">
        <f t="shared" si="80"/>
        <v>i.a</v>
      </c>
      <c r="FX7" s="195" t="str">
        <f t="shared" si="81"/>
        <v>i.a</v>
      </c>
      <c r="FY7" s="195" t="str">
        <f t="shared" si="82"/>
        <v>i.a</v>
      </c>
      <c r="FZ7" s="16">
        <f t="shared" si="83"/>
        <v>-1</v>
      </c>
      <c r="GA7" s="16">
        <f t="shared" si="84"/>
        <v>2.8360363047336898</v>
      </c>
      <c r="GB7" s="16" t="e">
        <f t="shared" si="85"/>
        <v>#VALUE!</v>
      </c>
      <c r="GC7" s="16" t="e">
        <f t="shared" si="86"/>
        <v>#VALUE!</v>
      </c>
      <c r="GD7" s="16" t="e">
        <f t="shared" si="87"/>
        <v>#VALUE!</v>
      </c>
      <c r="GE7" s="16" t="e">
        <f t="shared" si="88"/>
        <v>#VALUE!</v>
      </c>
      <c r="GF7" s="227">
        <f t="shared" si="89"/>
        <v>-0.32605841950591563</v>
      </c>
      <c r="GG7" s="227">
        <f t="shared" si="90"/>
        <v>0.50364663966543433</v>
      </c>
      <c r="GH7" s="227" t="e">
        <f t="shared" si="91"/>
        <v>#VALUE!</v>
      </c>
      <c r="GI7" s="16">
        <f t="shared" si="92"/>
        <v>0</v>
      </c>
      <c r="GJ7" s="190">
        <f t="shared" si="93"/>
        <v>0.32605841950591563</v>
      </c>
      <c r="GK7" s="234">
        <f t="shared" si="94"/>
        <v>-0.17758822015951869</v>
      </c>
      <c r="GL7" s="190" t="str">
        <f t="shared" si="95"/>
        <v>Negativ EK</v>
      </c>
      <c r="GM7" s="190" t="str">
        <f t="shared" si="96"/>
        <v>Negativ EK</v>
      </c>
      <c r="GN7" s="190" t="str">
        <f t="shared" si="97"/>
        <v>Negativ EK</v>
      </c>
      <c r="GO7" s="191" t="str">
        <f t="shared" si="98"/>
        <v>Negativ EK</v>
      </c>
      <c r="GP7" s="191" t="str">
        <f t="shared" si="99"/>
        <v>Negativ EK</v>
      </c>
      <c r="GQ7" s="191" t="str">
        <f t="shared" si="100"/>
        <v>Negativ EK</v>
      </c>
      <c r="GR7" s="191" t="str">
        <f t="shared" si="101"/>
        <v>Negativ EK</v>
      </c>
      <c r="GS7" s="16">
        <f t="shared" si="102"/>
        <v>-1</v>
      </c>
      <c r="GT7" s="16">
        <f t="shared" si="103"/>
        <v>1.4543166032294361</v>
      </c>
      <c r="GU7" s="16" t="e">
        <f t="shared" si="104"/>
        <v>#VALUE!</v>
      </c>
      <c r="GV7" s="16" t="e">
        <f t="shared" si="105"/>
        <v>#VALUE!</v>
      </c>
      <c r="GW7" s="16" t="e">
        <f t="shared" si="106"/>
        <v>#VALUE!</v>
      </c>
      <c r="GX7" s="16" t="e">
        <f t="shared" si="107"/>
        <v>#VALUE!</v>
      </c>
      <c r="GY7" s="227">
        <f t="shared" si="108"/>
        <v>-1.5807986757707431E-2</v>
      </c>
      <c r="GZ7" s="227">
        <f t="shared" si="109"/>
        <v>5.0603076008989278E-2</v>
      </c>
      <c r="HA7" s="227" t="e">
        <f t="shared" si="110"/>
        <v>#VALUE!</v>
      </c>
      <c r="HB7" s="16">
        <f t="shared" si="111"/>
        <v>0</v>
      </c>
      <c r="HC7" s="190">
        <f t="shared" si="112"/>
        <v>1.5807986757707431E-2</v>
      </c>
      <c r="HD7" s="234">
        <f t="shared" si="113"/>
        <v>-3.4795089251281844E-2</v>
      </c>
      <c r="HE7" s="190" t="str">
        <f t="shared" si="114"/>
        <v>i.a.</v>
      </c>
      <c r="HF7" s="190" t="str">
        <f t="shared" si="115"/>
        <v>i.a.</v>
      </c>
      <c r="HG7" s="190" t="str">
        <f t="shared" si="116"/>
        <v>i.a.</v>
      </c>
      <c r="HH7" s="191" t="str">
        <f t="shared" si="117"/>
        <v>i.a.</v>
      </c>
      <c r="HI7" s="191" t="str">
        <f t="shared" si="118"/>
        <v>i.a.</v>
      </c>
      <c r="HJ7" s="191" t="str">
        <f t="shared" si="119"/>
        <v>i.a.</v>
      </c>
      <c r="HK7" s="191" t="str">
        <f t="shared" si="120"/>
        <v>i.a.</v>
      </c>
      <c r="HL7" s="16" t="e">
        <f t="shared" si="121"/>
        <v>#VALUE!</v>
      </c>
      <c r="HM7" s="16">
        <f t="shared" si="122"/>
        <v>0.20777330937409158</v>
      </c>
      <c r="HN7" s="16" t="e">
        <f t="shared" si="123"/>
        <v>#VALUE!</v>
      </c>
      <c r="HO7" s="16" t="e">
        <f t="shared" si="124"/>
        <v>#VALUE!</v>
      </c>
      <c r="HP7" s="16" t="e">
        <f t="shared" si="125"/>
        <v>#VALUE!</v>
      </c>
      <c r="HQ7" s="16" t="e">
        <f t="shared" si="126"/>
        <v>#VALUE!</v>
      </c>
      <c r="HR7" s="227" t="e">
        <f t="shared" si="127"/>
        <v>#VALUE!</v>
      </c>
      <c r="HS7" s="227">
        <f t="shared" si="128"/>
        <v>3.5204749793746964E-2</v>
      </c>
      <c r="HT7" s="227" t="e">
        <f t="shared" si="129"/>
        <v>#VALUE!</v>
      </c>
      <c r="HU7" s="16" t="str">
        <f t="shared" si="130"/>
        <v>i.a.</v>
      </c>
      <c r="HV7" s="190">
        <f t="shared" si="131"/>
        <v>0.20464301835576681</v>
      </c>
      <c r="HW7" s="236">
        <f t="shared" si="132"/>
        <v>0.16943826856201985</v>
      </c>
      <c r="HX7" s="190" t="str">
        <f t="shared" si="133"/>
        <v>i.a.</v>
      </c>
      <c r="HY7" s="190" t="str">
        <f t="shared" si="134"/>
        <v>i.a.</v>
      </c>
      <c r="HZ7" s="190" t="str">
        <f t="shared" si="135"/>
        <v>i.a.</v>
      </c>
      <c r="IA7" s="191" t="str">
        <f t="shared" si="136"/>
        <v>i.a.</v>
      </c>
      <c r="IB7" s="191" t="str">
        <f t="shared" si="137"/>
        <v>i.a.</v>
      </c>
      <c r="IC7" s="191" t="str">
        <f t="shared" si="138"/>
        <v>i.a.</v>
      </c>
      <c r="ID7" s="191" t="str">
        <f t="shared" si="139"/>
        <v>i.a.</v>
      </c>
      <c r="IE7" s="191" t="str">
        <f t="shared" si="140"/>
        <v>i.a.</v>
      </c>
      <c r="IF7" s="16" t="e">
        <f t="shared" si="141"/>
        <v>#VALUE!</v>
      </c>
      <c r="IG7" s="16" t="e">
        <f t="shared" si="142"/>
        <v>#VALUE!</v>
      </c>
      <c r="IH7" s="16" t="e">
        <f t="shared" si="143"/>
        <v>#VALUE!</v>
      </c>
      <c r="II7" s="16" t="e">
        <f t="shared" si="144"/>
        <v>#VALUE!</v>
      </c>
      <c r="IJ7" s="16" t="e">
        <f t="shared" si="145"/>
        <v>#VALUE!</v>
      </c>
      <c r="IK7" s="16" t="e">
        <f t="shared" si="146"/>
        <v>#VALUE!</v>
      </c>
      <c r="IL7" s="227" t="e">
        <f t="shared" si="147"/>
        <v>#VALUE!</v>
      </c>
      <c r="IM7" s="227" t="e">
        <f t="shared" si="148"/>
        <v>#VALUE!</v>
      </c>
      <c r="IN7" s="227" t="e">
        <f t="shared" si="149"/>
        <v>#VALUE!</v>
      </c>
      <c r="IO7" s="16" t="str">
        <f t="shared" si="150"/>
        <v>i.a.</v>
      </c>
      <c r="IP7" s="190" t="str">
        <f t="shared" si="151"/>
        <v>i.a.</v>
      </c>
      <c r="IQ7" s="236" t="str">
        <f t="shared" si="152"/>
        <v>i.a.</v>
      </c>
      <c r="IR7" s="190" t="str">
        <f t="shared" si="153"/>
        <v>i.a.</v>
      </c>
      <c r="IS7" s="190" t="str">
        <f t="shared" si="154"/>
        <v>i.a.</v>
      </c>
      <c r="IT7" s="190" t="str">
        <f t="shared" si="155"/>
        <v>i.a.</v>
      </c>
      <c r="IU7" s="191" t="str">
        <f t="shared" si="156"/>
        <v>i.a.</v>
      </c>
      <c r="IV7" s="191" t="str">
        <f t="shared" si="157"/>
        <v>i.a.</v>
      </c>
      <c r="IW7" s="191" t="str">
        <f t="shared" si="158"/>
        <v>i.a.</v>
      </c>
      <c r="IX7" s="191" t="str">
        <f t="shared" si="159"/>
        <v>i.a.</v>
      </c>
      <c r="IY7" s="191" t="str">
        <f t="shared" si="160"/>
        <v>i.a.</v>
      </c>
      <c r="IZ7" s="16" t="e">
        <f t="shared" si="161"/>
        <v>#VALUE!</v>
      </c>
      <c r="JA7" s="16">
        <f t="shared" si="162"/>
        <v>3.0682473234740812</v>
      </c>
      <c r="JB7" s="16" t="e">
        <f t="shared" si="163"/>
        <v>#VALUE!</v>
      </c>
      <c r="JC7" s="16" t="e">
        <f t="shared" si="164"/>
        <v>#VALUE!</v>
      </c>
      <c r="JD7" s="16" t="e">
        <f t="shared" si="165"/>
        <v>#VALUE!</v>
      </c>
      <c r="JE7" s="16" t="e">
        <f t="shared" si="166"/>
        <v>#VALUE!</v>
      </c>
      <c r="JF7" s="227" t="e">
        <f t="shared" si="167"/>
        <v>#VALUE!</v>
      </c>
      <c r="JG7" s="227">
        <f t="shared" si="168"/>
        <v>0.1710023803325027</v>
      </c>
      <c r="JH7" s="227" t="e">
        <f t="shared" si="169"/>
        <v>#VALUE!</v>
      </c>
      <c r="JI7" s="99" t="str">
        <f t="shared" si="170"/>
        <v>i.a.</v>
      </c>
      <c r="JJ7" s="197">
        <f t="shared" si="171"/>
        <v>0.11526946107784432</v>
      </c>
      <c r="JK7" s="234">
        <f t="shared" si="172"/>
        <v>-5.573291925465839E-2</v>
      </c>
      <c r="JL7" s="197" t="str">
        <f t="shared" si="173"/>
        <v>i.a.</v>
      </c>
      <c r="JM7" s="197" t="str">
        <f t="shared" si="174"/>
        <v>i.a.</v>
      </c>
      <c r="JN7" s="197" t="str">
        <f t="shared" si="175"/>
        <v>i.a.</v>
      </c>
      <c r="JO7" s="194" t="str">
        <f t="shared" si="176"/>
        <v>i.a.</v>
      </c>
      <c r="JP7" s="194" t="str">
        <f t="shared" si="177"/>
        <v>i.a.</v>
      </c>
      <c r="JQ7" s="194" t="str">
        <f t="shared" si="178"/>
        <v>i.a.</v>
      </c>
      <c r="JR7" s="194" t="str">
        <f t="shared" si="179"/>
        <v>i.a.</v>
      </c>
      <c r="JS7" s="194" t="str">
        <f t="shared" si="180"/>
        <v>i.a.</v>
      </c>
    </row>
    <row r="8" spans="1:280" ht="17.25" customHeight="1" x14ac:dyDescent="0.25">
      <c r="A8" s="147" t="s">
        <v>759</v>
      </c>
      <c r="B8" s="98">
        <v>41321261</v>
      </c>
      <c r="C8" s="113" t="s">
        <v>218</v>
      </c>
      <c r="D8" s="10" t="s">
        <v>386</v>
      </c>
      <c r="E8" s="116">
        <v>451120</v>
      </c>
      <c r="F8" s="116"/>
      <c r="G8" s="116"/>
      <c r="H8" s="117">
        <v>45085</v>
      </c>
      <c r="I8" s="13"/>
      <c r="J8" s="13" t="s">
        <v>58</v>
      </c>
      <c r="K8" s="13" t="s">
        <v>58</v>
      </c>
      <c r="L8" s="13" t="s">
        <v>58</v>
      </c>
      <c r="M8" s="13" t="s">
        <v>771</v>
      </c>
      <c r="N8" s="13"/>
      <c r="O8" s="118"/>
      <c r="P8" s="16" t="e">
        <f t="shared" si="0"/>
        <v>#DIV/0!</v>
      </c>
      <c r="Q8" s="16" t="e">
        <f t="shared" si="1"/>
        <v>#DIV/0!</v>
      </c>
      <c r="R8" s="16" t="e">
        <f t="shared" si="2"/>
        <v>#DIV/0!</v>
      </c>
      <c r="S8" s="16" t="e">
        <f t="shared" si="3"/>
        <v>#DIV/0!</v>
      </c>
      <c r="T8" s="16" t="e">
        <f t="shared" si="4"/>
        <v>#DIV/0!</v>
      </c>
      <c r="U8" s="16" t="e">
        <f t="shared" si="5"/>
        <v>#DIV/0!</v>
      </c>
      <c r="V8" s="278">
        <f t="shared" si="6"/>
        <v>0</v>
      </c>
      <c r="W8" s="278">
        <f t="shared" si="7"/>
        <v>0</v>
      </c>
      <c r="X8" s="278">
        <f t="shared" si="8"/>
        <v>0</v>
      </c>
      <c r="Y8" s="149"/>
      <c r="Z8" s="149"/>
      <c r="AA8" s="202"/>
      <c r="AB8" s="154"/>
      <c r="AC8" s="154"/>
      <c r="AD8" s="154"/>
      <c r="AE8" s="154"/>
      <c r="AF8" s="154"/>
      <c r="AG8" s="159"/>
      <c r="AH8" s="159"/>
      <c r="AI8" s="159"/>
      <c r="AJ8" s="16">
        <f t="shared" si="9"/>
        <v>1.6855123674911658</v>
      </c>
      <c r="AK8" s="16">
        <f t="shared" si="10"/>
        <v>-0.59068556551923634</v>
      </c>
      <c r="AL8" s="16">
        <f t="shared" si="11"/>
        <v>11.07871720116618</v>
      </c>
      <c r="AM8" s="16" t="e">
        <f t="shared" si="12"/>
        <v>#DIV/0!</v>
      </c>
      <c r="AN8" s="16" t="e">
        <f t="shared" si="13"/>
        <v>#DIV/0!</v>
      </c>
      <c r="AO8" s="16" t="e">
        <f t="shared" si="14"/>
        <v>#DIV/0!</v>
      </c>
      <c r="AP8" s="278">
        <f t="shared" si="15"/>
        <v>-1.415</v>
      </c>
      <c r="AQ8" s="278">
        <f t="shared" si="16"/>
        <v>-2.0419999999999998</v>
      </c>
      <c r="AR8" s="278">
        <f t="shared" si="17"/>
        <v>3.8</v>
      </c>
      <c r="AS8" s="149"/>
      <c r="AT8" s="149">
        <v>1.415</v>
      </c>
      <c r="AU8" s="153">
        <v>3.4569999999999999</v>
      </c>
      <c r="AV8" s="154">
        <v>-0.34300000000000003</v>
      </c>
      <c r="AW8" s="154"/>
      <c r="AX8" s="154"/>
      <c r="AY8" s="154"/>
      <c r="AZ8" s="154"/>
      <c r="BA8" s="154"/>
      <c r="BB8" s="154"/>
      <c r="BC8" s="155"/>
      <c r="BD8" s="16">
        <f t="shared" si="18"/>
        <v>-1</v>
      </c>
      <c r="BE8" s="16">
        <f t="shared" si="19"/>
        <v>-0.59068556551923634</v>
      </c>
      <c r="BF8" s="16">
        <f t="shared" si="20"/>
        <v>11.07871720116618</v>
      </c>
      <c r="BG8" s="16" t="e">
        <f t="shared" si="21"/>
        <v>#DIV/0!</v>
      </c>
      <c r="BH8" s="16" t="e">
        <f t="shared" si="22"/>
        <v>#DIV/0!</v>
      </c>
      <c r="BI8" s="16" t="e">
        <f t="shared" si="23"/>
        <v>#DIV/0!</v>
      </c>
      <c r="BJ8" s="278">
        <f t="shared" si="24"/>
        <v>-1.415</v>
      </c>
      <c r="BK8" s="278">
        <f t="shared" si="25"/>
        <v>-2.0419999999999998</v>
      </c>
      <c r="BL8" s="278">
        <f t="shared" si="26"/>
        <v>3.8</v>
      </c>
      <c r="BM8" s="149"/>
      <c r="BN8" s="149">
        <v>1.415</v>
      </c>
      <c r="BO8" s="153">
        <v>3.4569999999999999</v>
      </c>
      <c r="BP8" s="159">
        <v>-0.34300000000000003</v>
      </c>
      <c r="BQ8" s="159"/>
      <c r="BR8" s="159"/>
      <c r="BS8" s="159"/>
      <c r="BT8" s="159"/>
      <c r="BU8" s="159"/>
      <c r="BV8" s="154"/>
      <c r="BW8" s="159"/>
      <c r="BX8" s="16">
        <f t="shared" si="27"/>
        <v>-1</v>
      </c>
      <c r="BY8" s="16">
        <f t="shared" si="28"/>
        <v>-0.74081115335868186</v>
      </c>
      <c r="BZ8" s="16">
        <f t="shared" si="29"/>
        <v>5.5475504322766573</v>
      </c>
      <c r="CA8" s="16" t="e">
        <f t="shared" si="30"/>
        <v>#DIV/0!</v>
      </c>
      <c r="CB8" s="16" t="e">
        <f t="shared" si="31"/>
        <v>#DIV/0!</v>
      </c>
      <c r="CC8" s="16" t="e">
        <f t="shared" si="32"/>
        <v>#DIV/0!</v>
      </c>
      <c r="CD8" s="278">
        <f t="shared" si="33"/>
        <v>-0.81799999999999995</v>
      </c>
      <c r="CE8" s="278">
        <f t="shared" si="34"/>
        <v>-2.3380000000000001</v>
      </c>
      <c r="CF8" s="278">
        <f t="shared" si="35"/>
        <v>3.85</v>
      </c>
      <c r="CG8" s="149"/>
      <c r="CH8" s="149">
        <v>0.81799999999999995</v>
      </c>
      <c r="CI8" s="153">
        <v>3.1560000000000001</v>
      </c>
      <c r="CJ8" s="154">
        <v>-0.69399999999999995</v>
      </c>
      <c r="CK8" s="154"/>
      <c r="CL8" s="154"/>
      <c r="CM8" s="154"/>
      <c r="CN8" s="154"/>
      <c r="CO8" s="159"/>
      <c r="CP8" s="159"/>
      <c r="CQ8" s="159"/>
      <c r="CR8" s="16">
        <f t="shared" si="36"/>
        <v>-1</v>
      </c>
      <c r="CS8" s="16">
        <f t="shared" si="37"/>
        <v>0.21411685241472489</v>
      </c>
      <c r="CT8" s="16">
        <f t="shared" si="38"/>
        <v>4.9219999999999997</v>
      </c>
      <c r="CU8" s="16" t="e">
        <f t="shared" si="39"/>
        <v>#DIV/0!</v>
      </c>
      <c r="CV8" s="16" t="e">
        <f t="shared" si="40"/>
        <v>#DIV/0!</v>
      </c>
      <c r="CW8" s="16" t="e">
        <f t="shared" si="41"/>
        <v>#DIV/0!</v>
      </c>
      <c r="CX8" s="278">
        <f t="shared" si="42"/>
        <v>-3.5950000000000002</v>
      </c>
      <c r="CY8" s="278">
        <f t="shared" si="43"/>
        <v>0.63400000000000034</v>
      </c>
      <c r="CZ8" s="278">
        <f t="shared" si="44"/>
        <v>2.4609999999999999</v>
      </c>
      <c r="DA8" s="149"/>
      <c r="DB8" s="149">
        <v>3.5950000000000002</v>
      </c>
      <c r="DC8" s="153">
        <v>2.9609999999999999</v>
      </c>
      <c r="DD8" s="159">
        <v>0.5</v>
      </c>
      <c r="DE8" s="159"/>
      <c r="DF8" s="159"/>
      <c r="DG8" s="159"/>
      <c r="DH8" s="159"/>
      <c r="DI8" s="159"/>
      <c r="DJ8" s="154"/>
      <c r="DK8" s="155"/>
      <c r="DL8" s="16">
        <f t="shared" si="45"/>
        <v>-1</v>
      </c>
      <c r="DM8" s="16">
        <f t="shared" si="46"/>
        <v>2.8268552079359024</v>
      </c>
      <c r="DN8" s="16">
        <f t="shared" si="47"/>
        <v>0.31700270083537474</v>
      </c>
      <c r="DO8" s="16" t="e">
        <f t="shared" si="48"/>
        <v>#DIV/0!</v>
      </c>
      <c r="DP8" s="16" t="e">
        <f t="shared" si="49"/>
        <v>#DIV/0!</v>
      </c>
      <c r="DQ8" s="16" t="e">
        <f t="shared" si="50"/>
        <v>#DIV/0!</v>
      </c>
      <c r="DR8" s="278">
        <f t="shared" si="51"/>
        <v>-160.483</v>
      </c>
      <c r="DS8" s="278">
        <f t="shared" si="52"/>
        <v>118.547</v>
      </c>
      <c r="DT8" s="278">
        <f t="shared" si="53"/>
        <v>10.094000000000001</v>
      </c>
      <c r="DU8" s="149"/>
      <c r="DV8" s="149">
        <v>160.483</v>
      </c>
      <c r="DW8" s="153">
        <v>41.936</v>
      </c>
      <c r="DX8" s="159">
        <v>31.841999999999999</v>
      </c>
      <c r="DY8" s="159"/>
      <c r="DZ8" s="159"/>
      <c r="EA8" s="159"/>
      <c r="EB8" s="159"/>
      <c r="EC8" s="159"/>
      <c r="ED8" s="159"/>
      <c r="EE8" s="159"/>
      <c r="EF8" s="16" t="e">
        <f t="shared" si="54"/>
        <v>#DIV/0!</v>
      </c>
      <c r="EG8" s="16" t="e">
        <f t="shared" si="55"/>
        <v>#DIV/0!</v>
      </c>
      <c r="EH8" s="16" t="e">
        <f t="shared" si="56"/>
        <v>#DIV/0!</v>
      </c>
      <c r="EI8" s="16" t="e">
        <f t="shared" si="57"/>
        <v>#DIV/0!</v>
      </c>
      <c r="EJ8" s="16" t="e">
        <f t="shared" si="58"/>
        <v>#DIV/0!</v>
      </c>
      <c r="EK8" s="16" t="e">
        <f t="shared" si="59"/>
        <v>#DIV/0!</v>
      </c>
      <c r="EL8" s="278">
        <f t="shared" si="60"/>
        <v>0</v>
      </c>
      <c r="EM8" s="278">
        <f t="shared" si="61"/>
        <v>0</v>
      </c>
      <c r="EN8" s="278">
        <f t="shared" si="62"/>
        <v>0</v>
      </c>
      <c r="EO8" s="204"/>
      <c r="EP8" s="204">
        <v>0</v>
      </c>
      <c r="EQ8" s="215">
        <v>0</v>
      </c>
      <c r="ER8" s="209">
        <v>0</v>
      </c>
      <c r="ES8" s="209"/>
      <c r="ET8" s="209"/>
      <c r="EU8" s="209"/>
      <c r="EV8" s="209"/>
      <c r="EW8" s="209"/>
      <c r="EX8" s="210"/>
      <c r="EY8" s="211"/>
      <c r="EZ8" s="120"/>
      <c r="FA8" s="115"/>
      <c r="FB8" s="76" t="s">
        <v>55</v>
      </c>
      <c r="FC8" s="121"/>
      <c r="FD8" s="125"/>
      <c r="FE8" s="125"/>
      <c r="FF8" s="16" t="e">
        <f t="shared" si="63"/>
        <v>#VALUE!</v>
      </c>
      <c r="FG8" s="16" t="e">
        <f t="shared" si="64"/>
        <v>#VALUE!</v>
      </c>
      <c r="FH8" s="16" t="e">
        <f t="shared" si="65"/>
        <v>#VALUE!</v>
      </c>
      <c r="FI8" s="16" t="e">
        <f t="shared" si="66"/>
        <v>#VALUE!</v>
      </c>
      <c r="FJ8" s="16" t="e">
        <f t="shared" si="67"/>
        <v>#VALUE!</v>
      </c>
      <c r="FK8" s="16" t="e">
        <f t="shared" si="68"/>
        <v>#VALUE!</v>
      </c>
      <c r="FL8" s="278" t="e">
        <f t="shared" si="69"/>
        <v>#VALUE!</v>
      </c>
      <c r="FM8" s="278" t="e">
        <f t="shared" si="70"/>
        <v>#VALUE!</v>
      </c>
      <c r="FN8" s="278" t="e">
        <f t="shared" si="71"/>
        <v>#VALUE!</v>
      </c>
      <c r="FO8" s="222" t="str">
        <f t="shared" si="72"/>
        <v>i.a</v>
      </c>
      <c r="FP8" s="222" t="str">
        <f t="shared" si="73"/>
        <v>i.a</v>
      </c>
      <c r="FQ8" s="223" t="str">
        <f t="shared" si="74"/>
        <v>i.a</v>
      </c>
      <c r="FR8" s="222" t="str">
        <f t="shared" si="75"/>
        <v>i.a</v>
      </c>
      <c r="FS8" s="197" t="str">
        <f t="shared" si="76"/>
        <v>i.a</v>
      </c>
      <c r="FT8" s="197" t="str">
        <f t="shared" si="77"/>
        <v>i.a</v>
      </c>
      <c r="FU8" s="194" t="str">
        <f t="shared" si="78"/>
        <v>i.a</v>
      </c>
      <c r="FV8" s="195" t="str">
        <f t="shared" si="79"/>
        <v>i.a</v>
      </c>
      <c r="FW8" s="195" t="str">
        <f t="shared" si="80"/>
        <v>i.a</v>
      </c>
      <c r="FX8" s="195" t="str">
        <f t="shared" si="81"/>
        <v>i.a</v>
      </c>
      <c r="FY8" s="195" t="str">
        <f t="shared" si="82"/>
        <v>i.a</v>
      </c>
      <c r="FZ8" s="16">
        <f t="shared" si="83"/>
        <v>-1</v>
      </c>
      <c r="GA8" s="16">
        <f t="shared" si="84"/>
        <v>-0.86317074462696741</v>
      </c>
      <c r="GB8" s="16">
        <f t="shared" si="85"/>
        <v>2.3139411823971852</v>
      </c>
      <c r="GC8" s="16" t="e">
        <f t="shared" si="86"/>
        <v>#VALUE!</v>
      </c>
      <c r="GD8" s="16" t="e">
        <f t="shared" si="87"/>
        <v>#VALUE!</v>
      </c>
      <c r="GE8" s="16" t="e">
        <f t="shared" si="88"/>
        <v>#VALUE!</v>
      </c>
      <c r="GF8" s="227">
        <f t="shared" si="89"/>
        <v>-0.24954240390481999</v>
      </c>
      <c r="GG8" s="227">
        <f t="shared" si="90"/>
        <v>-1.574207957262473</v>
      </c>
      <c r="GH8" s="227">
        <f t="shared" si="91"/>
        <v>3.2117503611672928</v>
      </c>
      <c r="GI8" s="16">
        <f t="shared" si="92"/>
        <v>0</v>
      </c>
      <c r="GJ8" s="16">
        <f t="shared" si="93"/>
        <v>0.24954240390481999</v>
      </c>
      <c r="GK8" s="190">
        <f t="shared" si="94"/>
        <v>1.8237503611672929</v>
      </c>
      <c r="GL8" s="190">
        <f t="shared" si="95"/>
        <v>-1.3879999999999999</v>
      </c>
      <c r="GM8" s="190" t="str">
        <f t="shared" si="96"/>
        <v>Negativ EK</v>
      </c>
      <c r="GN8" s="190" t="str">
        <f t="shared" si="97"/>
        <v>Negativ EK</v>
      </c>
      <c r="GO8" s="191" t="str">
        <f t="shared" si="98"/>
        <v>Negativ EK</v>
      </c>
      <c r="GP8" s="191" t="str">
        <f t="shared" si="99"/>
        <v>Negativ EK</v>
      </c>
      <c r="GQ8" s="191" t="str">
        <f t="shared" si="100"/>
        <v>Negativ EK</v>
      </c>
      <c r="GR8" s="191" t="str">
        <f t="shared" si="101"/>
        <v>Negativ EK</v>
      </c>
      <c r="GS8" s="16">
        <f t="shared" si="102"/>
        <v>-1</v>
      </c>
      <c r="GT8" s="16">
        <f t="shared" si="103"/>
        <v>-0.85081242202005858</v>
      </c>
      <c r="GU8" s="16">
        <f t="shared" si="104"/>
        <v>9.6997889105026847</v>
      </c>
      <c r="GV8" s="16" t="e">
        <f t="shared" si="105"/>
        <v>#VALUE!</v>
      </c>
      <c r="GW8" s="16" t="e">
        <f t="shared" si="106"/>
        <v>#VALUE!</v>
      </c>
      <c r="GX8" s="16" t="e">
        <f t="shared" si="107"/>
        <v>#VALUE!</v>
      </c>
      <c r="GY8" s="227">
        <f t="shared" si="108"/>
        <v>-1.3980901002376259E-2</v>
      </c>
      <c r="GZ8" s="227">
        <f t="shared" si="109"/>
        <v>-7.9732672149511852E-2</v>
      </c>
      <c r="HA8" s="227">
        <f t="shared" si="110"/>
        <v>0.10448550958804162</v>
      </c>
      <c r="HB8" s="16">
        <f t="shared" si="111"/>
        <v>0</v>
      </c>
      <c r="HC8" s="16">
        <f t="shared" si="112"/>
        <v>1.3980901002376259E-2</v>
      </c>
      <c r="HD8" s="190">
        <f t="shared" si="113"/>
        <v>9.3713573151888108E-2</v>
      </c>
      <c r="HE8" s="190">
        <f t="shared" si="114"/>
        <v>-1.0771936436153508E-2</v>
      </c>
      <c r="HF8" s="190" t="str">
        <f t="shared" si="115"/>
        <v>i.a.</v>
      </c>
      <c r="HG8" s="190" t="str">
        <f t="shared" si="116"/>
        <v>i.a.</v>
      </c>
      <c r="HH8" s="191" t="str">
        <f t="shared" si="117"/>
        <v>i.a.</v>
      </c>
      <c r="HI8" s="191" t="str">
        <f t="shared" si="118"/>
        <v>i.a.</v>
      </c>
      <c r="HJ8" s="191" t="str">
        <f t="shared" si="119"/>
        <v>i.a.</v>
      </c>
      <c r="HK8" s="191" t="str">
        <f t="shared" si="120"/>
        <v>i.a.</v>
      </c>
      <c r="HL8" s="16" t="e">
        <f t="shared" si="121"/>
        <v>#VALUE!</v>
      </c>
      <c r="HM8" s="16">
        <f t="shared" si="122"/>
        <v>-0.68273770852449234</v>
      </c>
      <c r="HN8" s="16">
        <f t="shared" si="123"/>
        <v>3.4965739221671117</v>
      </c>
      <c r="HO8" s="16" t="e">
        <f t="shared" si="124"/>
        <v>#VALUE!</v>
      </c>
      <c r="HP8" s="16" t="e">
        <f t="shared" si="125"/>
        <v>#VALUE!</v>
      </c>
      <c r="HQ8" s="16" t="e">
        <f t="shared" si="126"/>
        <v>#VALUE!</v>
      </c>
      <c r="HR8" s="227" t="e">
        <f t="shared" si="127"/>
        <v>#VALUE!</v>
      </c>
      <c r="HS8" s="227">
        <f t="shared" si="128"/>
        <v>-4.8206465922859154E-2</v>
      </c>
      <c r="HT8" s="227">
        <f t="shared" si="129"/>
        <v>5.4905061273901004E-2</v>
      </c>
      <c r="HU8" s="16" t="str">
        <f t="shared" si="130"/>
        <v>i.a.</v>
      </c>
      <c r="HV8" s="16">
        <f t="shared" si="131"/>
        <v>2.240112659907903E-2</v>
      </c>
      <c r="HW8" s="196">
        <f t="shared" si="132"/>
        <v>7.0607592521938184E-2</v>
      </c>
      <c r="HX8" s="190">
        <f t="shared" si="133"/>
        <v>1.5702531248037183E-2</v>
      </c>
      <c r="HY8" s="190" t="str">
        <f t="shared" si="134"/>
        <v>i.a.</v>
      </c>
      <c r="HZ8" s="190" t="str">
        <f t="shared" si="135"/>
        <v>i.a.</v>
      </c>
      <c r="IA8" s="191" t="str">
        <f t="shared" si="136"/>
        <v>i.a.</v>
      </c>
      <c r="IB8" s="191" t="str">
        <f t="shared" si="137"/>
        <v>i.a.</v>
      </c>
      <c r="IC8" s="191" t="str">
        <f t="shared" si="138"/>
        <v>i.a.</v>
      </c>
      <c r="ID8" s="191" t="str">
        <f t="shared" si="139"/>
        <v>i.a.</v>
      </c>
      <c r="IE8" s="191" t="str">
        <f t="shared" si="140"/>
        <v>i.a.</v>
      </c>
      <c r="IF8" s="16" t="e">
        <f t="shared" si="141"/>
        <v>#VALUE!</v>
      </c>
      <c r="IG8" s="16" t="e">
        <f t="shared" si="142"/>
        <v>#VALUE!</v>
      </c>
      <c r="IH8" s="16" t="e">
        <f t="shared" si="143"/>
        <v>#VALUE!</v>
      </c>
      <c r="II8" s="16" t="e">
        <f t="shared" si="144"/>
        <v>#VALUE!</v>
      </c>
      <c r="IJ8" s="16" t="e">
        <f t="shared" si="145"/>
        <v>#VALUE!</v>
      </c>
      <c r="IK8" s="16" t="e">
        <f t="shared" si="146"/>
        <v>#VALUE!</v>
      </c>
      <c r="IL8" s="227" t="e">
        <f t="shared" si="147"/>
        <v>#VALUE!</v>
      </c>
      <c r="IM8" s="227" t="e">
        <f t="shared" si="148"/>
        <v>#VALUE!</v>
      </c>
      <c r="IN8" s="227" t="e">
        <f t="shared" si="149"/>
        <v>#VALUE!</v>
      </c>
      <c r="IO8" s="16" t="str">
        <f t="shared" si="150"/>
        <v>i.a.</v>
      </c>
      <c r="IP8" s="16" t="str">
        <f t="shared" si="151"/>
        <v>i.a.</v>
      </c>
      <c r="IQ8" s="196" t="str">
        <f t="shared" si="152"/>
        <v>i.a.</v>
      </c>
      <c r="IR8" s="190" t="str">
        <f t="shared" si="153"/>
        <v>i.a.</v>
      </c>
      <c r="IS8" s="190" t="str">
        <f t="shared" si="154"/>
        <v>i.a.</v>
      </c>
      <c r="IT8" s="190" t="str">
        <f t="shared" si="155"/>
        <v>i.a.</v>
      </c>
      <c r="IU8" s="191" t="str">
        <f t="shared" si="156"/>
        <v>i.a.</v>
      </c>
      <c r="IV8" s="191" t="str">
        <f t="shared" si="157"/>
        <v>i.a.</v>
      </c>
      <c r="IW8" s="191" t="str">
        <f t="shared" si="158"/>
        <v>i.a.</v>
      </c>
      <c r="IX8" s="191" t="str">
        <f t="shared" si="159"/>
        <v>i.a.</v>
      </c>
      <c r="IY8" s="191" t="str">
        <f t="shared" si="160"/>
        <v>i.a.</v>
      </c>
      <c r="IZ8" s="16" t="e">
        <f t="shared" si="161"/>
        <v>#VALUE!</v>
      </c>
      <c r="JA8" s="16" t="e">
        <f t="shared" si="162"/>
        <v>#VALUE!</v>
      </c>
      <c r="JB8" s="16" t="e">
        <f t="shared" si="163"/>
        <v>#VALUE!</v>
      </c>
      <c r="JC8" s="16" t="e">
        <f t="shared" si="164"/>
        <v>#VALUE!</v>
      </c>
      <c r="JD8" s="16" t="e">
        <f t="shared" si="165"/>
        <v>#VALUE!</v>
      </c>
      <c r="JE8" s="16" t="e">
        <f t="shared" si="166"/>
        <v>#VALUE!</v>
      </c>
      <c r="JF8" s="227" t="e">
        <f t="shared" si="167"/>
        <v>#VALUE!</v>
      </c>
      <c r="JG8" s="227" t="e">
        <f t="shared" si="168"/>
        <v>#VALUE!</v>
      </c>
      <c r="JH8" s="227" t="e">
        <f t="shared" si="169"/>
        <v>#VALUE!</v>
      </c>
      <c r="JI8" s="99" t="str">
        <f t="shared" si="170"/>
        <v>i.a.</v>
      </c>
      <c r="JJ8" s="99" t="str">
        <f t="shared" si="171"/>
        <v>i.a.</v>
      </c>
      <c r="JK8" s="190" t="str">
        <f t="shared" si="172"/>
        <v>i.a.</v>
      </c>
      <c r="JL8" s="197" t="str">
        <f t="shared" si="173"/>
        <v>i.a.</v>
      </c>
      <c r="JM8" s="197" t="str">
        <f t="shared" si="174"/>
        <v>i.a.</v>
      </c>
      <c r="JN8" s="197" t="str">
        <f t="shared" si="175"/>
        <v>i.a.</v>
      </c>
      <c r="JO8" s="194" t="str">
        <f t="shared" si="176"/>
        <v>i.a.</v>
      </c>
      <c r="JP8" s="194" t="str">
        <f t="shared" si="177"/>
        <v>i.a.</v>
      </c>
      <c r="JQ8" s="194" t="str">
        <f t="shared" si="178"/>
        <v>i.a.</v>
      </c>
      <c r="JR8" s="194" t="str">
        <f t="shared" si="179"/>
        <v>i.a.</v>
      </c>
      <c r="JS8" s="194" t="str">
        <f t="shared" si="180"/>
        <v>i.a.</v>
      </c>
    </row>
    <row r="9" spans="1:280" ht="17.25" customHeight="1" x14ac:dyDescent="0.25">
      <c r="A9" s="283" t="s">
        <v>62</v>
      </c>
      <c r="B9" s="98">
        <v>27186874</v>
      </c>
      <c r="C9" s="10" t="s">
        <v>47</v>
      </c>
      <c r="D9" s="10"/>
      <c r="E9" s="11"/>
      <c r="F9" s="11"/>
      <c r="G9" s="116">
        <v>1</v>
      </c>
      <c r="H9" s="12">
        <v>45072</v>
      </c>
      <c r="I9" s="13"/>
      <c r="J9" s="13" t="s">
        <v>58</v>
      </c>
      <c r="K9" s="13" t="s">
        <v>58</v>
      </c>
      <c r="L9" s="13" t="s">
        <v>58</v>
      </c>
      <c r="M9" s="13" t="s">
        <v>58</v>
      </c>
      <c r="N9" s="13" t="s">
        <v>58</v>
      </c>
      <c r="O9" s="19" t="s">
        <v>58</v>
      </c>
      <c r="P9" s="16" t="e">
        <f t="shared" si="0"/>
        <v>#DIV/0!</v>
      </c>
      <c r="Q9" s="16" t="e">
        <f t="shared" si="1"/>
        <v>#DIV/0!</v>
      </c>
      <c r="R9" s="16" t="e">
        <f t="shared" si="2"/>
        <v>#DIV/0!</v>
      </c>
      <c r="S9" s="16" t="e">
        <f t="shared" si="3"/>
        <v>#DIV/0!</v>
      </c>
      <c r="T9" s="16" t="e">
        <f t="shared" si="4"/>
        <v>#DIV/0!</v>
      </c>
      <c r="U9" s="16" t="e">
        <f t="shared" si="5"/>
        <v>#DIV/0!</v>
      </c>
      <c r="V9" s="278">
        <f t="shared" si="6"/>
        <v>0</v>
      </c>
      <c r="W9" s="278">
        <f t="shared" si="7"/>
        <v>0</v>
      </c>
      <c r="X9" s="278">
        <f t="shared" si="8"/>
        <v>0</v>
      </c>
      <c r="Y9" s="149"/>
      <c r="Z9" s="149"/>
      <c r="AA9" s="149"/>
      <c r="AB9" s="151"/>
      <c r="AC9" s="151"/>
      <c r="AD9" s="151"/>
      <c r="AE9" s="151"/>
      <c r="AF9" s="151"/>
      <c r="AG9" s="156"/>
      <c r="AH9" s="156"/>
      <c r="AI9" s="156"/>
      <c r="AJ9" s="16">
        <f t="shared" si="9"/>
        <v>-0.9457347112642146</v>
      </c>
      <c r="AK9" s="16">
        <f t="shared" si="10"/>
        <v>1.0896427769040679E-2</v>
      </c>
      <c r="AL9" s="16">
        <f t="shared" si="11"/>
        <v>5.8040489679489715E-2</v>
      </c>
      <c r="AM9" s="16">
        <f t="shared" si="12"/>
        <v>2.9572524065916195E-2</v>
      </c>
      <c r="AN9" s="16">
        <f t="shared" si="13"/>
        <v>-1.3797819703125769E-2</v>
      </c>
      <c r="AO9" s="16">
        <f t="shared" si="14"/>
        <v>0.10528655906807177</v>
      </c>
      <c r="AP9" s="278">
        <f t="shared" si="15"/>
        <v>-26.997</v>
      </c>
      <c r="AQ9" s="278">
        <f t="shared" si="16"/>
        <v>0.29100000000000037</v>
      </c>
      <c r="AR9" s="278">
        <f t="shared" si="17"/>
        <v>1.4649999999999999</v>
      </c>
      <c r="AS9" s="149"/>
      <c r="AT9" s="149">
        <v>26.997</v>
      </c>
      <c r="AU9" s="149">
        <v>26.706</v>
      </c>
      <c r="AV9" s="151">
        <v>25.241</v>
      </c>
      <c r="AW9" s="151">
        <v>24.515999999999998</v>
      </c>
      <c r="AX9" s="151">
        <v>24.859000000000002</v>
      </c>
      <c r="AY9" s="151">
        <v>22.491</v>
      </c>
      <c r="AZ9" s="151">
        <v>20.370999999999999</v>
      </c>
      <c r="BA9" s="151">
        <v>19.811</v>
      </c>
      <c r="BB9" s="151">
        <v>15.311999999999999</v>
      </c>
      <c r="BC9" s="152">
        <v>11.813000000000001</v>
      </c>
      <c r="BD9" s="16">
        <f t="shared" si="18"/>
        <v>-1</v>
      </c>
      <c r="BE9" s="16">
        <f t="shared" si="19"/>
        <v>-6.9667738478028521E-3</v>
      </c>
      <c r="BF9" s="16">
        <f t="shared" si="20"/>
        <v>0.22200392927308463</v>
      </c>
      <c r="BG9" s="16">
        <f t="shared" si="21"/>
        <v>0.1823461091753773</v>
      </c>
      <c r="BH9" s="16">
        <f t="shared" si="22"/>
        <v>-0.34073506891271055</v>
      </c>
      <c r="BI9" s="16">
        <f t="shared" si="23"/>
        <v>0.19233110164333539</v>
      </c>
      <c r="BJ9" s="278">
        <f t="shared" si="24"/>
        <v>-3.706</v>
      </c>
      <c r="BK9" s="278">
        <f t="shared" si="25"/>
        <v>-2.6000000000000245E-2</v>
      </c>
      <c r="BL9" s="278">
        <f t="shared" si="26"/>
        <v>0.67800000000000038</v>
      </c>
      <c r="BM9" s="149"/>
      <c r="BN9" s="149">
        <v>3.706</v>
      </c>
      <c r="BO9" s="149">
        <v>3.7320000000000002</v>
      </c>
      <c r="BP9" s="156">
        <v>3.0539999999999998</v>
      </c>
      <c r="BQ9" s="156">
        <v>2.5830000000000002</v>
      </c>
      <c r="BR9" s="156">
        <v>3.9180000000000001</v>
      </c>
      <c r="BS9" s="156">
        <v>3.286</v>
      </c>
      <c r="BT9" s="156">
        <v>1.96</v>
      </c>
      <c r="BU9" s="156">
        <v>3.5510000000000002</v>
      </c>
      <c r="BV9" s="151">
        <v>2.452</v>
      </c>
      <c r="BW9" s="156">
        <v>0.998</v>
      </c>
      <c r="BX9" s="16">
        <f t="shared" si="27"/>
        <v>-1</v>
      </c>
      <c r="BY9" s="16">
        <f t="shared" si="28"/>
        <v>-3.0420211394689322E-2</v>
      </c>
      <c r="BZ9" s="16">
        <f t="shared" si="29"/>
        <v>0.24606488917442981</v>
      </c>
      <c r="CA9" s="16">
        <f t="shared" si="30"/>
        <v>0.17162213022205494</v>
      </c>
      <c r="CB9" s="16">
        <f t="shared" si="31"/>
        <v>-0.31714212284759702</v>
      </c>
      <c r="CC9" s="16">
        <f t="shared" si="32"/>
        <v>0.19796798029556642</v>
      </c>
      <c r="CD9" s="278">
        <f t="shared" si="33"/>
        <v>-3.7610000000000001</v>
      </c>
      <c r="CE9" s="278">
        <f t="shared" si="34"/>
        <v>-0.11799999999999988</v>
      </c>
      <c r="CF9" s="278">
        <f t="shared" si="35"/>
        <v>0.76600000000000001</v>
      </c>
      <c r="CG9" s="149"/>
      <c r="CH9" s="149">
        <v>3.7610000000000001</v>
      </c>
      <c r="CI9" s="149">
        <v>3.879</v>
      </c>
      <c r="CJ9" s="151">
        <v>3.113</v>
      </c>
      <c r="CK9" s="151">
        <v>2.657</v>
      </c>
      <c r="CL9" s="151">
        <v>3.891</v>
      </c>
      <c r="CM9" s="151">
        <v>3.2480000000000002</v>
      </c>
      <c r="CN9" s="151">
        <v>1.8440000000000001</v>
      </c>
      <c r="CO9" s="156">
        <v>3.4350000000000001</v>
      </c>
      <c r="CP9" s="156">
        <v>2.4940000000000002</v>
      </c>
      <c r="CQ9" s="156">
        <v>1</v>
      </c>
      <c r="CR9" s="16">
        <f t="shared" si="36"/>
        <v>-1</v>
      </c>
      <c r="CS9" s="16">
        <f t="shared" si="37"/>
        <v>0.12879725085910643</v>
      </c>
      <c r="CT9" s="16">
        <f t="shared" si="38"/>
        <v>0.15963975452299353</v>
      </c>
      <c r="CU9" s="16">
        <f t="shared" si="39"/>
        <v>0.12579632122027826</v>
      </c>
      <c r="CV9" s="16">
        <f t="shared" si="40"/>
        <v>9.7813238770685623E-2</v>
      </c>
      <c r="CW9" s="16">
        <f t="shared" si="41"/>
        <v>0.24305130402840694</v>
      </c>
      <c r="CX9" s="278">
        <f t="shared" si="42"/>
        <v>-16.423999999999999</v>
      </c>
      <c r="CY9" s="278">
        <f t="shared" si="43"/>
        <v>1.8739999999999988</v>
      </c>
      <c r="CZ9" s="278">
        <f t="shared" si="44"/>
        <v>2.0030000000000001</v>
      </c>
      <c r="DA9" s="149"/>
      <c r="DB9" s="149">
        <v>16.423999999999999</v>
      </c>
      <c r="DC9" s="149">
        <v>14.55</v>
      </c>
      <c r="DD9" s="156">
        <v>12.547000000000001</v>
      </c>
      <c r="DE9" s="156">
        <v>11.145</v>
      </c>
      <c r="DF9" s="156">
        <v>10.151999999999999</v>
      </c>
      <c r="DG9" s="156">
        <v>8.1669999999999998</v>
      </c>
      <c r="DH9" s="156">
        <v>6.6950000000000003</v>
      </c>
      <c r="DI9" s="156">
        <v>6.5049999999999999</v>
      </c>
      <c r="DJ9" s="151">
        <v>5.141</v>
      </c>
      <c r="DK9" s="152">
        <v>3.7749999999999999</v>
      </c>
      <c r="DL9" s="16">
        <f t="shared" si="45"/>
        <v>-1</v>
      </c>
      <c r="DM9" s="16">
        <f t="shared" si="46"/>
        <v>6.1672961622778084E-2</v>
      </c>
      <c r="DN9" s="16">
        <f t="shared" si="47"/>
        <v>0.13905352146574806</v>
      </c>
      <c r="DO9" s="16">
        <f t="shared" si="48"/>
        <v>-3.3019142375051054E-2</v>
      </c>
      <c r="DP9" s="16">
        <f t="shared" si="49"/>
        <v>1.2697758006069131E-2</v>
      </c>
      <c r="DQ9" s="16">
        <f t="shared" si="50"/>
        <v>9.1520082323053559E-2</v>
      </c>
      <c r="DR9" s="278">
        <f t="shared" si="51"/>
        <v>-40.195999999999998</v>
      </c>
      <c r="DS9" s="278">
        <f t="shared" si="52"/>
        <v>2.3350000000000009</v>
      </c>
      <c r="DT9" s="278">
        <f t="shared" si="53"/>
        <v>4.6219999999999999</v>
      </c>
      <c r="DU9" s="149"/>
      <c r="DV9" s="149">
        <v>40.195999999999998</v>
      </c>
      <c r="DW9" s="149">
        <v>37.860999999999997</v>
      </c>
      <c r="DX9" s="156">
        <v>33.238999999999997</v>
      </c>
      <c r="DY9" s="156">
        <v>34.374000000000002</v>
      </c>
      <c r="DZ9" s="156">
        <v>33.942999999999998</v>
      </c>
      <c r="EA9" s="156">
        <v>31.097000000000001</v>
      </c>
      <c r="EB9" s="156">
        <v>29.631</v>
      </c>
      <c r="EC9" s="156">
        <v>26.193000000000001</v>
      </c>
      <c r="ED9" s="156">
        <v>23.315999999999999</v>
      </c>
      <c r="EE9" s="156">
        <v>18.254999999999999</v>
      </c>
      <c r="EF9" s="16">
        <f t="shared" si="54"/>
        <v>-1</v>
      </c>
      <c r="EG9" s="16">
        <f t="shared" si="55"/>
        <v>-3.9215686274509803E-2</v>
      </c>
      <c r="EH9" s="16">
        <f t="shared" si="56"/>
        <v>0.02</v>
      </c>
      <c r="EI9" s="16">
        <f t="shared" si="57"/>
        <v>0</v>
      </c>
      <c r="EJ9" s="16">
        <f t="shared" si="58"/>
        <v>2.0408163265306121E-2</v>
      </c>
      <c r="EK9" s="16">
        <f t="shared" si="59"/>
        <v>6.5217391304347824E-2</v>
      </c>
      <c r="EL9" s="278">
        <f t="shared" si="60"/>
        <v>-49</v>
      </c>
      <c r="EM9" s="278">
        <f t="shared" si="61"/>
        <v>-2</v>
      </c>
      <c r="EN9" s="278">
        <f t="shared" si="62"/>
        <v>1</v>
      </c>
      <c r="EO9" s="204"/>
      <c r="EP9" s="204">
        <v>49</v>
      </c>
      <c r="EQ9" s="204">
        <v>51</v>
      </c>
      <c r="ER9" s="206">
        <v>50</v>
      </c>
      <c r="ES9" s="206">
        <v>50</v>
      </c>
      <c r="ET9" s="206">
        <v>49</v>
      </c>
      <c r="EU9" s="206">
        <v>46</v>
      </c>
      <c r="EV9" s="206">
        <v>46</v>
      </c>
      <c r="EW9" s="206">
        <v>41</v>
      </c>
      <c r="EX9" s="207"/>
      <c r="EY9" s="208"/>
      <c r="EZ9" s="89"/>
      <c r="FA9" s="14" t="s">
        <v>49</v>
      </c>
      <c r="FB9" s="76"/>
      <c r="FC9" s="94">
        <v>9220</v>
      </c>
      <c r="FD9" t="s">
        <v>427</v>
      </c>
      <c r="FE9" t="s">
        <v>88</v>
      </c>
      <c r="FF9" s="16" t="e">
        <f t="shared" si="63"/>
        <v>#VALUE!</v>
      </c>
      <c r="FG9" s="16" t="e">
        <f t="shared" si="64"/>
        <v>#DIV/0!</v>
      </c>
      <c r="FH9" s="16" t="e">
        <f t="shared" si="65"/>
        <v>#DIV/0!</v>
      </c>
      <c r="FI9" s="16" t="e">
        <f t="shared" si="66"/>
        <v>#DIV/0!</v>
      </c>
      <c r="FJ9" s="16" t="e">
        <f t="shared" si="67"/>
        <v>#DIV/0!</v>
      </c>
      <c r="FK9" s="16" t="e">
        <f t="shared" si="68"/>
        <v>#DIV/0!</v>
      </c>
      <c r="FL9" s="278" t="e">
        <f t="shared" si="69"/>
        <v>#VALUE!</v>
      </c>
      <c r="FM9" s="278">
        <f t="shared" si="70"/>
        <v>0</v>
      </c>
      <c r="FN9" s="278">
        <f t="shared" si="71"/>
        <v>0</v>
      </c>
      <c r="FO9" s="222" t="str">
        <f t="shared" si="72"/>
        <v>i.a</v>
      </c>
      <c r="FP9" s="222">
        <f t="shared" si="73"/>
        <v>0</v>
      </c>
      <c r="FQ9" s="222">
        <f t="shared" si="74"/>
        <v>0</v>
      </c>
      <c r="FR9" s="222">
        <f t="shared" si="75"/>
        <v>0</v>
      </c>
      <c r="FS9" s="222">
        <f t="shared" si="76"/>
        <v>0</v>
      </c>
      <c r="FT9" s="222">
        <f t="shared" si="77"/>
        <v>0</v>
      </c>
      <c r="FU9" s="222">
        <f t="shared" si="78"/>
        <v>0</v>
      </c>
      <c r="FV9" s="222">
        <f t="shared" si="79"/>
        <v>0</v>
      </c>
      <c r="FW9" s="222">
        <f t="shared" si="80"/>
        <v>0</v>
      </c>
      <c r="FX9" s="222" t="str">
        <f t="shared" si="81"/>
        <v>i.a</v>
      </c>
      <c r="FY9" s="222" t="str">
        <f t="shared" si="82"/>
        <v>i.a</v>
      </c>
      <c r="FZ9" s="16">
        <f t="shared" si="83"/>
        <v>-1</v>
      </c>
      <c r="GA9" s="16">
        <f t="shared" si="84"/>
        <v>-0.15178202583334069</v>
      </c>
      <c r="GB9" s="16">
        <f t="shared" si="85"/>
        <v>8.9484789988581309E-2</v>
      </c>
      <c r="GC9" s="16">
        <f t="shared" si="86"/>
        <v>5.3184049777946205E-2</v>
      </c>
      <c r="GD9" s="16">
        <f t="shared" si="87"/>
        <v>-0.41262743806381785</v>
      </c>
      <c r="GE9" s="16">
        <f t="shared" si="88"/>
        <v>-2.8101963908908248E-2</v>
      </c>
      <c r="GF9" s="227">
        <f t="shared" si="89"/>
        <v>-0.24284884096338866</v>
      </c>
      <c r="GG9" s="227">
        <f t="shared" si="90"/>
        <v>-4.3455916020779306E-2</v>
      </c>
      <c r="GH9" s="227">
        <f t="shared" si="91"/>
        <v>2.3515629852646769E-2</v>
      </c>
      <c r="GI9" s="16">
        <f t="shared" si="92"/>
        <v>0</v>
      </c>
      <c r="GJ9" s="16">
        <f t="shared" si="93"/>
        <v>0.24284884096338866</v>
      </c>
      <c r="GK9" s="16">
        <f t="shared" si="94"/>
        <v>0.28630475698416796</v>
      </c>
      <c r="GL9" s="16">
        <f t="shared" si="95"/>
        <v>0.26278912713152119</v>
      </c>
      <c r="GM9" s="16">
        <f t="shared" si="96"/>
        <v>0.24951871155561819</v>
      </c>
      <c r="GN9" s="16">
        <f t="shared" si="97"/>
        <v>0.42480484742616959</v>
      </c>
      <c r="GO9" s="16">
        <f t="shared" si="98"/>
        <v>0.43708787511774999</v>
      </c>
      <c r="GP9" s="16">
        <f t="shared" si="99"/>
        <v>0.27939393939393942</v>
      </c>
      <c r="GQ9" s="16">
        <f t="shared" si="100"/>
        <v>0.58990211231324052</v>
      </c>
      <c r="GR9" s="16">
        <f t="shared" si="101"/>
        <v>0.55944369672498884</v>
      </c>
      <c r="GS9" s="16">
        <f t="shared" si="102"/>
        <v>-1</v>
      </c>
      <c r="GT9" s="16">
        <f t="shared" si="103"/>
        <v>-9.5473021261114066E-2</v>
      </c>
      <c r="GU9" s="16">
        <f t="shared" si="104"/>
        <v>0.16207245667990261</v>
      </c>
      <c r="GV9" s="16">
        <f t="shared" si="105"/>
        <v>0.19465693195885803</v>
      </c>
      <c r="GW9" s="16">
        <f t="shared" si="106"/>
        <v>-0.37235840101413564</v>
      </c>
      <c r="GX9" s="16">
        <f t="shared" si="107"/>
        <v>0.11328233611003204</v>
      </c>
      <c r="GY9" s="227">
        <f t="shared" si="108"/>
        <v>-9.4956249919930319E-2</v>
      </c>
      <c r="GZ9" s="227">
        <f t="shared" si="109"/>
        <v>-1.0022653033656195E-2</v>
      </c>
      <c r="HA9" s="227">
        <f t="shared" si="110"/>
        <v>1.4641245994126056E-2</v>
      </c>
      <c r="HB9" s="16">
        <f t="shared" si="111"/>
        <v>0</v>
      </c>
      <c r="HC9" s="16">
        <f t="shared" si="112"/>
        <v>9.4956249919930319E-2</v>
      </c>
      <c r="HD9" s="16">
        <f t="shared" si="113"/>
        <v>0.10497890295358651</v>
      </c>
      <c r="HE9" s="16">
        <f t="shared" si="114"/>
        <v>9.0337656959460458E-2</v>
      </c>
      <c r="HF9" s="16">
        <f t="shared" si="115"/>
        <v>7.5618074564164112E-2</v>
      </c>
      <c r="HG9" s="16">
        <f t="shared" si="116"/>
        <v>0.12047970479704799</v>
      </c>
      <c r="HH9" s="16">
        <f t="shared" si="117"/>
        <v>0.10822026083519957</v>
      </c>
      <c r="HI9" s="16">
        <f t="shared" si="118"/>
        <v>7.0220693608483806E-2</v>
      </c>
      <c r="HJ9" s="16">
        <f t="shared" si="119"/>
        <v>0.14344866589912947</v>
      </c>
      <c r="HK9" s="16">
        <f t="shared" si="120"/>
        <v>0.11796685189194391</v>
      </c>
      <c r="HL9" s="16" t="e">
        <f t="shared" si="121"/>
        <v>#VALUE!</v>
      </c>
      <c r="HM9" s="16">
        <f t="shared" si="122"/>
        <v>6.3225015294472831E-2</v>
      </c>
      <c r="HN9" s="16">
        <f t="shared" si="123"/>
        <v>1.8073104265333234E-2</v>
      </c>
      <c r="HO9" s="16">
        <f t="shared" si="124"/>
        <v>0.16423847725941973</v>
      </c>
      <c r="HP9" s="16">
        <f t="shared" si="125"/>
        <v>8.4048256344719227E-2</v>
      </c>
      <c r="HQ9" s="16">
        <f t="shared" si="126"/>
        <v>0.1388258669349019</v>
      </c>
      <c r="HR9" s="227" t="e">
        <f t="shared" si="127"/>
        <v>#VALUE!</v>
      </c>
      <c r="HS9" s="227">
        <f t="shared" si="128"/>
        <v>2.4297402935331336E-2</v>
      </c>
      <c r="HT9" s="227">
        <f t="shared" si="129"/>
        <v>6.8222040138733453E-3</v>
      </c>
      <c r="HU9" s="16" t="str">
        <f t="shared" si="130"/>
        <v>i.a.</v>
      </c>
      <c r="HV9" s="16">
        <f t="shared" si="131"/>
        <v>0.40859787043486917</v>
      </c>
      <c r="HW9" s="16">
        <f t="shared" si="132"/>
        <v>0.38430046749953783</v>
      </c>
      <c r="HX9" s="16">
        <f t="shared" si="133"/>
        <v>0.37747826348566449</v>
      </c>
      <c r="HY9" s="16">
        <f t="shared" si="134"/>
        <v>0.32422761389422233</v>
      </c>
      <c r="HZ9" s="16">
        <f t="shared" si="135"/>
        <v>0.29908965029608459</v>
      </c>
      <c r="IA9" s="16">
        <f t="shared" si="136"/>
        <v>0.26262983567546705</v>
      </c>
      <c r="IB9" s="16">
        <f t="shared" si="137"/>
        <v>0.22594580000674969</v>
      </c>
      <c r="IC9" s="16">
        <f t="shared" si="138"/>
        <v>0.24834879547970831</v>
      </c>
      <c r="ID9" s="16">
        <f t="shared" si="139"/>
        <v>0.22049236575741982</v>
      </c>
      <c r="IE9" s="16">
        <f t="shared" si="140"/>
        <v>0.20679265954533005</v>
      </c>
      <c r="IF9" s="16" t="e">
        <f t="shared" si="141"/>
        <v>#VALUE!</v>
      </c>
      <c r="IG9" s="16" t="e">
        <f t="shared" si="142"/>
        <v>#VALUE!</v>
      </c>
      <c r="IH9" s="16" t="e">
        <f t="shared" si="143"/>
        <v>#VALUE!</v>
      </c>
      <c r="II9" s="16" t="e">
        <f t="shared" si="144"/>
        <v>#VALUE!</v>
      </c>
      <c r="IJ9" s="16" t="e">
        <f t="shared" si="145"/>
        <v>#VALUE!</v>
      </c>
      <c r="IK9" s="16" t="e">
        <f t="shared" si="146"/>
        <v>#VALUE!</v>
      </c>
      <c r="IL9" s="227" t="e">
        <f t="shared" si="147"/>
        <v>#VALUE!</v>
      </c>
      <c r="IM9" s="227" t="e">
        <f t="shared" si="148"/>
        <v>#VALUE!</v>
      </c>
      <c r="IN9" s="227" t="e">
        <f t="shared" si="149"/>
        <v>#VALUE!</v>
      </c>
      <c r="IO9" s="16" t="str">
        <f t="shared" si="150"/>
        <v>i.a.</v>
      </c>
      <c r="IP9" s="16" t="str">
        <f t="shared" si="151"/>
        <v>i.a.</v>
      </c>
      <c r="IQ9" s="16" t="str">
        <f t="shared" si="152"/>
        <v>i.a.</v>
      </c>
      <c r="IR9" s="16" t="str">
        <f t="shared" si="153"/>
        <v>i.a.</v>
      </c>
      <c r="IS9" s="16" t="str">
        <f t="shared" si="154"/>
        <v>i.a.</v>
      </c>
      <c r="IT9" s="16" t="str">
        <f t="shared" si="155"/>
        <v>i.a.</v>
      </c>
      <c r="IU9" s="16" t="str">
        <f t="shared" si="156"/>
        <v>i.a.</v>
      </c>
      <c r="IV9" s="16" t="str">
        <f t="shared" si="157"/>
        <v>i.a.</v>
      </c>
      <c r="IW9" s="16" t="str">
        <f t="shared" si="158"/>
        <v>i.a.</v>
      </c>
      <c r="IX9" s="16" t="str">
        <f t="shared" si="159"/>
        <v>i.a.</v>
      </c>
      <c r="IY9" s="16" t="str">
        <f t="shared" si="160"/>
        <v>i.a.</v>
      </c>
      <c r="IZ9" s="16" t="e">
        <f t="shared" si="161"/>
        <v>#VALUE!</v>
      </c>
      <c r="JA9" s="16">
        <f t="shared" si="162"/>
        <v>9.1544738545070569E-3</v>
      </c>
      <c r="JB9" s="16">
        <f t="shared" si="163"/>
        <v>0.22163224428865658</v>
      </c>
      <c r="JC9" s="16">
        <f t="shared" si="164"/>
        <v>0.171622130222055</v>
      </c>
      <c r="JD9" s="16">
        <f t="shared" si="165"/>
        <v>-0.33079928039064516</v>
      </c>
      <c r="JE9" s="16">
        <f t="shared" si="166"/>
        <v>0.12462300191012377</v>
      </c>
      <c r="JF9" s="227" t="e">
        <f t="shared" si="167"/>
        <v>#VALUE!</v>
      </c>
      <c r="JG9" s="227">
        <f t="shared" si="168"/>
        <v>6.9627851140456609E-4</v>
      </c>
      <c r="JH9" s="227">
        <f t="shared" si="169"/>
        <v>1.3798823529411759E-2</v>
      </c>
      <c r="JI9" s="99" t="str">
        <f t="shared" si="170"/>
        <v>i.a.</v>
      </c>
      <c r="JJ9" s="99">
        <f t="shared" si="171"/>
        <v>7.6755102040816328E-2</v>
      </c>
      <c r="JK9" s="99">
        <f t="shared" si="172"/>
        <v>7.6058823529411762E-2</v>
      </c>
      <c r="JL9" s="99">
        <f t="shared" si="173"/>
        <v>6.2260000000000003E-2</v>
      </c>
      <c r="JM9" s="99">
        <f t="shared" si="174"/>
        <v>5.314E-2</v>
      </c>
      <c r="JN9" s="99">
        <f t="shared" si="175"/>
        <v>7.9408163265306128E-2</v>
      </c>
      <c r="JO9" s="99">
        <f t="shared" si="176"/>
        <v>7.0608695652173911E-2</v>
      </c>
      <c r="JP9" s="99">
        <f t="shared" si="177"/>
        <v>4.0086956521739131E-2</v>
      </c>
      <c r="JQ9" s="99">
        <f t="shared" si="178"/>
        <v>8.3780487804878054E-2</v>
      </c>
      <c r="JR9" s="99" t="str">
        <f t="shared" si="179"/>
        <v>i.a.</v>
      </c>
      <c r="JS9" s="99" t="str">
        <f t="shared" si="180"/>
        <v>i.a.</v>
      </c>
    </row>
    <row r="10" spans="1:280" ht="17.25" customHeight="1" x14ac:dyDescent="0.25">
      <c r="A10" s="283" t="s">
        <v>393</v>
      </c>
      <c r="B10" s="95">
        <v>30559053</v>
      </c>
      <c r="C10" s="10" t="s">
        <v>218</v>
      </c>
      <c r="D10" s="10" t="s">
        <v>401</v>
      </c>
      <c r="E10" s="11">
        <v>642020</v>
      </c>
      <c r="F10" s="11">
        <v>451110</v>
      </c>
      <c r="G10" s="11"/>
      <c r="H10" s="12">
        <v>45062</v>
      </c>
      <c r="I10" s="13"/>
      <c r="J10" s="13" t="s">
        <v>58</v>
      </c>
      <c r="K10" s="13" t="s">
        <v>58</v>
      </c>
      <c r="L10" s="13" t="s">
        <v>58</v>
      </c>
      <c r="M10" s="13" t="s">
        <v>58</v>
      </c>
      <c r="N10" s="13" t="s">
        <v>58</v>
      </c>
      <c r="O10" s="19" t="s">
        <v>58</v>
      </c>
      <c r="P10" s="16" t="e">
        <f t="shared" si="0"/>
        <v>#DIV/0!</v>
      </c>
      <c r="Q10" s="16" t="e">
        <f t="shared" si="1"/>
        <v>#DIV/0!</v>
      </c>
      <c r="R10" s="16" t="e">
        <f t="shared" si="2"/>
        <v>#DIV/0!</v>
      </c>
      <c r="S10" s="16">
        <f t="shared" si="3"/>
        <v>-1</v>
      </c>
      <c r="T10" s="16">
        <f t="shared" si="4"/>
        <v>0.52004807283530308</v>
      </c>
      <c r="U10" s="16">
        <f t="shared" si="5"/>
        <v>5.1865053798712223E-2</v>
      </c>
      <c r="V10" s="278">
        <f t="shared" si="6"/>
        <v>0</v>
      </c>
      <c r="W10" s="278">
        <f t="shared" si="7"/>
        <v>0</v>
      </c>
      <c r="X10" s="278">
        <f t="shared" si="8"/>
        <v>0</v>
      </c>
      <c r="Y10" s="149"/>
      <c r="Z10" s="149"/>
      <c r="AA10" s="149"/>
      <c r="AB10" s="151"/>
      <c r="AC10" s="151">
        <v>5702.9269999999997</v>
      </c>
      <c r="AD10" s="151">
        <v>3751.8069999999998</v>
      </c>
      <c r="AE10" s="151">
        <v>3566.8139999999999</v>
      </c>
      <c r="AF10" s="151">
        <v>2934.2220000000002</v>
      </c>
      <c r="AG10" s="156">
        <v>2386.346</v>
      </c>
      <c r="AH10" s="156">
        <v>2039.865</v>
      </c>
      <c r="AI10" s="156">
        <v>1792.058</v>
      </c>
      <c r="AJ10" s="16" t="e">
        <f t="shared" si="9"/>
        <v>#DIV/0!</v>
      </c>
      <c r="AK10" s="16" t="e">
        <f t="shared" si="10"/>
        <v>#DIV/0!</v>
      </c>
      <c r="AL10" s="16">
        <f t="shared" si="11"/>
        <v>-1</v>
      </c>
      <c r="AM10" s="16">
        <f t="shared" si="12"/>
        <v>-0.37643541744184561</v>
      </c>
      <c r="AN10" s="16">
        <f t="shared" si="13"/>
        <v>0.3490480036925917</v>
      </c>
      <c r="AO10" s="16">
        <f t="shared" si="14"/>
        <v>0.23907091128761296</v>
      </c>
      <c r="AP10" s="278">
        <f t="shared" si="15"/>
        <v>0</v>
      </c>
      <c r="AQ10" s="278">
        <f t="shared" si="16"/>
        <v>0</v>
      </c>
      <c r="AR10" s="278">
        <f t="shared" si="17"/>
        <v>-437.4</v>
      </c>
      <c r="AS10" s="149"/>
      <c r="AT10" s="149"/>
      <c r="AU10" s="149"/>
      <c r="AV10" s="151">
        <v>437.4</v>
      </c>
      <c r="AW10" s="164">
        <v>701.45100000000002</v>
      </c>
      <c r="AX10" s="151">
        <v>519.96</v>
      </c>
      <c r="AY10" s="151">
        <v>419.637</v>
      </c>
      <c r="AZ10" s="151">
        <v>402.82499999999999</v>
      </c>
      <c r="BA10" s="151">
        <v>353.81799999999998</v>
      </c>
      <c r="BB10" s="151">
        <v>281.33300000000003</v>
      </c>
      <c r="BC10" s="152">
        <v>296.51600000000002</v>
      </c>
      <c r="BD10" s="16" t="e">
        <f t="shared" si="18"/>
        <v>#DIV/0!</v>
      </c>
      <c r="BE10" s="16" t="e">
        <f t="shared" si="19"/>
        <v>#DIV/0!</v>
      </c>
      <c r="BF10" s="16">
        <f t="shared" si="20"/>
        <v>-1</v>
      </c>
      <c r="BG10" s="16">
        <f t="shared" si="21"/>
        <v>-0.79917851270757123</v>
      </c>
      <c r="BH10" s="16">
        <f t="shared" si="22"/>
        <v>4.0165266617969326</v>
      </c>
      <c r="BI10" s="16">
        <f t="shared" si="23"/>
        <v>2.9100104638995465</v>
      </c>
      <c r="BJ10" s="278">
        <f t="shared" si="24"/>
        <v>0</v>
      </c>
      <c r="BK10" s="278">
        <f t="shared" si="25"/>
        <v>0</v>
      </c>
      <c r="BL10" s="278">
        <f t="shared" si="26"/>
        <v>-33.1</v>
      </c>
      <c r="BM10" s="149"/>
      <c r="BN10" s="149"/>
      <c r="BO10" s="149"/>
      <c r="BP10" s="156">
        <v>33.1</v>
      </c>
      <c r="BQ10" s="156">
        <v>164.82300000000001</v>
      </c>
      <c r="BR10" s="156">
        <v>32.856000000000002</v>
      </c>
      <c r="BS10" s="156">
        <v>-17.202000000000002</v>
      </c>
      <c r="BT10" s="156">
        <v>45.917000000000002</v>
      </c>
      <c r="BU10" s="156">
        <v>34.456000000000003</v>
      </c>
      <c r="BV10" s="151">
        <v>30.402999999999999</v>
      </c>
      <c r="BW10" s="156">
        <v>20.638000000000002</v>
      </c>
      <c r="BX10" s="16" t="e">
        <f t="shared" si="27"/>
        <v>#DIV/0!</v>
      </c>
      <c r="BY10" s="16" t="e">
        <f t="shared" si="28"/>
        <v>#DIV/0!</v>
      </c>
      <c r="BZ10" s="16">
        <f t="shared" si="29"/>
        <v>-1</v>
      </c>
      <c r="CA10" s="16">
        <f t="shared" si="30"/>
        <v>-0.99265589531312592</v>
      </c>
      <c r="CB10" s="16">
        <f t="shared" si="31"/>
        <v>6.1381594624219602</v>
      </c>
      <c r="CC10" s="16">
        <f t="shared" si="32"/>
        <v>1.7295389750365067</v>
      </c>
      <c r="CD10" s="278">
        <f t="shared" si="33"/>
        <v>0</v>
      </c>
      <c r="CE10" s="278">
        <f t="shared" si="34"/>
        <v>0</v>
      </c>
      <c r="CF10" s="278">
        <f t="shared" si="35"/>
        <v>-1.1000000000000001</v>
      </c>
      <c r="CG10" s="149"/>
      <c r="CH10" s="149"/>
      <c r="CI10" s="149"/>
      <c r="CJ10" s="151">
        <v>1.1000000000000001</v>
      </c>
      <c r="CK10" s="151">
        <v>149.78</v>
      </c>
      <c r="CL10" s="151">
        <v>20.983000000000001</v>
      </c>
      <c r="CM10" s="151">
        <v>-28.762</v>
      </c>
      <c r="CN10" s="151">
        <v>40.709000000000003</v>
      </c>
      <c r="CO10" s="156">
        <v>31.350999999999999</v>
      </c>
      <c r="CP10" s="156">
        <v>35.652000000000001</v>
      </c>
      <c r="CQ10" s="156">
        <v>18.081</v>
      </c>
      <c r="CR10" s="16" t="e">
        <f t="shared" si="36"/>
        <v>#DIV/0!</v>
      </c>
      <c r="CS10" s="16" t="e">
        <f t="shared" si="37"/>
        <v>#DIV/0!</v>
      </c>
      <c r="CT10" s="16">
        <f t="shared" si="38"/>
        <v>-1</v>
      </c>
      <c r="CU10" s="16">
        <f t="shared" si="39"/>
        <v>-1.5614861040162364E-2</v>
      </c>
      <c r="CV10" s="16">
        <f t="shared" si="40"/>
        <v>1.1941917177449486</v>
      </c>
      <c r="CW10" s="16">
        <f t="shared" si="41"/>
        <v>4.5248247910157961E-2</v>
      </c>
      <c r="CX10" s="278">
        <f t="shared" si="42"/>
        <v>0</v>
      </c>
      <c r="CY10" s="278">
        <f t="shared" si="43"/>
        <v>0</v>
      </c>
      <c r="CZ10" s="278">
        <f t="shared" si="44"/>
        <v>-213.9</v>
      </c>
      <c r="DA10" s="149"/>
      <c r="DB10" s="149"/>
      <c r="DC10" s="149"/>
      <c r="DD10" s="156">
        <v>213.9</v>
      </c>
      <c r="DE10" s="156">
        <v>217.29300000000001</v>
      </c>
      <c r="DF10" s="156">
        <v>99.031000000000006</v>
      </c>
      <c r="DG10" s="156">
        <v>94.744</v>
      </c>
      <c r="DH10" s="156">
        <v>120.232</v>
      </c>
      <c r="DI10" s="156">
        <v>98.372</v>
      </c>
      <c r="DJ10" s="151">
        <v>111.265</v>
      </c>
      <c r="DK10" s="152">
        <v>124.119</v>
      </c>
      <c r="DL10" s="16" t="e">
        <f t="shared" si="45"/>
        <v>#DIV/0!</v>
      </c>
      <c r="DM10" s="16" t="e">
        <f t="shared" si="46"/>
        <v>#DIV/0!</v>
      </c>
      <c r="DN10" s="16">
        <f t="shared" si="47"/>
        <v>-1</v>
      </c>
      <c r="DO10" s="16">
        <f t="shared" si="48"/>
        <v>-0.10200316533344347</v>
      </c>
      <c r="DP10" s="16">
        <f t="shared" si="49"/>
        <v>0.40859595654869507</v>
      </c>
      <c r="DQ10" s="16">
        <f t="shared" si="50"/>
        <v>-0.20780085923489336</v>
      </c>
      <c r="DR10" s="278">
        <f t="shared" si="51"/>
        <v>0</v>
      </c>
      <c r="DS10" s="278">
        <f t="shared" si="52"/>
        <v>0</v>
      </c>
      <c r="DT10" s="278">
        <f t="shared" si="53"/>
        <v>-1065</v>
      </c>
      <c r="DU10" s="149"/>
      <c r="DV10" s="149"/>
      <c r="DW10" s="149"/>
      <c r="DX10" s="156">
        <v>1065</v>
      </c>
      <c r="DY10" s="156">
        <v>1185.973</v>
      </c>
      <c r="DZ10" s="156">
        <v>841.95399999999995</v>
      </c>
      <c r="EA10" s="156">
        <v>1062.806</v>
      </c>
      <c r="EB10" s="156">
        <v>610.41899999999998</v>
      </c>
      <c r="EC10" s="156">
        <v>600.77099999999996</v>
      </c>
      <c r="ED10" s="156">
        <v>467.18799999999999</v>
      </c>
      <c r="EE10" s="156">
        <v>521.62599999999998</v>
      </c>
      <c r="EF10" s="16" t="e">
        <f t="shared" si="54"/>
        <v>#DIV/0!</v>
      </c>
      <c r="EG10" s="16" t="e">
        <f t="shared" si="55"/>
        <v>#DIV/0!</v>
      </c>
      <c r="EH10" s="16">
        <f t="shared" si="56"/>
        <v>-1</v>
      </c>
      <c r="EI10" s="16">
        <f t="shared" si="57"/>
        <v>-0.10344827586206896</v>
      </c>
      <c r="EJ10" s="16">
        <f t="shared" si="58"/>
        <v>0.27941176470588236</v>
      </c>
      <c r="EK10" s="16">
        <f t="shared" si="59"/>
        <v>3.0303030303030304E-2</v>
      </c>
      <c r="EL10" s="278">
        <f t="shared" si="60"/>
        <v>0</v>
      </c>
      <c r="EM10" s="278">
        <f t="shared" si="61"/>
        <v>0</v>
      </c>
      <c r="EN10" s="278">
        <f t="shared" si="62"/>
        <v>-156</v>
      </c>
      <c r="EO10" s="204"/>
      <c r="EP10" s="204"/>
      <c r="EQ10" s="204"/>
      <c r="ER10" s="206">
        <v>156</v>
      </c>
      <c r="ES10" s="206">
        <v>174</v>
      </c>
      <c r="ET10" s="206">
        <v>136</v>
      </c>
      <c r="EU10" s="206">
        <v>132</v>
      </c>
      <c r="EV10" s="206">
        <v>96</v>
      </c>
      <c r="EW10" s="206">
        <v>91</v>
      </c>
      <c r="EX10" s="207">
        <v>87</v>
      </c>
      <c r="EY10" s="208">
        <v>82</v>
      </c>
      <c r="EZ10" s="89"/>
      <c r="FA10" s="14" t="s">
        <v>49</v>
      </c>
      <c r="FB10" s="76"/>
      <c r="FC10" s="94">
        <v>6000</v>
      </c>
      <c r="FD10" t="s">
        <v>65</v>
      </c>
      <c r="FE10" t="s">
        <v>66</v>
      </c>
      <c r="FF10" s="16" t="e">
        <f t="shared" si="63"/>
        <v>#VALUE!</v>
      </c>
      <c r="FG10" s="16" t="e">
        <f t="shared" si="64"/>
        <v>#VALUE!</v>
      </c>
      <c r="FH10" s="16" t="e">
        <f t="shared" si="65"/>
        <v>#VALUE!</v>
      </c>
      <c r="FI10" s="16">
        <f t="shared" si="66"/>
        <v>-1</v>
      </c>
      <c r="FJ10" s="16">
        <f t="shared" si="67"/>
        <v>0.18808355118161618</v>
      </c>
      <c r="FK10" s="16">
        <f t="shared" si="68"/>
        <v>2.0927846334044264E-2</v>
      </c>
      <c r="FL10" s="278" t="e">
        <f t="shared" si="69"/>
        <v>#VALUE!</v>
      </c>
      <c r="FM10" s="278" t="e">
        <f t="shared" si="70"/>
        <v>#VALUE!</v>
      </c>
      <c r="FN10" s="278" t="e">
        <f t="shared" si="71"/>
        <v>#VALUE!</v>
      </c>
      <c r="FO10" s="222" t="str">
        <f t="shared" si="72"/>
        <v>i.a</v>
      </c>
      <c r="FP10" s="222" t="str">
        <f t="shared" si="73"/>
        <v>i.a</v>
      </c>
      <c r="FQ10" s="222" t="str">
        <f t="shared" si="74"/>
        <v>i.a</v>
      </c>
      <c r="FR10" s="222">
        <f t="shared" si="75"/>
        <v>0</v>
      </c>
      <c r="FS10" s="222">
        <f t="shared" si="76"/>
        <v>32.775442528735631</v>
      </c>
      <c r="FT10" s="222">
        <f t="shared" si="77"/>
        <v>27.586816176470588</v>
      </c>
      <c r="FU10" s="222">
        <f t="shared" si="78"/>
        <v>27.021318181818181</v>
      </c>
      <c r="FV10" s="222">
        <f t="shared" si="79"/>
        <v>30.564812500000002</v>
      </c>
      <c r="FW10" s="222">
        <f t="shared" si="80"/>
        <v>26.223582417582417</v>
      </c>
      <c r="FX10" s="222">
        <f t="shared" si="81"/>
        <v>23.446724137931035</v>
      </c>
      <c r="FY10" s="222">
        <f t="shared" si="82"/>
        <v>21.854365853658535</v>
      </c>
      <c r="FZ10" s="16" t="e">
        <f t="shared" si="83"/>
        <v>#VALUE!</v>
      </c>
      <c r="GA10" s="16" t="e">
        <f t="shared" si="84"/>
        <v>#VALUE!</v>
      </c>
      <c r="GB10" s="16">
        <f t="shared" si="85"/>
        <v>-1</v>
      </c>
      <c r="GC10" s="16">
        <f t="shared" si="86"/>
        <v>-0.99461235091717459</v>
      </c>
      <c r="GD10" s="16">
        <f t="shared" si="87"/>
        <v>3.3727217973685701</v>
      </c>
      <c r="GE10" s="16">
        <f t="shared" si="88"/>
        <v>1.8093581251319726</v>
      </c>
      <c r="GF10" s="227" t="e">
        <f t="shared" si="89"/>
        <v>#VALUE!</v>
      </c>
      <c r="GG10" s="227" t="e">
        <f t="shared" si="90"/>
        <v>#VALUE!</v>
      </c>
      <c r="GH10" s="227">
        <f t="shared" si="91"/>
        <v>-5.102123643009048E-3</v>
      </c>
      <c r="GI10" s="16" t="str">
        <f t="shared" si="92"/>
        <v>Negativ EK</v>
      </c>
      <c r="GJ10" s="16" t="str">
        <f t="shared" si="93"/>
        <v>Negativ EK</v>
      </c>
      <c r="GK10" s="16">
        <f t="shared" si="94"/>
        <v>0</v>
      </c>
      <c r="GL10" s="16">
        <f t="shared" si="95"/>
        <v>5.102123643009048E-3</v>
      </c>
      <c r="GM10" s="16">
        <f t="shared" si="96"/>
        <v>0.94700370506189857</v>
      </c>
      <c r="GN10" s="16">
        <f t="shared" si="97"/>
        <v>0.21657076506257256</v>
      </c>
      <c r="GO10" s="16">
        <f t="shared" si="98"/>
        <v>-0.26758335814230427</v>
      </c>
      <c r="GP10" s="16">
        <f t="shared" si="99"/>
        <v>0.37244515196428252</v>
      </c>
      <c r="GQ10" s="16">
        <f t="shared" si="100"/>
        <v>0.29909796457686383</v>
      </c>
      <c r="GR10" s="16">
        <f t="shared" si="101"/>
        <v>0.30292628216021478</v>
      </c>
      <c r="GS10" s="16" t="e">
        <f t="shared" si="102"/>
        <v>#VALUE!</v>
      </c>
      <c r="GT10" s="16" t="e">
        <f t="shared" si="103"/>
        <v>#VALUE!</v>
      </c>
      <c r="GU10" s="16">
        <f t="shared" si="104"/>
        <v>-1</v>
      </c>
      <c r="GV10" s="16">
        <f t="shared" si="105"/>
        <v>-0.81907765385880971</v>
      </c>
      <c r="GW10" s="16">
        <f t="shared" si="106"/>
        <v>3.7118458032879511</v>
      </c>
      <c r="GX10" s="16">
        <f t="shared" si="107"/>
        <v>2.6778372385278559</v>
      </c>
      <c r="GY10" s="227" t="e">
        <f t="shared" si="108"/>
        <v>#VALUE!</v>
      </c>
      <c r="GZ10" s="227" t="e">
        <f t="shared" si="109"/>
        <v>#VALUE!</v>
      </c>
      <c r="HA10" s="227">
        <f t="shared" si="110"/>
        <v>-2.9409504245497393E-2</v>
      </c>
      <c r="HB10" s="16" t="str">
        <f t="shared" si="111"/>
        <v>i.a.</v>
      </c>
      <c r="HC10" s="16" t="str">
        <f t="shared" si="112"/>
        <v>i.a.</v>
      </c>
      <c r="HD10" s="16">
        <f t="shared" si="113"/>
        <v>0</v>
      </c>
      <c r="HE10" s="16">
        <f t="shared" si="114"/>
        <v>2.9409504245497393E-2</v>
      </c>
      <c r="HF10" s="16">
        <f t="shared" si="115"/>
        <v>0.16255318855165893</v>
      </c>
      <c r="HG10" s="16">
        <f t="shared" si="116"/>
        <v>3.4498834498834501E-2</v>
      </c>
      <c r="HH10" s="16">
        <f t="shared" si="117"/>
        <v>-2.0561490534745777E-2</v>
      </c>
      <c r="HI10" s="16">
        <f t="shared" si="118"/>
        <v>7.5821299713504903E-2</v>
      </c>
      <c r="HJ10" s="16">
        <f t="shared" si="119"/>
        <v>6.4526821722556776E-2</v>
      </c>
      <c r="HK10" s="16">
        <f t="shared" si="120"/>
        <v>6.1493870434682359E-2</v>
      </c>
      <c r="HL10" s="16" t="e">
        <f t="shared" si="121"/>
        <v>#VALUE!</v>
      </c>
      <c r="HM10" s="16" t="e">
        <f t="shared" si="122"/>
        <v>#VALUE!</v>
      </c>
      <c r="HN10" s="16" t="e">
        <f t="shared" si="123"/>
        <v>#VALUE!</v>
      </c>
      <c r="HO10" s="16">
        <f t="shared" si="124"/>
        <v>9.6201123387432308E-2</v>
      </c>
      <c r="HP10" s="16">
        <f t="shared" si="125"/>
        <v>0.5577154737268305</v>
      </c>
      <c r="HQ10" s="16">
        <f t="shared" si="126"/>
        <v>0.31942613179390261</v>
      </c>
      <c r="HR10" s="227" t="e">
        <f t="shared" si="127"/>
        <v>#VALUE!</v>
      </c>
      <c r="HS10" s="227" t="e">
        <f t="shared" si="128"/>
        <v>#VALUE!</v>
      </c>
      <c r="HT10" s="227" t="e">
        <f t="shared" si="129"/>
        <v>#VALUE!</v>
      </c>
      <c r="HU10" s="16" t="str">
        <f t="shared" si="130"/>
        <v>i.a.</v>
      </c>
      <c r="HV10" s="16" t="str">
        <f t="shared" si="131"/>
        <v>i.a.</v>
      </c>
      <c r="HW10" s="16" t="str">
        <f t="shared" si="132"/>
        <v>i.a.</v>
      </c>
      <c r="HX10" s="16">
        <f t="shared" si="133"/>
        <v>0.20084507042253522</v>
      </c>
      <c r="HY10" s="16">
        <f t="shared" si="134"/>
        <v>0.18321917952600947</v>
      </c>
      <c r="HZ10" s="16">
        <f t="shared" si="135"/>
        <v>0.11762044007154787</v>
      </c>
      <c r="IA10" s="16">
        <f t="shared" si="136"/>
        <v>8.914514972629059E-2</v>
      </c>
      <c r="IB10" s="16">
        <f t="shared" si="137"/>
        <v>0.19696634606720959</v>
      </c>
      <c r="IC10" s="16">
        <f t="shared" si="138"/>
        <v>0.16374292367640916</v>
      </c>
      <c r="ID10" s="16">
        <f t="shared" si="139"/>
        <v>0.23815894243859004</v>
      </c>
      <c r="IE10" s="16">
        <f t="shared" si="140"/>
        <v>0.23794634469907561</v>
      </c>
      <c r="IF10" s="16" t="e">
        <f t="shared" si="141"/>
        <v>#VALUE!</v>
      </c>
      <c r="IG10" s="16" t="e">
        <f t="shared" si="142"/>
        <v>#VALUE!</v>
      </c>
      <c r="IH10" s="16" t="e">
        <f t="shared" si="143"/>
        <v>#VALUE!</v>
      </c>
      <c r="II10" s="16" t="e">
        <f t="shared" si="144"/>
        <v>#VALUE!</v>
      </c>
      <c r="IJ10" s="16">
        <f t="shared" si="145"/>
        <v>2.3002421117114706</v>
      </c>
      <c r="IK10" s="16">
        <f t="shared" si="146"/>
        <v>2.8158322277194423</v>
      </c>
      <c r="IL10" s="227" t="e">
        <f t="shared" si="147"/>
        <v>#VALUE!</v>
      </c>
      <c r="IM10" s="227" t="e">
        <f t="shared" si="148"/>
        <v>#VALUE!</v>
      </c>
      <c r="IN10" s="227" t="e">
        <f t="shared" si="149"/>
        <v>#VALUE!</v>
      </c>
      <c r="IO10" s="16" t="str">
        <f t="shared" si="150"/>
        <v>i.a.</v>
      </c>
      <c r="IP10" s="16" t="str">
        <f t="shared" si="151"/>
        <v>i.a.</v>
      </c>
      <c r="IQ10" s="16" t="str">
        <f t="shared" si="152"/>
        <v>i.a.</v>
      </c>
      <c r="IR10" s="16" t="str">
        <f t="shared" si="153"/>
        <v>i.a.</v>
      </c>
      <c r="IS10" s="16">
        <f t="shared" si="154"/>
        <v>2.8901474628730127E-2</v>
      </c>
      <c r="IT10" s="16">
        <f t="shared" si="155"/>
        <v>8.7573801104374512E-3</v>
      </c>
      <c r="IU10" s="16">
        <f t="shared" si="156"/>
        <v>-4.8227914323539164E-3</v>
      </c>
      <c r="IV10" s="16">
        <f t="shared" si="157"/>
        <v>1.5648781857678117E-2</v>
      </c>
      <c r="IW10" s="16">
        <f t="shared" si="158"/>
        <v>1.4438811471597163E-2</v>
      </c>
      <c r="IX10" s="16">
        <f t="shared" si="159"/>
        <v>1.4904417694308201E-2</v>
      </c>
      <c r="IY10" s="16">
        <f t="shared" si="160"/>
        <v>1.1516368331828546E-2</v>
      </c>
      <c r="IZ10" s="16" t="e">
        <f t="shared" si="161"/>
        <v>#VALUE!</v>
      </c>
      <c r="JA10" s="16" t="e">
        <f t="shared" si="162"/>
        <v>#VALUE!</v>
      </c>
      <c r="JB10" s="16" t="e">
        <f t="shared" si="163"/>
        <v>#VALUE!</v>
      </c>
      <c r="JC10" s="16">
        <f t="shared" si="164"/>
        <v>-0.99180849861848663</v>
      </c>
      <c r="JD10" s="16">
        <f t="shared" si="165"/>
        <v>4.5792510740769359</v>
      </c>
      <c r="JE10" s="16">
        <f t="shared" si="166"/>
        <v>1.7080819463589623</v>
      </c>
      <c r="JF10" s="227" t="e">
        <f t="shared" si="167"/>
        <v>#VALUE!</v>
      </c>
      <c r="JG10" s="227" t="e">
        <f t="shared" si="168"/>
        <v>#VALUE!</v>
      </c>
      <c r="JH10" s="227" t="e">
        <f t="shared" si="169"/>
        <v>#VALUE!</v>
      </c>
      <c r="JI10" s="99" t="str">
        <f t="shared" si="170"/>
        <v>i.a.</v>
      </c>
      <c r="JJ10" s="99" t="str">
        <f t="shared" si="171"/>
        <v>i.a.</v>
      </c>
      <c r="JK10" s="99" t="str">
        <f t="shared" si="172"/>
        <v>i.a.</v>
      </c>
      <c r="JL10" s="99">
        <f t="shared" si="173"/>
        <v>7.0512820512820523E-3</v>
      </c>
      <c r="JM10" s="99">
        <f t="shared" si="174"/>
        <v>0.86080459770114948</v>
      </c>
      <c r="JN10" s="99">
        <f t="shared" si="175"/>
        <v>0.15428676470588235</v>
      </c>
      <c r="JO10" s="99">
        <f t="shared" si="176"/>
        <v>-0.21789393939393939</v>
      </c>
      <c r="JP10" s="99">
        <f t="shared" si="177"/>
        <v>0.42405208333333338</v>
      </c>
      <c r="JQ10" s="99">
        <f t="shared" si="178"/>
        <v>0.34451648351648351</v>
      </c>
      <c r="JR10" s="99">
        <f t="shared" si="179"/>
        <v>0.40979310344827585</v>
      </c>
      <c r="JS10" s="99">
        <f t="shared" si="180"/>
        <v>0.2205</v>
      </c>
    </row>
    <row r="11" spans="1:280" ht="17.25" customHeight="1" x14ac:dyDescent="0.25">
      <c r="A11" s="147" t="s">
        <v>774</v>
      </c>
      <c r="B11" s="98">
        <v>33592396</v>
      </c>
      <c r="C11" s="113" t="s">
        <v>236</v>
      </c>
      <c r="D11" s="113"/>
      <c r="E11" s="116">
        <v>771100</v>
      </c>
      <c r="F11" s="116"/>
      <c r="G11" s="116"/>
      <c r="H11" s="117">
        <v>44995</v>
      </c>
      <c r="I11" s="13"/>
      <c r="J11" s="13" t="s">
        <v>59</v>
      </c>
      <c r="K11" s="13" t="s">
        <v>59</v>
      </c>
      <c r="L11" s="13" t="s">
        <v>59</v>
      </c>
      <c r="M11" s="13" t="s">
        <v>59</v>
      </c>
      <c r="N11" s="13" t="s">
        <v>59</v>
      </c>
      <c r="O11" s="118" t="s">
        <v>59</v>
      </c>
      <c r="P11" s="16" t="e">
        <f t="shared" si="0"/>
        <v>#DIV/0!</v>
      </c>
      <c r="Q11" s="16" t="e">
        <f t="shared" si="1"/>
        <v>#DIV/0!</v>
      </c>
      <c r="R11" s="16" t="e">
        <f t="shared" si="2"/>
        <v>#DIV/0!</v>
      </c>
      <c r="S11" s="16" t="e">
        <f t="shared" si="3"/>
        <v>#DIV/0!</v>
      </c>
      <c r="T11" s="16" t="e">
        <f t="shared" si="4"/>
        <v>#DIV/0!</v>
      </c>
      <c r="U11" s="16" t="e">
        <f t="shared" si="5"/>
        <v>#DIV/0!</v>
      </c>
      <c r="V11" s="278">
        <f t="shared" si="6"/>
        <v>0</v>
      </c>
      <c r="W11" s="278">
        <f t="shared" si="7"/>
        <v>0</v>
      </c>
      <c r="X11" s="278">
        <f t="shared" si="8"/>
        <v>0</v>
      </c>
      <c r="Y11" s="149"/>
      <c r="Z11" s="149"/>
      <c r="AA11" s="202"/>
      <c r="AB11" s="154"/>
      <c r="AC11" s="153"/>
      <c r="AD11" s="153"/>
      <c r="AE11" s="154"/>
      <c r="AF11" s="154"/>
      <c r="AG11" s="159"/>
      <c r="AH11" s="159"/>
      <c r="AI11" s="159"/>
      <c r="AJ11" s="16">
        <f t="shared" si="9"/>
        <v>-0.67773049645390082</v>
      </c>
      <c r="AK11" s="16">
        <f t="shared" si="10"/>
        <v>-0.31246342890579287</v>
      </c>
      <c r="AL11" s="16">
        <f t="shared" si="11"/>
        <v>0.28464044099223246</v>
      </c>
      <c r="AM11" s="16">
        <f t="shared" si="12"/>
        <v>0.40627202255109229</v>
      </c>
      <c r="AN11" s="16">
        <f t="shared" si="13"/>
        <v>0.37035248672139054</v>
      </c>
      <c r="AO11" s="16">
        <f t="shared" si="14"/>
        <v>7.8084331077563837E-2</v>
      </c>
      <c r="AP11" s="278">
        <f t="shared" si="15"/>
        <v>-3.5249999999999999</v>
      </c>
      <c r="AQ11" s="278">
        <f t="shared" si="16"/>
        <v>-1.6019999999999999</v>
      </c>
      <c r="AR11" s="278">
        <f t="shared" si="17"/>
        <v>1.1359999999999997</v>
      </c>
      <c r="AS11" s="149"/>
      <c r="AT11" s="149">
        <v>3.5249999999999999</v>
      </c>
      <c r="AU11" s="202">
        <v>5.1269999999999998</v>
      </c>
      <c r="AV11" s="154">
        <v>3.9910000000000001</v>
      </c>
      <c r="AW11" s="162">
        <v>2.8380000000000001</v>
      </c>
      <c r="AX11" s="153">
        <v>2.0710000000000002</v>
      </c>
      <c r="AY11" s="154">
        <v>1.921</v>
      </c>
      <c r="AZ11" s="154"/>
      <c r="BA11" s="154"/>
      <c r="BB11" s="154"/>
      <c r="BC11" s="155"/>
      <c r="BD11" s="16">
        <f t="shared" si="18"/>
        <v>-1</v>
      </c>
      <c r="BE11" s="16">
        <f t="shared" si="19"/>
        <v>-0.5173241852487136</v>
      </c>
      <c r="BF11" s="16">
        <f t="shared" si="20"/>
        <v>0.17968433832456493</v>
      </c>
      <c r="BG11" s="16">
        <f t="shared" si="21"/>
        <v>0.73160476524176599</v>
      </c>
      <c r="BH11" s="16">
        <f t="shared" si="22"/>
        <v>0.55786026200873362</v>
      </c>
      <c r="BI11" s="16">
        <f t="shared" si="23"/>
        <v>-0.13010446343779669</v>
      </c>
      <c r="BJ11" s="278">
        <f t="shared" si="24"/>
        <v>-1.407</v>
      </c>
      <c r="BK11" s="278">
        <f t="shared" si="25"/>
        <v>-1.508</v>
      </c>
      <c r="BL11" s="278">
        <f t="shared" si="26"/>
        <v>0.44399999999999995</v>
      </c>
      <c r="BM11" s="149"/>
      <c r="BN11" s="149">
        <v>1.407</v>
      </c>
      <c r="BO11" s="202">
        <v>2.915</v>
      </c>
      <c r="BP11" s="159">
        <v>2.4710000000000001</v>
      </c>
      <c r="BQ11" s="153">
        <v>1.427</v>
      </c>
      <c r="BR11" s="153">
        <v>0.91600000000000004</v>
      </c>
      <c r="BS11" s="159">
        <v>1.0529999999999999</v>
      </c>
      <c r="BT11" s="159"/>
      <c r="BU11" s="159"/>
      <c r="BV11" s="154"/>
      <c r="BW11" s="159"/>
      <c r="BX11" s="16">
        <f t="shared" si="27"/>
        <v>-1</v>
      </c>
      <c r="BY11" s="16">
        <f t="shared" si="28"/>
        <v>-0.61018867924528308</v>
      </c>
      <c r="BZ11" s="16">
        <f t="shared" si="29"/>
        <v>0.23370577281191796</v>
      </c>
      <c r="CA11" s="16">
        <f t="shared" si="30"/>
        <v>1.0302457466918715</v>
      </c>
      <c r="CB11" s="16">
        <f t="shared" si="31"/>
        <v>0.70920840064620361</v>
      </c>
      <c r="CC11" s="16">
        <f t="shared" si="32"/>
        <v>-0.24049079754601221</v>
      </c>
      <c r="CD11" s="278">
        <f t="shared" si="33"/>
        <v>-1.0329999999999999</v>
      </c>
      <c r="CE11" s="278">
        <f t="shared" si="34"/>
        <v>-1.617</v>
      </c>
      <c r="CF11" s="278">
        <f t="shared" si="35"/>
        <v>0.50199999999999978</v>
      </c>
      <c r="CG11" s="149"/>
      <c r="CH11" s="149">
        <v>1.0329999999999999</v>
      </c>
      <c r="CI11" s="202">
        <v>2.65</v>
      </c>
      <c r="CJ11" s="154">
        <v>2.1480000000000001</v>
      </c>
      <c r="CK11" s="153">
        <v>1.0580000000000001</v>
      </c>
      <c r="CL11" s="153">
        <v>0.61899999999999999</v>
      </c>
      <c r="CM11" s="154">
        <v>0.81499999999999995</v>
      </c>
      <c r="CN11" s="154"/>
      <c r="CO11" s="159"/>
      <c r="CP11" s="159"/>
      <c r="CQ11" s="159"/>
      <c r="CR11" s="16">
        <f t="shared" si="36"/>
        <v>-1</v>
      </c>
      <c r="CS11" s="16">
        <f t="shared" si="37"/>
        <v>0.11891297518064728</v>
      </c>
      <c r="CT11" s="16">
        <f t="shared" si="38"/>
        <v>0.46176808266360481</v>
      </c>
      <c r="CU11" s="16">
        <f t="shared" si="39"/>
        <v>0.60701107011070132</v>
      </c>
      <c r="CV11" s="16">
        <f t="shared" si="40"/>
        <v>0.41293013555787283</v>
      </c>
      <c r="CW11" s="16">
        <f t="shared" si="41"/>
        <v>0.3300970873786408</v>
      </c>
      <c r="CX11" s="278">
        <f t="shared" si="42"/>
        <v>-7.1230000000000002</v>
      </c>
      <c r="CY11" s="278">
        <f t="shared" si="43"/>
        <v>0.75700000000000056</v>
      </c>
      <c r="CZ11" s="278">
        <f t="shared" si="44"/>
        <v>2.0109999999999992</v>
      </c>
      <c r="DA11" s="149"/>
      <c r="DB11" s="149">
        <v>7.1230000000000002</v>
      </c>
      <c r="DC11" s="202">
        <v>6.3659999999999997</v>
      </c>
      <c r="DD11" s="159">
        <v>4.3550000000000004</v>
      </c>
      <c r="DE11" s="153">
        <v>2.71</v>
      </c>
      <c r="DF11" s="153">
        <v>1.9179999999999999</v>
      </c>
      <c r="DG11" s="159">
        <v>1.4419999999999999</v>
      </c>
      <c r="DH11" s="159"/>
      <c r="DI11" s="159"/>
      <c r="DJ11" s="154"/>
      <c r="DK11" s="155"/>
      <c r="DL11" s="16">
        <f t="shared" si="45"/>
        <v>-1</v>
      </c>
      <c r="DM11" s="16">
        <f t="shared" si="46"/>
        <v>0.23951923629880956</v>
      </c>
      <c r="DN11" s="16">
        <f t="shared" si="47"/>
        <v>0.1123976458546571</v>
      </c>
      <c r="DO11" s="16">
        <f t="shared" si="48"/>
        <v>0.58138593829033891</v>
      </c>
      <c r="DP11" s="16">
        <f t="shared" si="49"/>
        <v>8.8296818231861668E-2</v>
      </c>
      <c r="DQ11" s="16">
        <f t="shared" si="50"/>
        <v>0.27052734648202548</v>
      </c>
      <c r="DR11" s="278">
        <f t="shared" si="51"/>
        <v>-21.553999999999998</v>
      </c>
      <c r="DS11" s="278">
        <f t="shared" si="52"/>
        <v>4.1649999999999991</v>
      </c>
      <c r="DT11" s="278">
        <f t="shared" si="53"/>
        <v>1.7569999999999997</v>
      </c>
      <c r="DU11" s="149"/>
      <c r="DV11" s="149">
        <v>21.553999999999998</v>
      </c>
      <c r="DW11" s="202">
        <v>17.388999999999999</v>
      </c>
      <c r="DX11" s="159">
        <v>15.632</v>
      </c>
      <c r="DY11" s="153">
        <v>9.8849999999999998</v>
      </c>
      <c r="DZ11" s="153">
        <v>9.0830000000000002</v>
      </c>
      <c r="EA11" s="159">
        <v>7.149</v>
      </c>
      <c r="EB11" s="159"/>
      <c r="EC11" s="159"/>
      <c r="ED11" s="159"/>
      <c r="EE11" s="159"/>
      <c r="EF11" s="16">
        <f t="shared" si="54"/>
        <v>-1</v>
      </c>
      <c r="EG11" s="16">
        <f t="shared" si="55"/>
        <v>0.33333333333333331</v>
      </c>
      <c r="EH11" s="16">
        <f t="shared" si="56"/>
        <v>0.2</v>
      </c>
      <c r="EI11" s="16">
        <f t="shared" si="57"/>
        <v>0.66666666666666663</v>
      </c>
      <c r="EJ11" s="16">
        <f t="shared" si="58"/>
        <v>0</v>
      </c>
      <c r="EK11" s="16">
        <f t="shared" si="59"/>
        <v>0</v>
      </c>
      <c r="EL11" s="278">
        <f t="shared" si="60"/>
        <v>-8</v>
      </c>
      <c r="EM11" s="278">
        <f t="shared" si="61"/>
        <v>2</v>
      </c>
      <c r="EN11" s="278">
        <f t="shared" si="62"/>
        <v>1</v>
      </c>
      <c r="EO11" s="204"/>
      <c r="EP11" s="204">
        <v>8</v>
      </c>
      <c r="EQ11" s="217">
        <v>6</v>
      </c>
      <c r="ER11" s="209">
        <v>5</v>
      </c>
      <c r="ES11" s="215">
        <v>3</v>
      </c>
      <c r="ET11" s="215">
        <v>3</v>
      </c>
      <c r="EU11" s="209">
        <v>3</v>
      </c>
      <c r="EV11" s="209"/>
      <c r="EW11" s="209"/>
      <c r="EX11" s="210"/>
      <c r="EY11" s="211"/>
      <c r="EZ11" s="120"/>
      <c r="FA11" s="115" t="s">
        <v>49</v>
      </c>
      <c r="FB11" s="76"/>
      <c r="FC11" s="121">
        <v>7330</v>
      </c>
      <c r="FD11" s="125" t="s">
        <v>205</v>
      </c>
      <c r="FE11" s="125" t="s">
        <v>130</v>
      </c>
      <c r="FF11" s="16" t="e">
        <f t="shared" si="63"/>
        <v>#VALUE!</v>
      </c>
      <c r="FG11" s="16" t="e">
        <f t="shared" si="64"/>
        <v>#DIV/0!</v>
      </c>
      <c r="FH11" s="16" t="e">
        <f t="shared" si="65"/>
        <v>#DIV/0!</v>
      </c>
      <c r="FI11" s="16" t="e">
        <f t="shared" si="66"/>
        <v>#DIV/0!</v>
      </c>
      <c r="FJ11" s="16" t="e">
        <f t="shared" si="67"/>
        <v>#DIV/0!</v>
      </c>
      <c r="FK11" s="16" t="e">
        <f t="shared" si="68"/>
        <v>#DIV/0!</v>
      </c>
      <c r="FL11" s="278" t="e">
        <f t="shared" si="69"/>
        <v>#VALUE!</v>
      </c>
      <c r="FM11" s="278">
        <f t="shared" si="70"/>
        <v>0</v>
      </c>
      <c r="FN11" s="278">
        <f t="shared" si="71"/>
        <v>0</v>
      </c>
      <c r="FO11" s="222" t="str">
        <f t="shared" si="72"/>
        <v>i.a</v>
      </c>
      <c r="FP11" s="222">
        <f t="shared" si="73"/>
        <v>0</v>
      </c>
      <c r="FQ11" s="223">
        <f t="shared" si="74"/>
        <v>0</v>
      </c>
      <c r="FR11" s="222">
        <f t="shared" si="75"/>
        <v>0</v>
      </c>
      <c r="FS11" s="197">
        <f t="shared" si="76"/>
        <v>0</v>
      </c>
      <c r="FT11" s="197">
        <f t="shared" si="77"/>
        <v>0</v>
      </c>
      <c r="FU11" s="194">
        <f t="shared" si="78"/>
        <v>0</v>
      </c>
      <c r="FV11" s="195" t="str">
        <f t="shared" si="79"/>
        <v>i.a</v>
      </c>
      <c r="FW11" s="195" t="str">
        <f t="shared" si="80"/>
        <v>i.a</v>
      </c>
      <c r="FX11" s="195" t="str">
        <f t="shared" si="81"/>
        <v>i.a</v>
      </c>
      <c r="FY11" s="195" t="str">
        <f t="shared" si="82"/>
        <v>i.a</v>
      </c>
      <c r="FZ11" s="16">
        <f t="shared" si="83"/>
        <v>-1</v>
      </c>
      <c r="GA11" s="16">
        <f t="shared" si="84"/>
        <v>-0.69017961525603677</v>
      </c>
      <c r="GB11" s="16">
        <f t="shared" si="85"/>
        <v>-0.18700389096948039</v>
      </c>
      <c r="GC11" s="16">
        <f t="shared" si="86"/>
        <v>0.32993309493134892</v>
      </c>
      <c r="GD11" s="16">
        <f t="shared" si="87"/>
        <v>0.24091188983821174</v>
      </c>
      <c r="GE11" s="16">
        <f t="shared" si="88"/>
        <v>-0.34808793456032711</v>
      </c>
      <c r="GF11" s="227">
        <f t="shared" si="89"/>
        <v>-0.15316183556972346</v>
      </c>
      <c r="GG11" s="227">
        <f t="shared" si="90"/>
        <v>-0.34119503412526764</v>
      </c>
      <c r="GH11" s="227">
        <f t="shared" si="91"/>
        <v>-0.11371107085702586</v>
      </c>
      <c r="GI11" s="16">
        <f t="shared" si="92"/>
        <v>0</v>
      </c>
      <c r="GJ11" s="16">
        <f t="shared" si="93"/>
        <v>0.15316183556972346</v>
      </c>
      <c r="GK11" s="190">
        <f t="shared" si="94"/>
        <v>0.4943568696949911</v>
      </c>
      <c r="GL11" s="190">
        <f t="shared" si="95"/>
        <v>0.60806794055201696</v>
      </c>
      <c r="GM11" s="190">
        <f t="shared" si="96"/>
        <v>0.45721694036300781</v>
      </c>
      <c r="GN11" s="190">
        <f t="shared" si="97"/>
        <v>0.36845238095238098</v>
      </c>
      <c r="GO11" s="191">
        <f t="shared" si="98"/>
        <v>0.56518723994452147</v>
      </c>
      <c r="GP11" s="191" t="str">
        <f t="shared" si="99"/>
        <v>Negativ EK</v>
      </c>
      <c r="GQ11" s="191" t="str">
        <f t="shared" si="100"/>
        <v>Negativ EK</v>
      </c>
      <c r="GR11" s="191" t="str">
        <f t="shared" si="101"/>
        <v>Negativ EK</v>
      </c>
      <c r="GS11" s="16">
        <f t="shared" si="102"/>
        <v>-1</v>
      </c>
      <c r="GT11" s="16">
        <f t="shared" si="103"/>
        <v>-0.5907239278200902</v>
      </c>
      <c r="GU11" s="16">
        <f t="shared" si="104"/>
        <v>-8.8398132672301802E-2</v>
      </c>
      <c r="GV11" s="16">
        <f t="shared" si="105"/>
        <v>0.2871841982641305</v>
      </c>
      <c r="GW11" s="16">
        <f t="shared" si="106"/>
        <v>0.33314992476411659</v>
      </c>
      <c r="GX11" s="16">
        <f t="shared" si="107"/>
        <v>-0.2337502229074431</v>
      </c>
      <c r="GY11" s="227">
        <f t="shared" si="108"/>
        <v>-7.2259456128187349E-2</v>
      </c>
      <c r="GZ11" s="227">
        <f t="shared" si="109"/>
        <v>-0.10429485779325659</v>
      </c>
      <c r="HA11" s="227">
        <f t="shared" si="110"/>
        <v>-1.7120491110495573E-2</v>
      </c>
      <c r="HB11" s="16">
        <f t="shared" si="111"/>
        <v>0</v>
      </c>
      <c r="HC11" s="16">
        <f t="shared" si="112"/>
        <v>7.2259456128187349E-2</v>
      </c>
      <c r="HD11" s="190">
        <f t="shared" si="113"/>
        <v>0.17655431392144394</v>
      </c>
      <c r="HE11" s="190">
        <f t="shared" si="114"/>
        <v>0.19367480503193951</v>
      </c>
      <c r="HF11" s="190">
        <f t="shared" si="115"/>
        <v>0.15046393926613244</v>
      </c>
      <c r="HG11" s="190">
        <f t="shared" si="116"/>
        <v>0.11286347954657468</v>
      </c>
      <c r="HH11" s="191">
        <f t="shared" si="117"/>
        <v>0.14729332773814519</v>
      </c>
      <c r="HI11" s="191" t="str">
        <f t="shared" si="118"/>
        <v>i.a.</v>
      </c>
      <c r="HJ11" s="191" t="str">
        <f t="shared" si="119"/>
        <v>i.a.</v>
      </c>
      <c r="HK11" s="191" t="str">
        <f t="shared" si="120"/>
        <v>i.a.</v>
      </c>
      <c r="HL11" s="16" t="e">
        <f t="shared" si="121"/>
        <v>#VALUE!</v>
      </c>
      <c r="HM11" s="16">
        <f t="shared" si="122"/>
        <v>-9.7300838572131537E-2</v>
      </c>
      <c r="HN11" s="16">
        <f t="shared" si="123"/>
        <v>0.31406973766159474</v>
      </c>
      <c r="HO11" s="16">
        <f t="shared" si="124"/>
        <v>1.6204223902525759E-2</v>
      </c>
      <c r="HP11" s="16">
        <f t="shared" si="125"/>
        <v>0.29829483270330381</v>
      </c>
      <c r="HQ11" s="16">
        <f t="shared" si="126"/>
        <v>4.6885839223814126E-2</v>
      </c>
      <c r="HR11" s="227" t="e">
        <f t="shared" si="127"/>
        <v>#VALUE!</v>
      </c>
      <c r="HS11" s="227">
        <f t="shared" si="128"/>
        <v>-3.5621205264833478E-2</v>
      </c>
      <c r="HT11" s="227">
        <f t="shared" si="129"/>
        <v>8.7498318034560207E-2</v>
      </c>
      <c r="HU11" s="16" t="str">
        <f t="shared" si="130"/>
        <v>i.a.</v>
      </c>
      <c r="HV11" s="16">
        <f t="shared" si="131"/>
        <v>0.33047230212489564</v>
      </c>
      <c r="HW11" s="196">
        <f t="shared" si="132"/>
        <v>0.36609350738972912</v>
      </c>
      <c r="HX11" s="190">
        <f t="shared" si="133"/>
        <v>0.27859518935516892</v>
      </c>
      <c r="HY11" s="190">
        <f t="shared" si="134"/>
        <v>0.27415275670207384</v>
      </c>
      <c r="HZ11" s="190">
        <f t="shared" si="135"/>
        <v>0.21116371242981394</v>
      </c>
      <c r="IA11" s="191">
        <f t="shared" si="136"/>
        <v>0.20170653238215133</v>
      </c>
      <c r="IB11" s="191" t="str">
        <f t="shared" si="137"/>
        <v>i.a.</v>
      </c>
      <c r="IC11" s="191" t="str">
        <f t="shared" si="138"/>
        <v>i.a.</v>
      </c>
      <c r="ID11" s="191" t="str">
        <f t="shared" si="139"/>
        <v>i.a.</v>
      </c>
      <c r="IE11" s="191" t="str">
        <f t="shared" si="140"/>
        <v>i.a.</v>
      </c>
      <c r="IF11" s="16" t="e">
        <f t="shared" si="141"/>
        <v>#VALUE!</v>
      </c>
      <c r="IG11" s="16" t="e">
        <f t="shared" si="142"/>
        <v>#VALUE!</v>
      </c>
      <c r="IH11" s="16" t="e">
        <f t="shared" si="143"/>
        <v>#VALUE!</v>
      </c>
      <c r="II11" s="16" t="e">
        <f t="shared" si="144"/>
        <v>#VALUE!</v>
      </c>
      <c r="IJ11" s="16" t="e">
        <f t="shared" si="145"/>
        <v>#VALUE!</v>
      </c>
      <c r="IK11" s="16" t="e">
        <f t="shared" si="146"/>
        <v>#VALUE!</v>
      </c>
      <c r="IL11" s="227" t="e">
        <f t="shared" si="147"/>
        <v>#VALUE!</v>
      </c>
      <c r="IM11" s="227" t="e">
        <f t="shared" si="148"/>
        <v>#VALUE!</v>
      </c>
      <c r="IN11" s="227" t="e">
        <f t="shared" si="149"/>
        <v>#VALUE!</v>
      </c>
      <c r="IO11" s="16" t="str">
        <f t="shared" si="150"/>
        <v>i.a.</v>
      </c>
      <c r="IP11" s="16" t="str">
        <f t="shared" si="151"/>
        <v>i.a.</v>
      </c>
      <c r="IQ11" s="196" t="str">
        <f t="shared" si="152"/>
        <v>i.a.</v>
      </c>
      <c r="IR11" s="190" t="str">
        <f t="shared" si="153"/>
        <v>i.a.</v>
      </c>
      <c r="IS11" s="190" t="str">
        <f t="shared" si="154"/>
        <v>i.a.</v>
      </c>
      <c r="IT11" s="190" t="str">
        <f t="shared" si="155"/>
        <v>i.a.</v>
      </c>
      <c r="IU11" s="191" t="str">
        <f t="shared" si="156"/>
        <v>i.a.</v>
      </c>
      <c r="IV11" s="191" t="str">
        <f t="shared" si="157"/>
        <v>i.a.</v>
      </c>
      <c r="IW11" s="191" t="str">
        <f t="shared" si="158"/>
        <v>i.a.</v>
      </c>
      <c r="IX11" s="191" t="str">
        <f t="shared" si="159"/>
        <v>i.a.</v>
      </c>
      <c r="IY11" s="191" t="str">
        <f t="shared" si="160"/>
        <v>i.a.</v>
      </c>
      <c r="IZ11" s="16" t="e">
        <f t="shared" si="161"/>
        <v>#VALUE!</v>
      </c>
      <c r="JA11" s="16">
        <f t="shared" si="162"/>
        <v>-0.70764150943396231</v>
      </c>
      <c r="JB11" s="16">
        <f t="shared" si="163"/>
        <v>2.8088144009931596E-2</v>
      </c>
      <c r="JC11" s="16">
        <f t="shared" si="164"/>
        <v>0.21814744801512292</v>
      </c>
      <c r="JD11" s="16">
        <f t="shared" si="165"/>
        <v>0.70920840064620361</v>
      </c>
      <c r="JE11" s="16">
        <f t="shared" si="166"/>
        <v>-0.24049079754601224</v>
      </c>
      <c r="JF11" s="227" t="e">
        <f t="shared" si="167"/>
        <v>#VALUE!</v>
      </c>
      <c r="JG11" s="227">
        <f t="shared" si="168"/>
        <v>-0.31254166666666666</v>
      </c>
      <c r="JH11" s="227">
        <f t="shared" si="169"/>
        <v>1.2066666666666614E-2</v>
      </c>
      <c r="JI11" s="99" t="str">
        <f t="shared" si="170"/>
        <v>i.a.</v>
      </c>
      <c r="JJ11" s="99">
        <f t="shared" si="171"/>
        <v>0.12912499999999999</v>
      </c>
      <c r="JK11" s="190">
        <f t="shared" si="172"/>
        <v>0.44166666666666665</v>
      </c>
      <c r="JL11" s="197">
        <f t="shared" si="173"/>
        <v>0.42960000000000004</v>
      </c>
      <c r="JM11" s="197">
        <f t="shared" si="174"/>
        <v>0.35266666666666668</v>
      </c>
      <c r="JN11" s="197">
        <f t="shared" si="175"/>
        <v>0.20633333333333334</v>
      </c>
      <c r="JO11" s="194">
        <f t="shared" si="176"/>
        <v>0.27166666666666667</v>
      </c>
      <c r="JP11" s="194" t="str">
        <f t="shared" si="177"/>
        <v>i.a.</v>
      </c>
      <c r="JQ11" s="194" t="str">
        <f t="shared" si="178"/>
        <v>i.a.</v>
      </c>
      <c r="JR11" s="194" t="str">
        <f t="shared" si="179"/>
        <v>i.a.</v>
      </c>
      <c r="JS11" s="194" t="str">
        <f t="shared" si="180"/>
        <v>i.a.</v>
      </c>
    </row>
    <row r="12" spans="1:280" customFormat="1" ht="17.25" customHeight="1" x14ac:dyDescent="0.25">
      <c r="A12" s="231" t="s">
        <v>186</v>
      </c>
      <c r="B12" s="95">
        <v>16600806</v>
      </c>
      <c r="C12" s="10" t="s">
        <v>79</v>
      </c>
      <c r="D12" s="10" t="s">
        <v>57</v>
      </c>
      <c r="E12" s="11">
        <v>451120</v>
      </c>
      <c r="F12" s="11"/>
      <c r="G12" s="116">
        <v>1</v>
      </c>
      <c r="H12" s="12">
        <v>44316</v>
      </c>
      <c r="I12" s="13"/>
      <c r="J12" s="13"/>
      <c r="K12" s="13"/>
      <c r="L12" s="13" t="s">
        <v>58</v>
      </c>
      <c r="M12" s="13" t="s">
        <v>58</v>
      </c>
      <c r="N12" s="13" t="s">
        <v>58</v>
      </c>
      <c r="O12" s="13" t="s">
        <v>58</v>
      </c>
      <c r="P12" s="16" t="e">
        <f t="shared" si="0"/>
        <v>#DIV/0!</v>
      </c>
      <c r="Q12" s="16" t="e">
        <f t="shared" si="1"/>
        <v>#DIV/0!</v>
      </c>
      <c r="R12" s="16" t="e">
        <f t="shared" si="2"/>
        <v>#DIV/0!</v>
      </c>
      <c r="S12" s="16">
        <f t="shared" si="3"/>
        <v>-1</v>
      </c>
      <c r="T12" s="16">
        <f t="shared" si="4"/>
        <v>5.260645751914983E-2</v>
      </c>
      <c r="U12" s="16">
        <f t="shared" si="5"/>
        <v>-0.15303389177851287</v>
      </c>
      <c r="V12" s="278">
        <f t="shared" si="6"/>
        <v>0</v>
      </c>
      <c r="W12" s="278">
        <f t="shared" si="7"/>
        <v>0</v>
      </c>
      <c r="X12" s="278">
        <f t="shared" si="8"/>
        <v>0</v>
      </c>
      <c r="Y12" s="149"/>
      <c r="Z12" s="149"/>
      <c r="AA12" s="149"/>
      <c r="AB12" s="149"/>
      <c r="AC12" s="149">
        <v>3065.37</v>
      </c>
      <c r="AD12" s="149">
        <v>2912.1709999999998</v>
      </c>
      <c r="AE12" s="149">
        <v>3438.3560000000002</v>
      </c>
      <c r="AF12" s="149">
        <v>3107.22</v>
      </c>
      <c r="AG12" s="149">
        <v>2577.9180000000001</v>
      </c>
      <c r="AH12" s="149">
        <v>1854.0940000000001</v>
      </c>
      <c r="AI12" s="149">
        <v>1490.0129999999999</v>
      </c>
      <c r="AJ12" s="16" t="e">
        <f t="shared" si="9"/>
        <v>#DIV/0!</v>
      </c>
      <c r="AK12" s="16" t="e">
        <f t="shared" si="10"/>
        <v>#DIV/0!</v>
      </c>
      <c r="AL12" s="16">
        <f t="shared" si="11"/>
        <v>-1</v>
      </c>
      <c r="AM12" s="16">
        <f t="shared" si="12"/>
        <v>-2.9462549201993416E-2</v>
      </c>
      <c r="AN12" s="16">
        <f t="shared" si="13"/>
        <v>7.1913943030239319E-2</v>
      </c>
      <c r="AO12" s="16">
        <f t="shared" si="14"/>
        <v>1.6127019591298294E-2</v>
      </c>
      <c r="AP12" s="278">
        <f t="shared" si="15"/>
        <v>0</v>
      </c>
      <c r="AQ12" s="278">
        <f t="shared" si="16"/>
        <v>0</v>
      </c>
      <c r="AR12" s="278">
        <f t="shared" si="17"/>
        <v>-355.8</v>
      </c>
      <c r="AS12" s="149"/>
      <c r="AT12" s="149"/>
      <c r="AU12" s="149"/>
      <c r="AV12" s="149">
        <v>355.8</v>
      </c>
      <c r="AW12" s="284">
        <v>366.601</v>
      </c>
      <c r="AX12" s="149">
        <v>342.00599999999997</v>
      </c>
      <c r="AY12" s="149">
        <v>336.57799999999997</v>
      </c>
      <c r="AZ12" s="149">
        <v>322.70800000000003</v>
      </c>
      <c r="BA12" s="149">
        <v>297.03699999999998</v>
      </c>
      <c r="BB12" s="149">
        <v>229.22900000000001</v>
      </c>
      <c r="BC12" s="150">
        <v>194.27199999999999</v>
      </c>
      <c r="BD12" s="16" t="e">
        <f t="shared" si="18"/>
        <v>#DIV/0!</v>
      </c>
      <c r="BE12" s="16" t="e">
        <f t="shared" si="19"/>
        <v>#DIV/0!</v>
      </c>
      <c r="BF12" s="16">
        <f t="shared" si="20"/>
        <v>-1</v>
      </c>
      <c r="BG12" s="16">
        <f t="shared" si="21"/>
        <v>0.71638435017238777</v>
      </c>
      <c r="BH12" s="16">
        <f t="shared" si="22"/>
        <v>0.26524419155998108</v>
      </c>
      <c r="BI12" s="16">
        <f t="shared" si="23"/>
        <v>1.0525547445255474</v>
      </c>
      <c r="BJ12" s="278">
        <f t="shared" si="24"/>
        <v>0</v>
      </c>
      <c r="BK12" s="278">
        <f t="shared" si="25"/>
        <v>0</v>
      </c>
      <c r="BL12" s="278">
        <f t="shared" si="26"/>
        <v>-45.8</v>
      </c>
      <c r="BM12" s="149"/>
      <c r="BN12" s="149"/>
      <c r="BO12" s="149"/>
      <c r="BP12" s="149">
        <v>45.8</v>
      </c>
      <c r="BQ12" s="149">
        <v>26.684000000000001</v>
      </c>
      <c r="BR12" s="149">
        <v>21.09</v>
      </c>
      <c r="BS12" s="149">
        <v>10.275</v>
      </c>
      <c r="BT12" s="149">
        <v>26.678000000000001</v>
      </c>
      <c r="BU12" s="149">
        <v>36.064999999999998</v>
      </c>
      <c r="BV12" s="149">
        <v>31.074999999999999</v>
      </c>
      <c r="BW12" s="149">
        <v>32.817</v>
      </c>
      <c r="BX12" s="16" t="e">
        <f t="shared" si="27"/>
        <v>#DIV/0!</v>
      </c>
      <c r="BY12" s="16" t="e">
        <f t="shared" si="28"/>
        <v>#DIV/0!</v>
      </c>
      <c r="BZ12" s="16">
        <f t="shared" si="29"/>
        <v>-1</v>
      </c>
      <c r="CA12" s="16">
        <f t="shared" si="30"/>
        <v>1.8680155930944866</v>
      </c>
      <c r="CB12" s="16">
        <f t="shared" si="31"/>
        <v>0.95216524732741414</v>
      </c>
      <c r="CC12" s="16">
        <f t="shared" si="32"/>
        <v>1.6762651635828942</v>
      </c>
      <c r="CD12" s="278">
        <f t="shared" si="33"/>
        <v>0</v>
      </c>
      <c r="CE12" s="278">
        <f t="shared" si="34"/>
        <v>0</v>
      </c>
      <c r="CF12" s="278">
        <f t="shared" si="35"/>
        <v>-30.9</v>
      </c>
      <c r="CG12" s="149"/>
      <c r="CH12" s="149"/>
      <c r="CI12" s="149"/>
      <c r="CJ12" s="149">
        <v>30.9</v>
      </c>
      <c r="CK12" s="149">
        <v>10.773999999999999</v>
      </c>
      <c r="CL12" s="149">
        <v>5.5190000000000001</v>
      </c>
      <c r="CM12" s="149">
        <v>-8.1609999999999996</v>
      </c>
      <c r="CN12" s="149">
        <v>9.3759999999999994</v>
      </c>
      <c r="CO12" s="149">
        <v>25.74</v>
      </c>
      <c r="CP12" s="149">
        <v>25.34</v>
      </c>
      <c r="CQ12" s="149">
        <v>29.481000000000002</v>
      </c>
      <c r="CR12" s="16" t="e">
        <f t="shared" si="36"/>
        <v>#DIV/0!</v>
      </c>
      <c r="CS12" s="16" t="e">
        <f t="shared" si="37"/>
        <v>#DIV/0!</v>
      </c>
      <c r="CT12" s="16">
        <f t="shared" si="38"/>
        <v>-1</v>
      </c>
      <c r="CU12" s="16">
        <f t="shared" si="39"/>
        <v>0.15571105846052127</v>
      </c>
      <c r="CV12" s="16">
        <f t="shared" si="40"/>
        <v>5.8289296257152332E-2</v>
      </c>
      <c r="CW12" s="16">
        <f t="shared" si="41"/>
        <v>7.1484356695459231E-2</v>
      </c>
      <c r="CX12" s="278">
        <f t="shared" si="42"/>
        <v>0</v>
      </c>
      <c r="CY12" s="278">
        <f t="shared" si="43"/>
        <v>0</v>
      </c>
      <c r="CZ12" s="278">
        <f t="shared" si="44"/>
        <v>-167.8</v>
      </c>
      <c r="DA12" s="149"/>
      <c r="DB12" s="149"/>
      <c r="DC12" s="149"/>
      <c r="DD12" s="149">
        <v>167.8</v>
      </c>
      <c r="DE12" s="149">
        <v>145.19200000000001</v>
      </c>
      <c r="DF12" s="149">
        <v>137.19499999999999</v>
      </c>
      <c r="DG12" s="149">
        <v>128.042</v>
      </c>
      <c r="DH12" s="149">
        <v>134.85300000000001</v>
      </c>
      <c r="DI12" s="149">
        <v>179.57300000000001</v>
      </c>
      <c r="DJ12" s="149">
        <v>184.458</v>
      </c>
      <c r="DK12" s="150">
        <v>166.04400000000001</v>
      </c>
      <c r="DL12" s="16" t="e">
        <f t="shared" si="45"/>
        <v>#DIV/0!</v>
      </c>
      <c r="DM12" s="16" t="e">
        <f t="shared" si="46"/>
        <v>#DIV/0!</v>
      </c>
      <c r="DN12" s="16">
        <f t="shared" si="47"/>
        <v>-1</v>
      </c>
      <c r="DO12" s="16">
        <f t="shared" si="48"/>
        <v>-6.0313898841028987E-2</v>
      </c>
      <c r="DP12" s="16">
        <f t="shared" si="49"/>
        <v>2.7257081665434443E-2</v>
      </c>
      <c r="DQ12" s="16">
        <f t="shared" si="50"/>
        <v>-0.10567761663005028</v>
      </c>
      <c r="DR12" s="278">
        <f t="shared" si="51"/>
        <v>0</v>
      </c>
      <c r="DS12" s="278">
        <f t="shared" si="52"/>
        <v>0</v>
      </c>
      <c r="DT12" s="278">
        <f t="shared" si="53"/>
        <v>-757.2</v>
      </c>
      <c r="DU12" s="149"/>
      <c r="DV12" s="149"/>
      <c r="DW12" s="149"/>
      <c r="DX12" s="149">
        <v>757.2</v>
      </c>
      <c r="DY12" s="149">
        <v>805.80100000000004</v>
      </c>
      <c r="DZ12" s="149">
        <v>784.42</v>
      </c>
      <c r="EA12" s="149">
        <v>877.11099999999999</v>
      </c>
      <c r="EB12" s="149">
        <v>784.55100000000004</v>
      </c>
      <c r="EC12" s="149">
        <v>812.34</v>
      </c>
      <c r="ED12" s="149">
        <v>575.90499999999997</v>
      </c>
      <c r="EE12" s="149">
        <v>403.09300000000002</v>
      </c>
      <c r="EF12" s="16" t="e">
        <f t="shared" si="54"/>
        <v>#DIV/0!</v>
      </c>
      <c r="EG12" s="16">
        <f t="shared" si="55"/>
        <v>-1</v>
      </c>
      <c r="EH12" s="16">
        <f t="shared" si="56"/>
        <v>-0.95683453237410077</v>
      </c>
      <c r="EI12" s="16">
        <f t="shared" si="57"/>
        <v>-2.1126760563380281E-2</v>
      </c>
      <c r="EJ12" s="16">
        <f t="shared" si="58"/>
        <v>9.4786729857819912E-3</v>
      </c>
      <c r="EK12" s="16">
        <f t="shared" si="59"/>
        <v>-7.0484581497797363E-2</v>
      </c>
      <c r="EL12" s="278">
        <f t="shared" si="60"/>
        <v>0</v>
      </c>
      <c r="EM12" s="278">
        <f t="shared" si="61"/>
        <v>-18</v>
      </c>
      <c r="EN12" s="278">
        <f t="shared" si="62"/>
        <v>-399</v>
      </c>
      <c r="EO12" s="204"/>
      <c r="EP12" s="204"/>
      <c r="EQ12" s="204">
        <v>18</v>
      </c>
      <c r="ER12" s="204">
        <v>417</v>
      </c>
      <c r="ES12" s="204">
        <v>426</v>
      </c>
      <c r="ET12" s="204">
        <v>422</v>
      </c>
      <c r="EU12" s="204">
        <v>454</v>
      </c>
      <c r="EV12" s="204">
        <v>427</v>
      </c>
      <c r="EW12" s="204">
        <v>394</v>
      </c>
      <c r="EX12" s="204">
        <v>289</v>
      </c>
      <c r="EY12" s="205">
        <v>249</v>
      </c>
      <c r="EZ12" s="17"/>
      <c r="FA12" s="17" t="s">
        <v>49</v>
      </c>
      <c r="FB12" s="76" t="s">
        <v>55</v>
      </c>
      <c r="FC12" s="94">
        <v>6000</v>
      </c>
      <c r="FD12" t="s">
        <v>65</v>
      </c>
      <c r="FE12" t="s">
        <v>66</v>
      </c>
      <c r="FF12" s="16" t="e">
        <f t="shared" si="63"/>
        <v>#VALUE!</v>
      </c>
      <c r="FG12" s="16" t="e">
        <f t="shared" si="64"/>
        <v>#VALUE!</v>
      </c>
      <c r="FH12" s="16" t="e">
        <f t="shared" si="65"/>
        <v>#DIV/0!</v>
      </c>
      <c r="FI12" s="16">
        <f t="shared" si="66"/>
        <v>-1</v>
      </c>
      <c r="FJ12" s="16">
        <f t="shared" si="67"/>
        <v>4.2722828810049768E-2</v>
      </c>
      <c r="FK12" s="16">
        <f t="shared" si="68"/>
        <v>-8.880897361953749E-2</v>
      </c>
      <c r="FL12" s="278" t="e">
        <f t="shared" si="69"/>
        <v>#VALUE!</v>
      </c>
      <c r="FM12" s="278" t="e">
        <f t="shared" si="70"/>
        <v>#VALUE!</v>
      </c>
      <c r="FN12" s="278">
        <f t="shared" si="71"/>
        <v>0</v>
      </c>
      <c r="FO12" s="222" t="str">
        <f t="shared" si="72"/>
        <v>i.a</v>
      </c>
      <c r="FP12" s="222" t="str">
        <f t="shared" si="73"/>
        <v>i.a</v>
      </c>
      <c r="FQ12" s="222">
        <f t="shared" si="74"/>
        <v>0</v>
      </c>
      <c r="FR12" s="222">
        <f t="shared" si="75"/>
        <v>0</v>
      </c>
      <c r="FS12" s="222">
        <f t="shared" si="76"/>
        <v>7.1957042253521122</v>
      </c>
      <c r="FT12" s="222">
        <f t="shared" si="77"/>
        <v>6.9008791469194311</v>
      </c>
      <c r="FU12" s="222">
        <f t="shared" si="78"/>
        <v>7.5734713656387669</v>
      </c>
      <c r="FV12" s="222">
        <f t="shared" si="79"/>
        <v>7.2768618266978917</v>
      </c>
      <c r="FW12" s="222">
        <f t="shared" si="80"/>
        <v>6.5429390862944166</v>
      </c>
      <c r="FX12" s="222">
        <f t="shared" si="81"/>
        <v>6.4155501730103808</v>
      </c>
      <c r="FY12" s="222">
        <f t="shared" si="82"/>
        <v>5.9839879518072285</v>
      </c>
      <c r="FZ12" s="16" t="e">
        <f t="shared" si="83"/>
        <v>#VALUE!</v>
      </c>
      <c r="GA12" s="16" t="e">
        <f t="shared" si="84"/>
        <v>#VALUE!</v>
      </c>
      <c r="GB12" s="16">
        <f t="shared" si="85"/>
        <v>-1</v>
      </c>
      <c r="GC12" s="16">
        <f t="shared" si="86"/>
        <v>1.5875751434131631</v>
      </c>
      <c r="GD12" s="16">
        <f t="shared" si="87"/>
        <v>0.833605844834859</v>
      </c>
      <c r="GE12" s="16">
        <f t="shared" si="88"/>
        <v>1.6702938510845959</v>
      </c>
      <c r="GF12" s="227" t="e">
        <f t="shared" si="89"/>
        <v>#VALUE!</v>
      </c>
      <c r="GG12" s="227" t="e">
        <f t="shared" si="90"/>
        <v>#VALUE!</v>
      </c>
      <c r="GH12" s="227">
        <f t="shared" si="91"/>
        <v>-0.19744913608015538</v>
      </c>
      <c r="GI12" s="16" t="str">
        <f t="shared" si="92"/>
        <v>Negativ EK</v>
      </c>
      <c r="GJ12" s="16" t="str">
        <f t="shared" si="93"/>
        <v>Negativ EK</v>
      </c>
      <c r="GK12" s="16">
        <f t="shared" si="94"/>
        <v>0</v>
      </c>
      <c r="GL12" s="16">
        <f t="shared" si="95"/>
        <v>0.19744913608015538</v>
      </c>
      <c r="GM12" s="16">
        <f t="shared" si="96"/>
        <v>7.6306628846228755E-2</v>
      </c>
      <c r="GN12" s="16">
        <f t="shared" si="97"/>
        <v>4.1615611698217071E-2</v>
      </c>
      <c r="GO12" s="16">
        <f t="shared" si="98"/>
        <v>-6.2085623537914379E-2</v>
      </c>
      <c r="GP12" s="16">
        <f t="shared" si="99"/>
        <v>5.9638833938669179E-2</v>
      </c>
      <c r="GQ12" s="16">
        <f t="shared" si="100"/>
        <v>0.14141652771329913</v>
      </c>
      <c r="GR12" s="16">
        <f t="shared" si="101"/>
        <v>0.1445926128809536</v>
      </c>
      <c r="GS12" s="16" t="e">
        <f t="shared" si="102"/>
        <v>#VALUE!</v>
      </c>
      <c r="GT12" s="16" t="e">
        <f t="shared" si="103"/>
        <v>#VALUE!</v>
      </c>
      <c r="GU12" s="16">
        <f t="shared" si="104"/>
        <v>-1</v>
      </c>
      <c r="GV12" s="16">
        <f t="shared" si="105"/>
        <v>0.74627555434416493</v>
      </c>
      <c r="GW12" s="16">
        <f t="shared" si="106"/>
        <v>0.32198131382169337</v>
      </c>
      <c r="GX12" s="16">
        <f t="shared" si="107"/>
        <v>1.0527165739897781</v>
      </c>
      <c r="GY12" s="227" t="e">
        <f t="shared" si="108"/>
        <v>#VALUE!</v>
      </c>
      <c r="GZ12" s="227" t="e">
        <f t="shared" si="109"/>
        <v>#VALUE!</v>
      </c>
      <c r="HA12" s="227">
        <f t="shared" si="110"/>
        <v>-5.8605208825842067E-2</v>
      </c>
      <c r="HB12" s="16" t="str">
        <f t="shared" si="111"/>
        <v>i.a.</v>
      </c>
      <c r="HC12" s="16" t="str">
        <f t="shared" si="112"/>
        <v>i.a.</v>
      </c>
      <c r="HD12" s="16">
        <f t="shared" si="113"/>
        <v>0</v>
      </c>
      <c r="HE12" s="16">
        <f t="shared" si="114"/>
        <v>5.8605208825842067E-2</v>
      </c>
      <c r="HF12" s="16">
        <f t="shared" si="115"/>
        <v>3.3560115229266878E-2</v>
      </c>
      <c r="HG12" s="16">
        <f t="shared" si="116"/>
        <v>2.5386225114066484E-2</v>
      </c>
      <c r="HH12" s="16">
        <f t="shared" si="117"/>
        <v>1.2367136036089169E-2</v>
      </c>
      <c r="HI12" s="16">
        <f t="shared" si="118"/>
        <v>3.3412424517390356E-2</v>
      </c>
      <c r="HJ12" s="16">
        <f t="shared" si="119"/>
        <v>5.1957687583963928E-2</v>
      </c>
      <c r="HK12" s="16">
        <f t="shared" si="120"/>
        <v>6.348327575745813E-2</v>
      </c>
      <c r="HL12" s="16" t="e">
        <f t="shared" si="121"/>
        <v>#VALUE!</v>
      </c>
      <c r="HM12" s="16" t="e">
        <f t="shared" si="122"/>
        <v>#VALUE!</v>
      </c>
      <c r="HN12" s="16" t="e">
        <f t="shared" si="123"/>
        <v>#VALUE!</v>
      </c>
      <c r="HO12" s="16">
        <f t="shared" si="124"/>
        <v>0.22989055285069535</v>
      </c>
      <c r="HP12" s="16">
        <f t="shared" si="125"/>
        <v>3.0208810574863177E-2</v>
      </c>
      <c r="HQ12" s="16">
        <f t="shared" si="126"/>
        <v>0.19809632032012303</v>
      </c>
      <c r="HR12" s="227" t="e">
        <f t="shared" si="127"/>
        <v>#VALUE!</v>
      </c>
      <c r="HS12" s="227" t="e">
        <f t="shared" si="128"/>
        <v>#VALUE!</v>
      </c>
      <c r="HT12" s="227" t="e">
        <f t="shared" si="129"/>
        <v>#VALUE!</v>
      </c>
      <c r="HU12" s="16" t="str">
        <f t="shared" si="130"/>
        <v>i.a.</v>
      </c>
      <c r="HV12" s="16" t="str">
        <f t="shared" si="131"/>
        <v>i.a.</v>
      </c>
      <c r="HW12" s="16" t="str">
        <f t="shared" si="132"/>
        <v>i.a.</v>
      </c>
      <c r="HX12" s="16">
        <f t="shared" si="133"/>
        <v>0.22160591653460116</v>
      </c>
      <c r="HY12" s="16">
        <f t="shared" si="134"/>
        <v>0.18018344479592355</v>
      </c>
      <c r="HZ12" s="16">
        <f t="shared" si="135"/>
        <v>0.17489992606001886</v>
      </c>
      <c r="IA12" s="16">
        <f t="shared" si="136"/>
        <v>0.14598152343318008</v>
      </c>
      <c r="IB12" s="16">
        <f t="shared" si="137"/>
        <v>0.17188557531632742</v>
      </c>
      <c r="IC12" s="16">
        <f t="shared" si="138"/>
        <v>0.22105645419405667</v>
      </c>
      <c r="ID12" s="16">
        <f t="shared" si="139"/>
        <v>0.32029240933834574</v>
      </c>
      <c r="IE12" s="16">
        <f t="shared" si="140"/>
        <v>0.41192479154934469</v>
      </c>
      <c r="IF12" s="16" t="e">
        <f t="shared" si="141"/>
        <v>#VALUE!</v>
      </c>
      <c r="IG12" s="16" t="e">
        <f t="shared" si="142"/>
        <v>#VALUE!</v>
      </c>
      <c r="IH12" s="16" t="e">
        <f t="shared" si="143"/>
        <v>#VALUE!</v>
      </c>
      <c r="II12" s="16" t="e">
        <f t="shared" si="144"/>
        <v>#VALUE!</v>
      </c>
      <c r="IJ12" s="16">
        <f t="shared" si="145"/>
        <v>0.20201066839546994</v>
      </c>
      <c r="IK12" s="16">
        <f t="shared" si="146"/>
        <v>1.4234201635713988</v>
      </c>
      <c r="IL12" s="227" t="e">
        <f t="shared" si="147"/>
        <v>#VALUE!</v>
      </c>
      <c r="IM12" s="227" t="e">
        <f t="shared" si="148"/>
        <v>#VALUE!</v>
      </c>
      <c r="IN12" s="227" t="e">
        <f t="shared" si="149"/>
        <v>#VALUE!</v>
      </c>
      <c r="IO12" s="16" t="str">
        <f t="shared" si="150"/>
        <v>i.a.</v>
      </c>
      <c r="IP12" s="16" t="str">
        <f t="shared" si="151"/>
        <v>i.a.</v>
      </c>
      <c r="IQ12" s="16" t="str">
        <f t="shared" si="152"/>
        <v>i.a.</v>
      </c>
      <c r="IR12" s="16" t="str">
        <f t="shared" si="153"/>
        <v>i.a.</v>
      </c>
      <c r="IS12" s="16">
        <f t="shared" si="154"/>
        <v>8.7049850425886602E-3</v>
      </c>
      <c r="IT12" s="16">
        <f t="shared" si="155"/>
        <v>7.2420197852392596E-3</v>
      </c>
      <c r="IU12" s="16">
        <f t="shared" si="156"/>
        <v>2.9883467564149843E-3</v>
      </c>
      <c r="IV12" s="16">
        <f t="shared" si="157"/>
        <v>8.5858098235721964E-3</v>
      </c>
      <c r="IW12" s="16">
        <f t="shared" si="158"/>
        <v>1.398997175239864E-2</v>
      </c>
      <c r="IX12" s="16">
        <f t="shared" si="159"/>
        <v>1.6760207411274725E-2</v>
      </c>
      <c r="IY12" s="16">
        <f t="shared" si="160"/>
        <v>2.2024640053476045E-2</v>
      </c>
      <c r="IZ12" s="16" t="e">
        <f t="shared" si="161"/>
        <v>#VALUE!</v>
      </c>
      <c r="JA12" s="16" t="e">
        <f t="shared" si="162"/>
        <v>#VALUE!</v>
      </c>
      <c r="JB12" s="16">
        <f t="shared" si="163"/>
        <v>-1</v>
      </c>
      <c r="JC12" s="16">
        <f t="shared" si="164"/>
        <v>1.9299152102116341</v>
      </c>
      <c r="JD12" s="16">
        <f t="shared" si="165"/>
        <v>0.93383505721166382</v>
      </c>
      <c r="JE12" s="16">
        <f t="shared" si="166"/>
        <v>1.7275459342811232</v>
      </c>
      <c r="JF12" s="227" t="e">
        <f t="shared" si="167"/>
        <v>#VALUE!</v>
      </c>
      <c r="JG12" s="227" t="e">
        <f t="shared" si="168"/>
        <v>#VALUE!</v>
      </c>
      <c r="JH12" s="227">
        <f t="shared" si="169"/>
        <v>-7.4100719424460434E-2</v>
      </c>
      <c r="JI12" s="99" t="str">
        <f t="shared" si="170"/>
        <v>i.a.</v>
      </c>
      <c r="JJ12" s="99" t="str">
        <f t="shared" si="171"/>
        <v>i.a.</v>
      </c>
      <c r="JK12" s="99">
        <f t="shared" si="172"/>
        <v>0</v>
      </c>
      <c r="JL12" s="99">
        <f t="shared" si="173"/>
        <v>7.4100719424460434E-2</v>
      </c>
      <c r="JM12" s="99">
        <f t="shared" si="174"/>
        <v>2.529107981220657E-2</v>
      </c>
      <c r="JN12" s="99">
        <f t="shared" si="175"/>
        <v>1.3078199052132701E-2</v>
      </c>
      <c r="JO12" s="99">
        <f t="shared" si="176"/>
        <v>-1.7975770925110133E-2</v>
      </c>
      <c r="JP12" s="99">
        <f t="shared" si="177"/>
        <v>2.1957845433255269E-2</v>
      </c>
      <c r="JQ12" s="99">
        <f t="shared" si="178"/>
        <v>6.5329949238578683E-2</v>
      </c>
      <c r="JR12" s="99">
        <f t="shared" si="179"/>
        <v>8.7681660899653985E-2</v>
      </c>
      <c r="JS12" s="99">
        <f t="shared" si="180"/>
        <v>0.11839759036144579</v>
      </c>
    </row>
    <row r="13" spans="1:280" customFormat="1" ht="17.25" customHeight="1" outlineLevel="2" x14ac:dyDescent="0.25">
      <c r="A13" s="10" t="s">
        <v>226</v>
      </c>
      <c r="B13" s="95">
        <v>42334952</v>
      </c>
      <c r="C13" s="10" t="s">
        <v>385</v>
      </c>
      <c r="D13" s="10"/>
      <c r="E13" s="11">
        <v>642020</v>
      </c>
      <c r="F13" s="11"/>
      <c r="G13" s="11"/>
      <c r="H13" s="12">
        <v>44987</v>
      </c>
      <c r="I13" s="13"/>
      <c r="J13" s="13" t="s">
        <v>58</v>
      </c>
      <c r="K13" s="13" t="s">
        <v>58</v>
      </c>
      <c r="L13" s="13" t="s">
        <v>58</v>
      </c>
      <c r="M13" s="13" t="s">
        <v>58</v>
      </c>
      <c r="N13" s="13" t="s">
        <v>58</v>
      </c>
      <c r="O13" s="13" t="s">
        <v>58</v>
      </c>
      <c r="P13" s="16">
        <f t="shared" si="0"/>
        <v>-1</v>
      </c>
      <c r="Q13" s="16">
        <f t="shared" si="1"/>
        <v>6.9499410635886869E-2</v>
      </c>
      <c r="R13" s="16">
        <f t="shared" si="2"/>
        <v>0.15398212642922851</v>
      </c>
      <c r="S13" s="16">
        <f t="shared" si="3"/>
        <v>3.8391007796937117E-3</v>
      </c>
      <c r="T13" s="16">
        <f t="shared" si="4"/>
        <v>0.11881268496446466</v>
      </c>
      <c r="U13" s="16">
        <f t="shared" si="5"/>
        <v>5.7842142243734844E-2</v>
      </c>
      <c r="V13" s="278">
        <f t="shared" si="6"/>
        <v>-18781.8</v>
      </c>
      <c r="W13" s="278">
        <f t="shared" si="7"/>
        <v>1220.5</v>
      </c>
      <c r="X13" s="278">
        <f t="shared" si="8"/>
        <v>2343.2999999999993</v>
      </c>
      <c r="Y13" s="149"/>
      <c r="Z13" s="149">
        <v>18781.8</v>
      </c>
      <c r="AA13" s="149">
        <v>17561.3</v>
      </c>
      <c r="AB13" s="149">
        <v>15218</v>
      </c>
      <c r="AC13" s="149">
        <v>15159.8</v>
      </c>
      <c r="AD13" s="149">
        <v>13549.9</v>
      </c>
      <c r="AE13" s="149">
        <v>12809</v>
      </c>
      <c r="AF13" s="149">
        <v>11982.859</v>
      </c>
      <c r="AG13" s="149">
        <v>10495.026</v>
      </c>
      <c r="AH13" s="149">
        <v>9826.2440000000006</v>
      </c>
      <c r="AI13" s="149">
        <v>9004.4860000000008</v>
      </c>
      <c r="AJ13" s="16">
        <f t="shared" si="9"/>
        <v>-0.8074711617442234</v>
      </c>
      <c r="AK13" s="16">
        <f t="shared" si="10"/>
        <v>3.4392316217214593E-2</v>
      </c>
      <c r="AL13" s="16">
        <f t="shared" si="11"/>
        <v>0.24867383181881078</v>
      </c>
      <c r="AM13" s="16">
        <f t="shared" si="12"/>
        <v>3.8913116403891446E-2</v>
      </c>
      <c r="AN13" s="16">
        <f t="shared" si="13"/>
        <v>0.16205379517736804</v>
      </c>
      <c r="AO13" s="16">
        <f t="shared" si="14"/>
        <v>5.5486980544289716E-2</v>
      </c>
      <c r="AP13" s="278">
        <f t="shared" si="15"/>
        <v>-2800.1</v>
      </c>
      <c r="AQ13" s="278">
        <f t="shared" si="16"/>
        <v>93.099999999999909</v>
      </c>
      <c r="AR13" s="278">
        <f t="shared" si="17"/>
        <v>539.09999999999991</v>
      </c>
      <c r="AS13" s="149"/>
      <c r="AT13" s="149">
        <v>2800.1</v>
      </c>
      <c r="AU13" s="149">
        <v>2707</v>
      </c>
      <c r="AV13" s="149">
        <v>2167.9</v>
      </c>
      <c r="AW13" s="149">
        <v>2086.6999999999998</v>
      </c>
      <c r="AX13" s="149">
        <v>1795.7</v>
      </c>
      <c r="AY13" s="149">
        <v>1701.3</v>
      </c>
      <c r="AZ13" s="149">
        <v>1633.9280000000001</v>
      </c>
      <c r="BA13" s="149">
        <v>1429.299</v>
      </c>
      <c r="BB13" s="149">
        <v>1271.6980000000001</v>
      </c>
      <c r="BC13" s="150">
        <v>1127.116</v>
      </c>
      <c r="BD13" s="16">
        <f t="shared" si="18"/>
        <v>-1</v>
      </c>
      <c r="BE13" s="16">
        <f t="shared" si="19"/>
        <v>1.1715481171548164E-2</v>
      </c>
      <c r="BF13" s="16">
        <f t="shared" si="20"/>
        <v>0.57547791694133166</v>
      </c>
      <c r="BG13" s="16">
        <f t="shared" si="21"/>
        <v>8.3958556627366926E-2</v>
      </c>
      <c r="BH13" s="16">
        <f t="shared" si="22"/>
        <v>0.35643324448752112</v>
      </c>
      <c r="BI13" s="16">
        <f t="shared" si="23"/>
        <v>5.2001019627835779E-2</v>
      </c>
      <c r="BJ13" s="278">
        <f t="shared" si="24"/>
        <v>-967.2</v>
      </c>
      <c r="BK13" s="278">
        <f t="shared" si="25"/>
        <v>11.200000000000045</v>
      </c>
      <c r="BL13" s="278">
        <f t="shared" si="26"/>
        <v>349.20000000000005</v>
      </c>
      <c r="BM13" s="149"/>
      <c r="BN13" s="149">
        <v>967.2</v>
      </c>
      <c r="BO13" s="149">
        <v>956</v>
      </c>
      <c r="BP13" s="149">
        <v>606.79999999999995</v>
      </c>
      <c r="BQ13" s="149">
        <v>559.79999999999995</v>
      </c>
      <c r="BR13" s="149">
        <v>412.7</v>
      </c>
      <c r="BS13" s="149">
        <v>392.3</v>
      </c>
      <c r="BT13" s="149">
        <v>507.72300000000001</v>
      </c>
      <c r="BU13" s="149">
        <v>433.13400000000001</v>
      </c>
      <c r="BV13" s="149">
        <v>358.92200000000003</v>
      </c>
      <c r="BW13" s="149">
        <v>330.66399999999999</v>
      </c>
      <c r="BX13" s="16">
        <f t="shared" si="27"/>
        <v>-1</v>
      </c>
      <c r="BY13" s="16">
        <f t="shared" si="28"/>
        <v>2.3337736679876757E-2</v>
      </c>
      <c r="BZ13" s="16">
        <f t="shared" si="29"/>
        <v>0.57325943886387254</v>
      </c>
      <c r="CA13" s="16">
        <f t="shared" si="30"/>
        <v>6.2960235640647885E-2</v>
      </c>
      <c r="CB13" s="16">
        <f t="shared" si="31"/>
        <v>0.2629621018367822</v>
      </c>
      <c r="CC13" s="16">
        <f t="shared" si="32"/>
        <v>3.8136615978759378E-2</v>
      </c>
      <c r="CD13" s="278">
        <f t="shared" si="33"/>
        <v>-929.6</v>
      </c>
      <c r="CE13" s="278">
        <f t="shared" si="34"/>
        <v>21.200000000000045</v>
      </c>
      <c r="CF13" s="278">
        <f t="shared" si="35"/>
        <v>331</v>
      </c>
      <c r="CG13" s="149"/>
      <c r="CH13" s="149">
        <v>929.6</v>
      </c>
      <c r="CI13" s="149">
        <v>908.4</v>
      </c>
      <c r="CJ13" s="149">
        <v>577.4</v>
      </c>
      <c r="CK13" s="149">
        <v>543.20000000000005</v>
      </c>
      <c r="CL13" s="149">
        <v>430.1</v>
      </c>
      <c r="CM13" s="149">
        <v>414.3</v>
      </c>
      <c r="CN13" s="149">
        <v>514.43399999999997</v>
      </c>
      <c r="CO13" s="149">
        <v>421.12400000000002</v>
      </c>
      <c r="CP13" s="149">
        <v>346.666</v>
      </c>
      <c r="CQ13" s="149">
        <v>313.233</v>
      </c>
      <c r="CR13" s="16">
        <f t="shared" si="36"/>
        <v>-1</v>
      </c>
      <c r="CS13" s="16">
        <f t="shared" si="37"/>
        <v>0.13744834876197184</v>
      </c>
      <c r="CT13" s="16">
        <f t="shared" si="38"/>
        <v>0.15054912655708705</v>
      </c>
      <c r="CU13" s="16">
        <f t="shared" si="39"/>
        <v>0.1516489113365308</v>
      </c>
      <c r="CV13" s="16">
        <f t="shared" si="40"/>
        <v>0.15240890193201267</v>
      </c>
      <c r="CW13" s="16">
        <f t="shared" si="41"/>
        <v>0.10346502590673577</v>
      </c>
      <c r="CX13" s="278">
        <f t="shared" si="42"/>
        <v>-3551</v>
      </c>
      <c r="CY13" s="278">
        <f t="shared" si="43"/>
        <v>429.09999999999991</v>
      </c>
      <c r="CZ13" s="278">
        <f t="shared" si="44"/>
        <v>408.5</v>
      </c>
      <c r="DA13" s="149"/>
      <c r="DB13" s="149">
        <v>3551</v>
      </c>
      <c r="DC13" s="149">
        <v>3121.9</v>
      </c>
      <c r="DD13" s="149">
        <v>2713.4</v>
      </c>
      <c r="DE13" s="149">
        <v>2356.1</v>
      </c>
      <c r="DF13" s="149">
        <v>2044.5</v>
      </c>
      <c r="DG13" s="149">
        <v>1852.8</v>
      </c>
      <c r="DH13" s="149">
        <v>1694.385</v>
      </c>
      <c r="DI13" s="149">
        <v>1401.31</v>
      </c>
      <c r="DJ13" s="149">
        <v>1178.17</v>
      </c>
      <c r="DK13" s="150">
        <v>1054.924</v>
      </c>
      <c r="DL13" s="16">
        <f t="shared" si="45"/>
        <v>-1</v>
      </c>
      <c r="DM13" s="16">
        <f t="shared" si="46"/>
        <v>0.16574059861857254</v>
      </c>
      <c r="DN13" s="16">
        <f t="shared" si="47"/>
        <v>0.13237390065005047</v>
      </c>
      <c r="DO13" s="16">
        <f t="shared" si="48"/>
        <v>-5.0735039350591496E-2</v>
      </c>
      <c r="DP13" s="16">
        <f t="shared" si="49"/>
        <v>2.7462747291867977E-2</v>
      </c>
      <c r="DQ13" s="16">
        <f t="shared" si="50"/>
        <v>9.9208049939439047E-2</v>
      </c>
      <c r="DR13" s="278">
        <f t="shared" si="51"/>
        <v>-7594.8</v>
      </c>
      <c r="DS13" s="278">
        <f t="shared" si="52"/>
        <v>1079.8000000000002</v>
      </c>
      <c r="DT13" s="278">
        <f t="shared" si="53"/>
        <v>761.60000000000036</v>
      </c>
      <c r="DU13" s="149"/>
      <c r="DV13" s="149">
        <v>7594.8</v>
      </c>
      <c r="DW13" s="149">
        <v>6515</v>
      </c>
      <c r="DX13" s="149">
        <v>5753.4</v>
      </c>
      <c r="DY13" s="149">
        <v>6060.9</v>
      </c>
      <c r="DZ13" s="149">
        <v>5898.9</v>
      </c>
      <c r="EA13" s="149">
        <v>5366.5</v>
      </c>
      <c r="EB13" s="149">
        <v>4975.9309999999996</v>
      </c>
      <c r="EC13" s="149">
        <v>4220.3829999999998</v>
      </c>
      <c r="ED13" s="149">
        <v>3629.9470000000001</v>
      </c>
      <c r="EE13" s="149">
        <v>3375.1</v>
      </c>
      <c r="EF13" s="16">
        <f t="shared" si="54"/>
        <v>-1</v>
      </c>
      <c r="EG13" s="16">
        <f t="shared" si="55"/>
        <v>9.7687400318979267E-2</v>
      </c>
      <c r="EH13" s="16">
        <f t="shared" si="56"/>
        <v>4.4564764681382756E-2</v>
      </c>
      <c r="EI13" s="16">
        <f t="shared" si="57"/>
        <v>2.0399490012749683E-2</v>
      </c>
      <c r="EJ13" s="16">
        <f t="shared" si="58"/>
        <v>4.9041462327240305E-2</v>
      </c>
      <c r="EK13" s="16">
        <f t="shared" si="59"/>
        <v>2.0473157415832575E-2</v>
      </c>
      <c r="EL13" s="278">
        <f t="shared" si="60"/>
        <v>-2753</v>
      </c>
      <c r="EM13" s="278">
        <f t="shared" si="61"/>
        <v>245</v>
      </c>
      <c r="EN13" s="278">
        <f t="shared" si="62"/>
        <v>107</v>
      </c>
      <c r="EO13" s="204"/>
      <c r="EP13" s="204">
        <v>2753</v>
      </c>
      <c r="EQ13" s="204">
        <v>2508</v>
      </c>
      <c r="ER13" s="204">
        <v>2401</v>
      </c>
      <c r="ES13" s="204">
        <v>2353</v>
      </c>
      <c r="ET13" s="204">
        <v>2243</v>
      </c>
      <c r="EU13" s="204">
        <v>2198</v>
      </c>
      <c r="EV13" s="204">
        <v>2064</v>
      </c>
      <c r="EW13" s="204">
        <v>1910</v>
      </c>
      <c r="EX13" s="204">
        <v>1768</v>
      </c>
      <c r="EY13" s="205">
        <v>1633</v>
      </c>
      <c r="EZ13" s="14"/>
      <c r="FA13" s="14" t="s">
        <v>54</v>
      </c>
      <c r="FB13" s="76"/>
      <c r="FC13" s="15">
        <v>2605</v>
      </c>
      <c r="FD13" t="s">
        <v>85</v>
      </c>
      <c r="FE13" t="s">
        <v>86</v>
      </c>
      <c r="FF13" s="16" t="e">
        <f t="shared" si="63"/>
        <v>#VALUE!</v>
      </c>
      <c r="FG13" s="16">
        <f t="shared" si="64"/>
        <v>-2.5679432664437282E-2</v>
      </c>
      <c r="FH13" s="16">
        <f t="shared" si="65"/>
        <v>0.10474923666530207</v>
      </c>
      <c r="FI13" s="16">
        <f t="shared" si="66"/>
        <v>-1.622931939416106E-2</v>
      </c>
      <c r="FJ13" s="16">
        <f t="shared" si="67"/>
        <v>6.6509499522011961E-2</v>
      </c>
      <c r="FK13" s="16">
        <f t="shared" si="68"/>
        <v>3.6619272693593115E-2</v>
      </c>
      <c r="FL13" s="278" t="e">
        <f t="shared" si="69"/>
        <v>#VALUE!</v>
      </c>
      <c r="FM13" s="278">
        <f t="shared" si="70"/>
        <v>-0.17981029539472981</v>
      </c>
      <c r="FN13" s="278">
        <f t="shared" si="71"/>
        <v>0.6639208178144802</v>
      </c>
      <c r="FO13" s="222" t="str">
        <f t="shared" si="72"/>
        <v>i.a</v>
      </c>
      <c r="FP13" s="222">
        <f t="shared" si="73"/>
        <v>6.8223029422448231</v>
      </c>
      <c r="FQ13" s="222">
        <f t="shared" si="74"/>
        <v>7.002113237639553</v>
      </c>
      <c r="FR13" s="222">
        <f t="shared" si="75"/>
        <v>6.3381924198250728</v>
      </c>
      <c r="FS13" s="222">
        <f t="shared" si="76"/>
        <v>6.4427539311517208</v>
      </c>
      <c r="FT13" s="222">
        <f t="shared" si="77"/>
        <v>6.0409719126170307</v>
      </c>
      <c r="FU13" s="222">
        <f t="shared" si="78"/>
        <v>5.8275705186533209</v>
      </c>
      <c r="FV13" s="222">
        <f t="shared" si="79"/>
        <v>5.8056487403100778</v>
      </c>
      <c r="FW13" s="222">
        <f t="shared" si="80"/>
        <v>5.4947780104712045</v>
      </c>
      <c r="FX13" s="222">
        <f t="shared" si="81"/>
        <v>5.5578303167420815</v>
      </c>
      <c r="FY13" s="222">
        <f t="shared" si="82"/>
        <v>5.5140759338640546</v>
      </c>
      <c r="FZ13" s="16">
        <f t="shared" si="83"/>
        <v>-1</v>
      </c>
      <c r="GA13" s="16">
        <f t="shared" si="84"/>
        <v>-0.10511431388930066</v>
      </c>
      <c r="GB13" s="16">
        <f t="shared" si="85"/>
        <v>0.36679154890415266</v>
      </c>
      <c r="GC13" s="16">
        <f t="shared" si="86"/>
        <v>-7.7293063820843208E-2</v>
      </c>
      <c r="GD13" s="16">
        <f t="shared" si="87"/>
        <v>0.11851615677146085</v>
      </c>
      <c r="GE13" s="16">
        <f t="shared" si="88"/>
        <v>-5.5124667808324854E-2</v>
      </c>
      <c r="GF13" s="227">
        <f t="shared" si="89"/>
        <v>-0.27861949077612436</v>
      </c>
      <c r="GG13" s="227">
        <f t="shared" si="90"/>
        <v>-3.2726969560105124E-2</v>
      </c>
      <c r="GH13" s="227">
        <f t="shared" si="91"/>
        <v>8.3552792321632402E-2</v>
      </c>
      <c r="GI13" s="16">
        <f t="shared" si="92"/>
        <v>0</v>
      </c>
      <c r="GJ13" s="16">
        <f t="shared" si="93"/>
        <v>0.27861949077612436</v>
      </c>
      <c r="GK13" s="16">
        <f t="shared" si="94"/>
        <v>0.31134646033622948</v>
      </c>
      <c r="GL13" s="16">
        <f t="shared" si="95"/>
        <v>0.22779366801459708</v>
      </c>
      <c r="GM13" s="16">
        <f t="shared" si="96"/>
        <v>0.24687542607826204</v>
      </c>
      <c r="GN13" s="16">
        <f t="shared" si="97"/>
        <v>0.22071690657634774</v>
      </c>
      <c r="GO13" s="16">
        <f t="shared" si="98"/>
        <v>0.23359368062280372</v>
      </c>
      <c r="GP13" s="16">
        <f t="shared" si="99"/>
        <v>0.33235444706277589</v>
      </c>
      <c r="GQ13" s="16">
        <f t="shared" si="100"/>
        <v>0.32651852311318563</v>
      </c>
      <c r="GR13" s="16">
        <f t="shared" si="101"/>
        <v>0.31048043656021646</v>
      </c>
      <c r="GS13" s="16">
        <f t="shared" si="102"/>
        <v>-1</v>
      </c>
      <c r="GT13" s="16">
        <f t="shared" si="103"/>
        <v>-0.12031848720711695</v>
      </c>
      <c r="GU13" s="16">
        <f t="shared" si="104"/>
        <v>0.51716350576440095</v>
      </c>
      <c r="GV13" s="16">
        <f t="shared" si="105"/>
        <v>9.7308138912333614E-2</v>
      </c>
      <c r="GW13" s="16">
        <f t="shared" si="106"/>
        <v>0.27767714112691844</v>
      </c>
      <c r="GX13" s="16">
        <f t="shared" si="107"/>
        <v>-3.4188936262313091E-2</v>
      </c>
      <c r="GY13" s="227">
        <f t="shared" si="108"/>
        <v>-0.13709620263930036</v>
      </c>
      <c r="GZ13" s="227">
        <f t="shared" si="109"/>
        <v>-1.8751340642627207E-2</v>
      </c>
      <c r="HA13" s="227">
        <f t="shared" si="110"/>
        <v>5.3124571967503531E-2</v>
      </c>
      <c r="HB13" s="16">
        <f t="shared" si="111"/>
        <v>0</v>
      </c>
      <c r="HC13" s="16">
        <f t="shared" si="112"/>
        <v>0.13709620263930036</v>
      </c>
      <c r="HD13" s="16">
        <f t="shared" si="113"/>
        <v>0.15584754328192757</v>
      </c>
      <c r="HE13" s="16">
        <f t="shared" si="114"/>
        <v>0.10272297131442404</v>
      </c>
      <c r="HF13" s="16">
        <f t="shared" si="115"/>
        <v>9.36136055786886E-2</v>
      </c>
      <c r="HG13" s="16">
        <f t="shared" si="116"/>
        <v>7.3268592326948004E-2</v>
      </c>
      <c r="HH13" s="16">
        <f t="shared" si="117"/>
        <v>7.5862241672194866E-2</v>
      </c>
      <c r="HI13" s="16">
        <f t="shared" si="118"/>
        <v>0.11041880475155591</v>
      </c>
      <c r="HJ13" s="16">
        <f t="shared" si="119"/>
        <v>0.1103479726329976</v>
      </c>
      <c r="HK13" s="16">
        <f t="shared" si="120"/>
        <v>0.10247525819598355</v>
      </c>
      <c r="HL13" s="16" t="e">
        <f t="shared" si="121"/>
        <v>#VALUE!</v>
      </c>
      <c r="HM13" s="16">
        <f t="shared" si="122"/>
        <v>-2.426976455150277E-2</v>
      </c>
      <c r="HN13" s="16">
        <f t="shared" si="123"/>
        <v>1.6050551762631475E-2</v>
      </c>
      <c r="HO13" s="16">
        <f t="shared" si="124"/>
        <v>0.21320069640900677</v>
      </c>
      <c r="HP13" s="16">
        <f t="shared" si="125"/>
        <v>0.12160650589957743</v>
      </c>
      <c r="HQ13" s="16">
        <f t="shared" si="126"/>
        <v>3.872766368051415E-3</v>
      </c>
      <c r="HR13" s="227" t="e">
        <f t="shared" si="127"/>
        <v>#VALUE!</v>
      </c>
      <c r="HS13" s="227">
        <f t="shared" si="128"/>
        <v>-1.1629743354311051E-2</v>
      </c>
      <c r="HT13" s="227">
        <f t="shared" si="129"/>
        <v>7.5697095895860267E-3</v>
      </c>
      <c r="HU13" s="16" t="str">
        <f t="shared" si="130"/>
        <v>i.a.</v>
      </c>
      <c r="HV13" s="16">
        <f t="shared" si="131"/>
        <v>0.46755674935482172</v>
      </c>
      <c r="HW13" s="16">
        <f t="shared" si="132"/>
        <v>0.47918649270913277</v>
      </c>
      <c r="HX13" s="16">
        <f t="shared" si="133"/>
        <v>0.47161678311954675</v>
      </c>
      <c r="HY13" s="16">
        <f t="shared" si="134"/>
        <v>0.38873764622415813</v>
      </c>
      <c r="HZ13" s="16">
        <f t="shared" si="135"/>
        <v>0.34659004221125977</v>
      </c>
      <c r="IA13" s="16">
        <f t="shared" si="136"/>
        <v>0.34525295816640267</v>
      </c>
      <c r="IB13" s="16">
        <f t="shared" si="137"/>
        <v>0.34051617677174384</v>
      </c>
      <c r="IC13" s="16">
        <f t="shared" si="138"/>
        <v>0.33203384621727461</v>
      </c>
      <c r="ID13" s="16">
        <f t="shared" si="139"/>
        <v>0.32456947718520407</v>
      </c>
      <c r="IE13" s="16">
        <f t="shared" si="140"/>
        <v>0.31256081301294775</v>
      </c>
      <c r="IF13" s="16" t="e">
        <f t="shared" si="141"/>
        <v>#VALUE!</v>
      </c>
      <c r="IG13" s="16">
        <f t="shared" si="142"/>
        <v>-5.4028949328716748E-2</v>
      </c>
      <c r="IH13" s="16">
        <f t="shared" si="143"/>
        <v>0.36525330926601035</v>
      </c>
      <c r="II13" s="16">
        <f t="shared" si="144"/>
        <v>7.9813045522378487E-2</v>
      </c>
      <c r="IJ13" s="16">
        <f t="shared" si="145"/>
        <v>0.21238636522127355</v>
      </c>
      <c r="IK13" s="16">
        <f t="shared" si="146"/>
        <v>-5.521733709256159E-3</v>
      </c>
      <c r="IL13" s="227" t="e">
        <f t="shared" si="147"/>
        <v>#VALUE!</v>
      </c>
      <c r="IM13" s="227">
        <f t="shared" si="148"/>
        <v>-2.94122163838971E-3</v>
      </c>
      <c r="IN13" s="227">
        <f t="shared" si="149"/>
        <v>1.456404968212742E-2</v>
      </c>
      <c r="IO13" s="16" t="str">
        <f t="shared" si="150"/>
        <v>i.a.</v>
      </c>
      <c r="IP13" s="16">
        <f t="shared" si="151"/>
        <v>5.1496661661821555E-2</v>
      </c>
      <c r="IQ13" s="16">
        <f t="shared" si="152"/>
        <v>5.4437883300211265E-2</v>
      </c>
      <c r="IR13" s="16">
        <f t="shared" si="153"/>
        <v>3.9873833618083845E-2</v>
      </c>
      <c r="IS13" s="16">
        <f t="shared" si="154"/>
        <v>3.6926608530455547E-2</v>
      </c>
      <c r="IT13" s="16">
        <f t="shared" si="155"/>
        <v>3.0457789356379016E-2</v>
      </c>
      <c r="IU13" s="16">
        <f t="shared" si="156"/>
        <v>3.0626902958857054E-2</v>
      </c>
      <c r="IV13" s="16">
        <f t="shared" si="157"/>
        <v>4.2370773118502021E-2</v>
      </c>
      <c r="IW13" s="16">
        <f t="shared" si="158"/>
        <v>4.127040752447874E-2</v>
      </c>
      <c r="IX13" s="16">
        <f t="shared" si="159"/>
        <v>3.6526876393462242E-2</v>
      </c>
      <c r="IY13" s="16">
        <f t="shared" si="160"/>
        <v>3.6722140497525341E-2</v>
      </c>
      <c r="IZ13" s="16" t="e">
        <f t="shared" si="161"/>
        <v>#VALUE!</v>
      </c>
      <c r="JA13" s="16">
        <f t="shared" si="162"/>
        <v>-6.7733002690471847E-2</v>
      </c>
      <c r="JB13" s="16">
        <f t="shared" si="163"/>
        <v>0.50613872117709646</v>
      </c>
      <c r="JC13" s="16">
        <f t="shared" si="164"/>
        <v>4.1709885240501732E-2</v>
      </c>
      <c r="JD13" s="16">
        <f t="shared" si="165"/>
        <v>0.20392009962596785</v>
      </c>
      <c r="JE13" s="16">
        <f t="shared" si="166"/>
        <v>1.7309086902056698E-2</v>
      </c>
      <c r="JF13" s="227" t="e">
        <f t="shared" si="167"/>
        <v>#VALUE!</v>
      </c>
      <c r="JG13" s="227">
        <f t="shared" si="168"/>
        <v>-2.4532958390759418E-2</v>
      </c>
      <c r="JH13" s="227">
        <f t="shared" si="169"/>
        <v>0.1217178249094775</v>
      </c>
      <c r="JI13" s="99" t="str">
        <f t="shared" si="170"/>
        <v>i.a.</v>
      </c>
      <c r="JJ13" s="99">
        <f t="shared" si="171"/>
        <v>0.33766799854703961</v>
      </c>
      <c r="JK13" s="99">
        <f t="shared" si="172"/>
        <v>0.36220095693779902</v>
      </c>
      <c r="JL13" s="99">
        <f t="shared" si="173"/>
        <v>0.24048313202832153</v>
      </c>
      <c r="JM13" s="99">
        <f t="shared" si="174"/>
        <v>0.2308542286442839</v>
      </c>
      <c r="JN13" s="99">
        <f t="shared" si="175"/>
        <v>0.19175211769950959</v>
      </c>
      <c r="JO13" s="99">
        <f t="shared" si="176"/>
        <v>0.18848953594176523</v>
      </c>
      <c r="JP13" s="99">
        <f t="shared" si="177"/>
        <v>0.24924127906976742</v>
      </c>
      <c r="JQ13" s="99">
        <f t="shared" si="178"/>
        <v>0.22048376963350785</v>
      </c>
      <c r="JR13" s="99">
        <f t="shared" si="179"/>
        <v>0.19607805429864253</v>
      </c>
      <c r="JS13" s="99">
        <f t="shared" si="180"/>
        <v>0.1918144519289651</v>
      </c>
    </row>
    <row r="14" spans="1:280" customFormat="1" ht="17.25" customHeight="1" outlineLevel="2" x14ac:dyDescent="0.25">
      <c r="A14" s="10" t="s">
        <v>752</v>
      </c>
      <c r="B14" s="95">
        <v>70515113</v>
      </c>
      <c r="C14" s="10" t="s">
        <v>218</v>
      </c>
      <c r="D14" s="10" t="s">
        <v>390</v>
      </c>
      <c r="E14" s="28">
        <v>451110</v>
      </c>
      <c r="F14" s="28">
        <v>453100</v>
      </c>
      <c r="G14" s="116">
        <v>1</v>
      </c>
      <c r="H14" s="12">
        <v>44988</v>
      </c>
      <c r="I14" s="13"/>
      <c r="J14" s="13" t="s">
        <v>58</v>
      </c>
      <c r="K14" s="13" t="s">
        <v>58</v>
      </c>
      <c r="L14" s="13" t="s">
        <v>58</v>
      </c>
      <c r="M14" s="13" t="s">
        <v>58</v>
      </c>
      <c r="N14" s="13" t="s">
        <v>58</v>
      </c>
      <c r="O14" s="19" t="s">
        <v>58</v>
      </c>
      <c r="P14" s="16">
        <f t="shared" si="0"/>
        <v>-1</v>
      </c>
      <c r="Q14" s="16">
        <f t="shared" si="1"/>
        <v>-8.220156061986221E-3</v>
      </c>
      <c r="R14" s="16">
        <f t="shared" si="2"/>
        <v>0.12545344610137951</v>
      </c>
      <c r="S14" s="16">
        <f t="shared" si="3"/>
        <v>-6.5201406627453981E-2</v>
      </c>
      <c r="T14" s="16">
        <f t="shared" si="4"/>
        <v>0.13648501383579043</v>
      </c>
      <c r="U14" s="16">
        <f t="shared" si="5"/>
        <v>8.5203543051264666E-2</v>
      </c>
      <c r="V14" s="278">
        <f t="shared" si="6"/>
        <v>-11288.581</v>
      </c>
      <c r="W14" s="278">
        <f t="shared" si="7"/>
        <v>-93.563000000000102</v>
      </c>
      <c r="X14" s="278">
        <f t="shared" si="8"/>
        <v>1268.759</v>
      </c>
      <c r="Y14" s="149"/>
      <c r="Z14" s="268">
        <v>11288.581</v>
      </c>
      <c r="AA14" s="149">
        <v>11382.144</v>
      </c>
      <c r="AB14" s="149">
        <v>10113.385</v>
      </c>
      <c r="AC14" s="149">
        <v>10818.785</v>
      </c>
      <c r="AD14" s="149">
        <v>9519.5139999999992</v>
      </c>
      <c r="AE14" s="149">
        <v>8772.1</v>
      </c>
      <c r="AF14" s="149">
        <v>8243.1</v>
      </c>
      <c r="AG14" s="149">
        <v>7286.3</v>
      </c>
      <c r="AH14" s="149">
        <v>7212.9</v>
      </c>
      <c r="AI14" s="149">
        <v>6965.4</v>
      </c>
      <c r="AJ14" s="16">
        <f t="shared" si="9"/>
        <v>-0.7101930910405877</v>
      </c>
      <c r="AK14" s="16">
        <f t="shared" si="10"/>
        <v>1.8937848290142858E-2</v>
      </c>
      <c r="AL14" s="16">
        <f t="shared" si="11"/>
        <v>0.41903395587205827</v>
      </c>
      <c r="AM14" s="16">
        <f t="shared" si="12"/>
        <v>2.0811645346272601E-2</v>
      </c>
      <c r="AN14" s="16">
        <f t="shared" si="13"/>
        <v>0.23962423036122443</v>
      </c>
      <c r="AO14" s="16">
        <f t="shared" si="14"/>
        <v>0.15150624725836342</v>
      </c>
      <c r="AP14" s="278">
        <f t="shared" si="15"/>
        <v>-1003.827</v>
      </c>
      <c r="AQ14" s="278">
        <f t="shared" si="16"/>
        <v>18.657000000000039</v>
      </c>
      <c r="AR14" s="278">
        <f t="shared" si="17"/>
        <v>290.91599999999994</v>
      </c>
      <c r="AS14" s="149"/>
      <c r="AT14" s="149">
        <v>1003.827</v>
      </c>
      <c r="AU14" s="149">
        <v>985.17</v>
      </c>
      <c r="AV14" s="149">
        <v>694.25400000000002</v>
      </c>
      <c r="AW14" s="150">
        <v>680.1</v>
      </c>
      <c r="AX14" s="149">
        <v>548.63400000000001</v>
      </c>
      <c r="AY14" s="149">
        <v>476.44900000000001</v>
      </c>
      <c r="AZ14" s="149"/>
      <c r="BA14" s="149"/>
      <c r="BB14" s="149"/>
      <c r="BC14" s="150"/>
      <c r="BD14" s="16">
        <f t="shared" si="18"/>
        <v>-1</v>
      </c>
      <c r="BE14" s="16">
        <f t="shared" si="19"/>
        <v>1.1294689987533378E-2</v>
      </c>
      <c r="BF14" s="16">
        <f t="shared" si="20"/>
        <v>0.47101542194079959</v>
      </c>
      <c r="BG14" s="16">
        <f t="shared" si="21"/>
        <v>4.7115697257105156E-3</v>
      </c>
      <c r="BH14" s="16">
        <f t="shared" si="22"/>
        <v>0.33874570870086568</v>
      </c>
      <c r="BI14" s="16">
        <f t="shared" si="23"/>
        <v>0.25332912439139049</v>
      </c>
      <c r="BJ14" s="278">
        <f t="shared" si="24"/>
        <v>-730.89200000000005</v>
      </c>
      <c r="BK14" s="278">
        <f t="shared" si="25"/>
        <v>8.1630000000000109</v>
      </c>
      <c r="BL14" s="278">
        <f t="shared" si="26"/>
        <v>231.41600000000005</v>
      </c>
      <c r="BM14" s="149"/>
      <c r="BN14" s="149">
        <v>730.89200000000005</v>
      </c>
      <c r="BO14" s="149">
        <v>722.72900000000004</v>
      </c>
      <c r="BP14" s="149">
        <v>491.31299999999999</v>
      </c>
      <c r="BQ14" s="149">
        <v>489.00900000000001</v>
      </c>
      <c r="BR14" s="149">
        <v>365.274</v>
      </c>
      <c r="BS14" s="149">
        <v>291.44299999999998</v>
      </c>
      <c r="BT14" s="149">
        <v>357.7</v>
      </c>
      <c r="BU14" s="149">
        <v>278.60000000000002</v>
      </c>
      <c r="BV14" s="149">
        <v>223.2</v>
      </c>
      <c r="BW14" s="149">
        <v>208.6</v>
      </c>
      <c r="BX14" s="16">
        <f t="shared" si="27"/>
        <v>-1</v>
      </c>
      <c r="BY14" s="16">
        <f t="shared" si="28"/>
        <v>1.9303498792530458E-3</v>
      </c>
      <c r="BZ14" s="16">
        <f t="shared" si="29"/>
        <v>0.49709010676270371</v>
      </c>
      <c r="CA14" s="16">
        <f t="shared" si="30"/>
        <v>-2.7456422695961873E-2</v>
      </c>
      <c r="CB14" s="16">
        <f t="shared" si="31"/>
        <v>0.26276105647336623</v>
      </c>
      <c r="CC14" s="16">
        <f t="shared" si="32"/>
        <v>0.24711049892868073</v>
      </c>
      <c r="CD14" s="278">
        <f t="shared" si="33"/>
        <v>-750.53300000000002</v>
      </c>
      <c r="CE14" s="278">
        <f t="shared" si="34"/>
        <v>1.4460000000000264</v>
      </c>
      <c r="CF14" s="278">
        <f t="shared" si="35"/>
        <v>248.72499999999997</v>
      </c>
      <c r="CG14" s="149"/>
      <c r="CH14" s="149">
        <v>750.53300000000002</v>
      </c>
      <c r="CI14" s="149">
        <v>749.08699999999999</v>
      </c>
      <c r="CJ14" s="149">
        <v>500.36200000000002</v>
      </c>
      <c r="CK14" s="149">
        <v>514.48800000000006</v>
      </c>
      <c r="CL14" s="149">
        <v>407.43099999999998</v>
      </c>
      <c r="CM14" s="149">
        <v>326.7</v>
      </c>
      <c r="CN14" s="149">
        <v>389.4</v>
      </c>
      <c r="CO14" s="149">
        <v>291.10000000000002</v>
      </c>
      <c r="CP14" s="149">
        <v>247.2</v>
      </c>
      <c r="CQ14" s="149">
        <v>230.8</v>
      </c>
      <c r="CR14" s="16">
        <f t="shared" si="36"/>
        <v>-1</v>
      </c>
      <c r="CS14" s="16">
        <f t="shared" si="37"/>
        <v>-1.2366842169707246E-3</v>
      </c>
      <c r="CT14" s="16">
        <f t="shared" si="38"/>
        <v>0.31109170417841248</v>
      </c>
      <c r="CU14" s="16">
        <f t="shared" si="39"/>
        <v>-1.1947059868537811E-2</v>
      </c>
      <c r="CV14" s="16">
        <f t="shared" si="40"/>
        <v>0.14559631343774473</v>
      </c>
      <c r="CW14" s="16">
        <f t="shared" si="41"/>
        <v>0.25600646349562811</v>
      </c>
      <c r="CX14" s="278">
        <f t="shared" si="42"/>
        <v>-815.69</v>
      </c>
      <c r="CY14" s="278">
        <f t="shared" si="43"/>
        <v>-1.0099999999999909</v>
      </c>
      <c r="CZ14" s="278">
        <f t="shared" si="44"/>
        <v>193.78399999999999</v>
      </c>
      <c r="DA14" s="149"/>
      <c r="DB14" s="149">
        <v>815.69</v>
      </c>
      <c r="DC14" s="149">
        <v>816.7</v>
      </c>
      <c r="DD14" s="149">
        <v>622.91600000000005</v>
      </c>
      <c r="DE14" s="149">
        <v>630.44799999999998</v>
      </c>
      <c r="DF14" s="149">
        <v>550.32299999999998</v>
      </c>
      <c r="DG14" s="149">
        <v>438.15300000000002</v>
      </c>
      <c r="DH14" s="149">
        <v>535.20000000000005</v>
      </c>
      <c r="DI14" s="149">
        <v>452.7</v>
      </c>
      <c r="DJ14" s="149">
        <v>417.3</v>
      </c>
      <c r="DK14" s="150">
        <v>403.3</v>
      </c>
      <c r="DL14" s="16">
        <f t="shared" si="45"/>
        <v>-1</v>
      </c>
      <c r="DM14" s="16">
        <f t="shared" si="46"/>
        <v>0.22543628734833496</v>
      </c>
      <c r="DN14" s="16">
        <f t="shared" si="47"/>
        <v>3.0264371561127601E-2</v>
      </c>
      <c r="DO14" s="16">
        <f t="shared" si="48"/>
        <v>0.19479672122159181</v>
      </c>
      <c r="DP14" s="16">
        <f t="shared" si="49"/>
        <v>-0.25139374735129</v>
      </c>
      <c r="DQ14" s="16">
        <f t="shared" si="50"/>
        <v>0.28253076265052302</v>
      </c>
      <c r="DR14" s="278">
        <f t="shared" si="51"/>
        <v>-2200.962</v>
      </c>
      <c r="DS14" s="278">
        <f t="shared" si="52"/>
        <v>404.89799999999991</v>
      </c>
      <c r="DT14" s="278">
        <f t="shared" si="53"/>
        <v>52.759999999999991</v>
      </c>
      <c r="DU14" s="149"/>
      <c r="DV14" s="149">
        <v>2200.962</v>
      </c>
      <c r="DW14" s="149">
        <v>1796.0640000000001</v>
      </c>
      <c r="DX14" s="149">
        <v>1743.3040000000001</v>
      </c>
      <c r="DY14" s="149">
        <v>1459.08</v>
      </c>
      <c r="DZ14" s="149">
        <v>1949.0619999999999</v>
      </c>
      <c r="EA14" s="149">
        <v>1519.7</v>
      </c>
      <c r="EB14" s="149">
        <v>1576.7</v>
      </c>
      <c r="EC14" s="149">
        <v>1463</v>
      </c>
      <c r="ED14" s="149">
        <v>1136</v>
      </c>
      <c r="EE14" s="149">
        <v>1102.0999999999999</v>
      </c>
      <c r="EF14" s="16">
        <f t="shared" si="54"/>
        <v>-1</v>
      </c>
      <c r="EG14" s="16">
        <f t="shared" si="55"/>
        <v>6.9637883008356549E-2</v>
      </c>
      <c r="EH14" s="16">
        <f t="shared" si="56"/>
        <v>0.20875420875420875</v>
      </c>
      <c r="EI14" s="16">
        <f t="shared" si="57"/>
        <v>6.4516129032258063E-2</v>
      </c>
      <c r="EJ14" s="16">
        <f t="shared" si="58"/>
        <v>3.5971223021582736E-3</v>
      </c>
      <c r="EK14" s="16">
        <f t="shared" si="59"/>
        <v>0</v>
      </c>
      <c r="EL14" s="278">
        <f t="shared" si="60"/>
        <v>-384</v>
      </c>
      <c r="EM14" s="278">
        <f t="shared" si="61"/>
        <v>25</v>
      </c>
      <c r="EN14" s="278">
        <f t="shared" si="62"/>
        <v>62</v>
      </c>
      <c r="EO14" s="204"/>
      <c r="EP14" s="204">
        <v>384</v>
      </c>
      <c r="EQ14" s="204">
        <v>359</v>
      </c>
      <c r="ER14" s="204">
        <v>297</v>
      </c>
      <c r="ES14" s="204">
        <v>279</v>
      </c>
      <c r="ET14" s="204">
        <v>278</v>
      </c>
      <c r="EU14" s="204">
        <v>278</v>
      </c>
      <c r="EV14" s="204">
        <v>264</v>
      </c>
      <c r="EW14" s="204">
        <v>253</v>
      </c>
      <c r="EX14" s="204">
        <v>247</v>
      </c>
      <c r="EY14" s="205">
        <v>241</v>
      </c>
      <c r="EZ14" s="14"/>
      <c r="FA14" s="14" t="s">
        <v>51</v>
      </c>
      <c r="FB14" s="76" t="s">
        <v>55</v>
      </c>
      <c r="FC14" s="15">
        <v>2606</v>
      </c>
      <c r="FD14" t="s">
        <v>85</v>
      </c>
      <c r="FE14" t="s">
        <v>86</v>
      </c>
      <c r="FF14" s="16" t="e">
        <f t="shared" si="63"/>
        <v>#VALUE!</v>
      </c>
      <c r="FG14" s="16">
        <f t="shared" si="64"/>
        <v>-7.2789156318367326E-2</v>
      </c>
      <c r="FH14" s="16">
        <f t="shared" si="65"/>
        <v>-6.891455851780022E-2</v>
      </c>
      <c r="FI14" s="16">
        <f t="shared" si="66"/>
        <v>-0.12185586683185069</v>
      </c>
      <c r="FJ14" s="16">
        <f t="shared" si="67"/>
        <v>0.13241159084713164</v>
      </c>
      <c r="FK14" s="16">
        <f t="shared" si="68"/>
        <v>8.5203543051264666E-2</v>
      </c>
      <c r="FL14" s="278" t="e">
        <f t="shared" si="69"/>
        <v>#VALUE!</v>
      </c>
      <c r="FM14" s="278">
        <f t="shared" si="70"/>
        <v>-2.3077901360840301</v>
      </c>
      <c r="FN14" s="278">
        <f t="shared" si="71"/>
        <v>-2.3466648565506496</v>
      </c>
      <c r="FO14" s="222" t="str">
        <f t="shared" si="72"/>
        <v>i.a</v>
      </c>
      <c r="FP14" s="222">
        <f t="shared" si="73"/>
        <v>29.397346354166668</v>
      </c>
      <c r="FQ14" s="222">
        <f t="shared" si="74"/>
        <v>31.705136490250698</v>
      </c>
      <c r="FR14" s="222">
        <f t="shared" si="75"/>
        <v>34.051801346801348</v>
      </c>
      <c r="FS14" s="222">
        <f t="shared" si="76"/>
        <v>38.77700716845878</v>
      </c>
      <c r="FT14" s="222">
        <f t="shared" si="77"/>
        <v>34.242856115107912</v>
      </c>
      <c r="FU14" s="222">
        <f t="shared" si="78"/>
        <v>31.554316546762593</v>
      </c>
      <c r="FV14" s="222">
        <f t="shared" si="79"/>
        <v>31.223863636363639</v>
      </c>
      <c r="FW14" s="222">
        <f t="shared" si="80"/>
        <v>28.799604743083005</v>
      </c>
      <c r="FX14" s="222">
        <f t="shared" si="81"/>
        <v>29.202024291497974</v>
      </c>
      <c r="FY14" s="222">
        <f t="shared" si="82"/>
        <v>28.902074688796677</v>
      </c>
      <c r="FZ14" s="16">
        <f t="shared" si="83"/>
        <v>-1</v>
      </c>
      <c r="GA14" s="16">
        <f t="shared" si="84"/>
        <v>-0.1163907138785642</v>
      </c>
      <c r="GB14" s="16">
        <f t="shared" si="85"/>
        <v>0.30340232712926885</v>
      </c>
      <c r="GC14" s="16">
        <f t="shared" si="86"/>
        <v>-8.3784716716878524E-2</v>
      </c>
      <c r="GD14" s="16">
        <f t="shared" si="87"/>
        <v>5.7113528413695248E-2</v>
      </c>
      <c r="GE14" s="16">
        <f t="shared" si="88"/>
        <v>0.2280305697495216</v>
      </c>
      <c r="GF14" s="227">
        <f t="shared" si="89"/>
        <v>-0.91955108766900062</v>
      </c>
      <c r="GG14" s="227">
        <f t="shared" si="90"/>
        <v>-0.1211250370753757</v>
      </c>
      <c r="GH14" s="227">
        <f t="shared" si="91"/>
        <v>0.24224566080891941</v>
      </c>
      <c r="GI14" s="16">
        <f t="shared" si="92"/>
        <v>0</v>
      </c>
      <c r="GJ14" s="16">
        <f t="shared" si="93"/>
        <v>0.91955108766900062</v>
      </c>
      <c r="GK14" s="16">
        <f t="shared" si="94"/>
        <v>1.0406761247443763</v>
      </c>
      <c r="GL14" s="16">
        <f t="shared" si="95"/>
        <v>0.79843046393545691</v>
      </c>
      <c r="GM14" s="16">
        <f t="shared" si="96"/>
        <v>0.87144416656574408</v>
      </c>
      <c r="GN14" s="16">
        <f t="shared" si="97"/>
        <v>0.82436194707812827</v>
      </c>
      <c r="GO14" s="16">
        <f t="shared" si="98"/>
        <v>0.67128780617103967</v>
      </c>
      <c r="GP14" s="16">
        <f t="shared" si="99"/>
        <v>0.78833890069845114</v>
      </c>
      <c r="GQ14" s="16">
        <f t="shared" si="100"/>
        <v>0.66919540229885066</v>
      </c>
      <c r="GR14" s="16">
        <f t="shared" si="101"/>
        <v>0.60248598586400193</v>
      </c>
      <c r="GS14" s="16">
        <f t="shared" si="102"/>
        <v>-1</v>
      </c>
      <c r="GT14" s="16">
        <f t="shared" si="103"/>
        <v>-0.10449817831763007</v>
      </c>
      <c r="GU14" s="16">
        <f t="shared" si="104"/>
        <v>0.33095972246357691</v>
      </c>
      <c r="GV14" s="16">
        <f t="shared" si="105"/>
        <v>6.926580281069418E-2</v>
      </c>
      <c r="GW14" s="16">
        <f t="shared" si="106"/>
        <v>0.36255773439153427</v>
      </c>
      <c r="GX14" s="16">
        <f t="shared" si="107"/>
        <v>0.11878771180193444</v>
      </c>
      <c r="GY14" s="227">
        <f t="shared" si="108"/>
        <v>-0.36571791126702707</v>
      </c>
      <c r="GZ14" s="227">
        <f t="shared" si="109"/>
        <v>-4.2676468746579876E-2</v>
      </c>
      <c r="HA14" s="227">
        <f t="shared" si="110"/>
        <v>0.10155235232423554</v>
      </c>
      <c r="HB14" s="16">
        <f t="shared" si="111"/>
        <v>0</v>
      </c>
      <c r="HC14" s="16">
        <f t="shared" si="112"/>
        <v>0.36571791126702707</v>
      </c>
      <c r="HD14" s="16">
        <f t="shared" si="113"/>
        <v>0.40839438001360695</v>
      </c>
      <c r="HE14" s="16">
        <f t="shared" si="114"/>
        <v>0.30684202768937141</v>
      </c>
      <c r="HF14" s="16">
        <f t="shared" si="115"/>
        <v>0.28696515579456494</v>
      </c>
      <c r="HG14" s="16">
        <f t="shared" si="116"/>
        <v>0.21060770384361915</v>
      </c>
      <c r="HH14" s="16">
        <f t="shared" si="117"/>
        <v>0.18824635060069758</v>
      </c>
      <c r="HI14" s="16">
        <f t="shared" si="118"/>
        <v>0.23535217291180052</v>
      </c>
      <c r="HJ14" s="16">
        <f t="shared" si="119"/>
        <v>0.21439015005771453</v>
      </c>
      <c r="HK14" s="16">
        <f t="shared" si="120"/>
        <v>0.19945489477681963</v>
      </c>
      <c r="HL14" s="16" t="e">
        <f t="shared" si="121"/>
        <v>#VALUE!</v>
      </c>
      <c r="HM14" s="16">
        <f t="shared" si="122"/>
        <v>-0.18497328168385876</v>
      </c>
      <c r="HN14" s="16">
        <f t="shared" si="123"/>
        <v>0.27257793278025905</v>
      </c>
      <c r="HO14" s="16">
        <f t="shared" si="124"/>
        <v>-0.1730367830929008</v>
      </c>
      <c r="HP14" s="16">
        <f t="shared" si="125"/>
        <v>0.5303055636850601</v>
      </c>
      <c r="HQ14" s="16">
        <f t="shared" si="126"/>
        <v>-2.0681218671183201E-2</v>
      </c>
      <c r="HR14" s="227" t="e">
        <f t="shared" si="127"/>
        <v>#VALUE!</v>
      </c>
      <c r="HS14" s="227">
        <f t="shared" si="128"/>
        <v>-8.4110409846869294E-2</v>
      </c>
      <c r="HT14" s="227">
        <f t="shared" si="129"/>
        <v>9.7397330342698596E-2</v>
      </c>
      <c r="HU14" s="16" t="str">
        <f t="shared" si="130"/>
        <v>i.a.</v>
      </c>
      <c r="HV14" s="16">
        <f t="shared" si="131"/>
        <v>0.3706061258667801</v>
      </c>
      <c r="HW14" s="16">
        <f t="shared" si="132"/>
        <v>0.45471653571364939</v>
      </c>
      <c r="HX14" s="16">
        <f t="shared" si="133"/>
        <v>0.3573192053709508</v>
      </c>
      <c r="HY14" s="16">
        <f t="shared" si="134"/>
        <v>0.43208597198234505</v>
      </c>
      <c r="HZ14" s="16">
        <f t="shared" si="135"/>
        <v>0.28235274198563209</v>
      </c>
      <c r="IA14" s="16">
        <f t="shared" si="136"/>
        <v>0.28831545699809175</v>
      </c>
      <c r="IB14" s="16">
        <f t="shared" si="137"/>
        <v>0.33944314073698234</v>
      </c>
      <c r="IC14" s="16">
        <f t="shared" si="138"/>
        <v>0.30943267259056734</v>
      </c>
      <c r="ID14" s="16">
        <f t="shared" si="139"/>
        <v>0.36734154929577467</v>
      </c>
      <c r="IE14" s="16">
        <f t="shared" si="140"/>
        <v>0.36593775519462846</v>
      </c>
      <c r="IF14" s="16" t="e">
        <f t="shared" si="141"/>
        <v>#VALUE!</v>
      </c>
      <c r="IG14" s="16">
        <f t="shared" si="142"/>
        <v>1.9676590695807131E-2</v>
      </c>
      <c r="IH14" s="16">
        <f t="shared" si="143"/>
        <v>0.30704244323606805</v>
      </c>
      <c r="II14" s="16">
        <f t="shared" si="144"/>
        <v>7.4789346976800591E-2</v>
      </c>
      <c r="IJ14" s="16">
        <f t="shared" si="145"/>
        <v>0.17797040207544668</v>
      </c>
      <c r="IK14" s="16">
        <f t="shared" si="146"/>
        <v>0.15492538926606103</v>
      </c>
      <c r="IL14" s="227" t="e">
        <f t="shared" si="147"/>
        <v>#VALUE!</v>
      </c>
      <c r="IM14" s="227">
        <f t="shared" si="148"/>
        <v>1.249399297442555E-3</v>
      </c>
      <c r="IN14" s="227">
        <f t="shared" si="149"/>
        <v>1.491626630585529E-2</v>
      </c>
      <c r="IO14" s="16" t="str">
        <f t="shared" si="150"/>
        <v>i.a.</v>
      </c>
      <c r="IP14" s="16">
        <f t="shared" si="151"/>
        <v>6.4746135940380825E-2</v>
      </c>
      <c r="IQ14" s="16">
        <f t="shared" si="152"/>
        <v>6.349673664293827E-2</v>
      </c>
      <c r="IR14" s="16">
        <f t="shared" si="153"/>
        <v>4.858047033708298E-2</v>
      </c>
      <c r="IS14" s="16">
        <f t="shared" si="154"/>
        <v>4.5199992420590668E-2</v>
      </c>
      <c r="IT14" s="16">
        <f t="shared" si="155"/>
        <v>3.8371076506636792E-2</v>
      </c>
      <c r="IU14" s="16">
        <f t="shared" si="156"/>
        <v>3.3223857457165329E-2</v>
      </c>
      <c r="IV14" s="16">
        <f t="shared" si="157"/>
        <v>4.3393868811490821E-2</v>
      </c>
      <c r="IW14" s="16">
        <f t="shared" si="158"/>
        <v>3.8236141800365074E-2</v>
      </c>
      <c r="IX14" s="16">
        <f t="shared" si="159"/>
        <v>3.0944557667512373E-2</v>
      </c>
      <c r="IY14" s="16">
        <f t="shared" si="160"/>
        <v>2.9948028828208E-2</v>
      </c>
      <c r="IZ14" s="16" t="e">
        <f t="shared" si="161"/>
        <v>#VALUE!</v>
      </c>
      <c r="JA14" s="16">
        <f t="shared" si="162"/>
        <v>-6.3299490607677464E-2</v>
      </c>
      <c r="JB14" s="16">
        <f t="shared" si="163"/>
        <v>0.23853972620758493</v>
      </c>
      <c r="JC14" s="16">
        <f t="shared" si="164"/>
        <v>-8.6398457684085384E-2</v>
      </c>
      <c r="JD14" s="16">
        <f t="shared" si="165"/>
        <v>0.258235031181347</v>
      </c>
      <c r="JE14" s="16">
        <f t="shared" si="166"/>
        <v>0.24711049892868073</v>
      </c>
      <c r="JF14" s="227" t="e">
        <f t="shared" si="167"/>
        <v>#VALUE!</v>
      </c>
      <c r="JG14" s="227">
        <f t="shared" si="168"/>
        <v>-0.13208029392989773</v>
      </c>
      <c r="JH14" s="227">
        <f t="shared" si="169"/>
        <v>0.40187277604269234</v>
      </c>
      <c r="JI14" s="99" t="str">
        <f t="shared" si="170"/>
        <v>i.a.</v>
      </c>
      <c r="JJ14" s="99">
        <f t="shared" si="171"/>
        <v>1.9545130208333334</v>
      </c>
      <c r="JK14" s="99">
        <f t="shared" si="172"/>
        <v>2.0865933147632312</v>
      </c>
      <c r="JL14" s="99">
        <f t="shared" si="173"/>
        <v>1.6847205387205388</v>
      </c>
      <c r="JM14" s="99">
        <f t="shared" si="174"/>
        <v>1.8440430107526884</v>
      </c>
      <c r="JN14" s="99">
        <f t="shared" si="175"/>
        <v>1.4655791366906474</v>
      </c>
      <c r="JO14" s="99">
        <f t="shared" si="176"/>
        <v>1.1751798561151079</v>
      </c>
      <c r="JP14" s="99">
        <f t="shared" si="177"/>
        <v>1.4749999999999999</v>
      </c>
      <c r="JQ14" s="99">
        <f t="shared" si="178"/>
        <v>1.1505928853754941</v>
      </c>
      <c r="JR14" s="99">
        <f t="shared" si="179"/>
        <v>1.0008097165991903</v>
      </c>
      <c r="JS14" s="99">
        <f t="shared" si="180"/>
        <v>0.95767634854771788</v>
      </c>
    </row>
    <row r="15" spans="1:280" customFormat="1" outlineLevel="2" x14ac:dyDescent="0.25">
      <c r="A15" s="113" t="s">
        <v>851</v>
      </c>
      <c r="B15" s="98">
        <v>30336119</v>
      </c>
      <c r="C15" s="113" t="s">
        <v>218</v>
      </c>
      <c r="D15" s="10" t="s">
        <v>387</v>
      </c>
      <c r="E15" s="11">
        <v>451110</v>
      </c>
      <c r="F15" s="11" t="s">
        <v>223</v>
      </c>
      <c r="G15" s="11"/>
      <c r="H15" s="12">
        <v>45070</v>
      </c>
      <c r="I15" s="13"/>
      <c r="J15" s="13" t="s">
        <v>58</v>
      </c>
      <c r="K15" s="13" t="s">
        <v>58</v>
      </c>
      <c r="L15" s="13" t="s">
        <v>58</v>
      </c>
      <c r="M15" s="13" t="s">
        <v>58</v>
      </c>
      <c r="N15" s="13" t="s">
        <v>58</v>
      </c>
      <c r="O15" s="13" t="s">
        <v>58</v>
      </c>
      <c r="P15" s="16">
        <f t="shared" si="0"/>
        <v>-1</v>
      </c>
      <c r="Q15" s="16">
        <f t="shared" si="1"/>
        <v>-0.17378780370644667</v>
      </c>
      <c r="R15" s="16">
        <f t="shared" si="2"/>
        <v>0.1748221727173857</v>
      </c>
      <c r="S15" s="16">
        <f t="shared" si="3"/>
        <v>4.4136827801838627E-2</v>
      </c>
      <c r="T15" s="16">
        <f t="shared" si="4"/>
        <v>0.12823795416147168</v>
      </c>
      <c r="U15" s="16">
        <f t="shared" si="5"/>
        <v>3.8240092071839725E-2</v>
      </c>
      <c r="V15" s="278">
        <f t="shared" si="6"/>
        <v>-9143.5020000000004</v>
      </c>
      <c r="W15" s="278">
        <f t="shared" si="7"/>
        <v>-1923.2700000000004</v>
      </c>
      <c r="X15" s="278">
        <f t="shared" si="8"/>
        <v>1646.8170000000009</v>
      </c>
      <c r="Y15" s="149"/>
      <c r="Z15" s="149">
        <v>9143.5020000000004</v>
      </c>
      <c r="AA15" s="149">
        <v>11066.772000000001</v>
      </c>
      <c r="AB15" s="149">
        <v>9419.9549999999999</v>
      </c>
      <c r="AC15" s="149">
        <v>9021.7630000000008</v>
      </c>
      <c r="AD15" s="149">
        <v>7996.33</v>
      </c>
      <c r="AE15" s="149">
        <v>7701.8119999999999</v>
      </c>
      <c r="AF15" s="149">
        <v>6070.018</v>
      </c>
      <c r="AG15" s="149">
        <v>4867.9809999999998</v>
      </c>
      <c r="AH15" s="149">
        <v>4545.3710000000001</v>
      </c>
      <c r="AI15" s="149">
        <v>4118.5320000000002</v>
      </c>
      <c r="AJ15" s="16">
        <f t="shared" si="9"/>
        <v>-0.75622670154783256</v>
      </c>
      <c r="AK15" s="16">
        <f t="shared" si="10"/>
        <v>-6.7286928653447348E-2</v>
      </c>
      <c r="AL15" s="16">
        <f t="shared" si="11"/>
        <v>0.29428148193333142</v>
      </c>
      <c r="AM15" s="16">
        <f t="shared" si="12"/>
        <v>0.12258112209166602</v>
      </c>
      <c r="AN15" s="16">
        <f t="shared" si="13"/>
        <v>0.17756802102413863</v>
      </c>
      <c r="AO15" s="16">
        <f t="shared" si="14"/>
        <v>2.4188606184827939E-2</v>
      </c>
      <c r="AP15" s="278">
        <f t="shared" si="15"/>
        <v>-1741.5319999999999</v>
      </c>
      <c r="AQ15" s="278">
        <f t="shared" si="16"/>
        <v>-125.63599999999997</v>
      </c>
      <c r="AR15" s="278">
        <f t="shared" si="17"/>
        <v>424.53899999999999</v>
      </c>
      <c r="AS15" s="149"/>
      <c r="AT15" s="149">
        <v>1741.5319999999999</v>
      </c>
      <c r="AU15" s="149">
        <v>1867.1679999999999</v>
      </c>
      <c r="AV15" s="149">
        <v>1442.6289999999999</v>
      </c>
      <c r="AW15" s="150">
        <v>1285.0999999999999</v>
      </c>
      <c r="AX15" s="149">
        <v>1091.317</v>
      </c>
      <c r="AY15" s="149">
        <v>1065.5429999999999</v>
      </c>
      <c r="AZ15" s="149">
        <v>740.73900000000003</v>
      </c>
      <c r="BA15" s="149">
        <v>623.38599999999997</v>
      </c>
      <c r="BB15" s="149">
        <v>589.89700000000005</v>
      </c>
      <c r="BC15" s="150">
        <v>558.76900000000001</v>
      </c>
      <c r="BD15" s="16">
        <f t="shared" si="18"/>
        <v>-1</v>
      </c>
      <c r="BE15" s="16">
        <f t="shared" si="19"/>
        <v>-0.14342347065118694</v>
      </c>
      <c r="BF15" s="16">
        <f t="shared" si="20"/>
        <v>0.7010381782060171</v>
      </c>
      <c r="BG15" s="16">
        <f t="shared" si="21"/>
        <v>0.22194312168515851</v>
      </c>
      <c r="BH15" s="16">
        <f t="shared" si="22"/>
        <v>0.12025384750266403</v>
      </c>
      <c r="BI15" s="16">
        <f t="shared" si="23"/>
        <v>2.0832759617767618E-2</v>
      </c>
      <c r="BJ15" s="278">
        <f t="shared" si="24"/>
        <v>-1182.999</v>
      </c>
      <c r="BK15" s="278">
        <f t="shared" si="25"/>
        <v>-198.07899999999995</v>
      </c>
      <c r="BL15" s="278">
        <f t="shared" si="26"/>
        <v>569.17499999999995</v>
      </c>
      <c r="BM15" s="149"/>
      <c r="BN15" s="149">
        <v>1182.999</v>
      </c>
      <c r="BO15" s="149">
        <v>1381.078</v>
      </c>
      <c r="BP15" s="149">
        <v>811.90300000000002</v>
      </c>
      <c r="BQ15" s="149">
        <v>664.43600000000004</v>
      </c>
      <c r="BR15" s="149">
        <v>593.11199999999997</v>
      </c>
      <c r="BS15" s="149">
        <v>581.00800000000004</v>
      </c>
      <c r="BT15" s="149">
        <v>295.33300000000003</v>
      </c>
      <c r="BU15" s="149">
        <v>227.63800000000001</v>
      </c>
      <c r="BV15" s="149">
        <v>165.202</v>
      </c>
      <c r="BW15" s="149">
        <v>71.135000000000005</v>
      </c>
      <c r="BX15" s="16">
        <f t="shared" si="27"/>
        <v>-1</v>
      </c>
      <c r="BY15" s="16">
        <f t="shared" si="28"/>
        <v>-0.47385671968407905</v>
      </c>
      <c r="BZ15" s="16">
        <f t="shared" si="29"/>
        <v>0.89778374040881914</v>
      </c>
      <c r="CA15" s="16">
        <f t="shared" si="30"/>
        <v>8.2133425163882931E-2</v>
      </c>
      <c r="CB15" s="16">
        <f t="shared" si="31"/>
        <v>0.4552238940493808</v>
      </c>
      <c r="CC15" s="16">
        <f t="shared" si="32"/>
        <v>-3.3223367194538923E-2</v>
      </c>
      <c r="CD15" s="278">
        <f t="shared" si="33"/>
        <v>-872.28399999999999</v>
      </c>
      <c r="CE15" s="278">
        <f t="shared" si="34"/>
        <v>-785.59900000000005</v>
      </c>
      <c r="CF15" s="278">
        <f t="shared" si="35"/>
        <v>784.29399999999998</v>
      </c>
      <c r="CG15" s="149"/>
      <c r="CH15" s="149">
        <v>872.28399999999999</v>
      </c>
      <c r="CI15" s="149">
        <v>1657.883</v>
      </c>
      <c r="CJ15" s="149">
        <v>873.58900000000006</v>
      </c>
      <c r="CK15" s="149">
        <v>807.28399999999999</v>
      </c>
      <c r="CL15" s="149">
        <v>554.74900000000002</v>
      </c>
      <c r="CM15" s="149">
        <v>573.81299999999999</v>
      </c>
      <c r="CN15" s="149">
        <v>298.16300000000001</v>
      </c>
      <c r="CO15" s="149">
        <v>210.10499999999999</v>
      </c>
      <c r="CP15" s="149">
        <v>156.34200000000001</v>
      </c>
      <c r="CQ15" s="149">
        <v>46.609000000000002</v>
      </c>
      <c r="CR15" s="16">
        <f t="shared" si="36"/>
        <v>-1</v>
      </c>
      <c r="CS15" s="16">
        <f t="shared" si="37"/>
        <v>0.11364018107802416</v>
      </c>
      <c r="CT15" s="16">
        <f t="shared" si="38"/>
        <v>0.4274863572234423</v>
      </c>
      <c r="CU15" s="16">
        <f t="shared" si="39"/>
        <v>0.27650642899209427</v>
      </c>
      <c r="CV15" s="16">
        <f t="shared" si="40"/>
        <v>0.34710305555588333</v>
      </c>
      <c r="CW15" s="16">
        <f t="shared" si="41"/>
        <v>0.30609543766659991</v>
      </c>
      <c r="CX15" s="278">
        <f t="shared" si="42"/>
        <v>-4634.4369999999999</v>
      </c>
      <c r="CY15" s="278">
        <f t="shared" si="43"/>
        <v>472.91600000000017</v>
      </c>
      <c r="CZ15" s="278">
        <f t="shared" si="44"/>
        <v>1246.2419999999997</v>
      </c>
      <c r="DA15" s="149"/>
      <c r="DB15" s="149">
        <v>4634.4369999999999</v>
      </c>
      <c r="DC15" s="149">
        <v>4161.5209999999997</v>
      </c>
      <c r="DD15" s="149">
        <v>2915.279</v>
      </c>
      <c r="DE15" s="149">
        <v>2283.7950000000001</v>
      </c>
      <c r="DF15" s="149">
        <v>1695.338</v>
      </c>
      <c r="DG15" s="149">
        <v>1298.02</v>
      </c>
      <c r="DH15" s="149">
        <v>555.37300000000005</v>
      </c>
      <c r="DI15" s="149">
        <v>516.303</v>
      </c>
      <c r="DJ15" s="149">
        <v>435.15600000000001</v>
      </c>
      <c r="DK15" s="150">
        <v>523.51599999999996</v>
      </c>
      <c r="DL15" s="16">
        <f t="shared" si="45"/>
        <v>-1</v>
      </c>
      <c r="DM15" s="16">
        <f t="shared" si="46"/>
        <v>8.6622292739987436E-2</v>
      </c>
      <c r="DN15" s="16">
        <f t="shared" si="47"/>
        <v>0.20871303456748855</v>
      </c>
      <c r="DO15" s="16">
        <f t="shared" si="48"/>
        <v>0.35989257295953297</v>
      </c>
      <c r="DP15" s="16">
        <f t="shared" si="49"/>
        <v>0.1337889964133451</v>
      </c>
      <c r="DQ15" s="16">
        <f t="shared" si="50"/>
        <v>0.2313891879679115</v>
      </c>
      <c r="DR15" s="278">
        <f t="shared" si="51"/>
        <v>-7151.9229999999998</v>
      </c>
      <c r="DS15" s="278">
        <f t="shared" si="52"/>
        <v>570.13000000000011</v>
      </c>
      <c r="DT15" s="278">
        <f t="shared" si="53"/>
        <v>1136.5029999999997</v>
      </c>
      <c r="DU15" s="149"/>
      <c r="DV15" s="149">
        <v>7151.9229999999998</v>
      </c>
      <c r="DW15" s="149">
        <v>6581.7929999999997</v>
      </c>
      <c r="DX15" s="149">
        <v>5445.29</v>
      </c>
      <c r="DY15" s="149">
        <v>4004.2060000000001</v>
      </c>
      <c r="DZ15" s="149">
        <v>3531.703</v>
      </c>
      <c r="EA15" s="149">
        <v>2868.0639999999999</v>
      </c>
      <c r="EB15" s="149">
        <v>2018.521</v>
      </c>
      <c r="EC15" s="149">
        <v>1543.481</v>
      </c>
      <c r="ED15" s="149">
        <v>1481.998</v>
      </c>
      <c r="EE15" s="149">
        <v>1600.7329999999999</v>
      </c>
      <c r="EF15" s="16">
        <f t="shared" si="54"/>
        <v>-1</v>
      </c>
      <c r="EG15" s="16">
        <f t="shared" si="55"/>
        <v>8.0882352941176475E-2</v>
      </c>
      <c r="EH15" s="16">
        <f t="shared" si="56"/>
        <v>3.0303030303030304E-2</v>
      </c>
      <c r="EI15" s="16">
        <f t="shared" si="57"/>
        <v>-1.858736059479554E-2</v>
      </c>
      <c r="EJ15" s="16">
        <f t="shared" si="58"/>
        <v>0.49444444444444446</v>
      </c>
      <c r="EK15" s="16">
        <f t="shared" si="59"/>
        <v>0.125</v>
      </c>
      <c r="EL15" s="278">
        <f t="shared" si="60"/>
        <v>-588</v>
      </c>
      <c r="EM15" s="278">
        <f t="shared" si="61"/>
        <v>44</v>
      </c>
      <c r="EN15" s="278">
        <f t="shared" si="62"/>
        <v>16</v>
      </c>
      <c r="EO15" s="204"/>
      <c r="EP15" s="204">
        <v>588</v>
      </c>
      <c r="EQ15" s="204">
        <v>544</v>
      </c>
      <c r="ER15" s="204">
        <v>528</v>
      </c>
      <c r="ES15" s="204">
        <v>538</v>
      </c>
      <c r="ET15" s="204">
        <v>360</v>
      </c>
      <c r="EU15" s="204">
        <v>320</v>
      </c>
      <c r="EV15" s="204">
        <v>318</v>
      </c>
      <c r="EW15" s="204">
        <v>298</v>
      </c>
      <c r="EX15" s="204">
        <v>353</v>
      </c>
      <c r="EY15" s="205">
        <v>323</v>
      </c>
      <c r="EZ15" s="14"/>
      <c r="FA15" s="14" t="s">
        <v>51</v>
      </c>
      <c r="FB15" s="76"/>
      <c r="FC15" s="15">
        <v>2900</v>
      </c>
      <c r="FD15" t="s">
        <v>491</v>
      </c>
      <c r="FE15" t="s">
        <v>86</v>
      </c>
      <c r="FF15" s="16" t="e">
        <f t="shared" si="63"/>
        <v>#VALUE!</v>
      </c>
      <c r="FG15" s="16">
        <f t="shared" si="64"/>
        <v>-0.235613206150182</v>
      </c>
      <c r="FH15" s="16">
        <f t="shared" si="65"/>
        <v>0.14026857940216861</v>
      </c>
      <c r="FI15" s="16">
        <f t="shared" si="66"/>
        <v>6.3912146510206755E-2</v>
      </c>
      <c r="FJ15" s="16">
        <f t="shared" si="67"/>
        <v>-0.24504523513358772</v>
      </c>
      <c r="FK15" s="16">
        <f t="shared" si="68"/>
        <v>-7.7119918158364706E-2</v>
      </c>
      <c r="FL15" s="278" t="e">
        <f t="shared" si="69"/>
        <v>#VALUE!</v>
      </c>
      <c r="FM15" s="278">
        <f t="shared" si="70"/>
        <v>-4.7931574129651882</v>
      </c>
      <c r="FN15" s="278">
        <f t="shared" si="71"/>
        <v>2.5025070187165817</v>
      </c>
      <c r="FO15" s="222" t="str">
        <f t="shared" si="72"/>
        <v>i.a</v>
      </c>
      <c r="FP15" s="222">
        <f t="shared" si="73"/>
        <v>15.550173469387756</v>
      </c>
      <c r="FQ15" s="222">
        <f t="shared" si="74"/>
        <v>20.343330882352944</v>
      </c>
      <c r="FR15" s="222">
        <f t="shared" si="75"/>
        <v>17.840823863636363</v>
      </c>
      <c r="FS15" s="222">
        <f t="shared" si="76"/>
        <v>16.76907620817844</v>
      </c>
      <c r="FT15" s="222">
        <f t="shared" si="77"/>
        <v>22.212027777777777</v>
      </c>
      <c r="FU15" s="222">
        <f t="shared" si="78"/>
        <v>24.0681625</v>
      </c>
      <c r="FV15" s="222">
        <f t="shared" si="79"/>
        <v>19.088106918238992</v>
      </c>
      <c r="FW15" s="222">
        <f t="shared" si="80"/>
        <v>16.335506711409394</v>
      </c>
      <c r="FX15" s="222">
        <f t="shared" si="81"/>
        <v>12.876405099150142</v>
      </c>
      <c r="FY15" s="222">
        <f t="shared" si="82"/>
        <v>12.75087306501548</v>
      </c>
      <c r="FZ15" s="16">
        <f t="shared" si="83"/>
        <v>-1</v>
      </c>
      <c r="GA15" s="16">
        <f t="shared" si="84"/>
        <v>-0.57669070655638532</v>
      </c>
      <c r="GB15" s="16">
        <f t="shared" si="85"/>
        <v>0.39423441419599858</v>
      </c>
      <c r="GC15" s="16">
        <f t="shared" si="86"/>
        <v>-0.17178466348572138</v>
      </c>
      <c r="GD15" s="16">
        <f t="shared" si="87"/>
        <v>9.4712361975301432E-2</v>
      </c>
      <c r="GE15" s="16">
        <f t="shared" si="88"/>
        <v>-0.40140235688306847</v>
      </c>
      <c r="GF15" s="227">
        <f t="shared" si="89"/>
        <v>-0.19833746363954902</v>
      </c>
      <c r="GG15" s="227">
        <f t="shared" si="90"/>
        <v>-0.2702028370613328</v>
      </c>
      <c r="GH15" s="227">
        <f t="shared" si="91"/>
        <v>0.13248468772057032</v>
      </c>
      <c r="GI15" s="16">
        <f t="shared" si="92"/>
        <v>0</v>
      </c>
      <c r="GJ15" s="16">
        <f t="shared" si="93"/>
        <v>0.19833746363954902</v>
      </c>
      <c r="GK15" s="16">
        <f t="shared" si="94"/>
        <v>0.46854030070088182</v>
      </c>
      <c r="GL15" s="16">
        <f t="shared" si="95"/>
        <v>0.3360556129803115</v>
      </c>
      <c r="GM15" s="16">
        <f t="shared" si="96"/>
        <v>0.40575874191689498</v>
      </c>
      <c r="GN15" s="16">
        <f t="shared" si="97"/>
        <v>0.37065329305749595</v>
      </c>
      <c r="GO15" s="16">
        <f t="shared" si="98"/>
        <v>0.61920272710644741</v>
      </c>
      <c r="GP15" s="16">
        <f t="shared" si="99"/>
        <v>0.556442432227651</v>
      </c>
      <c r="GQ15" s="16">
        <f t="shared" si="100"/>
        <v>0.44164803738258818</v>
      </c>
      <c r="GR15" s="16">
        <f t="shared" si="101"/>
        <v>0.3261636931088005</v>
      </c>
      <c r="GS15" s="16">
        <f t="shared" si="102"/>
        <v>-1</v>
      </c>
      <c r="GT15" s="16">
        <f t="shared" si="103"/>
        <v>-0.24986675024224253</v>
      </c>
      <c r="GU15" s="16">
        <f t="shared" si="104"/>
        <v>0.33647979820252721</v>
      </c>
      <c r="GV15" s="16">
        <f t="shared" si="105"/>
        <v>-2.5508644249885769E-2</v>
      </c>
      <c r="GW15" s="16">
        <f t="shared" si="106"/>
        <v>-4.8639838290167478E-2</v>
      </c>
      <c r="GX15" s="16">
        <f t="shared" si="107"/>
        <v>-0.22053630223463</v>
      </c>
      <c r="GY15" s="227">
        <f t="shared" si="108"/>
        <v>-0.17227660743821993</v>
      </c>
      <c r="GZ15" s="227">
        <f t="shared" si="109"/>
        <v>-5.7384732722149806E-2</v>
      </c>
      <c r="HA15" s="227">
        <f t="shared" si="110"/>
        <v>5.7820852583042842E-2</v>
      </c>
      <c r="HB15" s="16">
        <f t="shared" si="111"/>
        <v>0</v>
      </c>
      <c r="HC15" s="16">
        <f t="shared" si="112"/>
        <v>0.17227660743821993</v>
      </c>
      <c r="HD15" s="16">
        <f t="shared" si="113"/>
        <v>0.22966134016036974</v>
      </c>
      <c r="HE15" s="16">
        <f t="shared" si="114"/>
        <v>0.17184048757732689</v>
      </c>
      <c r="HF15" s="16">
        <f t="shared" si="115"/>
        <v>0.17633864740139513</v>
      </c>
      <c r="HG15" s="16">
        <f t="shared" si="116"/>
        <v>0.18535424805309317</v>
      </c>
      <c r="HH15" s="16">
        <f t="shared" si="117"/>
        <v>0.23779715281735611</v>
      </c>
      <c r="HI15" s="16">
        <f t="shared" si="118"/>
        <v>0.16582416292860028</v>
      </c>
      <c r="HJ15" s="16">
        <f t="shared" si="119"/>
        <v>0.1504806346366972</v>
      </c>
      <c r="HK15" s="16">
        <f t="shared" si="120"/>
        <v>0.10717899161490251</v>
      </c>
      <c r="HL15" s="16" t="e">
        <f t="shared" si="121"/>
        <v>#VALUE!</v>
      </c>
      <c r="HM15" s="16">
        <f t="shared" si="122"/>
        <v>2.4864102750836684E-2</v>
      </c>
      <c r="HN15" s="16">
        <f t="shared" si="123"/>
        <v>0.1809969086121726</v>
      </c>
      <c r="HO15" s="16">
        <f t="shared" si="124"/>
        <v>-6.131818470481494E-2</v>
      </c>
      <c r="HP15" s="16">
        <f t="shared" si="125"/>
        <v>0.18814264366415714</v>
      </c>
      <c r="HQ15" s="16">
        <f t="shared" si="126"/>
        <v>6.0668268349807063E-2</v>
      </c>
      <c r="HR15" s="227" t="e">
        <f t="shared" si="127"/>
        <v>#VALUE!</v>
      </c>
      <c r="HS15" s="227">
        <f t="shared" si="128"/>
        <v>1.5721017926842218E-2</v>
      </c>
      <c r="HT15" s="227">
        <f t="shared" si="129"/>
        <v>9.6901448176678562E-2</v>
      </c>
      <c r="HU15" s="16" t="str">
        <f t="shared" si="130"/>
        <v>i.a.</v>
      </c>
      <c r="HV15" s="16">
        <f t="shared" si="131"/>
        <v>0.64799872705564643</v>
      </c>
      <c r="HW15" s="16">
        <f t="shared" si="132"/>
        <v>0.63227770912880421</v>
      </c>
      <c r="HX15" s="16">
        <f t="shared" si="133"/>
        <v>0.53537626095212565</v>
      </c>
      <c r="HY15" s="16">
        <f t="shared" si="134"/>
        <v>0.57034902799706111</v>
      </c>
      <c r="HZ15" s="16">
        <f t="shared" si="135"/>
        <v>0.480034136505816</v>
      </c>
      <c r="IA15" s="16">
        <f t="shared" si="136"/>
        <v>0.45257706940988768</v>
      </c>
      <c r="IB15" s="16">
        <f t="shared" si="137"/>
        <v>0.27513857918743478</v>
      </c>
      <c r="IC15" s="16">
        <f t="shared" si="138"/>
        <v>0.33450557538447184</v>
      </c>
      <c r="ID15" s="16">
        <f t="shared" si="139"/>
        <v>0.29362792662338277</v>
      </c>
      <c r="IE15" s="16">
        <f t="shared" si="140"/>
        <v>0.32704767128559226</v>
      </c>
      <c r="IF15" s="16" t="e">
        <f t="shared" si="141"/>
        <v>#VALUE!</v>
      </c>
      <c r="IG15" s="16">
        <f t="shared" si="142"/>
        <v>3.6751252512945566E-2</v>
      </c>
      <c r="IH15" s="16">
        <f t="shared" si="143"/>
        <v>0.44791119686776421</v>
      </c>
      <c r="II15" s="16">
        <f t="shared" si="144"/>
        <v>0.17029022360761398</v>
      </c>
      <c r="IJ15" s="16">
        <f t="shared" si="145"/>
        <v>-7.0766159118813348E-3</v>
      </c>
      <c r="IK15" s="16">
        <f t="shared" si="146"/>
        <v>-1.6766191738305309E-2</v>
      </c>
      <c r="IL15" s="227" t="e">
        <f t="shared" si="147"/>
        <v>#VALUE!</v>
      </c>
      <c r="IM15" s="227">
        <f t="shared" si="148"/>
        <v>4.5863731825390303E-3</v>
      </c>
      <c r="IN15" s="227">
        <f t="shared" si="149"/>
        <v>3.8605327145461776E-2</v>
      </c>
      <c r="IO15" s="16" t="str">
        <f t="shared" si="150"/>
        <v>i.a.</v>
      </c>
      <c r="IP15" s="16">
        <f t="shared" si="151"/>
        <v>0.12938139019382289</v>
      </c>
      <c r="IQ15" s="16">
        <f t="shared" si="152"/>
        <v>0.12479501701128386</v>
      </c>
      <c r="IR15" s="16">
        <f t="shared" si="153"/>
        <v>8.6189689865822081E-2</v>
      </c>
      <c r="IS15" s="16">
        <f t="shared" si="154"/>
        <v>7.3648132853855727E-2</v>
      </c>
      <c r="IT15" s="16">
        <f t="shared" si="155"/>
        <v>7.4173026876079393E-2</v>
      </c>
      <c r="IU15" s="16">
        <f t="shared" si="156"/>
        <v>7.5437832032254237E-2</v>
      </c>
      <c r="IV15" s="16">
        <f t="shared" si="157"/>
        <v>4.8654386197866301E-2</v>
      </c>
      <c r="IW15" s="16">
        <f t="shared" si="158"/>
        <v>4.6762302482281672E-2</v>
      </c>
      <c r="IX15" s="16">
        <f t="shared" si="159"/>
        <v>3.6345108023085465E-2</v>
      </c>
      <c r="IY15" s="16">
        <f t="shared" si="160"/>
        <v>1.7271930872456497E-2</v>
      </c>
      <c r="IZ15" s="16" t="e">
        <f t="shared" si="161"/>
        <v>#VALUE!</v>
      </c>
      <c r="JA15" s="16">
        <f t="shared" si="162"/>
        <v>-0.5132279855580596</v>
      </c>
      <c r="JB15" s="16">
        <f t="shared" si="163"/>
        <v>0.8419665715732656</v>
      </c>
      <c r="JC15" s="16">
        <f t="shared" si="164"/>
        <v>0.10262837639804742</v>
      </c>
      <c r="JD15" s="16">
        <f t="shared" si="165"/>
        <v>-2.6244234465098399E-2</v>
      </c>
      <c r="JE15" s="16">
        <f t="shared" si="166"/>
        <v>-0.14064299306181227</v>
      </c>
      <c r="JF15" s="227" t="e">
        <f t="shared" si="167"/>
        <v>#VALUE!</v>
      </c>
      <c r="JG15" s="227">
        <f t="shared" si="168"/>
        <v>-1.5641028536414567</v>
      </c>
      <c r="JH15" s="227">
        <f t="shared" si="169"/>
        <v>1.3930544229055257</v>
      </c>
      <c r="JI15" s="99" t="str">
        <f t="shared" si="170"/>
        <v>i.a.</v>
      </c>
      <c r="JJ15" s="99">
        <f t="shared" si="171"/>
        <v>1.4834761904761904</v>
      </c>
      <c r="JK15" s="99">
        <f t="shared" si="172"/>
        <v>3.0475790441176471</v>
      </c>
      <c r="JL15" s="99">
        <f t="shared" si="173"/>
        <v>1.6545246212121214</v>
      </c>
      <c r="JM15" s="99">
        <f t="shared" si="174"/>
        <v>1.5005278810408922</v>
      </c>
      <c r="JN15" s="99">
        <f t="shared" si="175"/>
        <v>1.5409694444444446</v>
      </c>
      <c r="JO15" s="99">
        <f t="shared" si="176"/>
        <v>1.7931656249999999</v>
      </c>
      <c r="JP15" s="99">
        <f t="shared" si="177"/>
        <v>0.93761949685534596</v>
      </c>
      <c r="JQ15" s="99">
        <f t="shared" si="178"/>
        <v>0.70505033557046981</v>
      </c>
      <c r="JR15" s="99">
        <f t="shared" si="179"/>
        <v>0.44289518413597739</v>
      </c>
      <c r="JS15" s="99">
        <f t="shared" si="180"/>
        <v>0.14430030959752321</v>
      </c>
    </row>
    <row r="16" spans="1:280" customFormat="1" ht="17.25" customHeight="1" outlineLevel="2" x14ac:dyDescent="0.25">
      <c r="A16" s="146" t="s">
        <v>753</v>
      </c>
      <c r="B16" s="95">
        <v>27268188</v>
      </c>
      <c r="C16" s="10" t="s">
        <v>79</v>
      </c>
      <c r="D16" s="10" t="s">
        <v>57</v>
      </c>
      <c r="E16" s="11">
        <v>451120</v>
      </c>
      <c r="F16" s="11">
        <v>454000</v>
      </c>
      <c r="G16" s="116">
        <v>1</v>
      </c>
      <c r="H16" s="12">
        <v>44988</v>
      </c>
      <c r="I16" s="13"/>
      <c r="J16" s="13" t="s">
        <v>58</v>
      </c>
      <c r="K16" s="13" t="s">
        <v>58</v>
      </c>
      <c r="L16" s="13" t="s">
        <v>58</v>
      </c>
      <c r="M16" s="13" t="s">
        <v>58</v>
      </c>
      <c r="N16" s="13" t="s">
        <v>58</v>
      </c>
      <c r="O16" s="19" t="s">
        <v>58</v>
      </c>
      <c r="P16" s="16">
        <f t="shared" si="0"/>
        <v>-1</v>
      </c>
      <c r="Q16" s="16">
        <f t="shared" si="1"/>
        <v>8.3846934090009331E-2</v>
      </c>
      <c r="R16" s="16">
        <f t="shared" si="2"/>
        <v>0.16937628059086654</v>
      </c>
      <c r="S16" s="16">
        <f t="shared" si="3"/>
        <v>-3.3487688843257347E-2</v>
      </c>
      <c r="T16" s="16">
        <f t="shared" si="4"/>
        <v>0.1489848874871682</v>
      </c>
      <c r="U16" s="16">
        <f t="shared" si="5"/>
        <v>-9.9516592225245091E-3</v>
      </c>
      <c r="V16" s="278">
        <f t="shared" si="6"/>
        <v>-8832.6219999999994</v>
      </c>
      <c r="W16" s="278">
        <f t="shared" si="7"/>
        <v>683.29599999999937</v>
      </c>
      <c r="X16" s="278">
        <f t="shared" si="8"/>
        <v>1180.375</v>
      </c>
      <c r="Y16" s="149"/>
      <c r="Z16" s="149">
        <v>8832.6219999999994</v>
      </c>
      <c r="AA16" s="149">
        <v>8149.326</v>
      </c>
      <c r="AB16" s="149">
        <v>6968.951</v>
      </c>
      <c r="AC16" s="149">
        <v>7210.4110000000001</v>
      </c>
      <c r="AD16" s="149">
        <v>6275.4620000000004</v>
      </c>
      <c r="AE16" s="149">
        <v>6338.5410000000002</v>
      </c>
      <c r="AF16" s="149">
        <v>6299.0739999999996</v>
      </c>
      <c r="AG16" s="149">
        <v>6096.473</v>
      </c>
      <c r="AH16" s="149">
        <v>5908.3220000000001</v>
      </c>
      <c r="AI16" s="149">
        <v>4957.8530000000001</v>
      </c>
      <c r="AJ16" s="16">
        <f t="shared" si="9"/>
        <v>-0.76521258984829921</v>
      </c>
      <c r="AK16" s="16">
        <f t="shared" si="10"/>
        <v>-7.2243991484024564E-2</v>
      </c>
      <c r="AL16" s="16">
        <f t="shared" si="11"/>
        <v>0.27848697590513732</v>
      </c>
      <c r="AM16" s="16">
        <f t="shared" si="12"/>
        <v>0.14510288366653268</v>
      </c>
      <c r="AN16" s="16">
        <f t="shared" si="13"/>
        <v>3.432670514973972E-3</v>
      </c>
      <c r="AO16" s="16">
        <f t="shared" si="14"/>
        <v>0.10350013274021104</v>
      </c>
      <c r="AP16" s="278">
        <f t="shared" si="15"/>
        <v>-929.06600000000003</v>
      </c>
      <c r="AQ16" s="278">
        <f t="shared" si="16"/>
        <v>-72.346000000000004</v>
      </c>
      <c r="AR16" s="278">
        <f t="shared" si="17"/>
        <v>218.13300000000004</v>
      </c>
      <c r="AS16" s="149"/>
      <c r="AT16" s="149">
        <v>929.06600000000003</v>
      </c>
      <c r="AU16" s="149">
        <v>1001.412</v>
      </c>
      <c r="AV16" s="149">
        <v>783.279</v>
      </c>
      <c r="AW16" s="150">
        <v>684.02499999999998</v>
      </c>
      <c r="AX16" s="149">
        <v>681.68499999999995</v>
      </c>
      <c r="AY16" s="149">
        <v>617.74800000000005</v>
      </c>
      <c r="AZ16" s="149">
        <v>679.08500000000004</v>
      </c>
      <c r="BA16" s="149">
        <v>655.83199999999999</v>
      </c>
      <c r="BB16" s="149">
        <v>589.46699999999998</v>
      </c>
      <c r="BC16" s="150">
        <v>531.01099999999997</v>
      </c>
      <c r="BD16" s="16">
        <f t="shared" si="18"/>
        <v>-1</v>
      </c>
      <c r="BE16" s="16">
        <f t="shared" si="19"/>
        <v>-0.44208297567954224</v>
      </c>
      <c r="BF16" s="16">
        <f t="shared" si="20"/>
        <v>0.96486296556570628</v>
      </c>
      <c r="BG16" s="16">
        <f t="shared" si="21"/>
        <v>2.451069031081448</v>
      </c>
      <c r="BH16" s="16">
        <f t="shared" si="22"/>
        <v>-0.35906586915701905</v>
      </c>
      <c r="BI16" s="16">
        <f t="shared" si="23"/>
        <v>205.62340966921118</v>
      </c>
      <c r="BJ16" s="278">
        <f t="shared" si="24"/>
        <v>-194.99199999999999</v>
      </c>
      <c r="BK16" s="278">
        <f t="shared" si="25"/>
        <v>-154.50800000000001</v>
      </c>
      <c r="BL16" s="278">
        <f t="shared" si="26"/>
        <v>171.625</v>
      </c>
      <c r="BM16" s="149"/>
      <c r="BN16" s="149">
        <v>194.99199999999999</v>
      </c>
      <c r="BO16" s="149">
        <v>349.5</v>
      </c>
      <c r="BP16" s="149">
        <v>177.875</v>
      </c>
      <c r="BQ16" s="149">
        <v>51.542000000000002</v>
      </c>
      <c r="BR16" s="149">
        <v>80.417000000000002</v>
      </c>
      <c r="BS16" s="149">
        <v>-0.39300000000000002</v>
      </c>
      <c r="BT16" s="149">
        <v>89.838999999999999</v>
      </c>
      <c r="BU16" s="149">
        <v>60.845999999999997</v>
      </c>
      <c r="BV16" s="149">
        <v>32.271999999999998</v>
      </c>
      <c r="BW16" s="149">
        <v>47.819000000000003</v>
      </c>
      <c r="BX16" s="16">
        <f t="shared" si="27"/>
        <v>-1</v>
      </c>
      <c r="BY16" s="16">
        <f t="shared" si="28"/>
        <v>-0.51299253178061877</v>
      </c>
      <c r="BZ16" s="16">
        <f t="shared" si="29"/>
        <v>1.0258508053191358</v>
      </c>
      <c r="CA16" s="16">
        <f t="shared" si="30"/>
        <v>5.4421806167400879</v>
      </c>
      <c r="CB16" s="16">
        <f t="shared" si="31"/>
        <v>-0.52099779565536863</v>
      </c>
      <c r="CC16" s="16">
        <f t="shared" si="32"/>
        <v>2.9383901833321158</v>
      </c>
      <c r="CD16" s="278">
        <f t="shared" si="33"/>
        <v>-161.59200000000001</v>
      </c>
      <c r="CE16" s="278">
        <f t="shared" si="34"/>
        <v>-170.21399999999997</v>
      </c>
      <c r="CF16" s="278">
        <f t="shared" si="35"/>
        <v>168.01999999999998</v>
      </c>
      <c r="CG16" s="149"/>
      <c r="CH16" s="149">
        <v>161.59200000000001</v>
      </c>
      <c r="CI16" s="149">
        <v>331.80599999999998</v>
      </c>
      <c r="CJ16" s="149">
        <v>163.786</v>
      </c>
      <c r="CK16" s="149">
        <v>25.423999999999999</v>
      </c>
      <c r="CL16" s="149">
        <v>53.076999999999998</v>
      </c>
      <c r="CM16" s="149">
        <v>-27.382000000000001</v>
      </c>
      <c r="CN16" s="149">
        <v>66.695999999999998</v>
      </c>
      <c r="CO16" s="149">
        <v>41.158000000000001</v>
      </c>
      <c r="CP16" s="149">
        <v>7.4080000000000004</v>
      </c>
      <c r="CQ16" s="149">
        <v>31.233000000000001</v>
      </c>
      <c r="CR16" s="16">
        <f t="shared" si="36"/>
        <v>-1</v>
      </c>
      <c r="CS16" s="16">
        <f t="shared" si="37"/>
        <v>-0.28942898469949707</v>
      </c>
      <c r="CT16" s="16">
        <f t="shared" si="38"/>
        <v>0.40879221544012495</v>
      </c>
      <c r="CU16" s="16">
        <f t="shared" si="39"/>
        <v>0.50273912310602509</v>
      </c>
      <c r="CV16" s="16">
        <f t="shared" si="40"/>
        <v>-9.0195744318302851E-2</v>
      </c>
      <c r="CW16" s="16">
        <f t="shared" si="41"/>
        <v>0.21241310208761588</v>
      </c>
      <c r="CX16" s="278">
        <f t="shared" si="42"/>
        <v>-321.279</v>
      </c>
      <c r="CY16" s="278">
        <f t="shared" si="43"/>
        <v>-130.863</v>
      </c>
      <c r="CZ16" s="278">
        <f t="shared" si="44"/>
        <v>131.19900000000001</v>
      </c>
      <c r="DA16" s="149"/>
      <c r="DB16" s="149">
        <v>321.279</v>
      </c>
      <c r="DC16" s="149">
        <v>452.142</v>
      </c>
      <c r="DD16" s="149">
        <v>320.94299999999998</v>
      </c>
      <c r="DE16" s="149">
        <v>213.572</v>
      </c>
      <c r="DF16" s="149">
        <v>234.745</v>
      </c>
      <c r="DG16" s="149">
        <v>193.61799999999999</v>
      </c>
      <c r="DH16" s="149">
        <v>214.45500000000001</v>
      </c>
      <c r="DI16" s="149">
        <v>193.94300000000001</v>
      </c>
      <c r="DJ16" s="149">
        <v>168.018</v>
      </c>
      <c r="DK16" s="150">
        <v>162.41</v>
      </c>
      <c r="DL16" s="16">
        <f t="shared" si="45"/>
        <v>-1</v>
      </c>
      <c r="DM16" s="16">
        <f t="shared" si="46"/>
        <v>0.23595498110531304</v>
      </c>
      <c r="DN16" s="16">
        <f t="shared" si="47"/>
        <v>0.66977836147512482</v>
      </c>
      <c r="DO16" s="16">
        <f t="shared" si="48"/>
        <v>-2.779551131468521E-2</v>
      </c>
      <c r="DP16" s="16">
        <f t="shared" si="49"/>
        <v>-1.8263909383262149E-2</v>
      </c>
      <c r="DQ16" s="16">
        <f t="shared" si="50"/>
        <v>-0.1730359411757306</v>
      </c>
      <c r="DR16" s="278">
        <f t="shared" si="51"/>
        <v>-2589.694</v>
      </c>
      <c r="DS16" s="278">
        <f t="shared" si="52"/>
        <v>494.39600000000019</v>
      </c>
      <c r="DT16" s="278">
        <f t="shared" si="53"/>
        <v>840.46199999999976</v>
      </c>
      <c r="DU16" s="149"/>
      <c r="DV16" s="149">
        <v>2589.694</v>
      </c>
      <c r="DW16" s="149">
        <v>2095.2979999999998</v>
      </c>
      <c r="DX16" s="149">
        <v>1254.836</v>
      </c>
      <c r="DY16" s="149">
        <v>1290.712</v>
      </c>
      <c r="DZ16" s="149">
        <v>1314.7239999999999</v>
      </c>
      <c r="EA16" s="149">
        <v>1589.82</v>
      </c>
      <c r="EB16" s="149">
        <v>1557.78</v>
      </c>
      <c r="EC16" s="149">
        <v>1304.645</v>
      </c>
      <c r="ED16" s="149">
        <v>1102.7470000000001</v>
      </c>
      <c r="EE16" s="149">
        <v>891.46100000000001</v>
      </c>
      <c r="EF16" s="16">
        <f t="shared" si="54"/>
        <v>-1</v>
      </c>
      <c r="EG16" s="16">
        <f t="shared" si="55"/>
        <v>8.578856152512998E-2</v>
      </c>
      <c r="EH16" s="16">
        <f t="shared" si="56"/>
        <v>-2.6981450252951095E-2</v>
      </c>
      <c r="EI16" s="16">
        <f t="shared" si="57"/>
        <v>-3.6555645816409424E-2</v>
      </c>
      <c r="EJ16" s="16">
        <f t="shared" si="58"/>
        <v>-9.6540627514078835E-3</v>
      </c>
      <c r="EK16" s="16">
        <f t="shared" si="59"/>
        <v>-8.0385852090032153E-4</v>
      </c>
      <c r="EL16" s="278">
        <f t="shared" si="60"/>
        <v>-1253</v>
      </c>
      <c r="EM16" s="278">
        <f t="shared" si="61"/>
        <v>99</v>
      </c>
      <c r="EN16" s="278">
        <f t="shared" si="62"/>
        <v>-32</v>
      </c>
      <c r="EO16" s="204"/>
      <c r="EP16" s="204">
        <v>1253</v>
      </c>
      <c r="EQ16" s="204">
        <v>1154</v>
      </c>
      <c r="ER16" s="204">
        <v>1186</v>
      </c>
      <c r="ES16" s="204">
        <v>1231</v>
      </c>
      <c r="ET16" s="204">
        <v>1243</v>
      </c>
      <c r="EU16" s="204">
        <v>1244</v>
      </c>
      <c r="EV16" s="204">
        <v>1218</v>
      </c>
      <c r="EW16" s="204">
        <v>1256</v>
      </c>
      <c r="EX16" s="204">
        <v>1225</v>
      </c>
      <c r="EY16" s="205">
        <v>1056</v>
      </c>
      <c r="EZ16" s="14"/>
      <c r="FA16" s="14" t="s">
        <v>221</v>
      </c>
      <c r="FB16" s="76" t="s">
        <v>55</v>
      </c>
      <c r="FC16" s="15">
        <v>2605</v>
      </c>
      <c r="FD16" t="s">
        <v>85</v>
      </c>
      <c r="FE16" t="s">
        <v>86</v>
      </c>
      <c r="FF16" s="16" t="e">
        <f t="shared" si="63"/>
        <v>#VALUE!</v>
      </c>
      <c r="FG16" s="16">
        <f t="shared" si="64"/>
        <v>-1.7882187231677649E-3</v>
      </c>
      <c r="FH16" s="16">
        <f t="shared" si="65"/>
        <v>0.2018026592554312</v>
      </c>
      <c r="FI16" s="16">
        <f t="shared" si="66"/>
        <v>3.1843634350339034E-3</v>
      </c>
      <c r="FJ16" s="16">
        <f t="shared" si="67"/>
        <v>0.16018539004593843</v>
      </c>
      <c r="FK16" s="16">
        <f t="shared" si="68"/>
        <v>-9.1551601551251322E-3</v>
      </c>
      <c r="FL16" s="278" t="e">
        <f t="shared" si="69"/>
        <v>#VALUE!</v>
      </c>
      <c r="FM16" s="278">
        <f t="shared" si="70"/>
        <v>-1.2628056615596073E-2</v>
      </c>
      <c r="FN16" s="278">
        <f t="shared" si="71"/>
        <v>1.1857949780951067</v>
      </c>
      <c r="FO16" s="222" t="str">
        <f t="shared" si="72"/>
        <v>i.a</v>
      </c>
      <c r="FP16" s="222">
        <f t="shared" si="73"/>
        <v>7.0491795690343171</v>
      </c>
      <c r="FQ16" s="222">
        <f t="shared" si="74"/>
        <v>7.0618076256499132</v>
      </c>
      <c r="FR16" s="222">
        <f t="shared" si="75"/>
        <v>5.8760126475548065</v>
      </c>
      <c r="FS16" s="222">
        <f t="shared" si="76"/>
        <v>5.8573606823720556</v>
      </c>
      <c r="FT16" s="222">
        <f t="shared" si="77"/>
        <v>5.0486419951729689</v>
      </c>
      <c r="FU16" s="222">
        <f t="shared" si="78"/>
        <v>5.0952901929260452</v>
      </c>
      <c r="FV16" s="222">
        <f t="shared" si="79"/>
        <v>5.1716535303776681</v>
      </c>
      <c r="FW16" s="222">
        <f t="shared" si="80"/>
        <v>4.8538797770700635</v>
      </c>
      <c r="FX16" s="222">
        <f t="shared" si="81"/>
        <v>4.8231200000000003</v>
      </c>
      <c r="FY16" s="222">
        <f t="shared" si="82"/>
        <v>4.6949365530303027</v>
      </c>
      <c r="FZ16" s="16">
        <f t="shared" si="83"/>
        <v>-1</v>
      </c>
      <c r="GA16" s="16">
        <f t="shared" si="84"/>
        <v>-0.51320410414459861</v>
      </c>
      <c r="GB16" s="16">
        <f t="shared" si="85"/>
        <v>0.40068380993701569</v>
      </c>
      <c r="GC16" s="16">
        <f t="shared" si="86"/>
        <v>4.4032891266944167</v>
      </c>
      <c r="GD16" s="16">
        <f t="shared" si="87"/>
        <v>-0.54231755374059132</v>
      </c>
      <c r="GE16" s="16">
        <f t="shared" si="88"/>
        <v>2.8465756782982807</v>
      </c>
      <c r="GF16" s="227">
        <f t="shared" si="89"/>
        <v>-0.41786297501619429</v>
      </c>
      <c r="GG16" s="227">
        <f t="shared" si="90"/>
        <v>-0.44053163877142276</v>
      </c>
      <c r="GH16" s="227">
        <f t="shared" si="91"/>
        <v>0.24555493669717054</v>
      </c>
      <c r="GI16" s="16">
        <f t="shared" si="92"/>
        <v>0</v>
      </c>
      <c r="GJ16" s="16">
        <f t="shared" si="93"/>
        <v>0.41786297501619429</v>
      </c>
      <c r="GK16" s="16">
        <f t="shared" si="94"/>
        <v>0.85839461378761706</v>
      </c>
      <c r="GL16" s="16">
        <f t="shared" si="95"/>
        <v>0.61283967709044651</v>
      </c>
      <c r="GM16" s="16">
        <f t="shared" si="96"/>
        <v>0.11341974540336414</v>
      </c>
      <c r="GN16" s="16">
        <f t="shared" si="97"/>
        <v>0.24781318647969128</v>
      </c>
      <c r="GO16" s="16">
        <f t="shared" si="98"/>
        <v>-0.13420147865700502</v>
      </c>
      <c r="GP16" s="16">
        <f t="shared" si="99"/>
        <v>0.32662255936610851</v>
      </c>
      <c r="GQ16" s="16">
        <f t="shared" si="100"/>
        <v>0.22741676589466822</v>
      </c>
      <c r="GR16" s="16">
        <f t="shared" si="101"/>
        <v>4.4838815112520733E-2</v>
      </c>
      <c r="GS16" s="16">
        <f t="shared" si="102"/>
        <v>-1</v>
      </c>
      <c r="GT16" s="16">
        <f t="shared" si="103"/>
        <v>-0.60104589455973623</v>
      </c>
      <c r="GU16" s="16">
        <f t="shared" si="104"/>
        <v>0.4929710251201449</v>
      </c>
      <c r="GV16" s="16">
        <f t="shared" si="105"/>
        <v>2.5322608303063716</v>
      </c>
      <c r="GW16" s="16">
        <f t="shared" si="106"/>
        <v>-0.28548565992977931</v>
      </c>
      <c r="GX16" s="16">
        <f t="shared" si="107"/>
        <v>222.74656134484766</v>
      </c>
      <c r="GY16" s="227">
        <f t="shared" si="108"/>
        <v>-8.3241123997650365E-2</v>
      </c>
      <c r="GZ16" s="227">
        <f t="shared" si="109"/>
        <v>-0.12540724648544077</v>
      </c>
      <c r="HA16" s="227">
        <f t="shared" si="110"/>
        <v>6.8894572872517656E-2</v>
      </c>
      <c r="HB16" s="16">
        <f t="shared" si="111"/>
        <v>0</v>
      </c>
      <c r="HC16" s="16">
        <f t="shared" si="112"/>
        <v>8.3241123997650365E-2</v>
      </c>
      <c r="HD16" s="16">
        <f t="shared" si="113"/>
        <v>0.20864837048309112</v>
      </c>
      <c r="HE16" s="16">
        <f t="shared" si="114"/>
        <v>0.13975379761057347</v>
      </c>
      <c r="HF16" s="16">
        <f t="shared" si="115"/>
        <v>3.9564971083534586E-2</v>
      </c>
      <c r="HG16" s="16">
        <f t="shared" si="116"/>
        <v>5.5373235867661158E-2</v>
      </c>
      <c r="HH16" s="16">
        <f t="shared" si="117"/>
        <v>-2.497140678612276E-4</v>
      </c>
      <c r="HI16" s="16">
        <f t="shared" si="118"/>
        <v>6.2771251648514798E-2</v>
      </c>
      <c r="HJ16" s="16">
        <f t="shared" si="119"/>
        <v>5.0549308130956656E-2</v>
      </c>
      <c r="HK16" s="16">
        <f t="shared" si="120"/>
        <v>3.2365731157431923E-2</v>
      </c>
      <c r="HL16" s="16" t="e">
        <f t="shared" si="121"/>
        <v>#VALUE!</v>
      </c>
      <c r="HM16" s="16">
        <f t="shared" si="122"/>
        <v>-0.42508341633524538</v>
      </c>
      <c r="HN16" s="16">
        <f t="shared" si="123"/>
        <v>-0.15629987311875226</v>
      </c>
      <c r="HO16" s="16">
        <f t="shared" si="124"/>
        <v>0.54570272056461877</v>
      </c>
      <c r="HP16" s="16">
        <f t="shared" si="125"/>
        <v>-7.3270032162974022E-2</v>
      </c>
      <c r="HQ16" s="16">
        <f t="shared" si="126"/>
        <v>0.46610132465896537</v>
      </c>
      <c r="HR16" s="227" t="e">
        <f t="shared" si="127"/>
        <v>#VALUE!</v>
      </c>
      <c r="HS16" s="227">
        <f t="shared" si="128"/>
        <v>-9.1728272555336055E-2</v>
      </c>
      <c r="HT16" s="227">
        <f t="shared" si="129"/>
        <v>-3.9976020912973254E-2</v>
      </c>
      <c r="HU16" s="16" t="str">
        <f t="shared" si="130"/>
        <v>i.a.</v>
      </c>
      <c r="HV16" s="16">
        <f t="shared" si="131"/>
        <v>0.12406060329907703</v>
      </c>
      <c r="HW16" s="16">
        <f t="shared" si="132"/>
        <v>0.21578887585441309</v>
      </c>
      <c r="HX16" s="16">
        <f t="shared" si="133"/>
        <v>0.25576489676738634</v>
      </c>
      <c r="HY16" s="16">
        <f t="shared" si="134"/>
        <v>0.16546836164845449</v>
      </c>
      <c r="HZ16" s="16">
        <f t="shared" si="135"/>
        <v>0.17855078328227067</v>
      </c>
      <c r="IA16" s="16">
        <f t="shared" si="136"/>
        <v>0.12178611415128757</v>
      </c>
      <c r="IB16" s="16">
        <f t="shared" si="137"/>
        <v>0.13766706466895198</v>
      </c>
      <c r="IC16" s="16">
        <f t="shared" si="138"/>
        <v>0.14865576459496646</v>
      </c>
      <c r="ID16" s="16">
        <f t="shared" si="139"/>
        <v>0.15236314403938528</v>
      </c>
      <c r="IE16" s="16">
        <f t="shared" si="140"/>
        <v>0.18218407759845914</v>
      </c>
      <c r="IF16" s="16" t="e">
        <f t="shared" si="141"/>
        <v>#VALUE!</v>
      </c>
      <c r="IG16" s="16">
        <f t="shared" si="142"/>
        <v>-0.48524371221395646</v>
      </c>
      <c r="IH16" s="16">
        <f t="shared" si="143"/>
        <v>0.6802657948328602</v>
      </c>
      <c r="II16" s="16">
        <f t="shared" si="144"/>
        <v>2.5706415647733807</v>
      </c>
      <c r="IJ16" s="16">
        <f t="shared" si="145"/>
        <v>-0.44217357615146269</v>
      </c>
      <c r="IK16" s="16">
        <f t="shared" si="146"/>
        <v>207.6802207945951</v>
      </c>
      <c r="IL16" s="227" t="e">
        <f t="shared" si="147"/>
        <v>#VALUE!</v>
      </c>
      <c r="IM16" s="227">
        <f t="shared" si="148"/>
        <v>-2.0810638501733491E-2</v>
      </c>
      <c r="IN16" s="227">
        <f t="shared" si="149"/>
        <v>1.7363054820717639E-2</v>
      </c>
      <c r="IO16" s="16" t="str">
        <f t="shared" si="150"/>
        <v>i.a.</v>
      </c>
      <c r="IP16" s="16">
        <f t="shared" si="151"/>
        <v>2.2076343808214594E-2</v>
      </c>
      <c r="IQ16" s="16">
        <f t="shared" si="152"/>
        <v>4.2886982309948085E-2</v>
      </c>
      <c r="IR16" s="16">
        <f t="shared" si="153"/>
        <v>2.5523927489230446E-2</v>
      </c>
      <c r="IS16" s="16">
        <f t="shared" si="154"/>
        <v>7.1482749041628839E-3</v>
      </c>
      <c r="IT16" s="16">
        <f t="shared" si="155"/>
        <v>1.2814514692304725E-2</v>
      </c>
      <c r="IU16" s="16">
        <f t="shared" si="156"/>
        <v>-6.2001649906500569E-5</v>
      </c>
      <c r="IV16" s="16">
        <f t="shared" si="157"/>
        <v>1.4262255055266853E-2</v>
      </c>
      <c r="IW16" s="16">
        <f t="shared" si="158"/>
        <v>9.9805248050799204E-3</v>
      </c>
      <c r="IX16" s="16">
        <f t="shared" si="159"/>
        <v>5.4621261332743875E-3</v>
      </c>
      <c r="IY16" s="16">
        <f t="shared" si="160"/>
        <v>9.6451024263930381E-3</v>
      </c>
      <c r="IZ16" s="16" t="e">
        <f t="shared" si="161"/>
        <v>#VALUE!</v>
      </c>
      <c r="JA16" s="16">
        <f t="shared" si="162"/>
        <v>-0.55147117452101679</v>
      </c>
      <c r="JB16" s="16">
        <f t="shared" si="163"/>
        <v>1.0820269108392504</v>
      </c>
      <c r="JC16" s="16">
        <f t="shared" si="164"/>
        <v>5.6866141140025697</v>
      </c>
      <c r="JD16" s="16">
        <f t="shared" si="165"/>
        <v>-0.51632839967475475</v>
      </c>
      <c r="JE16" s="16">
        <f t="shared" si="166"/>
        <v>2.9399496283709992</v>
      </c>
      <c r="JF16" s="227" t="e">
        <f t="shared" si="167"/>
        <v>#VALUE!</v>
      </c>
      <c r="JG16" s="227">
        <f t="shared" si="168"/>
        <v>-0.1585627768917855</v>
      </c>
      <c r="JH16" s="227">
        <f t="shared" si="169"/>
        <v>0.14942736898711423</v>
      </c>
      <c r="JI16" s="99" t="str">
        <f t="shared" si="170"/>
        <v>i.a.</v>
      </c>
      <c r="JJ16" s="99">
        <f t="shared" si="171"/>
        <v>0.12896408619313648</v>
      </c>
      <c r="JK16" s="99">
        <f t="shared" si="172"/>
        <v>0.28752686308492198</v>
      </c>
      <c r="JL16" s="99">
        <f t="shared" si="173"/>
        <v>0.13809949409780775</v>
      </c>
      <c r="JM16" s="99">
        <f t="shared" si="174"/>
        <v>2.0653127538586516E-2</v>
      </c>
      <c r="JN16" s="99">
        <f t="shared" si="175"/>
        <v>4.2700724054706353E-2</v>
      </c>
      <c r="JO16" s="99">
        <f t="shared" si="176"/>
        <v>-2.2011254019292607E-2</v>
      </c>
      <c r="JP16" s="99">
        <f t="shared" si="177"/>
        <v>5.4758620689655174E-2</v>
      </c>
      <c r="JQ16" s="99">
        <f t="shared" si="178"/>
        <v>3.2769108280254776E-2</v>
      </c>
      <c r="JR16" s="99">
        <f t="shared" si="179"/>
        <v>6.0473469387755108E-3</v>
      </c>
      <c r="JS16" s="99">
        <f t="shared" si="180"/>
        <v>2.9576704545454545E-2</v>
      </c>
    </row>
    <row r="17" spans="1:279" customFormat="1" ht="17.25" customHeight="1" outlineLevel="2" x14ac:dyDescent="0.25">
      <c r="A17" s="113" t="s">
        <v>738</v>
      </c>
      <c r="B17" s="98">
        <v>15777249</v>
      </c>
      <c r="C17" s="113" t="s">
        <v>218</v>
      </c>
      <c r="D17" s="113"/>
      <c r="E17" s="116">
        <v>451110</v>
      </c>
      <c r="F17" s="116"/>
      <c r="G17" s="116">
        <v>1</v>
      </c>
      <c r="H17" s="117">
        <v>45071</v>
      </c>
      <c r="I17" s="13"/>
      <c r="J17" s="13" t="s">
        <v>58</v>
      </c>
      <c r="K17" s="13" t="s">
        <v>58</v>
      </c>
      <c r="L17" s="13" t="s">
        <v>58</v>
      </c>
      <c r="M17" s="13" t="s">
        <v>58</v>
      </c>
      <c r="N17" s="13" t="s">
        <v>58</v>
      </c>
      <c r="O17" s="118" t="s">
        <v>58</v>
      </c>
      <c r="P17" s="16">
        <f t="shared" si="0"/>
        <v>-1</v>
      </c>
      <c r="Q17" s="16">
        <f t="shared" si="1"/>
        <v>-0.19930101669465405</v>
      </c>
      <c r="R17" s="16">
        <f t="shared" si="2"/>
        <v>0.17859826019898267</v>
      </c>
      <c r="S17" s="16">
        <f t="shared" si="3"/>
        <v>4.8849073522349219E-2</v>
      </c>
      <c r="T17" s="16">
        <f t="shared" si="4"/>
        <v>0.11247109908223198</v>
      </c>
      <c r="U17" s="16">
        <f t="shared" si="5"/>
        <v>3.4212075090904695E-2</v>
      </c>
      <c r="V17" s="278">
        <f t="shared" si="6"/>
        <v>-8732.5239999999994</v>
      </c>
      <c r="W17" s="278">
        <f t="shared" si="7"/>
        <v>-2173.6020000000008</v>
      </c>
      <c r="X17" s="278">
        <f t="shared" si="8"/>
        <v>1652.6540000000005</v>
      </c>
      <c r="Y17" s="149"/>
      <c r="Z17" s="149">
        <v>8732.5239999999994</v>
      </c>
      <c r="AA17" s="149">
        <v>10906.126</v>
      </c>
      <c r="AB17" s="153">
        <v>9253.4719999999998</v>
      </c>
      <c r="AC17" s="153">
        <v>8822.5010000000002</v>
      </c>
      <c r="AD17" s="203">
        <v>7930.5439999999999</v>
      </c>
      <c r="AE17" s="154">
        <v>7668.1989999999996</v>
      </c>
      <c r="AF17" s="154">
        <v>6070.018</v>
      </c>
      <c r="AG17" s="159">
        <v>4867.9809999999998</v>
      </c>
      <c r="AH17" s="159"/>
      <c r="AI17" s="159"/>
      <c r="AJ17" s="16">
        <f t="shared" si="9"/>
        <v>-0.77915767487908216</v>
      </c>
      <c r="AK17" s="16">
        <f t="shared" si="10"/>
        <v>-3.6097824791158473E-2</v>
      </c>
      <c r="AL17" s="16">
        <f t="shared" si="11"/>
        <v>0.2704388157972506</v>
      </c>
      <c r="AM17" s="16">
        <f t="shared" si="12"/>
        <v>6.4965514853868853E-2</v>
      </c>
      <c r="AN17" s="16">
        <f t="shared" si="13"/>
        <v>0.17248937502940495</v>
      </c>
      <c r="AO17" s="16">
        <f t="shared" si="14"/>
        <v>2.5415864577371799E-2</v>
      </c>
      <c r="AP17" s="278">
        <f t="shared" si="15"/>
        <v>-1657.5309999999999</v>
      </c>
      <c r="AQ17" s="278">
        <f t="shared" si="16"/>
        <v>-62.074000000000069</v>
      </c>
      <c r="AR17" s="278">
        <f t="shared" si="17"/>
        <v>366.05300000000011</v>
      </c>
      <c r="AS17" s="149"/>
      <c r="AT17" s="149">
        <v>1657.5309999999999</v>
      </c>
      <c r="AU17" s="149">
        <v>1719.605</v>
      </c>
      <c r="AV17" s="153">
        <v>1353.5519999999999</v>
      </c>
      <c r="AW17" s="153">
        <v>1270.982</v>
      </c>
      <c r="AX17" s="153">
        <v>1084.0029999999999</v>
      </c>
      <c r="AY17" s="154">
        <v>1057.135</v>
      </c>
      <c r="AZ17" s="154">
        <v>740.73900000000003</v>
      </c>
      <c r="BA17" s="154">
        <v>623.38599999999997</v>
      </c>
      <c r="BB17" s="154"/>
      <c r="BC17" s="155"/>
      <c r="BD17" s="16">
        <f t="shared" si="18"/>
        <v>-1</v>
      </c>
      <c r="BE17" s="16">
        <f t="shared" si="19"/>
        <v>-7.1338901171007829E-2</v>
      </c>
      <c r="BF17" s="16">
        <f t="shared" si="20"/>
        <v>0.68338336367541475</v>
      </c>
      <c r="BG17" s="16">
        <f t="shared" si="21"/>
        <v>0.10632856965047474</v>
      </c>
      <c r="BH17" s="16">
        <f t="shared" si="22"/>
        <v>0.122579047147253</v>
      </c>
      <c r="BI17" s="16">
        <f t="shared" si="23"/>
        <v>7.9292564137182478E-4</v>
      </c>
      <c r="BJ17" s="278">
        <f t="shared" si="24"/>
        <v>-1222.7950000000001</v>
      </c>
      <c r="BK17" s="278">
        <f t="shared" si="25"/>
        <v>-93.933999999999969</v>
      </c>
      <c r="BL17" s="278">
        <f t="shared" si="26"/>
        <v>534.53700000000003</v>
      </c>
      <c r="BM17" s="149"/>
      <c r="BN17" s="149">
        <v>1222.7950000000001</v>
      </c>
      <c r="BO17" s="149">
        <v>1316.729</v>
      </c>
      <c r="BP17" s="153">
        <v>782.19200000000001</v>
      </c>
      <c r="BQ17" s="153">
        <v>707.01599999999996</v>
      </c>
      <c r="BR17" s="153">
        <v>629.81399999999996</v>
      </c>
      <c r="BS17" s="159">
        <v>629.31500000000005</v>
      </c>
      <c r="BT17" s="159">
        <v>295.33300000000003</v>
      </c>
      <c r="BU17" s="159">
        <v>227.63800000000001</v>
      </c>
      <c r="BV17" s="154"/>
      <c r="BW17" s="159"/>
      <c r="BX17" s="16">
        <f t="shared" si="27"/>
        <v>-1</v>
      </c>
      <c r="BY17" s="16">
        <f t="shared" si="28"/>
        <v>-9.0887677837477893E-2</v>
      </c>
      <c r="BZ17" s="16">
        <f t="shared" si="29"/>
        <v>0.64838148717267707</v>
      </c>
      <c r="CA17" s="16">
        <f t="shared" si="30"/>
        <v>0.10978007772860675</v>
      </c>
      <c r="CB17" s="16">
        <f t="shared" si="31"/>
        <v>0.13683963626441831</v>
      </c>
      <c r="CC17" s="16">
        <f t="shared" si="32"/>
        <v>2.5877788872338124E-2</v>
      </c>
      <c r="CD17" s="278">
        <f t="shared" si="33"/>
        <v>-1184.9069999999999</v>
      </c>
      <c r="CE17" s="278">
        <f t="shared" si="34"/>
        <v>-118.46000000000004</v>
      </c>
      <c r="CF17" s="278">
        <f t="shared" si="35"/>
        <v>512.67199999999991</v>
      </c>
      <c r="CG17" s="149"/>
      <c r="CH17" s="149">
        <v>1184.9069999999999</v>
      </c>
      <c r="CI17" s="149">
        <v>1303.367</v>
      </c>
      <c r="CJ17" s="153">
        <v>790.69500000000005</v>
      </c>
      <c r="CK17" s="153">
        <v>712.47900000000004</v>
      </c>
      <c r="CL17" s="153">
        <v>626.71900000000005</v>
      </c>
      <c r="CM17" s="154">
        <v>610.91</v>
      </c>
      <c r="CN17" s="154">
        <v>298.16300000000001</v>
      </c>
      <c r="CO17" s="159">
        <v>210.10499999999999</v>
      </c>
      <c r="CP17" s="159"/>
      <c r="CQ17" s="159"/>
      <c r="CR17" s="16">
        <f t="shared" si="36"/>
        <v>-1</v>
      </c>
      <c r="CS17" s="16">
        <f t="shared" si="37"/>
        <v>0.19879877858999481</v>
      </c>
      <c r="CT17" s="16">
        <f t="shared" si="38"/>
        <v>-0.15838233607503269</v>
      </c>
      <c r="CU17" s="16">
        <f t="shared" si="39"/>
        <v>-0.18066766745631593</v>
      </c>
      <c r="CV17" s="16">
        <f t="shared" si="40"/>
        <v>0.35495107478288213</v>
      </c>
      <c r="CW17" s="16">
        <f t="shared" si="41"/>
        <v>-0.17092385284036865</v>
      </c>
      <c r="CX17" s="278">
        <f t="shared" si="42"/>
        <v>-712.56</v>
      </c>
      <c r="CY17" s="278">
        <f t="shared" si="43"/>
        <v>118.16499999999996</v>
      </c>
      <c r="CZ17" s="278">
        <f t="shared" si="44"/>
        <v>-111.85800000000006</v>
      </c>
      <c r="DA17" s="149"/>
      <c r="DB17" s="149">
        <v>712.56</v>
      </c>
      <c r="DC17" s="149">
        <v>594.39499999999998</v>
      </c>
      <c r="DD17" s="153">
        <v>706.25300000000004</v>
      </c>
      <c r="DE17" s="153">
        <v>861.98599999999999</v>
      </c>
      <c r="DF17" s="153">
        <v>636.17499999999995</v>
      </c>
      <c r="DG17" s="159">
        <v>767.33</v>
      </c>
      <c r="DH17" s="159">
        <v>555.37300000000005</v>
      </c>
      <c r="DI17" s="159">
        <v>518.43700000000001</v>
      </c>
      <c r="DJ17" s="154"/>
      <c r="DK17" s="155"/>
      <c r="DL17" s="16">
        <f t="shared" si="45"/>
        <v>-1</v>
      </c>
      <c r="DM17" s="16">
        <f t="shared" si="46"/>
        <v>0.14194021924503372</v>
      </c>
      <c r="DN17" s="16">
        <f t="shared" si="47"/>
        <v>-0.25267035965317591</v>
      </c>
      <c r="DO17" s="16">
        <f t="shared" si="48"/>
        <v>0.25770153527496314</v>
      </c>
      <c r="DP17" s="16">
        <f t="shared" si="49"/>
        <v>5.7250744074753869E-2</v>
      </c>
      <c r="DQ17" s="16">
        <f t="shared" si="50"/>
        <v>2.8015696694070176E-2</v>
      </c>
      <c r="DR17" s="278">
        <f t="shared" si="51"/>
        <v>-2644.8820000000001</v>
      </c>
      <c r="DS17" s="278">
        <f t="shared" si="52"/>
        <v>328.75199999999995</v>
      </c>
      <c r="DT17" s="278">
        <f t="shared" si="53"/>
        <v>-783.07799999999997</v>
      </c>
      <c r="DU17" s="149"/>
      <c r="DV17" s="149">
        <v>2644.8820000000001</v>
      </c>
      <c r="DW17" s="149">
        <v>2316.13</v>
      </c>
      <c r="DX17" s="153">
        <v>3099.2080000000001</v>
      </c>
      <c r="DY17" s="153">
        <v>2464.1840000000002</v>
      </c>
      <c r="DZ17" s="153">
        <v>2330.7469999999998</v>
      </c>
      <c r="EA17" s="159">
        <v>2267.2289999999998</v>
      </c>
      <c r="EB17" s="159">
        <v>2018.521</v>
      </c>
      <c r="EC17" s="159">
        <v>1543.481</v>
      </c>
      <c r="ED17" s="159"/>
      <c r="EE17" s="159"/>
      <c r="EF17" s="16">
        <f t="shared" si="54"/>
        <v>-1</v>
      </c>
      <c r="EG17" s="16">
        <f t="shared" si="55"/>
        <v>-0.21621621621621623</v>
      </c>
      <c r="EH17" s="16">
        <f t="shared" si="56"/>
        <v>1.968503937007874E-2</v>
      </c>
      <c r="EI17" s="16">
        <f t="shared" si="57"/>
        <v>5.9405940594059407E-3</v>
      </c>
      <c r="EJ17" s="16">
        <f t="shared" si="58"/>
        <v>0.45533141210374639</v>
      </c>
      <c r="EK17" s="16">
        <f t="shared" si="59"/>
        <v>0.14144736842105263</v>
      </c>
      <c r="EL17" s="278">
        <f t="shared" si="60"/>
        <v>-406</v>
      </c>
      <c r="EM17" s="278">
        <f t="shared" si="61"/>
        <v>-112</v>
      </c>
      <c r="EN17" s="278">
        <f t="shared" si="62"/>
        <v>10</v>
      </c>
      <c r="EO17" s="204"/>
      <c r="EP17" s="204">
        <v>406</v>
      </c>
      <c r="EQ17" s="204">
        <v>518</v>
      </c>
      <c r="ER17" s="215">
        <v>508</v>
      </c>
      <c r="ES17" s="215">
        <v>505</v>
      </c>
      <c r="ET17" s="215">
        <v>347</v>
      </c>
      <c r="EU17" s="209">
        <v>304</v>
      </c>
      <c r="EV17" s="209">
        <v>318</v>
      </c>
      <c r="EW17" s="209">
        <v>298</v>
      </c>
      <c r="EX17" s="210"/>
      <c r="EY17" s="211"/>
      <c r="EZ17" s="120"/>
      <c r="FA17" s="115" t="s">
        <v>49</v>
      </c>
      <c r="FB17" s="76"/>
      <c r="FC17" s="121">
        <v>2600</v>
      </c>
      <c r="FD17" t="s">
        <v>425</v>
      </c>
      <c r="FE17" t="s">
        <v>86</v>
      </c>
      <c r="FF17" s="16" t="e">
        <f t="shared" si="63"/>
        <v>#VALUE!</v>
      </c>
      <c r="FG17" s="16">
        <f t="shared" si="64"/>
        <v>2.1581461458544976E-2</v>
      </c>
      <c r="FH17" s="16">
        <f t="shared" si="65"/>
        <v>0.15584539803297895</v>
      </c>
      <c r="FI17" s="16">
        <f t="shared" si="66"/>
        <v>4.2655082930681862E-2</v>
      </c>
      <c r="FJ17" s="16">
        <f t="shared" si="67"/>
        <v>-0.23558916558111981</v>
      </c>
      <c r="FK17" s="16">
        <f t="shared" si="68"/>
        <v>-9.3946769949178582E-2</v>
      </c>
      <c r="FL17" s="278" t="e">
        <f t="shared" si="69"/>
        <v>#VALUE!</v>
      </c>
      <c r="FM17" s="278">
        <f t="shared" si="70"/>
        <v>0.45438250565836924</v>
      </c>
      <c r="FN17" s="278">
        <f t="shared" si="71"/>
        <v>2.8388012343051692</v>
      </c>
      <c r="FO17" s="222" t="str">
        <f t="shared" si="72"/>
        <v>i.a</v>
      </c>
      <c r="FP17" s="222">
        <f t="shared" si="73"/>
        <v>21.508679802955665</v>
      </c>
      <c r="FQ17" s="222">
        <f t="shared" si="74"/>
        <v>21.054297297297296</v>
      </c>
      <c r="FR17" s="222">
        <f t="shared" si="75"/>
        <v>18.215496062992127</v>
      </c>
      <c r="FS17" s="222">
        <f t="shared" si="76"/>
        <v>17.470299009900991</v>
      </c>
      <c r="FT17" s="222">
        <f t="shared" si="77"/>
        <v>22.854593659942363</v>
      </c>
      <c r="FU17" s="222">
        <f t="shared" si="78"/>
        <v>25.224338815789473</v>
      </c>
      <c r="FV17" s="222">
        <f t="shared" si="79"/>
        <v>19.088106918238992</v>
      </c>
      <c r="FW17" s="222">
        <f t="shared" si="80"/>
        <v>16.335506711409394</v>
      </c>
      <c r="FX17" s="222" t="str">
        <f t="shared" si="81"/>
        <v>i.a</v>
      </c>
      <c r="FY17" s="222" t="str">
        <f t="shared" si="82"/>
        <v>i.a</v>
      </c>
      <c r="FZ17" s="16">
        <f t="shared" si="83"/>
        <v>-1</v>
      </c>
      <c r="GA17" s="16">
        <f t="shared" si="84"/>
        <v>-9.5274800130042483E-2</v>
      </c>
      <c r="GB17" s="16">
        <f t="shared" si="85"/>
        <v>0.98751401998249455</v>
      </c>
      <c r="GC17" s="16">
        <f t="shared" si="86"/>
        <v>6.0188677255167904E-2</v>
      </c>
      <c r="GD17" s="16">
        <f t="shared" si="87"/>
        <v>6.5012447724438482E-2</v>
      </c>
      <c r="GE17" s="16">
        <f t="shared" si="88"/>
        <v>-3.3183616036417285E-2</v>
      </c>
      <c r="GF17" s="227">
        <f t="shared" si="89"/>
        <v>-1.8132330493398778</v>
      </c>
      <c r="GG17" s="227">
        <f t="shared" si="90"/>
        <v>-0.19094794351906597</v>
      </c>
      <c r="GH17" s="227">
        <f t="shared" si="91"/>
        <v>0.99579515371070171</v>
      </c>
      <c r="GI17" s="16">
        <f t="shared" si="92"/>
        <v>0</v>
      </c>
      <c r="GJ17" s="16">
        <f t="shared" si="93"/>
        <v>1.8132330493398778</v>
      </c>
      <c r="GK17" s="16">
        <f t="shared" si="94"/>
        <v>2.0041809928589438</v>
      </c>
      <c r="GL17" s="16">
        <f t="shared" si="95"/>
        <v>1.0083858391482421</v>
      </c>
      <c r="GM17" s="16">
        <f t="shared" si="96"/>
        <v>0.95113809530484372</v>
      </c>
      <c r="GN17" s="16">
        <f t="shared" si="97"/>
        <v>0.89307697514437068</v>
      </c>
      <c r="GO17" s="16">
        <f t="shared" si="98"/>
        <v>0.92372966569214698</v>
      </c>
      <c r="GP17" s="16">
        <f t="shared" si="99"/>
        <v>0.55533660517223726</v>
      </c>
      <c r="GQ17" s="16">
        <f t="shared" si="100"/>
        <v>0.40526621363830123</v>
      </c>
      <c r="GR17" s="16" t="str">
        <f t="shared" si="101"/>
        <v>Negativ EK</v>
      </c>
      <c r="GS17" s="16">
        <f t="shared" si="102"/>
        <v>-1</v>
      </c>
      <c r="GT17" s="16">
        <f t="shared" si="103"/>
        <v>1.3707231026733189E-2</v>
      </c>
      <c r="GU17" s="16">
        <f t="shared" si="104"/>
        <v>0.72940664800699295</v>
      </c>
      <c r="GV17" s="16">
        <f t="shared" si="105"/>
        <v>-4.6486540081532829E-2</v>
      </c>
      <c r="GW17" s="16">
        <f t="shared" si="106"/>
        <v>7.6468361460454257E-2</v>
      </c>
      <c r="GX17" s="16">
        <f t="shared" si="107"/>
        <v>-6.7166013683518627E-2</v>
      </c>
      <c r="GY17" s="227">
        <f t="shared" si="108"/>
        <v>-0.4929619198663498</v>
      </c>
      <c r="GZ17" s="227">
        <f t="shared" si="109"/>
        <v>6.6657736239545406E-3</v>
      </c>
      <c r="HA17" s="227">
        <f t="shared" si="110"/>
        <v>0.20510366510858336</v>
      </c>
      <c r="HB17" s="16">
        <f t="shared" si="111"/>
        <v>0</v>
      </c>
      <c r="HC17" s="16">
        <f t="shared" si="112"/>
        <v>0.4929619198663498</v>
      </c>
      <c r="HD17" s="16">
        <f t="shared" si="113"/>
        <v>0.48629614624239526</v>
      </c>
      <c r="HE17" s="16">
        <f t="shared" si="114"/>
        <v>0.2811924811338119</v>
      </c>
      <c r="HF17" s="16">
        <f t="shared" si="115"/>
        <v>0.29490142819573417</v>
      </c>
      <c r="HG17" s="16">
        <f t="shared" si="116"/>
        <v>0.27395271310681046</v>
      </c>
      <c r="HH17" s="16">
        <f t="shared" si="117"/>
        <v>0.29367788601761652</v>
      </c>
      <c r="HI17" s="16">
        <f t="shared" si="118"/>
        <v>0.16582416292860028</v>
      </c>
      <c r="HJ17" s="16">
        <f t="shared" si="119"/>
        <v>0.14748351291658271</v>
      </c>
      <c r="HK17" s="16" t="str">
        <f t="shared" si="120"/>
        <v>i.a.</v>
      </c>
      <c r="HL17" s="16" t="e">
        <f t="shared" si="121"/>
        <v>#VALUE!</v>
      </c>
      <c r="HM17" s="16">
        <f t="shared" si="122"/>
        <v>4.9791187302739827E-2</v>
      </c>
      <c r="HN17" s="16">
        <f t="shared" si="123"/>
        <v>0.12616657829118821</v>
      </c>
      <c r="HO17" s="16">
        <f t="shared" si="124"/>
        <v>-0.34854787915595675</v>
      </c>
      <c r="HP17" s="16">
        <f t="shared" si="125"/>
        <v>0.28157968426748087</v>
      </c>
      <c r="HQ17" s="16">
        <f t="shared" si="126"/>
        <v>-0.19351800772516975</v>
      </c>
      <c r="HR17" s="227" t="e">
        <f t="shared" si="127"/>
        <v>#VALUE!</v>
      </c>
      <c r="HS17" s="227">
        <f t="shared" si="128"/>
        <v>1.2778053380773979E-2</v>
      </c>
      <c r="HT17" s="227">
        <f t="shared" si="129"/>
        <v>2.8751062987023318E-2</v>
      </c>
      <c r="HU17" s="16" t="str">
        <f t="shared" si="130"/>
        <v>i.a.</v>
      </c>
      <c r="HV17" s="16">
        <f t="shared" si="131"/>
        <v>0.26941088487123432</v>
      </c>
      <c r="HW17" s="16">
        <f t="shared" si="132"/>
        <v>0.25663283149046034</v>
      </c>
      <c r="HX17" s="16">
        <f t="shared" si="133"/>
        <v>0.22788176850343703</v>
      </c>
      <c r="HY17" s="16">
        <f t="shared" si="134"/>
        <v>0.34980585865341224</v>
      </c>
      <c r="HZ17" s="16">
        <f t="shared" si="135"/>
        <v>0.27294897301165677</v>
      </c>
      <c r="IA17" s="16">
        <f t="shared" si="136"/>
        <v>0.33844397720741931</v>
      </c>
      <c r="IB17" s="16">
        <f t="shared" si="137"/>
        <v>0.27513857918743478</v>
      </c>
      <c r="IC17" s="16">
        <f t="shared" si="138"/>
        <v>0.33588816448015885</v>
      </c>
      <c r="ID17" s="16" t="str">
        <f t="shared" si="139"/>
        <v>i.a.</v>
      </c>
      <c r="IE17" s="16" t="str">
        <f t="shared" si="140"/>
        <v>i.a.</v>
      </c>
      <c r="IF17" s="16" t="e">
        <f t="shared" si="141"/>
        <v>#VALUE!</v>
      </c>
      <c r="IG17" s="16">
        <f t="shared" si="142"/>
        <v>0.15981301112111942</v>
      </c>
      <c r="IH17" s="16">
        <f t="shared" si="143"/>
        <v>0.42829276142933487</v>
      </c>
      <c r="II17" s="16">
        <f t="shared" si="144"/>
        <v>5.4802447348399022E-2</v>
      </c>
      <c r="IJ17" s="16">
        <f t="shared" si="145"/>
        <v>9.0860320536504027E-3</v>
      </c>
      <c r="IK17" s="16">
        <f t="shared" si="146"/>
        <v>-3.2313633010517102E-2</v>
      </c>
      <c r="IL17" s="227" t="e">
        <f t="shared" si="147"/>
        <v>#VALUE!</v>
      </c>
      <c r="IM17" s="227">
        <f t="shared" si="148"/>
        <v>1.929469972385249E-2</v>
      </c>
      <c r="IN17" s="227">
        <f t="shared" si="149"/>
        <v>3.6203402533441967E-2</v>
      </c>
      <c r="IO17" s="16" t="str">
        <f t="shared" si="150"/>
        <v>i.a.</v>
      </c>
      <c r="IP17" s="16">
        <f t="shared" si="151"/>
        <v>0.14002767126663496</v>
      </c>
      <c r="IQ17" s="16">
        <f t="shared" si="152"/>
        <v>0.12073297154278247</v>
      </c>
      <c r="IR17" s="16">
        <f t="shared" si="153"/>
        <v>8.4529569009340499E-2</v>
      </c>
      <c r="IS17" s="16">
        <f t="shared" si="154"/>
        <v>8.0137820330085527E-2</v>
      </c>
      <c r="IT17" s="16">
        <f t="shared" si="155"/>
        <v>7.9416241811406635E-2</v>
      </c>
      <c r="IU17" s="16">
        <f t="shared" si="156"/>
        <v>8.2068162289476332E-2</v>
      </c>
      <c r="IV17" s="16">
        <f t="shared" si="157"/>
        <v>4.8654386197866301E-2</v>
      </c>
      <c r="IW17" s="16">
        <f t="shared" si="158"/>
        <v>4.6762302482281672E-2</v>
      </c>
      <c r="IX17" s="16" t="str">
        <f t="shared" si="159"/>
        <v>i.a.</v>
      </c>
      <c r="IY17" s="16" t="str">
        <f t="shared" si="160"/>
        <v>i.a.</v>
      </c>
      <c r="IZ17" s="16" t="e">
        <f t="shared" si="161"/>
        <v>#VALUE!</v>
      </c>
      <c r="JA17" s="16">
        <f t="shared" si="162"/>
        <v>0.15990192827632144</v>
      </c>
      <c r="JB17" s="16">
        <f t="shared" si="163"/>
        <v>0.61655945074077201</v>
      </c>
      <c r="JC17" s="16">
        <f t="shared" si="164"/>
        <v>0.10322625837194165</v>
      </c>
      <c r="JD17" s="16">
        <f t="shared" si="165"/>
        <v>-0.21884484399256793</v>
      </c>
      <c r="JE17" s="16">
        <f t="shared" si="166"/>
        <v>-0.10124827718388832</v>
      </c>
      <c r="JF17" s="227" t="e">
        <f t="shared" si="167"/>
        <v>#VALUE!</v>
      </c>
      <c r="JG17" s="227">
        <f t="shared" si="168"/>
        <v>0.40233763813074175</v>
      </c>
      <c r="JH17" s="227">
        <f t="shared" si="169"/>
        <v>0.95966628918006847</v>
      </c>
      <c r="JI17" s="99" t="str">
        <f t="shared" si="170"/>
        <v>i.a.</v>
      </c>
      <c r="JJ17" s="99">
        <f t="shared" si="171"/>
        <v>2.9184901477832512</v>
      </c>
      <c r="JK17" s="99">
        <f t="shared" si="172"/>
        <v>2.5161525096525095</v>
      </c>
      <c r="JL17" s="99">
        <f t="shared" si="173"/>
        <v>1.556486220472441</v>
      </c>
      <c r="JM17" s="99">
        <f t="shared" si="174"/>
        <v>1.4108495049504952</v>
      </c>
      <c r="JN17" s="99">
        <f t="shared" si="175"/>
        <v>1.806106628242075</v>
      </c>
      <c r="JO17" s="99">
        <f t="shared" si="176"/>
        <v>2.0095723684210527</v>
      </c>
      <c r="JP17" s="99">
        <f t="shared" si="177"/>
        <v>0.93761949685534596</v>
      </c>
      <c r="JQ17" s="99">
        <f t="shared" si="178"/>
        <v>0.70505033557046981</v>
      </c>
      <c r="JR17" s="99" t="str">
        <f t="shared" si="179"/>
        <v>i.a.</v>
      </c>
      <c r="JS17" s="99" t="str">
        <f t="shared" si="180"/>
        <v>i.a.</v>
      </c>
    </row>
    <row r="18" spans="1:279" customFormat="1" ht="17.25" customHeight="1" outlineLevel="2" x14ac:dyDescent="0.25">
      <c r="A18" s="146" t="s">
        <v>137</v>
      </c>
      <c r="B18" s="95">
        <v>19225097</v>
      </c>
      <c r="C18" s="10" t="s">
        <v>79</v>
      </c>
      <c r="D18" s="10"/>
      <c r="E18" s="11">
        <v>642020</v>
      </c>
      <c r="F18" s="11"/>
      <c r="G18" s="11">
        <v>1</v>
      </c>
      <c r="H18" s="12">
        <v>45104</v>
      </c>
      <c r="I18" s="13"/>
      <c r="J18" s="13" t="s">
        <v>58</v>
      </c>
      <c r="K18" s="13" t="s">
        <v>58</v>
      </c>
      <c r="L18" s="13" t="s">
        <v>58</v>
      </c>
      <c r="M18" s="13" t="s">
        <v>58</v>
      </c>
      <c r="N18" s="13" t="s">
        <v>58</v>
      </c>
      <c r="O18" s="13" t="s">
        <v>58</v>
      </c>
      <c r="P18" s="16">
        <f t="shared" si="0"/>
        <v>-1</v>
      </c>
      <c r="Q18" s="16">
        <f t="shared" si="1"/>
        <v>0.14126475132894165</v>
      </c>
      <c r="R18" s="16">
        <f t="shared" si="2"/>
        <v>0.18189511822099527</v>
      </c>
      <c r="S18" s="16">
        <f t="shared" si="3"/>
        <v>3.0680236531816001E-4</v>
      </c>
      <c r="T18" s="16">
        <f t="shared" si="4"/>
        <v>5.9585154214793858E-2</v>
      </c>
      <c r="U18" s="16">
        <f t="shared" si="5"/>
        <v>0.11306979908071348</v>
      </c>
      <c r="V18" s="278">
        <f t="shared" si="6"/>
        <v>-7801.7759999999998</v>
      </c>
      <c r="W18" s="278">
        <f t="shared" si="7"/>
        <v>965.69700000000012</v>
      </c>
      <c r="X18" s="278">
        <f t="shared" si="8"/>
        <v>1052.0810000000001</v>
      </c>
      <c r="Y18" s="149"/>
      <c r="Z18" s="149">
        <v>7801.7759999999998</v>
      </c>
      <c r="AA18" s="149">
        <v>6836.0789999999997</v>
      </c>
      <c r="AB18" s="149">
        <v>5783.9979999999996</v>
      </c>
      <c r="AC18" s="149">
        <v>5782.2240000000002</v>
      </c>
      <c r="AD18" s="149">
        <v>5457.0640000000003</v>
      </c>
      <c r="AE18" s="149">
        <v>4902.7150000000001</v>
      </c>
      <c r="AF18" s="149">
        <v>4465.3450000000003</v>
      </c>
      <c r="AG18" s="149">
        <v>3643.1590000000001</v>
      </c>
      <c r="AH18" s="149">
        <v>3043.056</v>
      </c>
      <c r="AI18" s="149">
        <v>2721.5259999999998</v>
      </c>
      <c r="AJ18" s="16">
        <f t="shared" si="9"/>
        <v>-0.83254715724866002</v>
      </c>
      <c r="AK18" s="16">
        <f t="shared" si="10"/>
        <v>0.15648592636919234</v>
      </c>
      <c r="AL18" s="16">
        <f t="shared" si="11"/>
        <v>0.24016680417861716</v>
      </c>
      <c r="AM18" s="16">
        <f t="shared" si="12"/>
        <v>0.14099355214691842</v>
      </c>
      <c r="AN18" s="16">
        <f t="shared" si="13"/>
        <v>8.9657026693570063E-3</v>
      </c>
      <c r="AO18" s="16">
        <f t="shared" si="14"/>
        <v>0.23881995504946424</v>
      </c>
      <c r="AP18" s="278">
        <f t="shared" si="15"/>
        <v>-1314.1669999999999</v>
      </c>
      <c r="AQ18" s="278">
        <f t="shared" si="16"/>
        <v>177.82199999999989</v>
      </c>
      <c r="AR18" s="278">
        <f t="shared" si="17"/>
        <v>220.06100000000004</v>
      </c>
      <c r="AS18" s="149"/>
      <c r="AT18" s="149">
        <v>1314.1669999999999</v>
      </c>
      <c r="AU18" s="149">
        <v>1136.345</v>
      </c>
      <c r="AV18" s="149">
        <v>916.28399999999999</v>
      </c>
      <c r="AW18" s="149">
        <v>803.05799999999999</v>
      </c>
      <c r="AX18" s="149">
        <v>795.92200000000003</v>
      </c>
      <c r="AY18" s="149">
        <v>642.48400000000004</v>
      </c>
      <c r="AZ18" s="149">
        <v>604.29999999999995</v>
      </c>
      <c r="BA18" s="149">
        <v>520.55200000000002</v>
      </c>
      <c r="BB18" s="149">
        <v>434.57299999999998</v>
      </c>
      <c r="BC18" s="150">
        <v>396.75599999999997</v>
      </c>
      <c r="BD18" s="16">
        <f t="shared" si="18"/>
        <v>-1</v>
      </c>
      <c r="BE18" s="16">
        <f t="shared" si="19"/>
        <v>0.13382063342884776</v>
      </c>
      <c r="BF18" s="16">
        <f t="shared" si="20"/>
        <v>0.80696983034238789</v>
      </c>
      <c r="BG18" s="16">
        <f t="shared" si="21"/>
        <v>0.34481757367968446</v>
      </c>
      <c r="BH18" s="16">
        <f t="shared" si="22"/>
        <v>-0.11470660932324871</v>
      </c>
      <c r="BI18" s="16">
        <f t="shared" si="23"/>
        <v>0.41256075079604487</v>
      </c>
      <c r="BJ18" s="278">
        <f t="shared" si="24"/>
        <v>-493.42399999999998</v>
      </c>
      <c r="BK18" s="278">
        <f t="shared" si="25"/>
        <v>58.236999999999966</v>
      </c>
      <c r="BL18" s="278">
        <f t="shared" si="26"/>
        <v>194.34900000000002</v>
      </c>
      <c r="BM18" s="149"/>
      <c r="BN18" s="149">
        <v>493.42399999999998</v>
      </c>
      <c r="BO18" s="149">
        <v>435.18700000000001</v>
      </c>
      <c r="BP18" s="149">
        <v>240.83799999999999</v>
      </c>
      <c r="BQ18" s="149">
        <v>179.08600000000001</v>
      </c>
      <c r="BR18" s="149">
        <v>202.29</v>
      </c>
      <c r="BS18" s="149">
        <v>143.208</v>
      </c>
      <c r="BT18" s="149">
        <v>137.31899999999999</v>
      </c>
      <c r="BU18" s="149">
        <v>113.982</v>
      </c>
      <c r="BV18" s="149">
        <v>75.683999999999997</v>
      </c>
      <c r="BW18" s="149">
        <v>71.498999999999995</v>
      </c>
      <c r="BX18" s="16">
        <f t="shared" si="27"/>
        <v>-1</v>
      </c>
      <c r="BY18" s="16">
        <f t="shared" si="28"/>
        <v>0.14142203452938512</v>
      </c>
      <c r="BZ18" s="16">
        <f t="shared" si="29"/>
        <v>0.97827077215324831</v>
      </c>
      <c r="CA18" s="16">
        <f t="shared" si="30"/>
        <v>0.40643657479348994</v>
      </c>
      <c r="CB18" s="16">
        <f t="shared" si="31"/>
        <v>-0.16193152609753603</v>
      </c>
      <c r="CC18" s="16">
        <f t="shared" si="32"/>
        <v>0.44384973815512779</v>
      </c>
      <c r="CD18" s="278">
        <f t="shared" si="33"/>
        <v>-465.96499999999997</v>
      </c>
      <c r="CE18" s="278">
        <f t="shared" si="34"/>
        <v>57.732999999999947</v>
      </c>
      <c r="CF18" s="278">
        <f t="shared" si="35"/>
        <v>201.87400000000002</v>
      </c>
      <c r="CG18" s="149"/>
      <c r="CH18" s="149">
        <v>465.96499999999997</v>
      </c>
      <c r="CI18" s="149">
        <v>408.23200000000003</v>
      </c>
      <c r="CJ18" s="149">
        <v>206.358</v>
      </c>
      <c r="CK18" s="149">
        <v>146.72399999999999</v>
      </c>
      <c r="CL18" s="149">
        <v>175.07400000000001</v>
      </c>
      <c r="CM18" s="149">
        <v>121.255</v>
      </c>
      <c r="CN18" s="149">
        <v>114.98699999999999</v>
      </c>
      <c r="CO18" s="149">
        <v>100.11</v>
      </c>
      <c r="CP18" s="149">
        <v>60.792000000000002</v>
      </c>
      <c r="CQ18" s="149">
        <v>56.082999999999998</v>
      </c>
      <c r="CR18" s="16">
        <f t="shared" si="36"/>
        <v>-1</v>
      </c>
      <c r="CS18" s="16">
        <f t="shared" si="37"/>
        <v>0.27750847734607986</v>
      </c>
      <c r="CT18" s="16">
        <f t="shared" si="38"/>
        <v>0.31404612609517274</v>
      </c>
      <c r="CU18" s="16">
        <f t="shared" si="39"/>
        <v>0.14944578573467127</v>
      </c>
      <c r="CV18" s="16">
        <f t="shared" si="40"/>
        <v>9.863969790649757E-2</v>
      </c>
      <c r="CW18" s="16">
        <f t="shared" si="41"/>
        <v>0.2064187918145681</v>
      </c>
      <c r="CX18" s="278">
        <f t="shared" si="42"/>
        <v>-1250.7829999999999</v>
      </c>
      <c r="CY18" s="278">
        <f t="shared" si="43"/>
        <v>271.70299999999986</v>
      </c>
      <c r="CZ18" s="278">
        <f t="shared" si="44"/>
        <v>233.99200000000008</v>
      </c>
      <c r="DA18" s="149"/>
      <c r="DB18" s="149">
        <v>1250.7829999999999</v>
      </c>
      <c r="DC18" s="149">
        <v>979.08</v>
      </c>
      <c r="DD18" s="149">
        <v>745.08799999999997</v>
      </c>
      <c r="DE18" s="149">
        <v>648.21500000000003</v>
      </c>
      <c r="DF18" s="149">
        <v>590.01599999999996</v>
      </c>
      <c r="DG18" s="149">
        <v>489.06400000000002</v>
      </c>
      <c r="DH18" s="149">
        <v>412.77</v>
      </c>
      <c r="DI18" s="149">
        <v>346.786</v>
      </c>
      <c r="DJ18" s="149">
        <v>282.28100000000001</v>
      </c>
      <c r="DK18" s="150">
        <v>264.10000000000002</v>
      </c>
      <c r="DL18" s="16">
        <f t="shared" si="45"/>
        <v>-1</v>
      </c>
      <c r="DM18" s="16">
        <f t="shared" si="46"/>
        <v>0.35062055767840794</v>
      </c>
      <c r="DN18" s="16">
        <f t="shared" si="47"/>
        <v>0.22466777072742647</v>
      </c>
      <c r="DO18" s="16">
        <f t="shared" si="48"/>
        <v>1.9453680779878853E-2</v>
      </c>
      <c r="DP18" s="16">
        <f t="shared" si="49"/>
        <v>2.4701248238171308E-2</v>
      </c>
      <c r="DQ18" s="16">
        <f t="shared" si="50"/>
        <v>0.21534029135373325</v>
      </c>
      <c r="DR18" s="278">
        <f t="shared" si="51"/>
        <v>-3271.9850000000001</v>
      </c>
      <c r="DS18" s="278">
        <f t="shared" si="52"/>
        <v>849.40599999999995</v>
      </c>
      <c r="DT18" s="278">
        <f t="shared" si="53"/>
        <v>444.42700000000013</v>
      </c>
      <c r="DU18" s="149"/>
      <c r="DV18" s="149">
        <v>3271.9850000000001</v>
      </c>
      <c r="DW18" s="149">
        <v>2422.5790000000002</v>
      </c>
      <c r="DX18" s="149">
        <v>1978.152</v>
      </c>
      <c r="DY18" s="149">
        <v>1940.404</v>
      </c>
      <c r="DZ18" s="149">
        <v>1893.6289999999999</v>
      </c>
      <c r="EA18" s="149">
        <v>1558.106</v>
      </c>
      <c r="EB18" s="149">
        <v>1398.038</v>
      </c>
      <c r="EC18" s="149">
        <v>1133.499</v>
      </c>
      <c r="ED18" s="149">
        <v>1024.9749999999999</v>
      </c>
      <c r="EE18" s="149">
        <v>952.99199999999996</v>
      </c>
      <c r="EF18" s="16">
        <f t="shared" si="54"/>
        <v>-1</v>
      </c>
      <c r="EG18" s="16">
        <f t="shared" si="55"/>
        <v>0.15102770330652368</v>
      </c>
      <c r="EH18" s="16">
        <f t="shared" si="56"/>
        <v>8.7463556851311949E-2</v>
      </c>
      <c r="EI18" s="16">
        <f t="shared" si="57"/>
        <v>-7.7956989247311828E-2</v>
      </c>
      <c r="EJ18" s="16">
        <f t="shared" si="58"/>
        <v>6.3870352716873219E-2</v>
      </c>
      <c r="EK18" s="16">
        <f t="shared" si="59"/>
        <v>9.6133751306165097E-2</v>
      </c>
      <c r="EL18" s="278">
        <f t="shared" si="60"/>
        <v>-1288</v>
      </c>
      <c r="EM18" s="278">
        <f t="shared" si="61"/>
        <v>169</v>
      </c>
      <c r="EN18" s="278">
        <f t="shared" si="62"/>
        <v>90</v>
      </c>
      <c r="EO18" s="204"/>
      <c r="EP18" s="204">
        <v>1288</v>
      </c>
      <c r="EQ18" s="204">
        <v>1119</v>
      </c>
      <c r="ER18" s="204">
        <v>1029</v>
      </c>
      <c r="ES18" s="204">
        <v>1116</v>
      </c>
      <c r="ET18" s="204">
        <v>1049</v>
      </c>
      <c r="EU18" s="204">
        <v>957</v>
      </c>
      <c r="EV18" s="204">
        <v>823</v>
      </c>
      <c r="EW18" s="204">
        <v>752</v>
      </c>
      <c r="EX18" s="204">
        <v>685</v>
      </c>
      <c r="EY18" s="205">
        <v>641</v>
      </c>
      <c r="EZ18" s="14"/>
      <c r="FA18" s="14" t="s">
        <v>49</v>
      </c>
      <c r="FB18" s="76" t="s">
        <v>55</v>
      </c>
      <c r="FC18" s="15">
        <v>7330</v>
      </c>
      <c r="FD18" t="s">
        <v>205</v>
      </c>
      <c r="FE18" t="s">
        <v>130</v>
      </c>
      <c r="FF18" s="16" t="e">
        <f t="shared" si="63"/>
        <v>#VALUE!</v>
      </c>
      <c r="FG18" s="16">
        <f t="shared" si="64"/>
        <v>-8.4819435271072489E-3</v>
      </c>
      <c r="FH18" s="16">
        <f t="shared" si="65"/>
        <v>8.6836529624132269E-2</v>
      </c>
      <c r="FI18" s="16">
        <f t="shared" si="66"/>
        <v>8.4880846880170224E-2</v>
      </c>
      <c r="FJ18" s="16">
        <f t="shared" si="67"/>
        <v>-4.0279330006104562E-3</v>
      </c>
      <c r="FK18" s="16">
        <f t="shared" si="68"/>
        <v>1.5450712793367847E-2</v>
      </c>
      <c r="FL18" s="278" t="e">
        <f t="shared" si="69"/>
        <v>#VALUE!</v>
      </c>
      <c r="FM18" s="278">
        <f t="shared" si="70"/>
        <v>-5.1817011639717414E-2</v>
      </c>
      <c r="FN18" s="278">
        <f t="shared" si="71"/>
        <v>0.48810720473558966</v>
      </c>
      <c r="FO18" s="222" t="str">
        <f t="shared" si="72"/>
        <v>i.a</v>
      </c>
      <c r="FP18" s="222">
        <f t="shared" si="73"/>
        <v>6.0572795031055904</v>
      </c>
      <c r="FQ18" s="222">
        <f t="shared" si="74"/>
        <v>6.1090965147453078</v>
      </c>
      <c r="FR18" s="222">
        <f t="shared" si="75"/>
        <v>5.6209893100097181</v>
      </c>
      <c r="FS18" s="222">
        <f t="shared" si="76"/>
        <v>5.1812043010752689</v>
      </c>
      <c r="FT18" s="222">
        <f t="shared" si="77"/>
        <v>5.2021582459485227</v>
      </c>
      <c r="FU18" s="222">
        <f t="shared" si="78"/>
        <v>5.1230041797283175</v>
      </c>
      <c r="FV18" s="222">
        <f t="shared" si="79"/>
        <v>5.4256925880923452</v>
      </c>
      <c r="FW18" s="222">
        <f t="shared" si="80"/>
        <v>4.8446263297872338</v>
      </c>
      <c r="FX18" s="222">
        <f t="shared" si="81"/>
        <v>4.4424175182481749</v>
      </c>
      <c r="FY18" s="222">
        <f t="shared" si="82"/>
        <v>4.2457503900156004</v>
      </c>
      <c r="FZ18" s="16">
        <f t="shared" si="83"/>
        <v>-1</v>
      </c>
      <c r="GA18" s="16">
        <f t="shared" si="84"/>
        <v>-0.11743306811653398</v>
      </c>
      <c r="GB18" s="16">
        <f t="shared" si="85"/>
        <v>0.59864386860992491</v>
      </c>
      <c r="GC18" s="16">
        <f t="shared" si="86"/>
        <v>0.24990283265242219</v>
      </c>
      <c r="GD18" s="16">
        <f t="shared" si="87"/>
        <v>-0.26964925864505829</v>
      </c>
      <c r="GE18" s="16">
        <f t="shared" si="88"/>
        <v>0.2066879052149902</v>
      </c>
      <c r="GF18" s="227">
        <f t="shared" si="89"/>
        <v>-0.41793150520906441</v>
      </c>
      <c r="GG18" s="227">
        <f t="shared" si="90"/>
        <v>-5.5609356238311924E-2</v>
      </c>
      <c r="GH18" s="227">
        <f t="shared" si="91"/>
        <v>0.17732675726472547</v>
      </c>
      <c r="GI18" s="16">
        <f t="shared" si="92"/>
        <v>0</v>
      </c>
      <c r="GJ18" s="16">
        <f t="shared" si="93"/>
        <v>0.41793150520906441</v>
      </c>
      <c r="GK18" s="16">
        <f t="shared" si="94"/>
        <v>0.47354086144737634</v>
      </c>
      <c r="GL18" s="16">
        <f t="shared" si="95"/>
        <v>0.29621410418265087</v>
      </c>
      <c r="GM18" s="16">
        <f t="shared" si="96"/>
        <v>0.2369897054749881</v>
      </c>
      <c r="GN18" s="16">
        <f t="shared" si="97"/>
        <v>0.32448752641138751</v>
      </c>
      <c r="GO18" s="16">
        <f t="shared" si="98"/>
        <v>0.26890758166137002</v>
      </c>
      <c r="GP18" s="16">
        <f t="shared" si="99"/>
        <v>0.30277425232635907</v>
      </c>
      <c r="GQ18" s="16">
        <f t="shared" si="100"/>
        <v>0.31828088264048188</v>
      </c>
      <c r="GR18" s="16">
        <f t="shared" si="101"/>
        <v>0.22252603952187208</v>
      </c>
      <c r="GS18" s="16">
        <f t="shared" si="102"/>
        <v>-1</v>
      </c>
      <c r="GT18" s="16">
        <f t="shared" si="103"/>
        <v>-0.12378900123521898</v>
      </c>
      <c r="GU18" s="16">
        <f t="shared" si="104"/>
        <v>0.60898552320220123</v>
      </c>
      <c r="GV18" s="16">
        <f t="shared" si="105"/>
        <v>0.31580994541556673</v>
      </c>
      <c r="GW18" s="16">
        <f t="shared" si="106"/>
        <v>-0.20298073024733587</v>
      </c>
      <c r="GX18" s="16">
        <f t="shared" si="107"/>
        <v>0.20974900683315037</v>
      </c>
      <c r="GY18" s="227">
        <f t="shared" si="108"/>
        <v>-0.17329649820425233</v>
      </c>
      <c r="GZ18" s="227">
        <f t="shared" si="109"/>
        <v>-2.448291617031409E-2</v>
      </c>
      <c r="HA18" s="227">
        <f t="shared" si="110"/>
        <v>7.4857603380924884E-2</v>
      </c>
      <c r="HB18" s="16">
        <f t="shared" si="111"/>
        <v>0</v>
      </c>
      <c r="HC18" s="16">
        <f t="shared" si="112"/>
        <v>0.17329649820425233</v>
      </c>
      <c r="HD18" s="16">
        <f t="shared" si="113"/>
        <v>0.19777941437456642</v>
      </c>
      <c r="HE18" s="16">
        <f t="shared" si="114"/>
        <v>0.12292181099364154</v>
      </c>
      <c r="HF18" s="16">
        <f t="shared" si="115"/>
        <v>9.3419122892265158E-2</v>
      </c>
      <c r="HG18" s="16">
        <f t="shared" si="116"/>
        <v>0.11721062016638011</v>
      </c>
      <c r="HH18" s="16">
        <f t="shared" si="117"/>
        <v>9.688837891523551E-2</v>
      </c>
      <c r="HI18" s="16">
        <f t="shared" si="118"/>
        <v>0.10848666245051918</v>
      </c>
      <c r="HJ18" s="16">
        <f t="shared" si="119"/>
        <v>0.10561350287286295</v>
      </c>
      <c r="HK18" s="16">
        <f t="shared" si="120"/>
        <v>7.6527060360461016E-2</v>
      </c>
      <c r="HL18" s="16" t="e">
        <f t="shared" si="121"/>
        <v>#VALUE!</v>
      </c>
      <c r="HM18" s="16">
        <f t="shared" si="122"/>
        <v>-5.413221346045638E-2</v>
      </c>
      <c r="HN18" s="16">
        <f t="shared" si="123"/>
        <v>7.29817159429757E-2</v>
      </c>
      <c r="HO18" s="16">
        <f t="shared" si="124"/>
        <v>0.12751153623316067</v>
      </c>
      <c r="HP18" s="16">
        <f t="shared" si="125"/>
        <v>7.2156103835584171E-2</v>
      </c>
      <c r="HQ18" s="16">
        <f t="shared" si="126"/>
        <v>-7.3407420149197815E-3</v>
      </c>
      <c r="HR18" s="227" t="e">
        <f t="shared" si="127"/>
        <v>#VALUE!</v>
      </c>
      <c r="HS18" s="227">
        <f t="shared" si="128"/>
        <v>-2.1877415578548165E-2</v>
      </c>
      <c r="HT18" s="227">
        <f t="shared" si="129"/>
        <v>2.748919232117647E-2</v>
      </c>
      <c r="HU18" s="16" t="str">
        <f t="shared" si="130"/>
        <v>i.a.</v>
      </c>
      <c r="HV18" s="16">
        <f t="shared" si="131"/>
        <v>0.38227039549386682</v>
      </c>
      <c r="HW18" s="16">
        <f t="shared" si="132"/>
        <v>0.40414781107241499</v>
      </c>
      <c r="HX18" s="16">
        <f t="shared" si="133"/>
        <v>0.37665861875123852</v>
      </c>
      <c r="HY18" s="16">
        <f t="shared" si="134"/>
        <v>0.33406187577432328</v>
      </c>
      <c r="HZ18" s="16">
        <f t="shared" si="135"/>
        <v>0.3115795121430861</v>
      </c>
      <c r="IA18" s="16">
        <f t="shared" si="136"/>
        <v>0.31388365104813154</v>
      </c>
      <c r="IB18" s="16">
        <f t="shared" si="137"/>
        <v>0.29524948535018358</v>
      </c>
      <c r="IC18" s="16">
        <f t="shared" si="138"/>
        <v>0.30594292540178686</v>
      </c>
      <c r="ID18" s="16">
        <f t="shared" si="139"/>
        <v>0.27540281470279765</v>
      </c>
      <c r="IE18" s="16">
        <f t="shared" si="140"/>
        <v>0.27712719519156515</v>
      </c>
      <c r="IF18" s="16" t="e">
        <f t="shared" si="141"/>
        <v>#VALUE!</v>
      </c>
      <c r="IG18" s="16">
        <f t="shared" si="142"/>
        <v>-6.5226915064409609E-3</v>
      </c>
      <c r="IH18" s="16">
        <f t="shared" si="143"/>
        <v>0.52887494201876684</v>
      </c>
      <c r="II18" s="16">
        <f t="shared" si="144"/>
        <v>0.34440510701290711</v>
      </c>
      <c r="IJ18" s="16">
        <f t="shared" si="145"/>
        <v>-0.16449056769505374</v>
      </c>
      <c r="IK18" s="16">
        <f t="shared" si="146"/>
        <v>0.26906753912708931</v>
      </c>
      <c r="IL18" s="227" t="e">
        <f t="shared" si="147"/>
        <v>#VALUE!</v>
      </c>
      <c r="IM18" s="227">
        <f t="shared" si="148"/>
        <v>-4.1523665080721306E-4</v>
      </c>
      <c r="IN18" s="227">
        <f t="shared" si="149"/>
        <v>2.2021650644747072E-2</v>
      </c>
      <c r="IO18" s="16" t="str">
        <f t="shared" si="150"/>
        <v>i.a.</v>
      </c>
      <c r="IP18" s="16">
        <f t="shared" si="151"/>
        <v>6.3245086759732658E-2</v>
      </c>
      <c r="IQ18" s="16">
        <f t="shared" si="152"/>
        <v>6.3660323410539871E-2</v>
      </c>
      <c r="IR18" s="16">
        <f t="shared" si="153"/>
        <v>4.1638672765792799E-2</v>
      </c>
      <c r="IS18" s="16">
        <f t="shared" si="154"/>
        <v>3.0971819839563465E-2</v>
      </c>
      <c r="IT18" s="16">
        <f t="shared" si="155"/>
        <v>3.7069383829839632E-2</v>
      </c>
      <c r="IU18" s="16">
        <f t="shared" si="156"/>
        <v>2.9209937758976404E-2</v>
      </c>
      <c r="IV18" s="16">
        <f t="shared" si="157"/>
        <v>3.0752159127682178E-2</v>
      </c>
      <c r="IW18" s="16">
        <f t="shared" si="158"/>
        <v>3.128658397835505E-2</v>
      </c>
      <c r="IX18" s="16">
        <f t="shared" si="159"/>
        <v>2.4871050680631574E-2</v>
      </c>
      <c r="IY18" s="16">
        <f t="shared" si="160"/>
        <v>2.6271657886053634E-2</v>
      </c>
      <c r="IZ18" s="16" t="e">
        <f t="shared" si="161"/>
        <v>#VALUE!</v>
      </c>
      <c r="JA18" s="16">
        <f t="shared" si="162"/>
        <v>-8.3452976410077692E-3</v>
      </c>
      <c r="JB18" s="16">
        <f t="shared" si="163"/>
        <v>0.81916052238220971</v>
      </c>
      <c r="JC18" s="16">
        <f t="shared" si="164"/>
        <v>0.52534812193346403</v>
      </c>
      <c r="JD18" s="16">
        <f t="shared" si="165"/>
        <v>-0.21224567282823947</v>
      </c>
      <c r="JE18" s="16">
        <f t="shared" si="166"/>
        <v>0.31722039982312428</v>
      </c>
      <c r="JF18" s="227" t="e">
        <f t="shared" si="167"/>
        <v>#VALUE!</v>
      </c>
      <c r="JG18" s="227">
        <f t="shared" si="168"/>
        <v>-3.0445197020410042E-3</v>
      </c>
      <c r="JH18" s="227">
        <f t="shared" si="169"/>
        <v>0.16427631397254425</v>
      </c>
      <c r="JI18" s="99" t="str">
        <f t="shared" si="170"/>
        <v>i.a.</v>
      </c>
      <c r="JJ18" s="99">
        <f t="shared" si="171"/>
        <v>0.36177406832298137</v>
      </c>
      <c r="JK18" s="99">
        <f t="shared" si="172"/>
        <v>0.36481858802502237</v>
      </c>
      <c r="JL18" s="99">
        <f t="shared" si="173"/>
        <v>0.20054227405247813</v>
      </c>
      <c r="JM18" s="99">
        <f t="shared" si="174"/>
        <v>0.13147311827956989</v>
      </c>
      <c r="JN18" s="99">
        <f t="shared" si="175"/>
        <v>0.16689609151572929</v>
      </c>
      <c r="JO18" s="99">
        <f t="shared" si="176"/>
        <v>0.12670323928944618</v>
      </c>
      <c r="JP18" s="99">
        <f t="shared" si="177"/>
        <v>0.13971688942891858</v>
      </c>
      <c r="JQ18" s="99">
        <f t="shared" si="178"/>
        <v>0.13312499999999999</v>
      </c>
      <c r="JR18" s="99">
        <f t="shared" si="179"/>
        <v>8.8747445255474455E-2</v>
      </c>
      <c r="JS18" s="99">
        <f t="shared" si="180"/>
        <v>8.7492979719188763E-2</v>
      </c>
    </row>
    <row r="19" spans="1:279" customFormat="1" ht="17.25" customHeight="1" outlineLevel="2" x14ac:dyDescent="0.25">
      <c r="A19" s="10" t="s">
        <v>739</v>
      </c>
      <c r="B19" s="95">
        <v>38090216</v>
      </c>
      <c r="C19" s="10" t="s">
        <v>779</v>
      </c>
      <c r="D19" s="10"/>
      <c r="E19" s="11">
        <v>642020</v>
      </c>
      <c r="F19" s="11"/>
      <c r="G19" s="11">
        <v>1</v>
      </c>
      <c r="H19" s="12">
        <v>45062</v>
      </c>
      <c r="I19" s="13"/>
      <c r="J19" s="13" t="s">
        <v>58</v>
      </c>
      <c r="K19" s="13" t="s">
        <v>58</v>
      </c>
      <c r="L19" s="13" t="s">
        <v>58</v>
      </c>
      <c r="M19" s="13" t="s">
        <v>58</v>
      </c>
      <c r="N19" s="13" t="s">
        <v>58</v>
      </c>
      <c r="O19" s="13" t="s">
        <v>58</v>
      </c>
      <c r="P19" s="16">
        <f t="shared" si="0"/>
        <v>-1</v>
      </c>
      <c r="Q19" s="16">
        <f t="shared" si="1"/>
        <v>-0.21681543384808366</v>
      </c>
      <c r="R19" s="16">
        <f t="shared" si="2"/>
        <v>0.26953149741282967</v>
      </c>
      <c r="S19" s="16">
        <f t="shared" si="3"/>
        <v>-0.18194521595606744</v>
      </c>
      <c r="T19" s="16">
        <f t="shared" si="4"/>
        <v>0.39080410253746223</v>
      </c>
      <c r="U19" s="16">
        <f t="shared" si="5"/>
        <v>-2.4690042176260397E-2</v>
      </c>
      <c r="V19" s="278">
        <f t="shared" si="6"/>
        <v>-7142.6080000000002</v>
      </c>
      <c r="W19" s="278">
        <f t="shared" si="7"/>
        <v>-1977.3469999999998</v>
      </c>
      <c r="X19" s="278">
        <f t="shared" si="8"/>
        <v>1936.2380000000003</v>
      </c>
      <c r="Y19" s="149"/>
      <c r="Z19" s="149">
        <v>7142.6080000000002</v>
      </c>
      <c r="AA19" s="149">
        <v>9119.9549999999999</v>
      </c>
      <c r="AB19" s="149">
        <v>7183.7169999999996</v>
      </c>
      <c r="AC19" s="149">
        <v>8781.4619999999995</v>
      </c>
      <c r="AD19" s="149">
        <v>6313.9459999999999</v>
      </c>
      <c r="AE19" s="149">
        <v>6473.7839999999997</v>
      </c>
      <c r="AF19" s="149">
        <v>5601.0349999999999</v>
      </c>
      <c r="AG19" s="149">
        <v>4689.8190000000004</v>
      </c>
      <c r="AH19" s="149">
        <v>3774.9340000000002</v>
      </c>
      <c r="AI19" s="149">
        <v>3276.71</v>
      </c>
      <c r="AJ19" s="16">
        <f t="shared" si="9"/>
        <v>-0.75149642273643669</v>
      </c>
      <c r="AK19" s="16">
        <f t="shared" si="10"/>
        <v>-1.68442335263938E-2</v>
      </c>
      <c r="AL19" s="16">
        <f t="shared" si="11"/>
        <v>0.32330747068035898</v>
      </c>
      <c r="AM19" s="16">
        <f t="shared" si="12"/>
        <v>-0.24661753818385534</v>
      </c>
      <c r="AN19" s="16">
        <f t="shared" si="13"/>
        <v>0.24186258247590467</v>
      </c>
      <c r="AO19" s="16">
        <f t="shared" si="14"/>
        <v>0.12523818753445373</v>
      </c>
      <c r="AP19" s="278">
        <f t="shared" si="15"/>
        <v>-1088.2619999999999</v>
      </c>
      <c r="AQ19" s="278">
        <f t="shared" si="16"/>
        <v>-18.644999999999982</v>
      </c>
      <c r="AR19" s="278">
        <f t="shared" si="17"/>
        <v>270.4369999999999</v>
      </c>
      <c r="AS19" s="149"/>
      <c r="AT19" s="149">
        <v>1088.2619999999999</v>
      </c>
      <c r="AU19" s="149">
        <v>1106.9069999999999</v>
      </c>
      <c r="AV19" s="149">
        <v>836.47</v>
      </c>
      <c r="AW19" s="150">
        <v>1110.2860000000001</v>
      </c>
      <c r="AX19" s="149">
        <v>894.04899999999998</v>
      </c>
      <c r="AY19" s="149">
        <v>794.54200000000003</v>
      </c>
      <c r="AZ19" s="149">
        <v>768.97799999999995</v>
      </c>
      <c r="BA19" s="149">
        <v>680.15200000000004</v>
      </c>
      <c r="BB19" s="149">
        <v>533.11300000000006</v>
      </c>
      <c r="BC19" s="149">
        <v>512.40499999999997</v>
      </c>
      <c r="BD19" s="16">
        <f t="shared" si="18"/>
        <v>-1</v>
      </c>
      <c r="BE19" s="16">
        <f t="shared" si="19"/>
        <v>-0.1644625656996955</v>
      </c>
      <c r="BF19" s="16">
        <f t="shared" si="20"/>
        <v>2.3465671077924815</v>
      </c>
      <c r="BG19" s="16">
        <f t="shared" si="21"/>
        <v>-0.5924251962085223</v>
      </c>
      <c r="BH19" s="16">
        <f t="shared" si="22"/>
        <v>2.1483261092734121</v>
      </c>
      <c r="BI19" s="16">
        <f t="shared" si="23"/>
        <v>6.5569442947958185</v>
      </c>
      <c r="BJ19" s="278">
        <f t="shared" si="24"/>
        <v>-251.648</v>
      </c>
      <c r="BK19" s="278">
        <f t="shared" si="25"/>
        <v>-49.532999999999987</v>
      </c>
      <c r="BL19" s="278">
        <f t="shared" si="26"/>
        <v>211.18399999999997</v>
      </c>
      <c r="BM19" s="149"/>
      <c r="BN19" s="149">
        <v>251.648</v>
      </c>
      <c r="BO19" s="149">
        <v>301.18099999999998</v>
      </c>
      <c r="BP19" s="149">
        <v>89.997</v>
      </c>
      <c r="BQ19" s="149">
        <v>220.81100000000001</v>
      </c>
      <c r="BR19" s="149">
        <v>70.135999999999996</v>
      </c>
      <c r="BS19" s="149">
        <v>9.2810000000000006</v>
      </c>
      <c r="BT19" s="149">
        <v>76.754999999999995</v>
      </c>
      <c r="BU19" s="149">
        <v>76.911000000000001</v>
      </c>
      <c r="BV19" s="149">
        <v>67.888999999999996</v>
      </c>
      <c r="BW19" s="149">
        <v>71.236000000000004</v>
      </c>
      <c r="BX19" s="16">
        <f t="shared" si="27"/>
        <v>-1</v>
      </c>
      <c r="BY19" s="16">
        <f t="shared" si="28"/>
        <v>-0.24508940139932622</v>
      </c>
      <c r="BZ19" s="16">
        <f t="shared" si="29"/>
        <v>2.8406859920589196</v>
      </c>
      <c r="CA19" s="16">
        <f t="shared" si="30"/>
        <v>-0.6329577789740829</v>
      </c>
      <c r="CB19" s="16">
        <f t="shared" si="31"/>
        <v>3.3713440462583208</v>
      </c>
      <c r="CC19" s="16">
        <f t="shared" si="32"/>
        <v>25.522671063478978</v>
      </c>
      <c r="CD19" s="278">
        <f t="shared" si="33"/>
        <v>-276.75400000000002</v>
      </c>
      <c r="CE19" s="278">
        <f t="shared" si="34"/>
        <v>-89.850999999999999</v>
      </c>
      <c r="CF19" s="278">
        <f t="shared" si="35"/>
        <v>271.15200000000004</v>
      </c>
      <c r="CG19" s="149"/>
      <c r="CH19" s="149">
        <v>276.75400000000002</v>
      </c>
      <c r="CI19" s="149">
        <v>366.60500000000002</v>
      </c>
      <c r="CJ19" s="149">
        <v>95.453000000000003</v>
      </c>
      <c r="CK19" s="149">
        <v>260.06</v>
      </c>
      <c r="CL19" s="149">
        <v>59.491999999999997</v>
      </c>
      <c r="CM19" s="149">
        <v>-2.4260000000000002</v>
      </c>
      <c r="CN19" s="149">
        <v>68.95</v>
      </c>
      <c r="CO19" s="149">
        <v>70.64</v>
      </c>
      <c r="CP19" s="149">
        <v>67.373999999999995</v>
      </c>
      <c r="CQ19" s="149">
        <v>66.197000000000003</v>
      </c>
      <c r="CR19" s="16">
        <f t="shared" si="36"/>
        <v>-1</v>
      </c>
      <c r="CS19" s="16">
        <f t="shared" si="37"/>
        <v>0.20677889125926982</v>
      </c>
      <c r="CT19" s="16">
        <f t="shared" si="38"/>
        <v>0.41527449664807942</v>
      </c>
      <c r="CU19" s="16">
        <f t="shared" si="39"/>
        <v>-5.7521624246256807E-2</v>
      </c>
      <c r="CV19" s="16">
        <f t="shared" si="40"/>
        <v>0.35476805399325095</v>
      </c>
      <c r="CW19" s="16">
        <f t="shared" si="41"/>
        <v>9.7288106137506325E-2</v>
      </c>
      <c r="CX19" s="278">
        <f t="shared" si="42"/>
        <v>-1211.6759999999999</v>
      </c>
      <c r="CY19" s="278">
        <f t="shared" si="43"/>
        <v>207.61799999999994</v>
      </c>
      <c r="CZ19" s="278">
        <f t="shared" si="44"/>
        <v>294.61400000000003</v>
      </c>
      <c r="DA19" s="149"/>
      <c r="DB19" s="149">
        <v>1211.6759999999999</v>
      </c>
      <c r="DC19" s="149">
        <v>1004.058</v>
      </c>
      <c r="DD19" s="149">
        <v>709.44399999999996</v>
      </c>
      <c r="DE19" s="149">
        <v>752.74300000000005</v>
      </c>
      <c r="DF19" s="149">
        <v>555.625</v>
      </c>
      <c r="DG19" s="149">
        <v>506.36200000000002</v>
      </c>
      <c r="DH19" s="149">
        <v>529.08600000000001</v>
      </c>
      <c r="DI19" s="149">
        <v>486.93400000000003</v>
      </c>
      <c r="DJ19" s="149">
        <v>463.84199999999998</v>
      </c>
      <c r="DK19" s="149">
        <v>415.52499999999998</v>
      </c>
      <c r="DL19" s="16">
        <f t="shared" si="45"/>
        <v>-1</v>
      </c>
      <c r="DM19" s="16">
        <f t="shared" si="46"/>
        <v>0.2368707166016269</v>
      </c>
      <c r="DN19" s="16">
        <f t="shared" si="47"/>
        <v>-3.4380546089304007E-2</v>
      </c>
      <c r="DO19" s="16">
        <f t="shared" si="48"/>
        <v>-0.16000216968702263</v>
      </c>
      <c r="DP19" s="16">
        <f t="shared" si="49"/>
        <v>0.3259608390862066</v>
      </c>
      <c r="DQ19" s="16">
        <f t="shared" si="50"/>
        <v>-0.16060097500936013</v>
      </c>
      <c r="DR19" s="278">
        <f t="shared" si="51"/>
        <v>-2293.4699999999998</v>
      </c>
      <c r="DS19" s="278">
        <f t="shared" si="52"/>
        <v>439.21799999999985</v>
      </c>
      <c r="DT19" s="278">
        <f t="shared" si="53"/>
        <v>-66.019999999999982</v>
      </c>
      <c r="DU19" s="149"/>
      <c r="DV19" s="149">
        <v>2293.4699999999998</v>
      </c>
      <c r="DW19" s="149">
        <v>1854.252</v>
      </c>
      <c r="DX19" s="149">
        <v>1920.2719999999999</v>
      </c>
      <c r="DY19" s="149">
        <v>2286.0439999999999</v>
      </c>
      <c r="DZ19" s="149">
        <v>1724.066</v>
      </c>
      <c r="EA19" s="149">
        <v>2053.9290000000001</v>
      </c>
      <c r="EB19" s="149">
        <v>1586.8109999999999</v>
      </c>
      <c r="EC19" s="149">
        <v>1519.92</v>
      </c>
      <c r="ED19" s="149">
        <v>1192.018</v>
      </c>
      <c r="EE19" s="149">
        <v>1103.5740000000001</v>
      </c>
      <c r="EF19" s="16">
        <f t="shared" si="54"/>
        <v>-1</v>
      </c>
      <c r="EG19" s="16">
        <f t="shared" si="55"/>
        <v>4.0061633281972264E-2</v>
      </c>
      <c r="EH19" s="16">
        <f t="shared" si="56"/>
        <v>-4.601226993865031E-3</v>
      </c>
      <c r="EI19" s="16">
        <f t="shared" si="57"/>
        <v>-1.6591251885369532E-2</v>
      </c>
      <c r="EJ19" s="16">
        <f t="shared" si="58"/>
        <v>6.7632850241545889E-2</v>
      </c>
      <c r="EK19" s="16">
        <f t="shared" si="59"/>
        <v>-3.2710280373831772E-2</v>
      </c>
      <c r="EL19" s="278">
        <f t="shared" si="60"/>
        <v>-675</v>
      </c>
      <c r="EM19" s="278">
        <f t="shared" si="61"/>
        <v>26</v>
      </c>
      <c r="EN19" s="278">
        <f t="shared" si="62"/>
        <v>-3</v>
      </c>
      <c r="EO19" s="204"/>
      <c r="EP19" s="204">
        <v>675</v>
      </c>
      <c r="EQ19" s="204">
        <v>649</v>
      </c>
      <c r="ER19" s="204">
        <v>652</v>
      </c>
      <c r="ES19" s="204">
        <v>663</v>
      </c>
      <c r="ET19" s="204">
        <v>621</v>
      </c>
      <c r="EU19" s="204">
        <v>642</v>
      </c>
      <c r="EV19" s="204">
        <v>578</v>
      </c>
      <c r="EW19" s="204">
        <v>535</v>
      </c>
      <c r="EX19" s="204">
        <v>420</v>
      </c>
      <c r="EY19" s="204">
        <v>366</v>
      </c>
      <c r="EZ19" s="14"/>
      <c r="FA19" s="14" t="s">
        <v>51</v>
      </c>
      <c r="FB19" s="76"/>
      <c r="FC19" s="15">
        <v>6000</v>
      </c>
      <c r="FD19" t="s">
        <v>65</v>
      </c>
      <c r="FE19" t="s">
        <v>66</v>
      </c>
      <c r="FF19" s="16" t="e">
        <f t="shared" si="63"/>
        <v>#VALUE!</v>
      </c>
      <c r="FG19" s="16">
        <f t="shared" si="64"/>
        <v>-0.24698254306282411</v>
      </c>
      <c r="FH19" s="16">
        <f t="shared" si="65"/>
        <v>0.27539990186928337</v>
      </c>
      <c r="FI19" s="16">
        <f t="shared" si="66"/>
        <v>-0.1681436781884551</v>
      </c>
      <c r="FJ19" s="16">
        <f t="shared" si="67"/>
        <v>0.30269886527264561</v>
      </c>
      <c r="FK19" s="16">
        <f t="shared" si="68"/>
        <v>8.2914539820303432E-3</v>
      </c>
      <c r="FL19" s="278" t="e">
        <f t="shared" si="69"/>
        <v>#VALUE!</v>
      </c>
      <c r="FM19" s="278">
        <f t="shared" si="70"/>
        <v>-3.4706774707527241</v>
      </c>
      <c r="FN19" s="278">
        <f t="shared" si="71"/>
        <v>3.034348093338501</v>
      </c>
      <c r="FO19" s="222" t="str">
        <f t="shared" si="72"/>
        <v>i.a</v>
      </c>
      <c r="FP19" s="222">
        <f t="shared" si="73"/>
        <v>10.581641481481482</v>
      </c>
      <c r="FQ19" s="222">
        <f t="shared" si="74"/>
        <v>14.052318952234206</v>
      </c>
      <c r="FR19" s="222">
        <f t="shared" si="75"/>
        <v>11.017970858895705</v>
      </c>
      <c r="FS19" s="222">
        <f t="shared" si="76"/>
        <v>13.2450407239819</v>
      </c>
      <c r="FT19" s="222">
        <f t="shared" si="77"/>
        <v>10.167384863123994</v>
      </c>
      <c r="FU19" s="222">
        <f t="shared" si="78"/>
        <v>10.083775700934579</v>
      </c>
      <c r="FV19" s="222">
        <f t="shared" si="79"/>
        <v>9.6903719723183386</v>
      </c>
      <c r="FW19" s="222">
        <f t="shared" si="80"/>
        <v>8.7660168224299078</v>
      </c>
      <c r="FX19" s="222">
        <f t="shared" si="81"/>
        <v>8.9879380952380963</v>
      </c>
      <c r="FY19" s="222">
        <f t="shared" si="82"/>
        <v>8.9527595628415302</v>
      </c>
      <c r="FZ19" s="16">
        <f t="shared" si="83"/>
        <v>-1</v>
      </c>
      <c r="GA19" s="16">
        <f t="shared" si="84"/>
        <v>-0.41620211608277358</v>
      </c>
      <c r="GB19" s="16">
        <f t="shared" si="85"/>
        <v>2.277382301666794</v>
      </c>
      <c r="GC19" s="16">
        <f t="shared" si="86"/>
        <v>-0.67156984938367181</v>
      </c>
      <c r="GD19" s="16">
        <f t="shared" si="87"/>
        <v>2.5481688253257002</v>
      </c>
      <c r="GE19" s="16">
        <f t="shared" si="88"/>
        <v>24.90985078662656</v>
      </c>
      <c r="GF19" s="227">
        <f t="shared" si="89"/>
        <v>-0.24980796431340588</v>
      </c>
      <c r="GG19" s="227">
        <f t="shared" si="90"/>
        <v>-0.17809349130205301</v>
      </c>
      <c r="GH19" s="227">
        <f t="shared" si="91"/>
        <v>0.29733949603026222</v>
      </c>
      <c r="GI19" s="16">
        <f t="shared" si="92"/>
        <v>0</v>
      </c>
      <c r="GJ19" s="16">
        <f t="shared" si="93"/>
        <v>0.24980796431340588</v>
      </c>
      <c r="GK19" s="16">
        <f t="shared" si="94"/>
        <v>0.42790145561545889</v>
      </c>
      <c r="GL19" s="16">
        <f t="shared" si="95"/>
        <v>0.1305619595851967</v>
      </c>
      <c r="GM19" s="16">
        <f t="shared" si="96"/>
        <v>0.39753341567510059</v>
      </c>
      <c r="GN19" s="16">
        <f t="shared" si="97"/>
        <v>0.11203903625938923</v>
      </c>
      <c r="GO19" s="16">
        <f t="shared" si="98"/>
        <v>-4.6858944147847113E-3</v>
      </c>
      <c r="GP19" s="16">
        <f t="shared" si="99"/>
        <v>0.13572567469144309</v>
      </c>
      <c r="GQ19" s="16">
        <f t="shared" si="100"/>
        <v>0.14859441130192599</v>
      </c>
      <c r="GR19" s="16">
        <f t="shared" si="101"/>
        <v>0.15323295052009001</v>
      </c>
      <c r="GS19" s="16">
        <f t="shared" si="102"/>
        <v>-1</v>
      </c>
      <c r="GT19" s="16">
        <f t="shared" si="103"/>
        <v>-0.23964139866053644</v>
      </c>
      <c r="GU19" s="16">
        <f t="shared" si="104"/>
        <v>2.7294023751289549</v>
      </c>
      <c r="GV19" s="16">
        <f t="shared" si="105"/>
        <v>-0.61143675453003465</v>
      </c>
      <c r="GW19" s="16">
        <f t="shared" si="106"/>
        <v>1.9660932740509376</v>
      </c>
      <c r="GX19" s="16">
        <f t="shared" si="107"/>
        <v>6.2823996251543273</v>
      </c>
      <c r="GY19" s="227">
        <f t="shared" si="108"/>
        <v>-0.12134275151516906</v>
      </c>
      <c r="GZ19" s="227">
        <f t="shared" si="109"/>
        <v>-3.8243463859272867E-2</v>
      </c>
      <c r="HA19" s="227">
        <f t="shared" si="110"/>
        <v>0.11679485114978548</v>
      </c>
      <c r="HB19" s="16">
        <f t="shared" si="111"/>
        <v>0</v>
      </c>
      <c r="HC19" s="16">
        <f t="shared" si="112"/>
        <v>0.12134275151516906</v>
      </c>
      <c r="HD19" s="16">
        <f t="shared" si="113"/>
        <v>0.15958621537444193</v>
      </c>
      <c r="HE19" s="16">
        <f t="shared" si="114"/>
        <v>4.2791364224656445E-2</v>
      </c>
      <c r="HF19" s="16">
        <f t="shared" si="115"/>
        <v>0.11012715361922741</v>
      </c>
      <c r="HG19" s="16">
        <f t="shared" si="116"/>
        <v>3.7128688629815547E-2</v>
      </c>
      <c r="HH19" s="16">
        <f t="shared" si="117"/>
        <v>5.098414058680379E-3</v>
      </c>
      <c r="HI19" s="16">
        <f t="shared" si="118"/>
        <v>4.9412066896039601E-2</v>
      </c>
      <c r="HJ19" s="16">
        <f t="shared" si="119"/>
        <v>5.6720323252227742E-2</v>
      </c>
      <c r="HK19" s="16">
        <f t="shared" si="120"/>
        <v>5.9147270072382192E-2</v>
      </c>
      <c r="HL19" s="16" t="e">
        <f t="shared" si="121"/>
        <v>#VALUE!</v>
      </c>
      <c r="HM19" s="16">
        <f t="shared" si="122"/>
        <v>-2.4328998122807807E-2</v>
      </c>
      <c r="HN19" s="16">
        <f t="shared" si="123"/>
        <v>0.46566485473786762</v>
      </c>
      <c r="HO19" s="16">
        <f t="shared" si="124"/>
        <v>0.12200096445794663</v>
      </c>
      <c r="HP19" s="16">
        <f t="shared" si="125"/>
        <v>2.172553974286081E-2</v>
      </c>
      <c r="HQ19" s="16">
        <f t="shared" si="126"/>
        <v>0.30723061794090384</v>
      </c>
      <c r="HR19" s="227" t="e">
        <f t="shared" si="127"/>
        <v>#VALUE!</v>
      </c>
      <c r="HS19" s="227">
        <f t="shared" si="128"/>
        <v>-1.3173897181823269E-2</v>
      </c>
      <c r="HT19" s="227">
        <f t="shared" si="129"/>
        <v>0.17203976166118745</v>
      </c>
      <c r="HU19" s="16" t="str">
        <f t="shared" si="130"/>
        <v>i.a.</v>
      </c>
      <c r="HV19" s="16">
        <f t="shared" si="131"/>
        <v>0.52831560909887643</v>
      </c>
      <c r="HW19" s="16">
        <f t="shared" si="132"/>
        <v>0.5414895062806997</v>
      </c>
      <c r="HX19" s="16">
        <f t="shared" si="133"/>
        <v>0.36944974461951224</v>
      </c>
      <c r="HY19" s="16">
        <f t="shared" si="134"/>
        <v>0.32927756421136256</v>
      </c>
      <c r="HZ19" s="16">
        <f t="shared" si="135"/>
        <v>0.32227594535244009</v>
      </c>
      <c r="IA19" s="16">
        <f t="shared" si="136"/>
        <v>0.2465333514449623</v>
      </c>
      <c r="IB19" s="16">
        <f t="shared" si="137"/>
        <v>0.3334272323547039</v>
      </c>
      <c r="IC19" s="16">
        <f t="shared" si="138"/>
        <v>0.32036817727248801</v>
      </c>
      <c r="ID19" s="16">
        <f t="shared" si="139"/>
        <v>0.38912331860760491</v>
      </c>
      <c r="IE19" s="16">
        <f t="shared" si="140"/>
        <v>0.37652663074700921</v>
      </c>
      <c r="IF19" s="16" t="e">
        <f t="shared" si="141"/>
        <v>#VALUE!</v>
      </c>
      <c r="IG19" s="16">
        <f t="shared" si="142"/>
        <v>6.6846143822289164E-2</v>
      </c>
      <c r="IH19" s="16">
        <f t="shared" si="143"/>
        <v>1.6360646542542898</v>
      </c>
      <c r="II19" s="16">
        <f t="shared" si="144"/>
        <v>-0.50177566131122397</v>
      </c>
      <c r="IJ19" s="16">
        <f t="shared" si="145"/>
        <v>1.2636732977199494</v>
      </c>
      <c r="IK19" s="16">
        <f t="shared" si="146"/>
        <v>6.7482488865980876</v>
      </c>
      <c r="IL19" s="227" t="e">
        <f t="shared" si="147"/>
        <v>#VALUE!</v>
      </c>
      <c r="IM19" s="227">
        <f t="shared" si="148"/>
        <v>2.2075534849175099E-3</v>
      </c>
      <c r="IN19" s="227">
        <f t="shared" si="149"/>
        <v>2.0496479843084482E-2</v>
      </c>
      <c r="IO19" s="16" t="str">
        <f t="shared" si="150"/>
        <v>i.a.</v>
      </c>
      <c r="IP19" s="16">
        <f t="shared" si="151"/>
        <v>3.5231948890377292E-2</v>
      </c>
      <c r="IQ19" s="16">
        <f t="shared" si="152"/>
        <v>3.3024395405459782E-2</v>
      </c>
      <c r="IR19" s="16">
        <f t="shared" si="153"/>
        <v>1.25279155623753E-2</v>
      </c>
      <c r="IS19" s="16">
        <f t="shared" si="154"/>
        <v>2.5145129592316177E-2</v>
      </c>
      <c r="IT19" s="16">
        <f t="shared" si="155"/>
        <v>1.1108108938530674E-2</v>
      </c>
      <c r="IU19" s="16">
        <f t="shared" si="156"/>
        <v>1.4336283076482009E-3</v>
      </c>
      <c r="IV19" s="16">
        <f t="shared" si="157"/>
        <v>1.3703717259399378E-2</v>
      </c>
      <c r="IW19" s="16">
        <f t="shared" si="158"/>
        <v>1.6399566806309582E-2</v>
      </c>
      <c r="IX19" s="16">
        <f t="shared" si="159"/>
        <v>1.798415548457271E-2</v>
      </c>
      <c r="IY19" s="16">
        <f t="shared" si="160"/>
        <v>2.1740099062779437E-2</v>
      </c>
      <c r="IZ19" s="16" t="e">
        <f t="shared" si="161"/>
        <v>#VALUE!</v>
      </c>
      <c r="JA19" s="16">
        <f t="shared" si="162"/>
        <v>-0.27416743927135218</v>
      </c>
      <c r="JB19" s="16">
        <f t="shared" si="163"/>
        <v>2.8584395482625813</v>
      </c>
      <c r="JC19" s="16">
        <f t="shared" si="164"/>
        <v>-0.62676534886474999</v>
      </c>
      <c r="JD19" s="16">
        <f t="shared" si="165"/>
        <v>3.0944263238709162</v>
      </c>
      <c r="JE19" s="16">
        <f t="shared" si="166"/>
        <v>26.351940133258459</v>
      </c>
      <c r="JF19" s="227" t="e">
        <f t="shared" si="167"/>
        <v>#VALUE!</v>
      </c>
      <c r="JG19" s="227">
        <f t="shared" si="168"/>
        <v>-0.15487080751012955</v>
      </c>
      <c r="JH19" s="227">
        <f t="shared" si="169"/>
        <v>0.41847642668758922</v>
      </c>
      <c r="JI19" s="99" t="str">
        <f t="shared" si="170"/>
        <v>i.a.</v>
      </c>
      <c r="JJ19" s="99">
        <f t="shared" si="171"/>
        <v>0.41000592592592594</v>
      </c>
      <c r="JK19" s="99">
        <f t="shared" si="172"/>
        <v>0.56487673343605549</v>
      </c>
      <c r="JL19" s="99">
        <f t="shared" si="173"/>
        <v>0.14640030674846627</v>
      </c>
      <c r="JM19" s="99">
        <f t="shared" si="174"/>
        <v>0.39224736048265463</v>
      </c>
      <c r="JN19" s="99">
        <f t="shared" si="175"/>
        <v>9.5800322061191628E-2</v>
      </c>
      <c r="JO19" s="99">
        <f t="shared" si="176"/>
        <v>-3.7788161993769472E-3</v>
      </c>
      <c r="JP19" s="99">
        <f t="shared" si="177"/>
        <v>0.11929065743944638</v>
      </c>
      <c r="JQ19" s="99">
        <f t="shared" si="178"/>
        <v>0.13203738317757011</v>
      </c>
      <c r="JR19" s="99">
        <f t="shared" si="179"/>
        <v>0.1604142857142857</v>
      </c>
      <c r="JS19" s="99">
        <f t="shared" si="180"/>
        <v>0.18086612021857923</v>
      </c>
    </row>
    <row r="20" spans="1:279" customFormat="1" ht="17.25" customHeight="1" outlineLevel="2" x14ac:dyDescent="0.25">
      <c r="A20" s="10" t="s">
        <v>224</v>
      </c>
      <c r="B20" s="95">
        <v>14815198</v>
      </c>
      <c r="C20" s="10" t="s">
        <v>218</v>
      </c>
      <c r="D20" s="10"/>
      <c r="E20" s="11">
        <v>451110</v>
      </c>
      <c r="F20" s="11"/>
      <c r="G20" s="116">
        <v>1</v>
      </c>
      <c r="H20" s="12">
        <v>45097</v>
      </c>
      <c r="I20" s="13"/>
      <c r="J20" s="13" t="s">
        <v>58</v>
      </c>
      <c r="K20" s="13" t="s">
        <v>58</v>
      </c>
      <c r="L20" s="13" t="s">
        <v>58</v>
      </c>
      <c r="M20" s="13" t="s">
        <v>58</v>
      </c>
      <c r="N20" s="13" t="s">
        <v>58</v>
      </c>
      <c r="O20" s="13" t="s">
        <v>58</v>
      </c>
      <c r="P20" s="16">
        <f t="shared" si="0"/>
        <v>-1</v>
      </c>
      <c r="Q20" s="16">
        <f t="shared" si="1"/>
        <v>0.12423104359345923</v>
      </c>
      <c r="R20" s="16">
        <f t="shared" si="2"/>
        <v>0.14620724900118093</v>
      </c>
      <c r="S20" s="16">
        <f t="shared" si="3"/>
        <v>-6.2802826334623238E-2</v>
      </c>
      <c r="T20" s="16">
        <f t="shared" si="4"/>
        <v>4.2804287368027792E-2</v>
      </c>
      <c r="U20" s="16">
        <f t="shared" si="5"/>
        <v>0.18862071256679677</v>
      </c>
      <c r="V20" s="278">
        <f t="shared" si="6"/>
        <v>-5880.0690000000004</v>
      </c>
      <c r="W20" s="278">
        <f t="shared" si="7"/>
        <v>649.76600000000053</v>
      </c>
      <c r="X20" s="278">
        <f t="shared" si="8"/>
        <v>667.16399999999976</v>
      </c>
      <c r="Y20" s="149"/>
      <c r="Z20" s="149">
        <v>5880.0690000000004</v>
      </c>
      <c r="AA20" s="149">
        <v>5230.3029999999999</v>
      </c>
      <c r="AB20" s="149">
        <v>4563.1390000000001</v>
      </c>
      <c r="AC20" s="149">
        <v>4868.9210000000003</v>
      </c>
      <c r="AD20" s="149">
        <v>4669.0649999999996</v>
      </c>
      <c r="AE20" s="149">
        <v>3928.1370000000002</v>
      </c>
      <c r="AF20" s="149">
        <v>3607.3159999999998</v>
      </c>
      <c r="AG20" s="149">
        <v>2984.1680000000001</v>
      </c>
      <c r="AH20" s="149">
        <v>2672.8470000000002</v>
      </c>
      <c r="AI20" s="149">
        <v>2310.5300000000002</v>
      </c>
      <c r="AJ20" s="16">
        <f t="shared" si="9"/>
        <v>-1.0802186181543398</v>
      </c>
      <c r="AK20" s="16">
        <f t="shared" si="10"/>
        <v>0.797880937415821</v>
      </c>
      <c r="AL20" s="16">
        <f t="shared" si="11"/>
        <v>-0.12604488662340405</v>
      </c>
      <c r="AM20" s="16">
        <f t="shared" si="12"/>
        <v>-0.32250145627028382</v>
      </c>
      <c r="AN20" s="16">
        <f t="shared" si="13"/>
        <v>0.40412397233374781</v>
      </c>
      <c r="AO20" s="16">
        <f t="shared" si="14"/>
        <v>0.80569898081780711</v>
      </c>
      <c r="AP20" s="278">
        <f t="shared" si="15"/>
        <v>-460.529</v>
      </c>
      <c r="AQ20" s="278">
        <f t="shared" si="16"/>
        <v>204.37799999999999</v>
      </c>
      <c r="AR20" s="278">
        <f t="shared" si="17"/>
        <v>-36.942999999999984</v>
      </c>
      <c r="AS20" s="149"/>
      <c r="AT20" s="149">
        <v>460.529</v>
      </c>
      <c r="AU20" s="149">
        <v>256.15100000000001</v>
      </c>
      <c r="AV20" s="149">
        <v>293.09399999999999</v>
      </c>
      <c r="AW20" s="149">
        <v>432.61200000000002</v>
      </c>
      <c r="AX20" s="149">
        <v>308.101</v>
      </c>
      <c r="AY20" s="149">
        <v>170.62700000000001</v>
      </c>
      <c r="AZ20" s="149">
        <v>264.25299999999999</v>
      </c>
      <c r="BA20" s="149">
        <v>232.21299999999999</v>
      </c>
      <c r="BB20" s="149">
        <v>90.966999999999999</v>
      </c>
      <c r="BC20" s="150">
        <v>35.33</v>
      </c>
      <c r="BD20" s="16">
        <f t="shared" si="18"/>
        <v>-1</v>
      </c>
      <c r="BE20" s="16">
        <f t="shared" si="19"/>
        <v>1.4798263285863149</v>
      </c>
      <c r="BF20" s="16">
        <f t="shared" si="20"/>
        <v>-0.20341543586650368</v>
      </c>
      <c r="BG20" s="16">
        <f t="shared" si="21"/>
        <v>-0.40434375597439493</v>
      </c>
      <c r="BH20" s="16">
        <f t="shared" si="22"/>
        <v>0.69075922489174235</v>
      </c>
      <c r="BI20" s="16">
        <f t="shared" si="23"/>
        <v>2.8605176531336736</v>
      </c>
      <c r="BJ20" s="278">
        <f t="shared" si="24"/>
        <v>-356.971</v>
      </c>
      <c r="BK20" s="278">
        <f t="shared" si="25"/>
        <v>213.02100000000002</v>
      </c>
      <c r="BL20" s="278">
        <f t="shared" si="26"/>
        <v>-36.759000000000015</v>
      </c>
      <c r="BM20" s="149"/>
      <c r="BN20" s="149">
        <v>356.971</v>
      </c>
      <c r="BO20" s="149">
        <v>143.94999999999999</v>
      </c>
      <c r="BP20" s="149">
        <v>180.709</v>
      </c>
      <c r="BQ20" s="149">
        <v>303.37799999999999</v>
      </c>
      <c r="BR20" s="149">
        <v>179.43299999999999</v>
      </c>
      <c r="BS20" s="149">
        <v>46.478999999999999</v>
      </c>
      <c r="BT20" s="149">
        <v>143.50299999999999</v>
      </c>
      <c r="BU20" s="149">
        <v>119.32</v>
      </c>
      <c r="BV20" s="149">
        <v>-8.1720000000000006</v>
      </c>
      <c r="BW20" s="149">
        <v>-56.673000000000002</v>
      </c>
      <c r="BX20" s="16">
        <f t="shared" si="27"/>
        <v>-1</v>
      </c>
      <c r="BY20" s="16">
        <f t="shared" si="28"/>
        <v>2.9698105298457413</v>
      </c>
      <c r="BZ20" s="16">
        <f t="shared" si="29"/>
        <v>-0.31515972716624946</v>
      </c>
      <c r="CA20" s="16">
        <f t="shared" si="30"/>
        <v>-0.89910868876398697</v>
      </c>
      <c r="CB20" s="16">
        <f t="shared" si="31"/>
        <v>3.6065888732044846</v>
      </c>
      <c r="CC20" s="16">
        <f t="shared" si="32"/>
        <v>0.24511344645307481</v>
      </c>
      <c r="CD20" s="278">
        <f t="shared" si="33"/>
        <v>-473.51900000000001</v>
      </c>
      <c r="CE20" s="278">
        <f t="shared" si="34"/>
        <v>354.23900000000003</v>
      </c>
      <c r="CF20" s="278">
        <f t="shared" si="35"/>
        <v>-54.891999999999996</v>
      </c>
      <c r="CG20" s="149"/>
      <c r="CH20" s="149">
        <v>473.51900000000001</v>
      </c>
      <c r="CI20" s="149">
        <v>119.28</v>
      </c>
      <c r="CJ20" s="149">
        <v>174.172</v>
      </c>
      <c r="CK20" s="149">
        <v>1726.3330000000001</v>
      </c>
      <c r="CL20" s="149">
        <v>374.75299999999999</v>
      </c>
      <c r="CM20" s="149">
        <v>300.97899999999998</v>
      </c>
      <c r="CN20" s="149">
        <v>384.74700000000001</v>
      </c>
      <c r="CO20" s="149">
        <v>399.14800000000002</v>
      </c>
      <c r="CP20" s="149">
        <v>125.09</v>
      </c>
      <c r="CQ20" s="149">
        <v>-149.74700000000001</v>
      </c>
      <c r="CR20" s="16">
        <f t="shared" si="36"/>
        <v>-1</v>
      </c>
      <c r="CS20" s="16">
        <f t="shared" si="37"/>
        <v>0.21450766177649375</v>
      </c>
      <c r="CT20" s="16">
        <f t="shared" si="38"/>
        <v>-3.1386443602069027E-2</v>
      </c>
      <c r="CU20" s="16">
        <f t="shared" si="39"/>
        <v>-0.49725394135007822</v>
      </c>
      <c r="CV20" s="16">
        <f t="shared" si="40"/>
        <v>0.85118841537780432</v>
      </c>
      <c r="CW20" s="16">
        <f t="shared" si="41"/>
        <v>4.1886040709621902E-2</v>
      </c>
      <c r="CX20" s="278">
        <f t="shared" si="42"/>
        <v>-1815.1569999999999</v>
      </c>
      <c r="CY20" s="278">
        <f t="shared" si="43"/>
        <v>320.59500000000003</v>
      </c>
      <c r="CZ20" s="278">
        <f t="shared" si="44"/>
        <v>-48.429000000000087</v>
      </c>
      <c r="DA20" s="149"/>
      <c r="DB20" s="149">
        <v>1815.1569999999999</v>
      </c>
      <c r="DC20" s="149">
        <v>1494.5619999999999</v>
      </c>
      <c r="DD20" s="149">
        <v>1542.991</v>
      </c>
      <c r="DE20" s="149">
        <v>3069.1260000000002</v>
      </c>
      <c r="DF20" s="149">
        <v>1657.922</v>
      </c>
      <c r="DG20" s="149">
        <v>1591.27</v>
      </c>
      <c r="DH20" s="149">
        <v>1618.6980000000001</v>
      </c>
      <c r="DI20" s="149">
        <v>1591.2719999999999</v>
      </c>
      <c r="DJ20" s="149">
        <v>1174.7170000000001</v>
      </c>
      <c r="DK20" s="150">
        <v>1086.335</v>
      </c>
      <c r="DL20" s="16">
        <f t="shared" si="45"/>
        <v>-1</v>
      </c>
      <c r="DM20" s="16">
        <f t="shared" si="46"/>
        <v>9.2168600473749321E-2</v>
      </c>
      <c r="DN20" s="16">
        <f t="shared" si="47"/>
        <v>0.11334940186156006</v>
      </c>
      <c r="DO20" s="16">
        <f t="shared" si="48"/>
        <v>-0.35909711235789116</v>
      </c>
      <c r="DP20" s="16">
        <f t="shared" si="49"/>
        <v>0.55444969096702368</v>
      </c>
      <c r="DQ20" s="16">
        <f t="shared" si="50"/>
        <v>9.1042511244870838E-2</v>
      </c>
      <c r="DR20" s="278">
        <f t="shared" si="51"/>
        <v>-3155.5940000000001</v>
      </c>
      <c r="DS20" s="278">
        <f t="shared" si="52"/>
        <v>266.30200000000013</v>
      </c>
      <c r="DT20" s="278">
        <f t="shared" si="53"/>
        <v>294.1569999999997</v>
      </c>
      <c r="DU20" s="149"/>
      <c r="DV20" s="149">
        <v>3155.5940000000001</v>
      </c>
      <c r="DW20" s="149">
        <v>2889.2919999999999</v>
      </c>
      <c r="DX20" s="149">
        <v>2595.1350000000002</v>
      </c>
      <c r="DY20" s="149">
        <v>4049.1860000000001</v>
      </c>
      <c r="DZ20" s="149">
        <v>2604.9</v>
      </c>
      <c r="EA20" s="149">
        <v>2387.5329999999999</v>
      </c>
      <c r="EB20" s="149">
        <v>2371.848</v>
      </c>
      <c r="EC20" s="149">
        <v>2138.7080000000001</v>
      </c>
      <c r="ED20" s="149">
        <v>1634.0619999999999</v>
      </c>
      <c r="EE20" s="149">
        <v>1390.123</v>
      </c>
      <c r="EF20" s="16">
        <f t="shared" si="54"/>
        <v>-1</v>
      </c>
      <c r="EG20" s="16">
        <f t="shared" si="55"/>
        <v>-0.13725490196078433</v>
      </c>
      <c r="EH20" s="16">
        <f t="shared" si="56"/>
        <v>0</v>
      </c>
      <c r="EI20" s="16">
        <f t="shared" si="57"/>
        <v>0.02</v>
      </c>
      <c r="EJ20" s="16">
        <f t="shared" si="58"/>
        <v>2.0408163265306121E-2</v>
      </c>
      <c r="EK20" s="16">
        <f t="shared" si="59"/>
        <v>2.0833333333333332E-2</v>
      </c>
      <c r="EL20" s="278">
        <f t="shared" si="60"/>
        <v>-44</v>
      </c>
      <c r="EM20" s="278">
        <f t="shared" si="61"/>
        <v>-7</v>
      </c>
      <c r="EN20" s="278">
        <f t="shared" si="62"/>
        <v>0</v>
      </c>
      <c r="EO20" s="204"/>
      <c r="EP20" s="204">
        <v>44</v>
      </c>
      <c r="EQ20" s="204">
        <v>51</v>
      </c>
      <c r="ER20" s="204">
        <v>51</v>
      </c>
      <c r="ES20" s="204">
        <v>50</v>
      </c>
      <c r="ET20" s="204">
        <v>49</v>
      </c>
      <c r="EU20" s="204">
        <v>48</v>
      </c>
      <c r="EV20" s="204">
        <v>42</v>
      </c>
      <c r="EW20" s="204">
        <v>37</v>
      </c>
      <c r="EX20" s="204">
        <v>26</v>
      </c>
      <c r="EY20" s="205">
        <v>20</v>
      </c>
      <c r="EZ20" s="14"/>
      <c r="FA20" s="14" t="s">
        <v>51</v>
      </c>
      <c r="FB20" s="76" t="s">
        <v>55</v>
      </c>
      <c r="FC20" s="15">
        <v>2300</v>
      </c>
      <c r="FD20" t="s">
        <v>450</v>
      </c>
      <c r="FE20" t="s">
        <v>86</v>
      </c>
      <c r="FF20" s="16" t="e">
        <f t="shared" si="63"/>
        <v>#VALUE!</v>
      </c>
      <c r="FG20" s="16">
        <f t="shared" si="64"/>
        <v>0.30308598234696427</v>
      </c>
      <c r="FH20" s="16">
        <f t="shared" si="65"/>
        <v>0.14620724900118087</v>
      </c>
      <c r="FI20" s="16">
        <f t="shared" si="66"/>
        <v>-8.1179241504532568E-2</v>
      </c>
      <c r="FJ20" s="16">
        <f t="shared" si="67"/>
        <v>2.1948201620667223E-2</v>
      </c>
      <c r="FK20" s="16">
        <f t="shared" si="68"/>
        <v>0.16436314700420904</v>
      </c>
      <c r="FL20" s="278" t="e">
        <f t="shared" si="69"/>
        <v>#VALUE!</v>
      </c>
      <c r="FM20" s="278">
        <f t="shared" si="70"/>
        <v>31.08297103386812</v>
      </c>
      <c r="FN20" s="278">
        <f t="shared" si="71"/>
        <v>13.081647058823521</v>
      </c>
      <c r="FO20" s="222" t="str">
        <f t="shared" si="72"/>
        <v>i.a</v>
      </c>
      <c r="FP20" s="222">
        <f t="shared" si="73"/>
        <v>133.63793181818184</v>
      </c>
      <c r="FQ20" s="222">
        <f t="shared" si="74"/>
        <v>102.55496078431372</v>
      </c>
      <c r="FR20" s="222">
        <f t="shared" si="75"/>
        <v>89.4733137254902</v>
      </c>
      <c r="FS20" s="222">
        <f t="shared" si="76"/>
        <v>97.378420000000006</v>
      </c>
      <c r="FT20" s="222">
        <f t="shared" si="77"/>
        <v>95.287040816326524</v>
      </c>
      <c r="FU20" s="222">
        <f t="shared" si="78"/>
        <v>81.836187500000008</v>
      </c>
      <c r="FV20" s="222">
        <f t="shared" si="79"/>
        <v>85.888476190476183</v>
      </c>
      <c r="FW20" s="222">
        <f t="shared" si="80"/>
        <v>80.653189189189192</v>
      </c>
      <c r="FX20" s="222">
        <f t="shared" si="81"/>
        <v>102.8018076923077</v>
      </c>
      <c r="FY20" s="222">
        <f t="shared" si="82"/>
        <v>115.52650000000001</v>
      </c>
      <c r="FZ20" s="16">
        <f t="shared" si="83"/>
        <v>-1</v>
      </c>
      <c r="GA20" s="16">
        <f t="shared" si="84"/>
        <v>2.6433636463894725</v>
      </c>
      <c r="GB20" s="16">
        <f t="shared" si="85"/>
        <v>3.9838140971097356E-2</v>
      </c>
      <c r="GC20" s="16">
        <f t="shared" si="86"/>
        <v>-0.89659454194341281</v>
      </c>
      <c r="GD20" s="16">
        <f t="shared" si="87"/>
        <v>2.1663930034357648</v>
      </c>
      <c r="GE20" s="16">
        <f t="shared" si="88"/>
        <v>0.23008253112899563</v>
      </c>
      <c r="GF20" s="227">
        <f t="shared" si="89"/>
        <v>-0.28613849091116195</v>
      </c>
      <c r="GG20" s="227">
        <f t="shared" si="90"/>
        <v>0.20760158966203146</v>
      </c>
      <c r="GH20" s="227">
        <f t="shared" si="91"/>
        <v>3.0088953464181278E-3</v>
      </c>
      <c r="GI20" s="16">
        <f t="shared" si="92"/>
        <v>0</v>
      </c>
      <c r="GJ20" s="16">
        <f t="shared" si="93"/>
        <v>0.28613849091116195</v>
      </c>
      <c r="GK20" s="16">
        <f t="shared" si="94"/>
        <v>7.8536901249130472E-2</v>
      </c>
      <c r="GL20" s="16">
        <f t="shared" si="95"/>
        <v>7.5528005902712345E-2</v>
      </c>
      <c r="GM20" s="16">
        <f t="shared" si="96"/>
        <v>0.73040637624157823</v>
      </c>
      <c r="GN20" s="16">
        <f t="shared" si="97"/>
        <v>0.23067458001866309</v>
      </c>
      <c r="GO20" s="16">
        <f t="shared" si="98"/>
        <v>0.1875277261330954</v>
      </c>
      <c r="GP20" s="16">
        <f t="shared" si="99"/>
        <v>0.23971999738315311</v>
      </c>
      <c r="GQ20" s="16">
        <f t="shared" si="100"/>
        <v>0.28861141530208545</v>
      </c>
      <c r="GR20" s="16">
        <f t="shared" si="101"/>
        <v>0.11064761005054284</v>
      </c>
      <c r="GS20" s="16">
        <f t="shared" si="102"/>
        <v>-1</v>
      </c>
      <c r="GT20" s="16">
        <f t="shared" si="103"/>
        <v>1.2499061970415417</v>
      </c>
      <c r="GU20" s="16">
        <f t="shared" si="104"/>
        <v>-3.4946850829077294E-2</v>
      </c>
      <c r="GV20" s="16">
        <f t="shared" si="105"/>
        <v>-0.40346833420851241</v>
      </c>
      <c r="GW20" s="16">
        <f t="shared" si="106"/>
        <v>0.26854419215561015</v>
      </c>
      <c r="GX20" s="16">
        <f t="shared" si="107"/>
        <v>2.6803046467501899</v>
      </c>
      <c r="GY20" s="227">
        <f t="shared" si="108"/>
        <v>-0.11810677653805216</v>
      </c>
      <c r="GZ20" s="227">
        <f t="shared" si="109"/>
        <v>6.5612687365199651E-2</v>
      </c>
      <c r="HA20" s="227">
        <f t="shared" si="110"/>
        <v>-1.900934788211385E-3</v>
      </c>
      <c r="HB20" s="16">
        <f t="shared" si="111"/>
        <v>0</v>
      </c>
      <c r="HC20" s="16">
        <f t="shared" si="112"/>
        <v>0.11810677653805216</v>
      </c>
      <c r="HD20" s="16">
        <f t="shared" si="113"/>
        <v>5.2494089172852511E-2</v>
      </c>
      <c r="HE20" s="16">
        <f t="shared" si="114"/>
        <v>5.4395023961063896E-2</v>
      </c>
      <c r="HF20" s="16">
        <f t="shared" si="115"/>
        <v>9.1185476111970892E-2</v>
      </c>
      <c r="HG20" s="16">
        <f t="shared" si="116"/>
        <v>7.1881986197911918E-2</v>
      </c>
      <c r="HH20" s="16">
        <f t="shared" si="117"/>
        <v>1.9531531516388374E-2</v>
      </c>
      <c r="HI20" s="16">
        <f t="shared" si="118"/>
        <v>6.3629849623860105E-2</v>
      </c>
      <c r="HJ20" s="16">
        <f t="shared" si="119"/>
        <v>6.325325954139796E-2</v>
      </c>
      <c r="HK20" s="16">
        <f t="shared" si="120"/>
        <v>-5.4044312765257419E-3</v>
      </c>
      <c r="HL20" s="16" t="e">
        <f t="shared" si="121"/>
        <v>#VALUE!</v>
      </c>
      <c r="HM20" s="16">
        <f t="shared" si="122"/>
        <v>0.11201481277677962</v>
      </c>
      <c r="HN20" s="16">
        <f t="shared" si="123"/>
        <v>-0.1300003801336988</v>
      </c>
      <c r="HO20" s="16">
        <f t="shared" si="124"/>
        <v>-0.21556593308616234</v>
      </c>
      <c r="HP20" s="16">
        <f t="shared" si="125"/>
        <v>0.19089631921518116</v>
      </c>
      <c r="HQ20" s="16">
        <f t="shared" si="126"/>
        <v>-4.5054587725607317E-2</v>
      </c>
      <c r="HR20" s="227" t="e">
        <f t="shared" si="127"/>
        <v>#VALUE!</v>
      </c>
      <c r="HS20" s="227">
        <f t="shared" si="128"/>
        <v>5.7942597222187753E-2</v>
      </c>
      <c r="HT20" s="227">
        <f t="shared" si="129"/>
        <v>-7.7294405317209325E-2</v>
      </c>
      <c r="HU20" s="16" t="str">
        <f t="shared" si="130"/>
        <v>i.a.</v>
      </c>
      <c r="HV20" s="16">
        <f t="shared" si="131"/>
        <v>0.57521880191177954</v>
      </c>
      <c r="HW20" s="16">
        <f t="shared" si="132"/>
        <v>0.51727620468959179</v>
      </c>
      <c r="HX20" s="16">
        <f t="shared" si="133"/>
        <v>0.59457061000680111</v>
      </c>
      <c r="HY20" s="16">
        <f t="shared" si="134"/>
        <v>0.75796122973852031</v>
      </c>
      <c r="HZ20" s="16">
        <f t="shared" si="135"/>
        <v>0.63646282006986832</v>
      </c>
      <c r="IA20" s="16">
        <f t="shared" si="136"/>
        <v>0.6664913113242833</v>
      </c>
      <c r="IB20" s="16">
        <f t="shared" si="137"/>
        <v>0.68246278850921316</v>
      </c>
      <c r="IC20" s="16">
        <f t="shared" si="138"/>
        <v>0.74403424871464452</v>
      </c>
      <c r="ID20" s="16">
        <f t="shared" si="139"/>
        <v>0.7188937751443949</v>
      </c>
      <c r="IE20" s="16">
        <f t="shared" si="140"/>
        <v>0.78146681984256072</v>
      </c>
      <c r="IF20" s="16" t="e">
        <f t="shared" si="141"/>
        <v>#VALUE!</v>
      </c>
      <c r="IG20" s="16">
        <f t="shared" si="142"/>
        <v>1.2057977697003195</v>
      </c>
      <c r="IH20" s="16">
        <f t="shared" si="143"/>
        <v>-0.3050257143045903</v>
      </c>
      <c r="II20" s="16">
        <f t="shared" si="144"/>
        <v>-0.36442804058403805</v>
      </c>
      <c r="IJ20" s="16">
        <f t="shared" si="145"/>
        <v>0.62135814492967978</v>
      </c>
      <c r="IK20" s="16">
        <f t="shared" si="146"/>
        <v>2.2478970055948135</v>
      </c>
      <c r="IL20" s="227" t="e">
        <f t="shared" si="147"/>
        <v>#VALUE!</v>
      </c>
      <c r="IM20" s="227">
        <f t="shared" si="148"/>
        <v>3.3186335275099926E-2</v>
      </c>
      <c r="IN20" s="227">
        <f t="shared" si="149"/>
        <v>-1.2079599548965789E-2</v>
      </c>
      <c r="IO20" s="16" t="str">
        <f t="shared" si="150"/>
        <v>i.a.</v>
      </c>
      <c r="IP20" s="16">
        <f t="shared" si="151"/>
        <v>6.0708641344174696E-2</v>
      </c>
      <c r="IQ20" s="16">
        <f t="shared" si="152"/>
        <v>2.7522306069074774E-2</v>
      </c>
      <c r="IR20" s="16">
        <f t="shared" si="153"/>
        <v>3.9601905618040563E-2</v>
      </c>
      <c r="IS20" s="16">
        <f t="shared" si="154"/>
        <v>6.2309082443522901E-2</v>
      </c>
      <c r="IT20" s="16">
        <f t="shared" si="155"/>
        <v>3.8430178204844012E-2</v>
      </c>
      <c r="IU20" s="16">
        <f t="shared" si="156"/>
        <v>1.1832326622009365E-2</v>
      </c>
      <c r="IV20" s="16">
        <f t="shared" si="157"/>
        <v>3.9781100408170504E-2</v>
      </c>
      <c r="IW20" s="16">
        <f t="shared" si="158"/>
        <v>3.9984344044973336E-2</v>
      </c>
      <c r="IX20" s="16">
        <f t="shared" si="159"/>
        <v>-3.0574140607374832E-3</v>
      </c>
      <c r="IY20" s="16">
        <f t="shared" si="160"/>
        <v>-2.4528138565610487E-2</v>
      </c>
      <c r="IZ20" s="16" t="e">
        <f t="shared" si="161"/>
        <v>#VALUE!</v>
      </c>
      <c r="JA20" s="16">
        <f t="shared" si="162"/>
        <v>3.6013712959575641</v>
      </c>
      <c r="JB20" s="16">
        <f t="shared" si="163"/>
        <v>-0.3151597271662494</v>
      </c>
      <c r="JC20" s="16">
        <f t="shared" si="164"/>
        <v>-0.9010869497686147</v>
      </c>
      <c r="JD20" s="16">
        <f t="shared" si="165"/>
        <v>3.5144570957403944</v>
      </c>
      <c r="JE20" s="16">
        <f t="shared" si="166"/>
        <v>0.21970296795403249</v>
      </c>
      <c r="JF20" s="227" t="e">
        <f t="shared" si="167"/>
        <v>#VALUE!</v>
      </c>
      <c r="JG20" s="227">
        <f t="shared" si="168"/>
        <v>8.422971925133691</v>
      </c>
      <c r="JH20" s="227">
        <f t="shared" si="169"/>
        <v>-1.0763137254901958</v>
      </c>
      <c r="JI20" s="99" t="str">
        <f t="shared" si="170"/>
        <v>i.a.</v>
      </c>
      <c r="JJ20" s="99">
        <f t="shared" si="171"/>
        <v>10.761795454545455</v>
      </c>
      <c r="JK20" s="99">
        <f t="shared" si="172"/>
        <v>2.3388235294117647</v>
      </c>
      <c r="JL20" s="99">
        <f t="shared" si="173"/>
        <v>3.4151372549019605</v>
      </c>
      <c r="JM20" s="99">
        <f t="shared" si="174"/>
        <v>34.52666</v>
      </c>
      <c r="JN20" s="99">
        <f t="shared" si="175"/>
        <v>7.6480204081632648</v>
      </c>
      <c r="JO20" s="99">
        <f t="shared" si="176"/>
        <v>6.2703958333333327</v>
      </c>
      <c r="JP20" s="99">
        <f t="shared" si="177"/>
        <v>9.1606428571428573</v>
      </c>
      <c r="JQ20" s="99">
        <f t="shared" si="178"/>
        <v>10.787783783783784</v>
      </c>
      <c r="JR20" s="99">
        <f t="shared" si="179"/>
        <v>4.8111538461538466</v>
      </c>
      <c r="JS20" s="99">
        <f t="shared" si="180"/>
        <v>-7.4873500000000011</v>
      </c>
    </row>
    <row r="21" spans="1:279" customFormat="1" ht="17.25" customHeight="1" outlineLevel="2" x14ac:dyDescent="0.25">
      <c r="A21" s="113" t="s">
        <v>776</v>
      </c>
      <c r="B21" s="98">
        <v>66438813</v>
      </c>
      <c r="C21" s="10" t="s">
        <v>385</v>
      </c>
      <c r="D21" s="113"/>
      <c r="E21" s="11">
        <v>465100</v>
      </c>
      <c r="F21" s="116"/>
      <c r="G21" s="116"/>
      <c r="H21" s="117">
        <v>45083</v>
      </c>
      <c r="I21" s="13"/>
      <c r="J21" s="13" t="s">
        <v>58</v>
      </c>
      <c r="K21" s="13" t="s">
        <v>58</v>
      </c>
      <c r="L21" s="13" t="s">
        <v>58</v>
      </c>
      <c r="M21" s="13" t="s">
        <v>58</v>
      </c>
      <c r="N21" s="13" t="s">
        <v>58</v>
      </c>
      <c r="O21" s="13" t="s">
        <v>58</v>
      </c>
      <c r="P21" s="16">
        <f t="shared" si="0"/>
        <v>-1</v>
      </c>
      <c r="Q21" s="16">
        <f t="shared" si="1"/>
        <v>9.3498910180942904E-2</v>
      </c>
      <c r="R21" s="16">
        <f t="shared" si="2"/>
        <v>0.11515954859614481</v>
      </c>
      <c r="S21" s="16">
        <f t="shared" si="3"/>
        <v>-1.0176195130121861E-3</v>
      </c>
      <c r="T21" s="16">
        <f t="shared" si="4"/>
        <v>2.958077854058146E-2</v>
      </c>
      <c r="U21" s="16">
        <f t="shared" si="5"/>
        <v>0.13150827660200487</v>
      </c>
      <c r="V21" s="278">
        <f t="shared" si="6"/>
        <v>-4625.5659999999998</v>
      </c>
      <c r="W21" s="278">
        <f t="shared" si="7"/>
        <v>395.5059999999994</v>
      </c>
      <c r="X21" s="278">
        <f t="shared" si="8"/>
        <v>436.82700000000023</v>
      </c>
      <c r="Y21" s="149"/>
      <c r="Z21" s="149">
        <v>4625.5659999999998</v>
      </c>
      <c r="AA21" s="202">
        <v>4230.0600000000004</v>
      </c>
      <c r="AB21" s="154">
        <v>3793.2330000000002</v>
      </c>
      <c r="AC21" s="153">
        <v>3797.0970000000002</v>
      </c>
      <c r="AD21" s="153">
        <v>3688.0030000000002</v>
      </c>
      <c r="AE21" s="154">
        <v>3259.3690000000001</v>
      </c>
      <c r="AF21" s="154"/>
      <c r="AG21" s="159"/>
      <c r="AH21" s="159"/>
      <c r="AI21" s="159"/>
      <c r="AJ21" s="16">
        <f t="shared" si="9"/>
        <v>-0.87448289465506945</v>
      </c>
      <c r="AK21" s="16">
        <f t="shared" si="10"/>
        <v>3.3358276884587687E-2</v>
      </c>
      <c r="AL21" s="16">
        <f t="shared" si="11"/>
        <v>0.14903453597249822</v>
      </c>
      <c r="AM21" s="16">
        <f t="shared" si="12"/>
        <v>2.232589373684156</v>
      </c>
      <c r="AN21" s="16">
        <f t="shared" si="13"/>
        <v>-4.0978307357197465E-2</v>
      </c>
      <c r="AO21" s="16">
        <f t="shared" si="14"/>
        <v>0.12657291725026604</v>
      </c>
      <c r="AP21" s="278">
        <f t="shared" si="15"/>
        <v>-740.178</v>
      </c>
      <c r="AQ21" s="278">
        <f t="shared" si="16"/>
        <v>23.894000000000005</v>
      </c>
      <c r="AR21" s="278">
        <f t="shared" si="17"/>
        <v>92.904999999999973</v>
      </c>
      <c r="AS21" s="149"/>
      <c r="AT21" s="149">
        <v>740.178</v>
      </c>
      <c r="AU21" s="202">
        <v>716.28399999999999</v>
      </c>
      <c r="AV21" s="154">
        <v>623.37900000000002</v>
      </c>
      <c r="AW21" s="153">
        <v>192.84200000000001</v>
      </c>
      <c r="AX21" s="153">
        <v>201.08199999999999</v>
      </c>
      <c r="AY21" s="154">
        <v>178.49</v>
      </c>
      <c r="AZ21" s="154"/>
      <c r="BA21" s="154"/>
      <c r="BB21" s="154"/>
      <c r="BC21" s="155"/>
      <c r="BD21" s="16">
        <f t="shared" si="18"/>
        <v>-1</v>
      </c>
      <c r="BE21" s="16">
        <f t="shared" si="19"/>
        <v>-9.5389587153911576E-2</v>
      </c>
      <c r="BF21" s="16">
        <f t="shared" si="20"/>
        <v>0.44652836750374053</v>
      </c>
      <c r="BG21" s="16">
        <f t="shared" si="21"/>
        <v>1.9414177202903155E-4</v>
      </c>
      <c r="BH21" s="16">
        <f t="shared" si="22"/>
        <v>-0.21756879921010666</v>
      </c>
      <c r="BI21" s="16">
        <f t="shared" si="23"/>
        <v>0.34067612517819573</v>
      </c>
      <c r="BJ21" s="278">
        <f t="shared" si="24"/>
        <v>-161.79499999999999</v>
      </c>
      <c r="BK21" s="278">
        <f t="shared" si="25"/>
        <v>-17.061000000000007</v>
      </c>
      <c r="BL21" s="278">
        <f t="shared" si="26"/>
        <v>55.210999999999999</v>
      </c>
      <c r="BM21" s="149"/>
      <c r="BN21" s="149">
        <v>161.79499999999999</v>
      </c>
      <c r="BO21" s="202">
        <v>178.85599999999999</v>
      </c>
      <c r="BP21" s="159">
        <v>123.645</v>
      </c>
      <c r="BQ21" s="153">
        <v>123.621</v>
      </c>
      <c r="BR21" s="153">
        <v>157.99600000000001</v>
      </c>
      <c r="BS21" s="159">
        <v>117.848</v>
      </c>
      <c r="BT21" s="159"/>
      <c r="BU21" s="159"/>
      <c r="BV21" s="154"/>
      <c r="BW21" s="159"/>
      <c r="BX21" s="16">
        <f t="shared" si="27"/>
        <v>-1</v>
      </c>
      <c r="BY21" s="16">
        <f t="shared" si="28"/>
        <v>-0.23238108665386048</v>
      </c>
      <c r="BZ21" s="16">
        <f t="shared" si="29"/>
        <v>0.56060286581285146</v>
      </c>
      <c r="CA21" s="16">
        <f t="shared" si="30"/>
        <v>-2.7183461610495261E-2</v>
      </c>
      <c r="CB21" s="16">
        <f t="shared" si="31"/>
        <v>0.28531471737909375</v>
      </c>
      <c r="CC21" s="16">
        <f t="shared" si="32"/>
        <v>8.4053036422153962E-2</v>
      </c>
      <c r="CD21" s="278">
        <f t="shared" si="33"/>
        <v>-130.67099999999999</v>
      </c>
      <c r="CE21" s="278">
        <f t="shared" si="34"/>
        <v>-39.558000000000021</v>
      </c>
      <c r="CF21" s="278">
        <f t="shared" si="35"/>
        <v>61.15000000000002</v>
      </c>
      <c r="CG21" s="149"/>
      <c r="CH21" s="149">
        <v>130.67099999999999</v>
      </c>
      <c r="CI21" s="202">
        <v>170.22900000000001</v>
      </c>
      <c r="CJ21" s="154">
        <v>109.07899999999999</v>
      </c>
      <c r="CK21" s="153">
        <v>112.127</v>
      </c>
      <c r="CL21" s="153">
        <v>87.236999999999995</v>
      </c>
      <c r="CM21" s="154">
        <v>80.472999999999999</v>
      </c>
      <c r="CN21" s="154"/>
      <c r="CO21" s="159"/>
      <c r="CP21" s="159"/>
      <c r="CQ21" s="159"/>
      <c r="CR21" s="16">
        <f t="shared" si="36"/>
        <v>-1</v>
      </c>
      <c r="CS21" s="16">
        <f t="shared" si="37"/>
        <v>8.2603687083803543E-2</v>
      </c>
      <c r="CT21" s="16">
        <f t="shared" si="38"/>
        <v>0.16359203465501054</v>
      </c>
      <c r="CU21" s="16">
        <f t="shared" si="39"/>
        <v>0.12023721450312301</v>
      </c>
      <c r="CV21" s="16">
        <f t="shared" si="40"/>
        <v>0.12376574025214787</v>
      </c>
      <c r="CW21" s="16">
        <f t="shared" si="41"/>
        <v>0.1267513457906746</v>
      </c>
      <c r="CX21" s="278">
        <f t="shared" si="42"/>
        <v>-835.46799999999996</v>
      </c>
      <c r="CY21" s="278">
        <f t="shared" si="43"/>
        <v>63.746999999999957</v>
      </c>
      <c r="CZ21" s="278">
        <f t="shared" si="44"/>
        <v>108.49800000000005</v>
      </c>
      <c r="DA21" s="149"/>
      <c r="DB21" s="149">
        <v>835.46799999999996</v>
      </c>
      <c r="DC21" s="202">
        <v>771.721</v>
      </c>
      <c r="DD21" s="159">
        <v>663.22299999999996</v>
      </c>
      <c r="DE21" s="153">
        <v>592.03800000000001</v>
      </c>
      <c r="DF21" s="153">
        <v>526.83399999999995</v>
      </c>
      <c r="DG21" s="159">
        <v>467.56900000000002</v>
      </c>
      <c r="DH21" s="159"/>
      <c r="DI21" s="159"/>
      <c r="DJ21" s="154"/>
      <c r="DK21" s="155"/>
      <c r="DL21" s="16">
        <f t="shared" si="45"/>
        <v>-1</v>
      </c>
      <c r="DM21" s="16">
        <f t="shared" si="46"/>
        <v>2.9777613297459593E-2</v>
      </c>
      <c r="DN21" s="16">
        <f t="shared" si="47"/>
        <v>7.1626672380136175E-2</v>
      </c>
      <c r="DO21" s="16">
        <f t="shared" si="48"/>
        <v>3.8108530876228258E-2</v>
      </c>
      <c r="DP21" s="16">
        <f t="shared" si="49"/>
        <v>0.12847122086703433</v>
      </c>
      <c r="DQ21" s="16">
        <f t="shared" si="50"/>
        <v>1.796921425174831E-2</v>
      </c>
      <c r="DR21" s="278">
        <f t="shared" si="51"/>
        <v>-2039.6279999999999</v>
      </c>
      <c r="DS21" s="278">
        <f t="shared" si="52"/>
        <v>58.979000000000042</v>
      </c>
      <c r="DT21" s="278">
        <f t="shared" si="53"/>
        <v>132.38499999999999</v>
      </c>
      <c r="DU21" s="149"/>
      <c r="DV21" s="149">
        <v>2039.6279999999999</v>
      </c>
      <c r="DW21" s="202">
        <v>1980.6489999999999</v>
      </c>
      <c r="DX21" s="159">
        <v>1848.2639999999999</v>
      </c>
      <c r="DY21" s="153">
        <v>1780.415</v>
      </c>
      <c r="DZ21" s="153">
        <v>1577.723</v>
      </c>
      <c r="EA21" s="159">
        <v>1549.873</v>
      </c>
      <c r="EB21" s="159"/>
      <c r="EC21" s="159"/>
      <c r="ED21" s="159"/>
      <c r="EE21" s="159"/>
      <c r="EF21" s="16">
        <f t="shared" si="54"/>
        <v>-1</v>
      </c>
      <c r="EG21" s="16">
        <f t="shared" si="55"/>
        <v>6.70807453416149E-2</v>
      </c>
      <c r="EH21" s="16">
        <f t="shared" si="56"/>
        <v>1.7699115044247787E-2</v>
      </c>
      <c r="EI21" s="16">
        <f t="shared" si="57"/>
        <v>-2.9447852760736196E-2</v>
      </c>
      <c r="EJ21" s="16">
        <f t="shared" si="58"/>
        <v>4.4871794871794872E-2</v>
      </c>
      <c r="EK21" s="16">
        <f t="shared" si="59"/>
        <v>5.8344640434192671E-2</v>
      </c>
      <c r="EL21" s="278">
        <f t="shared" si="60"/>
        <v>-859</v>
      </c>
      <c r="EM21" s="278">
        <f t="shared" si="61"/>
        <v>54</v>
      </c>
      <c r="EN21" s="278">
        <f t="shared" si="62"/>
        <v>14</v>
      </c>
      <c r="EO21" s="204"/>
      <c r="EP21" s="204">
        <v>859</v>
      </c>
      <c r="EQ21" s="217">
        <v>805</v>
      </c>
      <c r="ER21" s="209">
        <v>791</v>
      </c>
      <c r="ES21" s="215">
        <v>815</v>
      </c>
      <c r="ET21" s="215">
        <v>780</v>
      </c>
      <c r="EU21" s="209">
        <v>737</v>
      </c>
      <c r="EV21" s="209"/>
      <c r="EW21" s="209"/>
      <c r="EX21" s="210"/>
      <c r="EY21" s="211"/>
      <c r="EZ21" s="120"/>
      <c r="FA21" s="115" t="s">
        <v>49</v>
      </c>
      <c r="FB21" s="76"/>
      <c r="FC21" s="15">
        <v>8700</v>
      </c>
      <c r="FD21" t="s">
        <v>466</v>
      </c>
      <c r="FE21" t="s">
        <v>130</v>
      </c>
      <c r="FF21" s="16" t="e">
        <f t="shared" si="63"/>
        <v>#VALUE!</v>
      </c>
      <c r="FG21" s="16">
        <f t="shared" si="64"/>
        <v>2.4757418737670699E-2</v>
      </c>
      <c r="FH21" s="16">
        <f t="shared" si="65"/>
        <v>9.5765469490124808E-2</v>
      </c>
      <c r="FI21" s="16">
        <f t="shared" si="66"/>
        <v>2.9292844623129016E-2</v>
      </c>
      <c r="FJ21" s="16">
        <f t="shared" si="67"/>
        <v>-1.4634346918216384E-2</v>
      </c>
      <c r="FK21" s="16">
        <f t="shared" si="68"/>
        <v>6.9130256225227643E-2</v>
      </c>
      <c r="FL21" s="278" t="e">
        <f t="shared" si="69"/>
        <v>#VALUE!</v>
      </c>
      <c r="FM21" s="278">
        <f t="shared" si="70"/>
        <v>0.13009362323661033</v>
      </c>
      <c r="FN21" s="278">
        <f t="shared" si="71"/>
        <v>0.45924240092343194</v>
      </c>
      <c r="FO21" s="222" t="str">
        <f t="shared" si="72"/>
        <v>i.a</v>
      </c>
      <c r="FP21" s="222">
        <f t="shared" si="73"/>
        <v>5.3848265424912691</v>
      </c>
      <c r="FQ21" s="223">
        <f t="shared" si="74"/>
        <v>5.2547329192546588</v>
      </c>
      <c r="FR21" s="222">
        <f t="shared" si="75"/>
        <v>4.7954905183312269</v>
      </c>
      <c r="FS21" s="197">
        <f t="shared" si="76"/>
        <v>4.6590147239263811</v>
      </c>
      <c r="FT21" s="197">
        <f t="shared" si="77"/>
        <v>4.7282089743589744</v>
      </c>
      <c r="FU21" s="194">
        <f t="shared" si="78"/>
        <v>4.422481682496608</v>
      </c>
      <c r="FV21" s="195" t="str">
        <f t="shared" si="79"/>
        <v>i.a</v>
      </c>
      <c r="FW21" s="195" t="str">
        <f t="shared" si="80"/>
        <v>i.a</v>
      </c>
      <c r="FX21" s="195" t="str">
        <f t="shared" si="81"/>
        <v>i.a</v>
      </c>
      <c r="FY21" s="195" t="str">
        <f t="shared" si="82"/>
        <v>i.a</v>
      </c>
      <c r="FZ21" s="16">
        <f t="shared" si="83"/>
        <v>-1</v>
      </c>
      <c r="GA21" s="16">
        <f t="shared" si="84"/>
        <v>-0.31464802584353002</v>
      </c>
      <c r="GB21" s="16">
        <f t="shared" si="85"/>
        <v>0.36518492285629672</v>
      </c>
      <c r="GC21" s="16">
        <f t="shared" si="86"/>
        <v>-0.13288377003591934</v>
      </c>
      <c r="GD21" s="16">
        <f t="shared" si="87"/>
        <v>0.14232978473491431</v>
      </c>
      <c r="GE21" s="16">
        <f t="shared" si="88"/>
        <v>1.9445022162785437E-2</v>
      </c>
      <c r="GF21" s="227">
        <f t="shared" si="89"/>
        <v>-0.16260813133987354</v>
      </c>
      <c r="GG21" s="227">
        <f t="shared" si="90"/>
        <v>-7.4654089346090552E-2</v>
      </c>
      <c r="GH21" s="227">
        <f t="shared" si="91"/>
        <v>6.3467288795305499E-2</v>
      </c>
      <c r="GI21" s="16">
        <f t="shared" si="92"/>
        <v>0</v>
      </c>
      <c r="GJ21" s="16">
        <f t="shared" si="93"/>
        <v>0.16260813133987354</v>
      </c>
      <c r="GK21" s="190">
        <f t="shared" si="94"/>
        <v>0.23726222068596409</v>
      </c>
      <c r="GL21" s="190">
        <f t="shared" si="95"/>
        <v>0.17379493189065859</v>
      </c>
      <c r="GM21" s="190">
        <f t="shared" si="96"/>
        <v>0.20042864599346485</v>
      </c>
      <c r="GN21" s="190">
        <f t="shared" si="97"/>
        <v>0.17545602738527538</v>
      </c>
      <c r="GO21" s="191">
        <f t="shared" si="98"/>
        <v>0.17210935712162267</v>
      </c>
      <c r="GP21" s="191" t="str">
        <f t="shared" si="99"/>
        <v>Negativ EK</v>
      </c>
      <c r="GQ21" s="191" t="str">
        <f t="shared" si="100"/>
        <v>Negativ EK</v>
      </c>
      <c r="GR21" s="191" t="str">
        <f t="shared" si="101"/>
        <v>Negativ EK</v>
      </c>
      <c r="GS21" s="16">
        <f t="shared" si="102"/>
        <v>-1</v>
      </c>
      <c r="GT21" s="16">
        <f t="shared" si="103"/>
        <v>-0.13844877612120893</v>
      </c>
      <c r="GU21" s="16">
        <f t="shared" si="104"/>
        <v>0.37088179074977856</v>
      </c>
      <c r="GV21" s="16">
        <f t="shared" si="105"/>
        <v>-7.4376665761276231E-2</v>
      </c>
      <c r="GW21" s="16">
        <f t="shared" si="106"/>
        <v>-0.27128405864628941</v>
      </c>
      <c r="GX21" s="16">
        <f t="shared" si="107"/>
        <v>0.32873793684242192</v>
      </c>
      <c r="GY21" s="227">
        <f t="shared" si="108"/>
        <v>-8.0489478710049078E-2</v>
      </c>
      <c r="GZ21" s="227">
        <f t="shared" si="109"/>
        <v>-1.293442514987149E-2</v>
      </c>
      <c r="HA21" s="227">
        <f t="shared" si="110"/>
        <v>2.5275136774157408E-2</v>
      </c>
      <c r="HB21" s="16">
        <f t="shared" si="111"/>
        <v>0</v>
      </c>
      <c r="HC21" s="16">
        <f t="shared" si="112"/>
        <v>8.0489478710049078E-2</v>
      </c>
      <c r="HD21" s="190">
        <f t="shared" si="113"/>
        <v>9.3423903859920568E-2</v>
      </c>
      <c r="HE21" s="190">
        <f t="shared" si="114"/>
        <v>6.8148767085763159E-2</v>
      </c>
      <c r="HF21" s="190">
        <f t="shared" si="115"/>
        <v>7.3624728942050618E-2</v>
      </c>
      <c r="HG21" s="190">
        <f t="shared" si="116"/>
        <v>0.10103350944303549</v>
      </c>
      <c r="HH21" s="191">
        <f t="shared" si="117"/>
        <v>7.6037197886536512E-2</v>
      </c>
      <c r="HI21" s="191" t="str">
        <f t="shared" si="118"/>
        <v>i.a.</v>
      </c>
      <c r="HJ21" s="191" t="str">
        <f t="shared" si="119"/>
        <v>i.a.</v>
      </c>
      <c r="HK21" s="191" t="str">
        <f t="shared" si="120"/>
        <v>i.a.</v>
      </c>
      <c r="HL21" s="16" t="e">
        <f t="shared" si="121"/>
        <v>#VALUE!</v>
      </c>
      <c r="HM21" s="16">
        <f t="shared" si="122"/>
        <v>5.1298526113020902E-2</v>
      </c>
      <c r="HN21" s="16">
        <f t="shared" si="123"/>
        <v>8.581847078387346E-2</v>
      </c>
      <c r="HO21" s="16">
        <f t="shared" si="124"/>
        <v>7.9113773930335599E-2</v>
      </c>
      <c r="HP21" s="16">
        <f t="shared" si="125"/>
        <v>-4.1697834449611589E-3</v>
      </c>
      <c r="HQ21" s="16">
        <f t="shared" si="126"/>
        <v>0.10686190703604527</v>
      </c>
      <c r="HR21" s="227" t="e">
        <f t="shared" si="127"/>
        <v>#VALUE!</v>
      </c>
      <c r="HS21" s="227">
        <f t="shared" si="128"/>
        <v>1.9987463639679015E-2</v>
      </c>
      <c r="HT21" s="227">
        <f t="shared" si="129"/>
        <v>3.0794726104437953E-2</v>
      </c>
      <c r="HU21" s="16" t="str">
        <f t="shared" si="130"/>
        <v>i.a.</v>
      </c>
      <c r="HV21" s="16">
        <f t="shared" si="131"/>
        <v>0.40961783227137499</v>
      </c>
      <c r="HW21" s="196">
        <f t="shared" si="132"/>
        <v>0.38963036863169598</v>
      </c>
      <c r="HX21" s="190">
        <f t="shared" si="133"/>
        <v>0.35883564252725803</v>
      </c>
      <c r="HY21" s="190">
        <f t="shared" si="134"/>
        <v>0.33252809036095521</v>
      </c>
      <c r="HZ21" s="190">
        <f t="shared" si="135"/>
        <v>0.33392046639365719</v>
      </c>
      <c r="IA21" s="191">
        <f t="shared" si="136"/>
        <v>0.30168213782677678</v>
      </c>
      <c r="IB21" s="191" t="str">
        <f t="shared" si="137"/>
        <v>i.a.</v>
      </c>
      <c r="IC21" s="191" t="str">
        <f t="shared" si="138"/>
        <v>i.a.</v>
      </c>
      <c r="ID21" s="191" t="str">
        <f t="shared" si="139"/>
        <v>i.a.</v>
      </c>
      <c r="IE21" s="191" t="str">
        <f t="shared" si="140"/>
        <v>i.a.</v>
      </c>
      <c r="IF21" s="16" t="e">
        <f t="shared" si="141"/>
        <v>#VALUE!</v>
      </c>
      <c r="IG21" s="16">
        <f t="shared" si="142"/>
        <v>-0.17273770972812288</v>
      </c>
      <c r="IH21" s="16">
        <f t="shared" si="143"/>
        <v>0.29714924588571207</v>
      </c>
      <c r="II21" s="16">
        <f t="shared" si="144"/>
        <v>1.2129956530871463E-3</v>
      </c>
      <c r="IJ21" s="16">
        <f t="shared" si="145"/>
        <v>-0.24004874887138017</v>
      </c>
      <c r="IK21" s="16">
        <f t="shared" si="146"/>
        <v>0.1848575506706287</v>
      </c>
      <c r="IL21" s="227" t="e">
        <f t="shared" si="147"/>
        <v>#VALUE!</v>
      </c>
      <c r="IM21" s="227">
        <f t="shared" si="148"/>
        <v>-7.303720469953888E-3</v>
      </c>
      <c r="IN21" s="227">
        <f t="shared" si="149"/>
        <v>9.6859376968245481E-3</v>
      </c>
      <c r="IO21" s="16" t="str">
        <f t="shared" si="150"/>
        <v>i.a.</v>
      </c>
      <c r="IP21" s="16">
        <f t="shared" si="151"/>
        <v>3.4978422100127853E-2</v>
      </c>
      <c r="IQ21" s="196">
        <f t="shared" si="152"/>
        <v>4.228214257008174E-2</v>
      </c>
      <c r="IR21" s="190">
        <f t="shared" si="153"/>
        <v>3.2596204873257192E-2</v>
      </c>
      <c r="IS21" s="190">
        <f t="shared" si="154"/>
        <v>3.2556713721034775E-2</v>
      </c>
      <c r="IT21" s="190">
        <f t="shared" si="155"/>
        <v>4.2840529142736596E-2</v>
      </c>
      <c r="IU21" s="191">
        <f t="shared" si="156"/>
        <v>3.6156691678665406E-2</v>
      </c>
      <c r="IV21" s="191" t="str">
        <f t="shared" si="157"/>
        <v>i.a.</v>
      </c>
      <c r="IW21" s="191" t="str">
        <f t="shared" si="158"/>
        <v>i.a.</v>
      </c>
      <c r="IX21" s="191" t="str">
        <f t="shared" si="159"/>
        <v>i.a.</v>
      </c>
      <c r="IY21" s="191" t="str">
        <f t="shared" si="160"/>
        <v>i.a.</v>
      </c>
      <c r="IZ21" s="16" t="e">
        <f t="shared" si="161"/>
        <v>#VALUE!</v>
      </c>
      <c r="JA21" s="16">
        <f t="shared" si="162"/>
        <v>-0.28063652474546885</v>
      </c>
      <c r="JB21" s="16">
        <f t="shared" si="163"/>
        <v>0.53346194640741063</v>
      </c>
      <c r="JC21" s="16">
        <f t="shared" si="164"/>
        <v>2.3330958121950711E-3</v>
      </c>
      <c r="JD21" s="16">
        <f t="shared" si="165"/>
        <v>0.23011715282907139</v>
      </c>
      <c r="JE21" s="16">
        <f t="shared" si="166"/>
        <v>2.4291138260419797E-2</v>
      </c>
      <c r="JF21" s="227" t="e">
        <f t="shared" si="167"/>
        <v>#VALUE!</v>
      </c>
      <c r="JG21" s="227">
        <f t="shared" si="168"/>
        <v>-5.9344689404840278E-2</v>
      </c>
      <c r="JH21" s="227">
        <f t="shared" si="169"/>
        <v>7.3564469851041647E-2</v>
      </c>
      <c r="JI21" s="99" t="str">
        <f t="shared" si="170"/>
        <v>i.a.</v>
      </c>
      <c r="JJ21" s="99">
        <f t="shared" si="171"/>
        <v>0.15211990686845167</v>
      </c>
      <c r="JK21" s="190">
        <f t="shared" si="172"/>
        <v>0.21146459627329195</v>
      </c>
      <c r="JL21" s="197">
        <f t="shared" si="173"/>
        <v>0.1379001264222503</v>
      </c>
      <c r="JM21" s="197">
        <f t="shared" si="174"/>
        <v>0.13757914110429448</v>
      </c>
      <c r="JN21" s="197">
        <f t="shared" si="175"/>
        <v>0.11184230769230769</v>
      </c>
      <c r="JO21" s="194">
        <f t="shared" si="176"/>
        <v>0.10918995929443691</v>
      </c>
      <c r="JP21" s="194" t="str">
        <f t="shared" si="177"/>
        <v>i.a.</v>
      </c>
      <c r="JQ21" s="194" t="str">
        <f t="shared" si="178"/>
        <v>i.a.</v>
      </c>
      <c r="JR21" s="194" t="str">
        <f t="shared" si="179"/>
        <v>i.a.</v>
      </c>
      <c r="JS21" s="194" t="str">
        <f t="shared" si="180"/>
        <v>i.a.</v>
      </c>
    </row>
    <row r="22" spans="1:279" customFormat="1" ht="17.25" customHeight="1" outlineLevel="2" x14ac:dyDescent="0.25">
      <c r="A22" s="10" t="s">
        <v>147</v>
      </c>
      <c r="B22" s="95">
        <v>27929990</v>
      </c>
      <c r="C22" s="10" t="s">
        <v>79</v>
      </c>
      <c r="D22" s="10"/>
      <c r="E22" s="11">
        <v>642020</v>
      </c>
      <c r="F22" s="11"/>
      <c r="G22" s="116">
        <v>1</v>
      </c>
      <c r="H22" s="12">
        <v>45078</v>
      </c>
      <c r="I22" s="13"/>
      <c r="J22" s="13" t="s">
        <v>58</v>
      </c>
      <c r="K22" s="13" t="s">
        <v>58</v>
      </c>
      <c r="L22" s="13" t="s">
        <v>58</v>
      </c>
      <c r="M22" s="13" t="s">
        <v>58</v>
      </c>
      <c r="N22" s="13" t="s">
        <v>58</v>
      </c>
      <c r="O22" s="19" t="s">
        <v>58</v>
      </c>
      <c r="P22" s="16">
        <f t="shared" si="0"/>
        <v>-1</v>
      </c>
      <c r="Q22" s="16">
        <f t="shared" si="1"/>
        <v>0.10054328799450238</v>
      </c>
      <c r="R22" s="16">
        <f t="shared" si="2"/>
        <v>0.11925627049705043</v>
      </c>
      <c r="S22" s="16">
        <f t="shared" si="3"/>
        <v>2.0651333832782764E-2</v>
      </c>
      <c r="T22" s="16">
        <f t="shared" si="4"/>
        <v>5.9223910612733265E-2</v>
      </c>
      <c r="U22" s="16">
        <f t="shared" si="5"/>
        <v>0.11370197749491412</v>
      </c>
      <c r="V22" s="278">
        <f t="shared" si="6"/>
        <v>-3819.4740000000002</v>
      </c>
      <c r="W22" s="278">
        <f t="shared" si="7"/>
        <v>348.93900000000031</v>
      </c>
      <c r="X22" s="278">
        <f t="shared" si="8"/>
        <v>369.78399999999965</v>
      </c>
      <c r="Y22" s="149"/>
      <c r="Z22" s="149">
        <v>3819.4740000000002</v>
      </c>
      <c r="AA22" s="149">
        <v>3470.5349999999999</v>
      </c>
      <c r="AB22" s="149">
        <v>3100.7510000000002</v>
      </c>
      <c r="AC22" s="149">
        <v>3038.0120000000002</v>
      </c>
      <c r="AD22" s="149">
        <v>2868.1489999999999</v>
      </c>
      <c r="AE22" s="149">
        <v>2575.3290000000002</v>
      </c>
      <c r="AF22" s="149">
        <v>2348.8560000000002</v>
      </c>
      <c r="AG22" s="149">
        <v>1919.53</v>
      </c>
      <c r="AH22" s="149">
        <v>1487.6220000000001</v>
      </c>
      <c r="AI22" s="149">
        <v>1318.721</v>
      </c>
      <c r="AJ22" s="16">
        <f t="shared" si="9"/>
        <v>-0.8374022008778067</v>
      </c>
      <c r="AK22" s="16">
        <f t="shared" si="10"/>
        <v>7.9864379307072013E-3</v>
      </c>
      <c r="AL22" s="16">
        <f t="shared" si="11"/>
        <v>0.19602399955829045</v>
      </c>
      <c r="AM22" s="16">
        <f t="shared" si="12"/>
        <v>-4.9545189504373262E-2</v>
      </c>
      <c r="AN22" s="16">
        <f t="shared" si="13"/>
        <v>2.4088989157117444</v>
      </c>
      <c r="AO22" s="16">
        <f t="shared" si="14"/>
        <v>0.20905780992778258</v>
      </c>
      <c r="AP22" s="278">
        <f t="shared" si="15"/>
        <v>-393.02499999999998</v>
      </c>
      <c r="AQ22" s="278">
        <f t="shared" si="16"/>
        <v>3.1139999999999759</v>
      </c>
      <c r="AR22" s="278">
        <f t="shared" si="17"/>
        <v>63.90500000000003</v>
      </c>
      <c r="AS22" s="149"/>
      <c r="AT22" s="149">
        <v>393.02499999999998</v>
      </c>
      <c r="AU22" s="149">
        <v>389.911</v>
      </c>
      <c r="AV22" s="149">
        <v>326.00599999999997</v>
      </c>
      <c r="AW22" s="285">
        <v>343</v>
      </c>
      <c r="AX22" s="149">
        <v>100.619</v>
      </c>
      <c r="AY22" s="149">
        <v>83.221000000000004</v>
      </c>
      <c r="AZ22" s="149">
        <v>89.591999999999999</v>
      </c>
      <c r="BA22" s="149">
        <v>83.98</v>
      </c>
      <c r="BB22" s="149">
        <v>66.093999999999994</v>
      </c>
      <c r="BC22" s="150">
        <v>59.895000000000003</v>
      </c>
      <c r="BD22" s="16">
        <f t="shared" si="18"/>
        <v>-1</v>
      </c>
      <c r="BE22" s="16">
        <f t="shared" si="19"/>
        <v>-0.27560017057176112</v>
      </c>
      <c r="BF22" s="16">
        <f t="shared" si="20"/>
        <v>0.59042085196861938</v>
      </c>
      <c r="BG22" s="16">
        <f t="shared" si="21"/>
        <v>-0.12020641831962588</v>
      </c>
      <c r="BH22" s="16">
        <f t="shared" si="22"/>
        <v>-8.8517168391345227E-2</v>
      </c>
      <c r="BI22" s="16">
        <f t="shared" si="23"/>
        <v>0.23690047634631456</v>
      </c>
      <c r="BJ22" s="278">
        <f t="shared" si="24"/>
        <v>-62.853999999999999</v>
      </c>
      <c r="BK22" s="278">
        <f t="shared" si="25"/>
        <v>-23.912999999999997</v>
      </c>
      <c r="BL22" s="278">
        <f t="shared" si="26"/>
        <v>32.210999999999999</v>
      </c>
      <c r="BM22" s="149"/>
      <c r="BN22" s="149">
        <v>62.853999999999999</v>
      </c>
      <c r="BO22" s="149">
        <v>86.766999999999996</v>
      </c>
      <c r="BP22" s="149">
        <v>54.555999999999997</v>
      </c>
      <c r="BQ22" s="149">
        <v>62.01</v>
      </c>
      <c r="BR22" s="149">
        <v>68.031999999999996</v>
      </c>
      <c r="BS22" s="149">
        <v>55.002000000000002</v>
      </c>
      <c r="BT22" s="149">
        <v>60.088999999999999</v>
      </c>
      <c r="BU22" s="149">
        <v>53.344999999999999</v>
      </c>
      <c r="BV22" s="149">
        <v>38.988999999999997</v>
      </c>
      <c r="BW22" s="149">
        <v>34.402999999999999</v>
      </c>
      <c r="BX22" s="16">
        <f t="shared" si="27"/>
        <v>-1</v>
      </c>
      <c r="BY22" s="16">
        <f t="shared" si="28"/>
        <v>-0.34346192352199301</v>
      </c>
      <c r="BZ22" s="16">
        <f t="shared" si="29"/>
        <v>0.75611928029957076</v>
      </c>
      <c r="CA22" s="16">
        <f t="shared" si="30"/>
        <v>-0.14899735737602984</v>
      </c>
      <c r="CB22" s="16">
        <f t="shared" si="31"/>
        <v>-0.11977696820428618</v>
      </c>
      <c r="CC22" s="16">
        <f t="shared" si="32"/>
        <v>0.37024537720593415</v>
      </c>
      <c r="CD22" s="278">
        <f t="shared" si="33"/>
        <v>-50.494999999999997</v>
      </c>
      <c r="CE22" s="278">
        <f t="shared" si="34"/>
        <v>-26.416000000000004</v>
      </c>
      <c r="CF22" s="278">
        <f t="shared" si="35"/>
        <v>33.115000000000002</v>
      </c>
      <c r="CG22" s="149"/>
      <c r="CH22" s="149">
        <v>50.494999999999997</v>
      </c>
      <c r="CI22" s="149">
        <v>76.911000000000001</v>
      </c>
      <c r="CJ22" s="149">
        <v>43.795999999999999</v>
      </c>
      <c r="CK22" s="149">
        <v>51.463999999999999</v>
      </c>
      <c r="CL22" s="149">
        <v>58.466999999999999</v>
      </c>
      <c r="CM22" s="149">
        <v>42.668999999999997</v>
      </c>
      <c r="CN22" s="149">
        <v>48.6</v>
      </c>
      <c r="CO22" s="149">
        <v>41.835999999999999</v>
      </c>
      <c r="CP22" s="149">
        <v>27.338000000000001</v>
      </c>
      <c r="CQ22" s="149">
        <v>23.143000000000001</v>
      </c>
      <c r="CR22" s="16">
        <f t="shared" si="36"/>
        <v>-1</v>
      </c>
      <c r="CS22" s="16">
        <f t="shared" si="37"/>
        <v>6.6706658384917156E-2</v>
      </c>
      <c r="CT22" s="16">
        <f t="shared" si="38"/>
        <v>0.16415920201037076</v>
      </c>
      <c r="CU22" s="16">
        <f t="shared" si="39"/>
        <v>8.7385084532938653E-2</v>
      </c>
      <c r="CV22" s="16">
        <f t="shared" si="40"/>
        <v>0.1346166892808684</v>
      </c>
      <c r="CW22" s="16">
        <f t="shared" si="41"/>
        <v>0.17964354597328597</v>
      </c>
      <c r="CX22" s="278">
        <f t="shared" si="42"/>
        <v>-451.666</v>
      </c>
      <c r="CY22" s="278">
        <f t="shared" si="43"/>
        <v>28.245000000000005</v>
      </c>
      <c r="CZ22" s="278">
        <f t="shared" si="44"/>
        <v>59.706999999999994</v>
      </c>
      <c r="DA22" s="149"/>
      <c r="DB22" s="149">
        <v>451.666</v>
      </c>
      <c r="DC22" s="149">
        <v>423.42099999999999</v>
      </c>
      <c r="DD22" s="149">
        <v>363.714</v>
      </c>
      <c r="DE22" s="149">
        <v>334.48500000000001</v>
      </c>
      <c r="DF22" s="149">
        <v>294.8</v>
      </c>
      <c r="DG22" s="149">
        <v>249.90600000000001</v>
      </c>
      <c r="DH22" s="149">
        <v>219.47900000000001</v>
      </c>
      <c r="DI22" s="149">
        <v>172.91900000000001</v>
      </c>
      <c r="DJ22" s="149">
        <v>143.559</v>
      </c>
      <c r="DK22" s="150">
        <v>124.78</v>
      </c>
      <c r="DL22" s="16">
        <f t="shared" si="45"/>
        <v>-1</v>
      </c>
      <c r="DM22" s="16">
        <f t="shared" si="46"/>
        <v>2.2581982152933472E-2</v>
      </c>
      <c r="DN22" s="16">
        <f t="shared" si="47"/>
        <v>8.9601565271517525E-2</v>
      </c>
      <c r="DO22" s="16">
        <f t="shared" si="48"/>
        <v>-9.4212912558775362E-3</v>
      </c>
      <c r="DP22" s="16">
        <f t="shared" si="49"/>
        <v>0.14562938941243167</v>
      </c>
      <c r="DQ22" s="16">
        <f t="shared" si="50"/>
        <v>2.0169997191049416E-3</v>
      </c>
      <c r="DR22" s="278">
        <f t="shared" si="51"/>
        <v>-1023.896</v>
      </c>
      <c r="DS22" s="278">
        <f t="shared" si="52"/>
        <v>22.61099999999999</v>
      </c>
      <c r="DT22" s="278">
        <f t="shared" si="53"/>
        <v>82.338999999999942</v>
      </c>
      <c r="DU22" s="149"/>
      <c r="DV22" s="149">
        <v>1023.896</v>
      </c>
      <c r="DW22" s="149">
        <v>1001.285</v>
      </c>
      <c r="DX22" s="149">
        <v>918.94600000000003</v>
      </c>
      <c r="DY22" s="149">
        <v>927.68600000000004</v>
      </c>
      <c r="DZ22" s="149">
        <v>809.76099999999997</v>
      </c>
      <c r="EA22" s="149">
        <v>808.13099999999997</v>
      </c>
      <c r="EB22" s="149">
        <v>798.85900000000004</v>
      </c>
      <c r="EC22" s="149">
        <v>707.13099999999997</v>
      </c>
      <c r="ED22" s="149">
        <v>576.79999999999995</v>
      </c>
      <c r="EE22" s="149">
        <v>484.54899999999998</v>
      </c>
      <c r="EF22" s="16">
        <f t="shared" si="54"/>
        <v>-1</v>
      </c>
      <c r="EG22" s="16">
        <f t="shared" si="55"/>
        <v>7.178631051752922E-2</v>
      </c>
      <c r="EH22" s="16">
        <f t="shared" si="56"/>
        <v>3.4542314335060449E-2</v>
      </c>
      <c r="EI22" s="16">
        <f t="shared" si="57"/>
        <v>-1.3628620102214651E-2</v>
      </c>
      <c r="EJ22" s="16">
        <f t="shared" si="58"/>
        <v>7.1167883211678828E-2</v>
      </c>
      <c r="EK22" s="16">
        <f t="shared" si="59"/>
        <v>0.10707070707070707</v>
      </c>
      <c r="EL22" s="278">
        <f t="shared" si="60"/>
        <v>-642</v>
      </c>
      <c r="EM22" s="278">
        <f t="shared" si="61"/>
        <v>43</v>
      </c>
      <c r="EN22" s="278">
        <f t="shared" si="62"/>
        <v>20</v>
      </c>
      <c r="EO22" s="204"/>
      <c r="EP22" s="204">
        <v>642</v>
      </c>
      <c r="EQ22" s="204">
        <v>599</v>
      </c>
      <c r="ER22" s="204">
        <v>579</v>
      </c>
      <c r="ES22" s="204">
        <v>587</v>
      </c>
      <c r="ET22" s="204">
        <v>548</v>
      </c>
      <c r="EU22" s="204">
        <v>495</v>
      </c>
      <c r="EV22" s="204">
        <v>467</v>
      </c>
      <c r="EW22" s="204">
        <v>421</v>
      </c>
      <c r="EX22" s="204">
        <v>382</v>
      </c>
      <c r="EY22" s="205">
        <v>348</v>
      </c>
      <c r="EZ22" s="14" t="s">
        <v>685</v>
      </c>
      <c r="FA22" s="14" t="s">
        <v>221</v>
      </c>
      <c r="FB22" s="76" t="s">
        <v>55</v>
      </c>
      <c r="FC22" s="15">
        <v>8700</v>
      </c>
      <c r="FD22" t="s">
        <v>466</v>
      </c>
      <c r="FE22" t="s">
        <v>130</v>
      </c>
      <c r="FF22" s="16" t="e">
        <f t="shared" si="63"/>
        <v>#VALUE!</v>
      </c>
      <c r="FG22" s="16">
        <f t="shared" si="64"/>
        <v>2.6830887085213213E-2</v>
      </c>
      <c r="FH22" s="16">
        <f t="shared" si="65"/>
        <v>8.188544343537936E-2</v>
      </c>
      <c r="FI22" s="16">
        <f t="shared" si="66"/>
        <v>3.4753597512682963E-2</v>
      </c>
      <c r="FJ22" s="16">
        <f t="shared" si="67"/>
        <v>-1.1150420756766805E-2</v>
      </c>
      <c r="FK22" s="16">
        <f t="shared" si="68"/>
        <v>5.9899249269752307E-3</v>
      </c>
      <c r="FL22" s="278" t="e">
        <f t="shared" si="69"/>
        <v>#VALUE!</v>
      </c>
      <c r="FM22" s="278">
        <f t="shared" si="70"/>
        <v>0.15545497948293896</v>
      </c>
      <c r="FN22" s="278">
        <f t="shared" si="71"/>
        <v>0.4385256832775406</v>
      </c>
      <c r="FO22" s="222" t="str">
        <f t="shared" si="72"/>
        <v>i.a</v>
      </c>
      <c r="FP22" s="222">
        <f t="shared" si="73"/>
        <v>5.9493364485981308</v>
      </c>
      <c r="FQ22" s="222">
        <f t="shared" si="74"/>
        <v>5.7938814691151919</v>
      </c>
      <c r="FR22" s="222">
        <f t="shared" si="75"/>
        <v>5.3553557858376513</v>
      </c>
      <c r="FS22" s="222">
        <f t="shared" si="76"/>
        <v>5.1754889267461675</v>
      </c>
      <c r="FT22" s="222">
        <f t="shared" si="77"/>
        <v>5.2338485401459849</v>
      </c>
      <c r="FU22" s="222">
        <f t="shared" si="78"/>
        <v>5.2026848484848491</v>
      </c>
      <c r="FV22" s="222">
        <f t="shared" si="79"/>
        <v>5.029670235546039</v>
      </c>
      <c r="FW22" s="222">
        <f t="shared" si="80"/>
        <v>4.559453681710214</v>
      </c>
      <c r="FX22" s="222">
        <f t="shared" si="81"/>
        <v>3.8942984293193721</v>
      </c>
      <c r="FY22" s="222">
        <f t="shared" si="82"/>
        <v>3.7894281609195404</v>
      </c>
      <c r="FZ22" s="16">
        <f t="shared" si="83"/>
        <v>-1</v>
      </c>
      <c r="GA22" s="16">
        <f t="shared" si="84"/>
        <v>-0.4094483190488305</v>
      </c>
      <c r="GB22" s="16">
        <f t="shared" si="85"/>
        <v>0.55770068080555424</v>
      </c>
      <c r="GC22" s="16">
        <f t="shared" si="86"/>
        <v>-0.23299346180154212</v>
      </c>
      <c r="GD22" s="16">
        <f t="shared" si="87"/>
        <v>-0.23808327425996795</v>
      </c>
      <c r="GE22" s="16">
        <f t="shared" si="88"/>
        <v>0.18077022536892814</v>
      </c>
      <c r="GF22" s="227">
        <f t="shared" si="89"/>
        <v>-0.11540566823641535</v>
      </c>
      <c r="GG22" s="227">
        <f t="shared" si="90"/>
        <v>-8.0014431238261796E-2</v>
      </c>
      <c r="GH22" s="227">
        <f t="shared" si="91"/>
        <v>6.9965895157569846E-2</v>
      </c>
      <c r="GI22" s="16">
        <f t="shared" si="92"/>
        <v>0</v>
      </c>
      <c r="GJ22" s="16">
        <f t="shared" si="93"/>
        <v>0.11540566823641535</v>
      </c>
      <c r="GK22" s="16">
        <f t="shared" si="94"/>
        <v>0.19542009947467714</v>
      </c>
      <c r="GL22" s="16">
        <f t="shared" si="95"/>
        <v>0.1254542043171073</v>
      </c>
      <c r="GM22" s="16">
        <f t="shared" si="96"/>
        <v>0.1635634092660718</v>
      </c>
      <c r="GN22" s="16">
        <f t="shared" si="97"/>
        <v>0.21467360374220221</v>
      </c>
      <c r="GO22" s="16">
        <f t="shared" si="98"/>
        <v>0.18180811061282315</v>
      </c>
      <c r="GP22" s="16">
        <f t="shared" si="99"/>
        <v>0.2477076845447734</v>
      </c>
      <c r="GQ22" s="16">
        <f t="shared" si="100"/>
        <v>0.26438488615322392</v>
      </c>
      <c r="GR22" s="16">
        <f t="shared" si="101"/>
        <v>0.20375718773640805</v>
      </c>
      <c r="GS22" s="16">
        <f t="shared" si="102"/>
        <v>-1</v>
      </c>
      <c r="GT22" s="16">
        <f t="shared" si="103"/>
        <v>-0.31314040134545185</v>
      </c>
      <c r="GU22" s="16">
        <f t="shared" si="104"/>
        <v>0.52946288165981892</v>
      </c>
      <c r="GV22" s="16">
        <f t="shared" si="105"/>
        <v>-0.17222558738838004</v>
      </c>
      <c r="GW22" s="16">
        <f t="shared" si="106"/>
        <v>-0.15123696930209124</v>
      </c>
      <c r="GX22" s="16">
        <f t="shared" si="107"/>
        <v>0.22856574881621536</v>
      </c>
      <c r="GY22" s="227">
        <f t="shared" si="108"/>
        <v>-6.2072476484817896E-2</v>
      </c>
      <c r="GZ22" s="227">
        <f t="shared" si="109"/>
        <v>-2.8298942370517735E-2</v>
      </c>
      <c r="HA22" s="227">
        <f t="shared" si="110"/>
        <v>3.128438906271859E-2</v>
      </c>
      <c r="HB22" s="16">
        <f t="shared" si="111"/>
        <v>0</v>
      </c>
      <c r="HC22" s="16">
        <f t="shared" si="112"/>
        <v>6.2072476484817896E-2</v>
      </c>
      <c r="HD22" s="16">
        <f t="shared" si="113"/>
        <v>9.0371418855335631E-2</v>
      </c>
      <c r="HE22" s="16">
        <f t="shared" si="114"/>
        <v>5.9087029792617041E-2</v>
      </c>
      <c r="HF22" s="16">
        <f t="shared" si="115"/>
        <v>7.1380594631088021E-2</v>
      </c>
      <c r="HG22" s="16">
        <f t="shared" si="116"/>
        <v>8.4099556707122602E-2</v>
      </c>
      <c r="HH22" s="16">
        <f t="shared" si="117"/>
        <v>6.8453444016453119E-2</v>
      </c>
      <c r="HI22" s="16">
        <f t="shared" si="118"/>
        <v>7.9799998671969935E-2</v>
      </c>
      <c r="HJ22" s="16">
        <f t="shared" si="119"/>
        <v>8.3096365770434694E-2</v>
      </c>
      <c r="HK22" s="16">
        <f t="shared" si="120"/>
        <v>7.3470649145568515E-2</v>
      </c>
      <c r="HL22" s="16" t="e">
        <f t="shared" si="121"/>
        <v>#VALUE!</v>
      </c>
      <c r="HM22" s="16">
        <f t="shared" si="122"/>
        <v>4.3150257878672986E-2</v>
      </c>
      <c r="HN22" s="16">
        <f t="shared" si="123"/>
        <v>6.8426513980157755E-2</v>
      </c>
      <c r="HO22" s="16">
        <f t="shared" si="124"/>
        <v>9.772709117839766E-2</v>
      </c>
      <c r="HP22" s="16">
        <f t="shared" si="125"/>
        <v>-9.612794707729598E-3</v>
      </c>
      <c r="HQ22" s="16">
        <f t="shared" si="126"/>
        <v>0.17726899474158131</v>
      </c>
      <c r="HR22" s="227" t="e">
        <f t="shared" si="127"/>
        <v>#VALUE!</v>
      </c>
      <c r="HS22" s="227">
        <f t="shared" si="128"/>
        <v>1.8247277589543032E-2</v>
      </c>
      <c r="HT22" s="227">
        <f t="shared" si="129"/>
        <v>2.7082854820391078E-2</v>
      </c>
      <c r="HU22" s="16" t="str">
        <f t="shared" si="130"/>
        <v>i.a.</v>
      </c>
      <c r="HV22" s="16">
        <f t="shared" si="131"/>
        <v>0.44112487987061189</v>
      </c>
      <c r="HW22" s="16">
        <f t="shared" si="132"/>
        <v>0.42287760228106885</v>
      </c>
      <c r="HX22" s="16">
        <f t="shared" si="133"/>
        <v>0.39579474746067778</v>
      </c>
      <c r="HY22" s="16">
        <f t="shared" si="134"/>
        <v>0.36055842170734492</v>
      </c>
      <c r="HZ22" s="16">
        <f t="shared" si="135"/>
        <v>0.36405803687754784</v>
      </c>
      <c r="IA22" s="16">
        <f t="shared" si="136"/>
        <v>0.30923946736358338</v>
      </c>
      <c r="IB22" s="16">
        <f t="shared" si="137"/>
        <v>0.27474059877900858</v>
      </c>
      <c r="IC22" s="16">
        <f t="shared" si="138"/>
        <v>0.24453601949285214</v>
      </c>
      <c r="ID22" s="16">
        <f t="shared" si="139"/>
        <v>0.24888869625520113</v>
      </c>
      <c r="IE22" s="16">
        <f t="shared" si="140"/>
        <v>0.2575178155356837</v>
      </c>
      <c r="IF22" s="16" t="e">
        <f t="shared" si="141"/>
        <v>#VALUE!</v>
      </c>
      <c r="IG22" s="16">
        <f t="shared" si="142"/>
        <v>-0.34177979427933458</v>
      </c>
      <c r="IH22" s="16">
        <f t="shared" si="143"/>
        <v>0.42096219953481212</v>
      </c>
      <c r="II22" s="16">
        <f t="shared" si="144"/>
        <v>-0.13800770888473252</v>
      </c>
      <c r="IJ22" s="16">
        <f t="shared" si="145"/>
        <v>-0.13948049843268184</v>
      </c>
      <c r="IK22" s="16">
        <f t="shared" si="146"/>
        <v>0.11062070584494679</v>
      </c>
      <c r="IL22" s="227" t="e">
        <f t="shared" si="147"/>
        <v>#VALUE!</v>
      </c>
      <c r="IM22" s="227">
        <f t="shared" si="148"/>
        <v>-8.5448518485579383E-3</v>
      </c>
      <c r="IN22" s="227">
        <f t="shared" si="149"/>
        <v>7.4065972268722025E-3</v>
      </c>
      <c r="IO22" s="16" t="str">
        <f t="shared" si="150"/>
        <v>i.a.</v>
      </c>
      <c r="IP22" s="16">
        <f t="shared" si="151"/>
        <v>1.645619265898917E-2</v>
      </c>
      <c r="IQ22" s="16">
        <f t="shared" si="152"/>
        <v>2.5001044507547109E-2</v>
      </c>
      <c r="IR22" s="16">
        <f t="shared" si="153"/>
        <v>1.7594447280674906E-2</v>
      </c>
      <c r="IS22" s="16">
        <f t="shared" si="154"/>
        <v>2.0411374280285922E-2</v>
      </c>
      <c r="IT22" s="16">
        <f t="shared" si="155"/>
        <v>2.3719827665856969E-2</v>
      </c>
      <c r="IU22" s="16">
        <f t="shared" si="156"/>
        <v>2.1357271245732098E-2</v>
      </c>
      <c r="IV22" s="16">
        <f t="shared" si="157"/>
        <v>2.5582240886627361E-2</v>
      </c>
      <c r="IW22" s="16">
        <f t="shared" si="158"/>
        <v>2.7790657087932984E-2</v>
      </c>
      <c r="IX22" s="16">
        <f t="shared" si="159"/>
        <v>2.6208942863173573E-2</v>
      </c>
      <c r="IY22" s="16">
        <f t="shared" si="160"/>
        <v>2.6088156630553392E-2</v>
      </c>
      <c r="IZ22" s="16" t="e">
        <f t="shared" si="161"/>
        <v>#VALUE!</v>
      </c>
      <c r="JA22" s="16">
        <f t="shared" si="162"/>
        <v>-0.38743565761631443</v>
      </c>
      <c r="JB22" s="16">
        <f t="shared" si="163"/>
        <v>0.69748424589891744</v>
      </c>
      <c r="JC22" s="16">
        <f t="shared" si="164"/>
        <v>-0.13723911706343614</v>
      </c>
      <c r="JD22" s="16">
        <f t="shared" si="165"/>
        <v>-0.17825856656890768</v>
      </c>
      <c r="JE22" s="16">
        <f t="shared" si="166"/>
        <v>0.23772164546886382</v>
      </c>
      <c r="JF22" s="227" t="e">
        <f t="shared" si="167"/>
        <v>#VALUE!</v>
      </c>
      <c r="JG22" s="227">
        <f t="shared" si="168"/>
        <v>-4.9746350355473062E-2</v>
      </c>
      <c r="JH22" s="227">
        <f t="shared" si="169"/>
        <v>5.275823839963556E-2</v>
      </c>
      <c r="JI22" s="99" t="str">
        <f t="shared" si="170"/>
        <v>i.a.</v>
      </c>
      <c r="JJ22" s="99">
        <f t="shared" si="171"/>
        <v>7.8652647975077872E-2</v>
      </c>
      <c r="JK22" s="99">
        <f t="shared" si="172"/>
        <v>0.12839899833055093</v>
      </c>
      <c r="JL22" s="99">
        <f t="shared" si="173"/>
        <v>7.5640759930915374E-2</v>
      </c>
      <c r="JM22" s="99">
        <f t="shared" si="174"/>
        <v>8.7672913117546852E-2</v>
      </c>
      <c r="JN22" s="99">
        <f t="shared" si="175"/>
        <v>0.10669160583941606</v>
      </c>
      <c r="JO22" s="99">
        <f t="shared" si="176"/>
        <v>8.6199999999999999E-2</v>
      </c>
      <c r="JP22" s="99">
        <f t="shared" si="177"/>
        <v>0.10406852248394005</v>
      </c>
      <c r="JQ22" s="99">
        <f t="shared" si="178"/>
        <v>9.9372921615201892E-2</v>
      </c>
      <c r="JR22" s="99">
        <f t="shared" si="179"/>
        <v>7.156544502617801E-2</v>
      </c>
      <c r="JS22" s="99">
        <f t="shared" si="180"/>
        <v>6.6502873563218393E-2</v>
      </c>
    </row>
    <row r="23" spans="1:279" customFormat="1" ht="17.25" customHeight="1" outlineLevel="2" x14ac:dyDescent="0.25">
      <c r="A23" s="10" t="s">
        <v>222</v>
      </c>
      <c r="B23" s="95">
        <v>62532319</v>
      </c>
      <c r="C23" s="10" t="s">
        <v>218</v>
      </c>
      <c r="D23" s="10"/>
      <c r="E23" s="11">
        <v>451110</v>
      </c>
      <c r="F23" s="11"/>
      <c r="G23" s="11">
        <v>1</v>
      </c>
      <c r="H23" s="12">
        <v>45105</v>
      </c>
      <c r="I23" s="13"/>
      <c r="J23" s="13" t="s">
        <v>58</v>
      </c>
      <c r="K23" s="13" t="s">
        <v>58</v>
      </c>
      <c r="L23" s="13" t="s">
        <v>58</v>
      </c>
      <c r="M23" s="13" t="s">
        <v>58</v>
      </c>
      <c r="N23" s="13" t="s">
        <v>58</v>
      </c>
      <c r="O23" s="13" t="s">
        <v>58</v>
      </c>
      <c r="P23" s="16">
        <f t="shared" si="0"/>
        <v>-1</v>
      </c>
      <c r="Q23" s="16">
        <f t="shared" si="1"/>
        <v>-0.1765259155803047</v>
      </c>
      <c r="R23" s="16">
        <f t="shared" si="2"/>
        <v>7.105459695719879E-2</v>
      </c>
      <c r="S23" s="16">
        <f t="shared" si="3"/>
        <v>0.19122460210569001</v>
      </c>
      <c r="T23" s="16">
        <f t="shared" si="4"/>
        <v>3.4967016907986405E-2</v>
      </c>
      <c r="U23" s="16">
        <f t="shared" si="5"/>
        <v>-2.7194591656475435E-3</v>
      </c>
      <c r="V23" s="278">
        <f t="shared" si="6"/>
        <v>-3192.11</v>
      </c>
      <c r="W23" s="278">
        <f t="shared" si="7"/>
        <v>-684.28399999999965</v>
      </c>
      <c r="X23" s="278">
        <f t="shared" si="8"/>
        <v>257.16299999999956</v>
      </c>
      <c r="Y23" s="149"/>
      <c r="Z23" s="149">
        <v>3192.11</v>
      </c>
      <c r="AA23" s="149">
        <v>3876.3939999999998</v>
      </c>
      <c r="AB23" s="149">
        <v>3619.2310000000002</v>
      </c>
      <c r="AC23" s="149">
        <v>3038.2440000000001</v>
      </c>
      <c r="AD23" s="149">
        <v>2935.5949999999998</v>
      </c>
      <c r="AE23" s="149">
        <v>2943.6</v>
      </c>
      <c r="AF23" s="149">
        <v>2781.2420000000002</v>
      </c>
      <c r="AG23" s="149">
        <v>2718.3119999999999</v>
      </c>
      <c r="AH23" s="149">
        <v>2383.3989999999999</v>
      </c>
      <c r="AI23" s="149">
        <v>2036.0540000000001</v>
      </c>
      <c r="AJ23" s="16">
        <f t="shared" si="9"/>
        <v>-2.7442074822205527</v>
      </c>
      <c r="AK23" s="16">
        <f t="shared" si="10"/>
        <v>0.91187131474769079</v>
      </c>
      <c r="AL23" s="16">
        <f t="shared" si="11"/>
        <v>-0.76930354077273899</v>
      </c>
      <c r="AM23" s="16">
        <f t="shared" si="12"/>
        <v>2.2273993557774756</v>
      </c>
      <c r="AN23" s="16">
        <f t="shared" si="13"/>
        <v>-0.22249726834079356</v>
      </c>
      <c r="AO23" s="16">
        <f t="shared" si="14"/>
        <v>0.42848065859537404</v>
      </c>
      <c r="AP23" s="278">
        <f t="shared" si="15"/>
        <v>-228.916</v>
      </c>
      <c r="AQ23" s="278">
        <f t="shared" si="16"/>
        <v>109.182</v>
      </c>
      <c r="AR23" s="278">
        <f t="shared" si="17"/>
        <v>-399.27699999999999</v>
      </c>
      <c r="AS23" s="149"/>
      <c r="AT23" s="149">
        <v>228.916</v>
      </c>
      <c r="AU23" s="149">
        <v>119.73399999999999</v>
      </c>
      <c r="AV23" s="149">
        <v>519.01099999999997</v>
      </c>
      <c r="AW23" s="150">
        <v>160.81400000000031</v>
      </c>
      <c r="AX23" s="149">
        <v>206.834</v>
      </c>
      <c r="AY23" s="149">
        <v>144.79300000000001</v>
      </c>
      <c r="AZ23" s="149">
        <v>147.80799999999999</v>
      </c>
      <c r="BA23" s="149">
        <v>106.47499999999999</v>
      </c>
      <c r="BB23" s="149">
        <v>105.48</v>
      </c>
      <c r="BC23" s="150">
        <v>101.27</v>
      </c>
      <c r="BD23" s="16">
        <f t="shared" si="18"/>
        <v>-1</v>
      </c>
      <c r="BE23" s="16">
        <f t="shared" si="19"/>
        <v>0.52535513709943837</v>
      </c>
      <c r="BF23" s="16">
        <f t="shared" si="20"/>
        <v>0.62720064507458684</v>
      </c>
      <c r="BG23" s="16">
        <f t="shared" si="21"/>
        <v>2.8574390876095315</v>
      </c>
      <c r="BH23" s="16">
        <f t="shared" si="22"/>
        <v>-0.44248554913285704</v>
      </c>
      <c r="BI23" s="16">
        <f t="shared" si="23"/>
        <v>-0.69649122807017549</v>
      </c>
      <c r="BJ23" s="278">
        <f t="shared" si="24"/>
        <v>-18.469000000000001</v>
      </c>
      <c r="BK23" s="278">
        <f t="shared" si="25"/>
        <v>6.3610000000000007</v>
      </c>
      <c r="BL23" s="278">
        <f t="shared" si="26"/>
        <v>4.6670000000000007</v>
      </c>
      <c r="BM23" s="149"/>
      <c r="BN23" s="149">
        <v>18.469000000000001</v>
      </c>
      <c r="BO23" s="149">
        <v>12.108000000000001</v>
      </c>
      <c r="BP23" s="149">
        <v>7.4409999999999998</v>
      </c>
      <c r="BQ23" s="149">
        <v>1.9290000000003147</v>
      </c>
      <c r="BR23" s="149">
        <v>3.46</v>
      </c>
      <c r="BS23" s="149">
        <v>11.4</v>
      </c>
      <c r="BT23" s="149">
        <v>13.189</v>
      </c>
      <c r="BU23" s="149">
        <v>8.0210000000000008</v>
      </c>
      <c r="BV23" s="149">
        <v>3.6619999999999999</v>
      </c>
      <c r="BW23" s="149">
        <v>16.472000000000001</v>
      </c>
      <c r="BX23" s="16">
        <f t="shared" si="27"/>
        <v>-1</v>
      </c>
      <c r="BY23" s="16">
        <f t="shared" si="28"/>
        <v>0.71795278085881808</v>
      </c>
      <c r="BZ23" s="16">
        <f t="shared" si="29"/>
        <v>0.58508099962325755</v>
      </c>
      <c r="CA23" s="16">
        <f t="shared" si="30"/>
        <v>27.851449275362317</v>
      </c>
      <c r="CB23" s="16">
        <f t="shared" si="31"/>
        <v>-0.87168758716875872</v>
      </c>
      <c r="CC23" s="16">
        <f t="shared" si="32"/>
        <v>-0.97213983188052899</v>
      </c>
      <c r="CD23" s="278">
        <f t="shared" si="33"/>
        <v>-21.684000000000001</v>
      </c>
      <c r="CE23" s="278">
        <f t="shared" si="34"/>
        <v>9.0620000000000012</v>
      </c>
      <c r="CF23" s="278">
        <f t="shared" si="35"/>
        <v>4.6589999999999998</v>
      </c>
      <c r="CG23" s="149"/>
      <c r="CH23" s="149">
        <v>21.684000000000001</v>
      </c>
      <c r="CI23" s="149">
        <v>12.622</v>
      </c>
      <c r="CJ23" s="149">
        <v>7.9630000000000001</v>
      </c>
      <c r="CK23" s="149">
        <v>0.27600000000000002</v>
      </c>
      <c r="CL23" s="149">
        <v>2.1509999999999998</v>
      </c>
      <c r="CM23" s="149">
        <v>77.206999999999994</v>
      </c>
      <c r="CN23" s="149">
        <v>10.483000000000001</v>
      </c>
      <c r="CO23" s="149">
        <v>6.0330000000000004</v>
      </c>
      <c r="CP23" s="149">
        <v>3.4830000000000001</v>
      </c>
      <c r="CQ23" s="149">
        <v>22.484999999999999</v>
      </c>
      <c r="CR23" s="16">
        <f t="shared" si="36"/>
        <v>-1</v>
      </c>
      <c r="CS23" s="16">
        <f t="shared" si="37"/>
        <v>0.16794055513174116</v>
      </c>
      <c r="CT23" s="16">
        <f t="shared" si="38"/>
        <v>0.12549637983273762</v>
      </c>
      <c r="CU23" s="16">
        <f t="shared" si="39"/>
        <v>9.5062018587495037E-2</v>
      </c>
      <c r="CV23" s="16">
        <f t="shared" si="40"/>
        <v>-0.44456272847788542</v>
      </c>
      <c r="CW23" s="16">
        <f t="shared" si="41"/>
        <v>1.9875757311933136E-2</v>
      </c>
      <c r="CX23" s="278">
        <f t="shared" si="42"/>
        <v>-159.22300000000001</v>
      </c>
      <c r="CY23" s="278">
        <f t="shared" si="43"/>
        <v>22.89500000000001</v>
      </c>
      <c r="CZ23" s="278">
        <f t="shared" si="44"/>
        <v>15.201000000000008</v>
      </c>
      <c r="DA23" s="149"/>
      <c r="DB23" s="149">
        <v>159.22300000000001</v>
      </c>
      <c r="DC23" s="149">
        <v>136.328</v>
      </c>
      <c r="DD23" s="149">
        <v>121.127</v>
      </c>
      <c r="DE23" s="149">
        <v>110.61199999999999</v>
      </c>
      <c r="DF23" s="149">
        <v>199.14400000000001</v>
      </c>
      <c r="DG23" s="149">
        <v>195.26300000000001</v>
      </c>
      <c r="DH23" s="149">
        <v>119.29</v>
      </c>
      <c r="DI23" s="149">
        <v>108.773</v>
      </c>
      <c r="DJ23" s="149">
        <v>102.86799999999999</v>
      </c>
      <c r="DK23" s="150">
        <v>182.64400000000001</v>
      </c>
      <c r="DL23" s="16">
        <f t="shared" si="45"/>
        <v>-1</v>
      </c>
      <c r="DM23" s="16">
        <f t="shared" si="46"/>
        <v>-0.2016191065039141</v>
      </c>
      <c r="DN23" s="16">
        <f t="shared" si="47"/>
        <v>-5.4028029371039864E-2</v>
      </c>
      <c r="DO23" s="16">
        <f t="shared" si="48"/>
        <v>0.55188328408754361</v>
      </c>
      <c r="DP23" s="16">
        <f t="shared" si="49"/>
        <v>0.25937293142104695</v>
      </c>
      <c r="DQ23" s="16">
        <f t="shared" si="50"/>
        <v>0.24745616433977485</v>
      </c>
      <c r="DR23" s="278">
        <f t="shared" si="51"/>
        <v>-1036.8900000000001</v>
      </c>
      <c r="DS23" s="278">
        <f t="shared" si="52"/>
        <v>-261.85099999999989</v>
      </c>
      <c r="DT23" s="278">
        <f t="shared" si="53"/>
        <v>-74.175999999999931</v>
      </c>
      <c r="DU23" s="149"/>
      <c r="DV23" s="149">
        <v>1036.8900000000001</v>
      </c>
      <c r="DW23" s="149">
        <v>1298.741</v>
      </c>
      <c r="DX23" s="149">
        <v>1372.9169999999999</v>
      </c>
      <c r="DY23" s="149">
        <v>884.678</v>
      </c>
      <c r="DZ23" s="149">
        <v>702.47500000000002</v>
      </c>
      <c r="EA23" s="149">
        <v>563.12599999999998</v>
      </c>
      <c r="EB23" s="149">
        <v>481.41300000000001</v>
      </c>
      <c r="EC23" s="149">
        <v>483.07600000000002</v>
      </c>
      <c r="ED23" s="149">
        <v>422.15600000000001</v>
      </c>
      <c r="EE23" s="149">
        <v>427.74299999999999</v>
      </c>
      <c r="EF23" s="16">
        <f t="shared" si="54"/>
        <v>-1</v>
      </c>
      <c r="EG23" s="16">
        <f t="shared" si="55"/>
        <v>4.2553191489361701E-2</v>
      </c>
      <c r="EH23" s="16">
        <f t="shared" si="56"/>
        <v>-2.0833333333333332E-2</v>
      </c>
      <c r="EI23" s="16">
        <f t="shared" si="57"/>
        <v>2.1276595744680851E-2</v>
      </c>
      <c r="EJ23" s="16">
        <f t="shared" si="58"/>
        <v>-4.0816326530612242E-2</v>
      </c>
      <c r="EK23" s="16">
        <f t="shared" si="59"/>
        <v>0</v>
      </c>
      <c r="EL23" s="278">
        <f t="shared" si="60"/>
        <v>-49</v>
      </c>
      <c r="EM23" s="278">
        <f t="shared" si="61"/>
        <v>2</v>
      </c>
      <c r="EN23" s="278">
        <f t="shared" si="62"/>
        <v>-1</v>
      </c>
      <c r="EO23" s="204"/>
      <c r="EP23" s="204">
        <v>49</v>
      </c>
      <c r="EQ23" s="204">
        <v>47</v>
      </c>
      <c r="ER23" s="204">
        <v>48</v>
      </c>
      <c r="ES23" s="204">
        <v>47</v>
      </c>
      <c r="ET23" s="204">
        <v>49</v>
      </c>
      <c r="EU23" s="204">
        <v>49</v>
      </c>
      <c r="EV23" s="204">
        <v>49</v>
      </c>
      <c r="EW23" s="204">
        <v>48</v>
      </c>
      <c r="EX23" s="204">
        <v>45</v>
      </c>
      <c r="EY23" s="205">
        <v>44</v>
      </c>
      <c r="EZ23" s="14"/>
      <c r="FA23" s="14" t="s">
        <v>49</v>
      </c>
      <c r="FB23" s="76" t="s">
        <v>55</v>
      </c>
      <c r="FC23" s="15">
        <v>2750</v>
      </c>
      <c r="FD23" t="s">
        <v>468</v>
      </c>
      <c r="FE23" t="s">
        <v>86</v>
      </c>
      <c r="FF23" s="16" t="e">
        <f t="shared" si="63"/>
        <v>#VALUE!</v>
      </c>
      <c r="FG23" s="16">
        <f t="shared" si="64"/>
        <v>-0.21013710269947597</v>
      </c>
      <c r="FH23" s="16">
        <f t="shared" si="65"/>
        <v>9.3842992637139092E-2</v>
      </c>
      <c r="FI23" s="16">
        <f t="shared" si="66"/>
        <v>0.16640742289515476</v>
      </c>
      <c r="FJ23" s="16">
        <f t="shared" si="67"/>
        <v>7.9008166563645565E-2</v>
      </c>
      <c r="FK23" s="16">
        <f t="shared" si="68"/>
        <v>-2.7194591656475365E-3</v>
      </c>
      <c r="FL23" s="278" t="e">
        <f t="shared" si="69"/>
        <v>#VALUE!</v>
      </c>
      <c r="FM23" s="278">
        <f t="shared" si="70"/>
        <v>-17.33136604429005</v>
      </c>
      <c r="FN23" s="278">
        <f t="shared" si="71"/>
        <v>7.0758222517730331</v>
      </c>
      <c r="FO23" s="222" t="str">
        <f t="shared" si="72"/>
        <v>i.a</v>
      </c>
      <c r="FP23" s="222">
        <f t="shared" si="73"/>
        <v>65.145102040816326</v>
      </c>
      <c r="FQ23" s="222">
        <f t="shared" si="74"/>
        <v>82.476468085106376</v>
      </c>
      <c r="FR23" s="222">
        <f t="shared" si="75"/>
        <v>75.400645833333343</v>
      </c>
      <c r="FS23" s="222">
        <f t="shared" si="76"/>
        <v>64.643489361702137</v>
      </c>
      <c r="FT23" s="222">
        <f t="shared" si="77"/>
        <v>59.910102040816319</v>
      </c>
      <c r="FU23" s="222">
        <f t="shared" si="78"/>
        <v>60.073469387755097</v>
      </c>
      <c r="FV23" s="222">
        <f t="shared" si="79"/>
        <v>56.760040816326537</v>
      </c>
      <c r="FW23" s="222">
        <f t="shared" si="80"/>
        <v>56.631499999999996</v>
      </c>
      <c r="FX23" s="222">
        <f t="shared" si="81"/>
        <v>52.964422222222218</v>
      </c>
      <c r="FY23" s="222">
        <f t="shared" si="82"/>
        <v>46.273954545454551</v>
      </c>
      <c r="FZ23" s="16">
        <f t="shared" si="83"/>
        <v>-1</v>
      </c>
      <c r="GA23" s="16">
        <f t="shared" si="84"/>
        <v>0.49651171268582039</v>
      </c>
      <c r="GB23" s="16">
        <f t="shared" si="85"/>
        <v>0.42675452320480872</v>
      </c>
      <c r="GC23" s="16">
        <f t="shared" si="86"/>
        <v>37.564546846836876</v>
      </c>
      <c r="GD23" s="16">
        <f t="shared" si="87"/>
        <v>-0.83662200632907391</v>
      </c>
      <c r="GE23" s="16">
        <f t="shared" si="88"/>
        <v>-0.97778056813777658</v>
      </c>
      <c r="GF23" s="227">
        <f t="shared" si="89"/>
        <v>-0.14673609630825135</v>
      </c>
      <c r="GG23" s="227">
        <f t="shared" si="90"/>
        <v>4.8684009535805678E-2</v>
      </c>
      <c r="GH23" s="227">
        <f t="shared" si="91"/>
        <v>2.9328220698975074E-2</v>
      </c>
      <c r="GI23" s="16">
        <f t="shared" si="92"/>
        <v>0</v>
      </c>
      <c r="GJ23" s="16">
        <f t="shared" si="93"/>
        <v>0.14673609630825135</v>
      </c>
      <c r="GK23" s="16">
        <f t="shared" si="94"/>
        <v>9.8052086772445674E-2</v>
      </c>
      <c r="GL23" s="16">
        <f t="shared" si="95"/>
        <v>6.8723866073470599E-2</v>
      </c>
      <c r="GM23" s="16">
        <f t="shared" si="96"/>
        <v>1.7820478053693879E-3</v>
      </c>
      <c r="GN23" s="16">
        <f t="shared" si="97"/>
        <v>1.0907514318964926E-2</v>
      </c>
      <c r="GO23" s="16">
        <f t="shared" si="98"/>
        <v>0.49089978477394902</v>
      </c>
      <c r="GP23" s="16">
        <f t="shared" si="99"/>
        <v>9.1930738436309278E-2</v>
      </c>
      <c r="GQ23" s="16">
        <f t="shared" si="100"/>
        <v>5.7011637631649827E-2</v>
      </c>
      <c r="GR23" s="16">
        <f t="shared" si="101"/>
        <v>2.4398273977976406E-2</v>
      </c>
      <c r="GS23" s="16">
        <f t="shared" si="102"/>
        <v>-1</v>
      </c>
      <c r="GT23" s="16">
        <f t="shared" si="103"/>
        <v>0.74480782917884292</v>
      </c>
      <c r="GU23" s="16">
        <f t="shared" si="104"/>
        <v>0.37501133764769362</v>
      </c>
      <c r="GV23" s="16">
        <f t="shared" si="105"/>
        <v>1.7118885452070594</v>
      </c>
      <c r="GW23" s="16">
        <f t="shared" si="106"/>
        <v>-0.55543615106299959</v>
      </c>
      <c r="GX23" s="16">
        <f t="shared" si="107"/>
        <v>-0.74950497896034618</v>
      </c>
      <c r="GY23" s="227">
        <f t="shared" si="108"/>
        <v>-1.5814998173941001E-2</v>
      </c>
      <c r="GZ23" s="227">
        <f t="shared" si="109"/>
        <v>6.7509637803172644E-3</v>
      </c>
      <c r="HA23" s="227">
        <f t="shared" si="110"/>
        <v>2.4720637345817019E-3</v>
      </c>
      <c r="HB23" s="16">
        <f t="shared" si="111"/>
        <v>0</v>
      </c>
      <c r="HC23" s="16">
        <f t="shared" si="112"/>
        <v>1.5814998173941001E-2</v>
      </c>
      <c r="HD23" s="16">
        <f t="shared" si="113"/>
        <v>9.0640343936237364E-3</v>
      </c>
      <c r="HE23" s="16">
        <f t="shared" si="114"/>
        <v>6.5919706590420344E-3</v>
      </c>
      <c r="HF23" s="16">
        <f t="shared" si="115"/>
        <v>2.4307675441502044E-3</v>
      </c>
      <c r="HG23" s="16">
        <f t="shared" si="116"/>
        <v>5.46775800588021E-3</v>
      </c>
      <c r="HH23" s="16">
        <f t="shared" si="117"/>
        <v>2.182781112050388E-2</v>
      </c>
      <c r="HI23" s="16">
        <f t="shared" si="118"/>
        <v>2.7349197346988922E-2</v>
      </c>
      <c r="HJ23" s="16">
        <f t="shared" si="119"/>
        <v>1.7721423900171451E-2</v>
      </c>
      <c r="HK23" s="16">
        <f t="shared" si="120"/>
        <v>8.6174945493523343E-3</v>
      </c>
      <c r="HL23" s="16" t="e">
        <f t="shared" si="121"/>
        <v>#VALUE!</v>
      </c>
      <c r="HM23" s="16">
        <f t="shared" si="122"/>
        <v>0.4628864050307675</v>
      </c>
      <c r="HN23" s="16">
        <f t="shared" si="123"/>
        <v>0.18977772574425739</v>
      </c>
      <c r="HO23" s="16">
        <f t="shared" si="124"/>
        <v>-0.29436573625357693</v>
      </c>
      <c r="HP23" s="16">
        <f t="shared" si="125"/>
        <v>-0.55895727336669665</v>
      </c>
      <c r="HQ23" s="16">
        <f t="shared" si="126"/>
        <v>-0.18243559455918065</v>
      </c>
      <c r="HR23" s="227" t="e">
        <f t="shared" si="127"/>
        <v>#VALUE!</v>
      </c>
      <c r="HS23" s="227">
        <f t="shared" si="128"/>
        <v>4.8588885563044887E-2</v>
      </c>
      <c r="HT23" s="227">
        <f t="shared" si="129"/>
        <v>1.6743333053800533E-2</v>
      </c>
      <c r="HU23" s="16" t="str">
        <f t="shared" si="130"/>
        <v>i.a.</v>
      </c>
      <c r="HV23" s="16">
        <f t="shared" si="131"/>
        <v>0.15355823664998217</v>
      </c>
      <c r="HW23" s="16">
        <f t="shared" si="132"/>
        <v>0.10496935108693728</v>
      </c>
      <c r="HX23" s="16">
        <f t="shared" si="133"/>
        <v>8.8226018033136747E-2</v>
      </c>
      <c r="HY23" s="16">
        <f t="shared" si="134"/>
        <v>0.12503080216756832</v>
      </c>
      <c r="HZ23" s="16">
        <f t="shared" si="135"/>
        <v>0.28348909213851026</v>
      </c>
      <c r="IA23" s="16">
        <f t="shared" si="136"/>
        <v>0.34674832985868176</v>
      </c>
      <c r="IB23" s="16">
        <f t="shared" si="137"/>
        <v>0.24779139740721584</v>
      </c>
      <c r="IC23" s="16">
        <f t="shared" si="138"/>
        <v>0.22516746847286967</v>
      </c>
      <c r="ID23" s="16">
        <f t="shared" si="139"/>
        <v>0.24367295502136649</v>
      </c>
      <c r="IE23" s="16">
        <f t="shared" si="140"/>
        <v>0.42699471411571904</v>
      </c>
      <c r="IF23" s="16" t="e">
        <f t="shared" si="141"/>
        <v>#VALUE!</v>
      </c>
      <c r="IG23" s="16">
        <f t="shared" si="142"/>
        <v>0.8523413984234377</v>
      </c>
      <c r="IH23" s="16">
        <f t="shared" si="143"/>
        <v>0.5192508857133572</v>
      </c>
      <c r="II23" s="16">
        <f t="shared" si="144"/>
        <v>2.2382130798766733</v>
      </c>
      <c r="IJ23" s="16">
        <f t="shared" si="145"/>
        <v>-0.46132152835870638</v>
      </c>
      <c r="IK23" s="16">
        <f t="shared" si="146"/>
        <v>-0.69566359765136832</v>
      </c>
      <c r="IL23" s="227" t="e">
        <f t="shared" si="147"/>
        <v>#VALUE!</v>
      </c>
      <c r="IM23" s="227">
        <f t="shared" si="148"/>
        <v>2.6623066829922306E-3</v>
      </c>
      <c r="IN23" s="227">
        <f t="shared" si="149"/>
        <v>1.0675598878858768E-3</v>
      </c>
      <c r="IO23" s="16" t="str">
        <f t="shared" si="150"/>
        <v>i.a.</v>
      </c>
      <c r="IP23" s="16">
        <f t="shared" si="151"/>
        <v>5.7858281826127546E-3</v>
      </c>
      <c r="IQ23" s="16">
        <f t="shared" si="152"/>
        <v>3.123521499620524E-3</v>
      </c>
      <c r="IR23" s="16">
        <f t="shared" si="153"/>
        <v>2.0559616117346471E-3</v>
      </c>
      <c r="IS23" s="16">
        <f t="shared" si="154"/>
        <v>6.3490621556409378E-4</v>
      </c>
      <c r="IT23" s="16">
        <f t="shared" si="155"/>
        <v>1.1786366988634331E-3</v>
      </c>
      <c r="IU23" s="16">
        <f t="shared" si="156"/>
        <v>3.8728088055442317E-3</v>
      </c>
      <c r="IV23" s="16">
        <f t="shared" si="157"/>
        <v>4.7421259998231E-3</v>
      </c>
      <c r="IW23" s="16">
        <f t="shared" si="158"/>
        <v>2.9507282460585838E-3</v>
      </c>
      <c r="IX23" s="16">
        <f t="shared" si="159"/>
        <v>1.5364611632378801E-3</v>
      </c>
      <c r="IY23" s="16">
        <f t="shared" si="160"/>
        <v>8.0901587089536927E-3</v>
      </c>
      <c r="IZ23" s="16" t="e">
        <f t="shared" si="161"/>
        <v>#VALUE!</v>
      </c>
      <c r="JA23" s="16">
        <f t="shared" si="162"/>
        <v>0.6478322591911112</v>
      </c>
      <c r="JB23" s="16">
        <f t="shared" si="163"/>
        <v>0.61880612727481621</v>
      </c>
      <c r="JC23" s="16">
        <f t="shared" si="164"/>
        <v>27.250377415458932</v>
      </c>
      <c r="JD23" s="16">
        <f t="shared" si="165"/>
        <v>-0.8662274844950888</v>
      </c>
      <c r="JE23" s="16">
        <f t="shared" si="166"/>
        <v>-0.97213983188052899</v>
      </c>
      <c r="JF23" s="227" t="e">
        <f t="shared" si="167"/>
        <v>#VALUE!</v>
      </c>
      <c r="JG23" s="227">
        <f t="shared" si="168"/>
        <v>0.17397742075553629</v>
      </c>
      <c r="JH23" s="227">
        <f t="shared" si="169"/>
        <v>0.10265735815602836</v>
      </c>
      <c r="JI23" s="99" t="str">
        <f t="shared" si="170"/>
        <v>i.a.</v>
      </c>
      <c r="JJ23" s="99">
        <f t="shared" si="171"/>
        <v>0.44253061224489798</v>
      </c>
      <c r="JK23" s="99">
        <f t="shared" si="172"/>
        <v>0.26855319148936169</v>
      </c>
      <c r="JL23" s="99">
        <f t="shared" si="173"/>
        <v>0.16589583333333333</v>
      </c>
      <c r="JM23" s="99">
        <f t="shared" si="174"/>
        <v>5.8723404255319155E-3</v>
      </c>
      <c r="JN23" s="99">
        <f t="shared" si="175"/>
        <v>4.3897959183673466E-2</v>
      </c>
      <c r="JO23" s="99">
        <f t="shared" si="176"/>
        <v>1.5756530612244897</v>
      </c>
      <c r="JP23" s="99">
        <f t="shared" si="177"/>
        <v>0.2139387755102041</v>
      </c>
      <c r="JQ23" s="99">
        <f t="shared" si="178"/>
        <v>0.12568750000000001</v>
      </c>
      <c r="JR23" s="99">
        <f t="shared" si="179"/>
        <v>7.7399999999999997E-2</v>
      </c>
      <c r="JS23" s="99">
        <f t="shared" si="180"/>
        <v>0.51102272727272724</v>
      </c>
    </row>
    <row r="24" spans="1:279" customFormat="1" ht="17.25" customHeight="1" outlineLevel="2" x14ac:dyDescent="0.25">
      <c r="A24" s="146" t="s">
        <v>225</v>
      </c>
      <c r="B24" s="95">
        <v>10845858</v>
      </c>
      <c r="C24" s="10" t="s">
        <v>779</v>
      </c>
      <c r="D24" s="10"/>
      <c r="E24" s="11">
        <v>465100</v>
      </c>
      <c r="F24" s="11"/>
      <c r="G24" s="11"/>
      <c r="H24" s="12">
        <v>45085</v>
      </c>
      <c r="I24" s="13"/>
      <c r="J24" s="13" t="s">
        <v>58</v>
      </c>
      <c r="K24" s="13" t="s">
        <v>58</v>
      </c>
      <c r="L24" s="13" t="s">
        <v>58</v>
      </c>
      <c r="M24" s="13" t="s">
        <v>58</v>
      </c>
      <c r="N24" s="13" t="s">
        <v>58</v>
      </c>
      <c r="O24" s="13" t="s">
        <v>58</v>
      </c>
      <c r="P24" s="16">
        <f t="shared" si="0"/>
        <v>-1</v>
      </c>
      <c r="Q24" s="16">
        <f t="shared" si="1"/>
        <v>5.0150483809876793E-2</v>
      </c>
      <c r="R24" s="16">
        <f t="shared" si="2"/>
        <v>0.24855416598799612</v>
      </c>
      <c r="S24" s="16">
        <f t="shared" si="3"/>
        <v>7.81140748844244E-2</v>
      </c>
      <c r="T24" s="16">
        <f t="shared" si="4"/>
        <v>5.860719810240584E-2</v>
      </c>
      <c r="U24" s="16">
        <f t="shared" si="5"/>
        <v>0.10945476437670444</v>
      </c>
      <c r="V24" s="278">
        <f t="shared" si="6"/>
        <v>-3083.0990000000002</v>
      </c>
      <c r="W24" s="278">
        <f t="shared" si="7"/>
        <v>147.23500000000013</v>
      </c>
      <c r="X24" s="278">
        <f t="shared" si="8"/>
        <v>584.45299999999997</v>
      </c>
      <c r="Y24" s="149"/>
      <c r="Z24" s="149">
        <v>3083.0990000000002</v>
      </c>
      <c r="AA24" s="149">
        <v>2935.864</v>
      </c>
      <c r="AB24" s="149">
        <v>2351.4110000000001</v>
      </c>
      <c r="AC24" s="149">
        <v>2181.0410000000002</v>
      </c>
      <c r="AD24" s="149">
        <v>2060.2930000000001</v>
      </c>
      <c r="AE24" s="149">
        <v>1857.0319999999999</v>
      </c>
      <c r="AF24" s="149">
        <v>1801.798</v>
      </c>
      <c r="AG24" s="149">
        <v>1714.193</v>
      </c>
      <c r="AH24" s="149">
        <v>1462.08</v>
      </c>
      <c r="AI24" s="149">
        <v>1522.94</v>
      </c>
      <c r="AJ24" s="16">
        <f t="shared" si="9"/>
        <v>-0.88305463806242701</v>
      </c>
      <c r="AK24" s="16">
        <f t="shared" si="10"/>
        <v>7.4722564734895316E-2</v>
      </c>
      <c r="AL24" s="16">
        <f t="shared" si="11"/>
        <v>0.14375099316701087</v>
      </c>
      <c r="AM24" s="16">
        <f t="shared" si="12"/>
        <v>9.1994412486877106E-2</v>
      </c>
      <c r="AN24" s="16">
        <f t="shared" si="13"/>
        <v>2.2031080272229591E-2</v>
      </c>
      <c r="AO24" s="16">
        <f t="shared" si="14"/>
        <v>0.15082199748961661</v>
      </c>
      <c r="AP24" s="278">
        <f t="shared" si="15"/>
        <v>-309.41800000000001</v>
      </c>
      <c r="AQ24" s="278">
        <f t="shared" si="16"/>
        <v>21.513000000000034</v>
      </c>
      <c r="AR24" s="278">
        <f t="shared" si="17"/>
        <v>36.184999999999974</v>
      </c>
      <c r="AS24" s="149"/>
      <c r="AT24" s="149">
        <v>309.41800000000001</v>
      </c>
      <c r="AU24" s="149">
        <v>287.90499999999997</v>
      </c>
      <c r="AV24" s="149">
        <v>251.72</v>
      </c>
      <c r="AW24" s="149">
        <v>230.51400000000001</v>
      </c>
      <c r="AX24" s="149">
        <v>225.54499999999999</v>
      </c>
      <c r="AY24" s="149">
        <v>195.98599999999999</v>
      </c>
      <c r="AZ24" s="149">
        <v>192.18299999999999</v>
      </c>
      <c r="BA24" s="149">
        <v>171.691</v>
      </c>
      <c r="BB24" s="149">
        <v>128.43199999999999</v>
      </c>
      <c r="BC24" s="150">
        <v>127.02200000000001</v>
      </c>
      <c r="BD24" s="16">
        <f t="shared" si="18"/>
        <v>-1</v>
      </c>
      <c r="BE24" s="16">
        <f t="shared" si="19"/>
        <v>4.5110792837008119E-2</v>
      </c>
      <c r="BF24" s="16">
        <f t="shared" si="20"/>
        <v>0.31695039465622266</v>
      </c>
      <c r="BG24" s="16">
        <f t="shared" si="21"/>
        <v>1.048456957227937</v>
      </c>
      <c r="BH24" s="16">
        <f t="shared" si="22"/>
        <v>1.4787795139745226E-3</v>
      </c>
      <c r="BI24" s="16">
        <f t="shared" si="23"/>
        <v>4.1373646116728981E-2</v>
      </c>
      <c r="BJ24" s="278">
        <f t="shared" si="24"/>
        <v>-114.56399999999999</v>
      </c>
      <c r="BK24" s="278">
        <f t="shared" si="25"/>
        <v>4.9449999999999932</v>
      </c>
      <c r="BL24" s="278">
        <f t="shared" si="26"/>
        <v>26.382000000000005</v>
      </c>
      <c r="BM24" s="149"/>
      <c r="BN24" s="149">
        <v>114.56399999999999</v>
      </c>
      <c r="BO24" s="149">
        <v>109.619</v>
      </c>
      <c r="BP24" s="149">
        <v>83.236999999999995</v>
      </c>
      <c r="BQ24" s="149">
        <v>40.634</v>
      </c>
      <c r="BR24" s="149">
        <v>40.573999999999998</v>
      </c>
      <c r="BS24" s="149">
        <v>38.962000000000003</v>
      </c>
      <c r="BT24" s="149">
        <v>64.572000000000003</v>
      </c>
      <c r="BU24" s="149">
        <v>65.927999999999997</v>
      </c>
      <c r="BV24" s="149">
        <v>34.012</v>
      </c>
      <c r="BW24" s="149">
        <v>32.573999999999998</v>
      </c>
      <c r="BX24" s="16">
        <f t="shared" si="27"/>
        <v>-1</v>
      </c>
      <c r="BY24" s="16">
        <f t="shared" si="28"/>
        <v>4.4072657743785847E-2</v>
      </c>
      <c r="BZ24" s="16">
        <f t="shared" si="29"/>
        <v>0.46500651269625615</v>
      </c>
      <c r="CA24" s="16">
        <f t="shared" si="30"/>
        <v>1.7531040333153389</v>
      </c>
      <c r="CB24" s="16">
        <f t="shared" si="31"/>
        <v>-6.1110708855260258E-2</v>
      </c>
      <c r="CC24" s="16">
        <f t="shared" si="32"/>
        <v>-8.396895934204418E-2</v>
      </c>
      <c r="CD24" s="278">
        <f t="shared" si="33"/>
        <v>-109.21</v>
      </c>
      <c r="CE24" s="278">
        <f t="shared" si="34"/>
        <v>4.6099999999999994</v>
      </c>
      <c r="CF24" s="278">
        <f t="shared" si="35"/>
        <v>33.200999999999993</v>
      </c>
      <c r="CG24" s="149"/>
      <c r="CH24" s="149">
        <v>109.21</v>
      </c>
      <c r="CI24" s="149">
        <v>104.6</v>
      </c>
      <c r="CJ24" s="149">
        <v>71.399000000000001</v>
      </c>
      <c r="CK24" s="149">
        <v>25.934000000000001</v>
      </c>
      <c r="CL24" s="149">
        <v>27.622</v>
      </c>
      <c r="CM24" s="149">
        <v>30.154</v>
      </c>
      <c r="CN24" s="149">
        <v>53.978000000000002</v>
      </c>
      <c r="CO24" s="149">
        <v>54.337000000000003</v>
      </c>
      <c r="CP24" s="149">
        <v>29.326000000000001</v>
      </c>
      <c r="CQ24" s="149">
        <v>31.344000000000001</v>
      </c>
      <c r="CR24" s="16">
        <f t="shared" si="36"/>
        <v>-1</v>
      </c>
      <c r="CS24" s="16">
        <f t="shared" si="37"/>
        <v>0.21166846375095391</v>
      </c>
      <c r="CT24" s="16">
        <f t="shared" si="38"/>
        <v>0.27675828253195472</v>
      </c>
      <c r="CU24" s="16">
        <f t="shared" si="39"/>
        <v>0.224509033778476</v>
      </c>
      <c r="CV24" s="16">
        <f t="shared" si="40"/>
        <v>7.6904434191332735E-2</v>
      </c>
      <c r="CW24" s="16">
        <f t="shared" si="41"/>
        <v>-5.1677334304695496E-2</v>
      </c>
      <c r="CX24" s="278">
        <f t="shared" si="42"/>
        <v>-446.12299999999999</v>
      </c>
      <c r="CY24" s="278">
        <f t="shared" si="43"/>
        <v>77.933999999999969</v>
      </c>
      <c r="CZ24" s="278">
        <f t="shared" si="44"/>
        <v>79.811000000000035</v>
      </c>
      <c r="DA24" s="149"/>
      <c r="DB24" s="149">
        <v>446.12299999999999</v>
      </c>
      <c r="DC24" s="149">
        <v>368.18900000000002</v>
      </c>
      <c r="DD24" s="149">
        <v>288.37799999999999</v>
      </c>
      <c r="DE24" s="149">
        <v>235.505</v>
      </c>
      <c r="DF24" s="149">
        <v>218.68700000000001</v>
      </c>
      <c r="DG24" s="149">
        <v>230.60400000000001</v>
      </c>
      <c r="DH24" s="149">
        <v>225.19900000000001</v>
      </c>
      <c r="DI24" s="149">
        <v>235.45599999999999</v>
      </c>
      <c r="DJ24" s="149">
        <v>185</v>
      </c>
      <c r="DK24" s="150">
        <v>220</v>
      </c>
      <c r="DL24" s="16">
        <f t="shared" si="45"/>
        <v>-1</v>
      </c>
      <c r="DM24" s="16">
        <f t="shared" si="46"/>
        <v>0.42436578941243508</v>
      </c>
      <c r="DN24" s="16">
        <f t="shared" si="47"/>
        <v>6.8468934079526728E-2</v>
      </c>
      <c r="DO24" s="16">
        <f t="shared" si="48"/>
        <v>-0.18891794572276985</v>
      </c>
      <c r="DP24" s="16">
        <f t="shared" si="49"/>
        <v>-3.3960250088954411E-2</v>
      </c>
      <c r="DQ24" s="16">
        <f t="shared" si="50"/>
        <v>1.8125423722965935E-2</v>
      </c>
      <c r="DR24" s="278">
        <f t="shared" si="51"/>
        <v>-1407.5540000000001</v>
      </c>
      <c r="DS24" s="278">
        <f t="shared" si="52"/>
        <v>419.35700000000008</v>
      </c>
      <c r="DT24" s="278">
        <f t="shared" si="53"/>
        <v>63.325000000000045</v>
      </c>
      <c r="DU24" s="149"/>
      <c r="DV24" s="149">
        <v>1407.5540000000001</v>
      </c>
      <c r="DW24" s="149">
        <v>988.197</v>
      </c>
      <c r="DX24" s="149">
        <v>924.87199999999996</v>
      </c>
      <c r="DY24" s="149">
        <v>1140.2940000000001</v>
      </c>
      <c r="DZ24" s="149">
        <v>1180.3800000000001</v>
      </c>
      <c r="EA24" s="149">
        <v>1159.366</v>
      </c>
      <c r="EB24" s="149">
        <v>852.90499999999997</v>
      </c>
      <c r="EC24" s="149">
        <v>793.38800000000003</v>
      </c>
      <c r="ED24" s="149">
        <v>687.702</v>
      </c>
      <c r="EE24" s="149">
        <v>597.12199999999996</v>
      </c>
      <c r="EF24" s="16">
        <f t="shared" si="54"/>
        <v>-1</v>
      </c>
      <c r="EG24" s="16">
        <f t="shared" si="55"/>
        <v>6.8181818181818177E-2</v>
      </c>
      <c r="EH24" s="16">
        <f t="shared" si="56"/>
        <v>-2.2222222222222223E-2</v>
      </c>
      <c r="EI24" s="16">
        <f t="shared" si="57"/>
        <v>-9.0909090909090912E-2</v>
      </c>
      <c r="EJ24" s="16">
        <f t="shared" si="58"/>
        <v>-2.3026315789473683E-2</v>
      </c>
      <c r="EK24" s="16">
        <f t="shared" si="59"/>
        <v>0.16030534351145037</v>
      </c>
      <c r="EL24" s="278">
        <f t="shared" si="60"/>
        <v>-282</v>
      </c>
      <c r="EM24" s="278">
        <f t="shared" si="61"/>
        <v>18</v>
      </c>
      <c r="EN24" s="278">
        <f t="shared" si="62"/>
        <v>-6</v>
      </c>
      <c r="EO24" s="204"/>
      <c r="EP24" s="204">
        <v>282</v>
      </c>
      <c r="EQ24" s="204">
        <v>264</v>
      </c>
      <c r="ER24" s="204">
        <v>270</v>
      </c>
      <c r="ES24" s="204">
        <v>297</v>
      </c>
      <c r="ET24" s="204">
        <v>304</v>
      </c>
      <c r="EU24" s="204">
        <v>262</v>
      </c>
      <c r="EV24" s="204">
        <v>213</v>
      </c>
      <c r="EW24" s="204">
        <v>194</v>
      </c>
      <c r="EX24" s="204">
        <v>181</v>
      </c>
      <c r="EY24" s="205">
        <v>182</v>
      </c>
      <c r="EZ24" s="14"/>
      <c r="FA24" s="14" t="s">
        <v>51</v>
      </c>
      <c r="FB24" s="76"/>
      <c r="FC24" s="15">
        <v>2100</v>
      </c>
      <c r="FD24" t="s">
        <v>499</v>
      </c>
      <c r="FE24" t="s">
        <v>86</v>
      </c>
      <c r="FF24" s="16" t="e">
        <f t="shared" si="63"/>
        <v>#VALUE!</v>
      </c>
      <c r="FG24" s="16">
        <f t="shared" si="64"/>
        <v>-1.6880398135434609E-2</v>
      </c>
      <c r="FH24" s="16">
        <f t="shared" si="65"/>
        <v>0.27693039703317796</v>
      </c>
      <c r="FI24" s="16">
        <f t="shared" si="66"/>
        <v>0.1859254823728668</v>
      </c>
      <c r="FJ24" s="16">
        <f t="shared" si="67"/>
        <v>8.3557536104819544E-2</v>
      </c>
      <c r="FK24" s="16">
        <f t="shared" si="68"/>
        <v>-4.3825170175340253E-2</v>
      </c>
      <c r="FL24" s="278" t="e">
        <f t="shared" si="69"/>
        <v>#VALUE!</v>
      </c>
      <c r="FM24" s="278">
        <f t="shared" si="70"/>
        <v>-0.18772179239200604</v>
      </c>
      <c r="FN24" s="278">
        <f t="shared" si="71"/>
        <v>2.4117673400673407</v>
      </c>
      <c r="FO24" s="222" t="str">
        <f t="shared" si="72"/>
        <v>i.a</v>
      </c>
      <c r="FP24" s="222">
        <f t="shared" si="73"/>
        <v>10.932975177304964</v>
      </c>
      <c r="FQ24" s="222">
        <f t="shared" si="74"/>
        <v>11.12069696969697</v>
      </c>
      <c r="FR24" s="222">
        <f t="shared" si="75"/>
        <v>8.7089296296296297</v>
      </c>
      <c r="FS24" s="222">
        <f t="shared" si="76"/>
        <v>7.3435723905723913</v>
      </c>
      <c r="FT24" s="222">
        <f t="shared" si="77"/>
        <v>6.7772796052631579</v>
      </c>
      <c r="FU24" s="222">
        <f t="shared" si="78"/>
        <v>7.0879083969465642</v>
      </c>
      <c r="FV24" s="222">
        <f t="shared" si="79"/>
        <v>8.4591455399061033</v>
      </c>
      <c r="FW24" s="222">
        <f t="shared" si="80"/>
        <v>8.8360463917525767</v>
      </c>
      <c r="FX24" s="222">
        <f t="shared" si="81"/>
        <v>8.0777900552486184</v>
      </c>
      <c r="FY24" s="222">
        <f t="shared" si="82"/>
        <v>8.3678021978021988</v>
      </c>
      <c r="FZ24" s="16">
        <f t="shared" si="83"/>
        <v>-1</v>
      </c>
      <c r="GA24" s="16">
        <f t="shared" si="84"/>
        <v>-0.15818058351483918</v>
      </c>
      <c r="GB24" s="16">
        <f t="shared" si="85"/>
        <v>0.16894697249610896</v>
      </c>
      <c r="GC24" s="16">
        <f t="shared" si="86"/>
        <v>1.3868646760814158</v>
      </c>
      <c r="GD24" s="16">
        <f t="shared" si="87"/>
        <v>-7.1241878968120773E-2</v>
      </c>
      <c r="GE24" s="16">
        <f t="shared" si="88"/>
        <v>-7.0692053869278043E-2</v>
      </c>
      <c r="GF24" s="227">
        <f t="shared" si="89"/>
        <v>-0.26822642918193518</v>
      </c>
      <c r="GG24" s="227">
        <f t="shared" si="90"/>
        <v>-5.0400611165813014E-2</v>
      </c>
      <c r="GH24" s="227">
        <f t="shared" si="91"/>
        <v>4.6050911708338249E-2</v>
      </c>
      <c r="GI24" s="16">
        <f t="shared" si="92"/>
        <v>0</v>
      </c>
      <c r="GJ24" s="16">
        <f t="shared" si="93"/>
        <v>0.26822642918193518</v>
      </c>
      <c r="GK24" s="16">
        <f t="shared" si="94"/>
        <v>0.31862704034774819</v>
      </c>
      <c r="GL24" s="16">
        <f t="shared" si="95"/>
        <v>0.27257612863940994</v>
      </c>
      <c r="GM24" s="16">
        <f t="shared" si="96"/>
        <v>0.11419840067636594</v>
      </c>
      <c r="GN24" s="16">
        <f t="shared" si="97"/>
        <v>0.12295817187524342</v>
      </c>
      <c r="GO24" s="16">
        <f t="shared" si="98"/>
        <v>0.13231154687441724</v>
      </c>
      <c r="GP24" s="16">
        <f t="shared" si="99"/>
        <v>0.23435325786108913</v>
      </c>
      <c r="GQ24" s="16">
        <f t="shared" si="100"/>
        <v>0.25846699773579163</v>
      </c>
      <c r="GR24" s="16">
        <f t="shared" si="101"/>
        <v>0.14481975308641976</v>
      </c>
      <c r="GS24" s="16">
        <f t="shared" si="102"/>
        <v>-1</v>
      </c>
      <c r="GT24" s="16">
        <f t="shared" si="103"/>
        <v>-0.16545206102725113</v>
      </c>
      <c r="GU24" s="16">
        <f t="shared" si="104"/>
        <v>0.42165346818677896</v>
      </c>
      <c r="GV24" s="16">
        <f t="shared" si="105"/>
        <v>1.3018976686416421</v>
      </c>
      <c r="GW24" s="16">
        <f t="shared" si="106"/>
        <v>9.7092346674732041E-3</v>
      </c>
      <c r="GX24" s="16">
        <f t="shared" si="107"/>
        <v>-0.10437885640366248</v>
      </c>
      <c r="GY24" s="227">
        <f t="shared" si="108"/>
        <v>-9.5639321448681425E-2</v>
      </c>
      <c r="GZ24" s="227">
        <f t="shared" si="109"/>
        <v>-1.8960831499278116E-2</v>
      </c>
      <c r="HA24" s="227">
        <f t="shared" si="110"/>
        <v>3.3989683862181458E-2</v>
      </c>
      <c r="HB24" s="16">
        <f t="shared" si="111"/>
        <v>0</v>
      </c>
      <c r="HC24" s="16">
        <f t="shared" si="112"/>
        <v>9.5639321448681425E-2</v>
      </c>
      <c r="HD24" s="16">
        <f t="shared" si="113"/>
        <v>0.11460015294795954</v>
      </c>
      <c r="HE24" s="16">
        <f t="shared" si="114"/>
        <v>8.0610469085778083E-2</v>
      </c>
      <c r="HF24" s="16">
        <f t="shared" si="115"/>
        <v>3.5019136681843289E-2</v>
      </c>
      <c r="HG24" s="16">
        <f t="shared" si="116"/>
        <v>3.4682397149092249E-2</v>
      </c>
      <c r="HH24" s="16">
        <f t="shared" si="117"/>
        <v>3.8724406404505161E-2</v>
      </c>
      <c r="HI24" s="16">
        <f t="shared" si="118"/>
        <v>7.8445331420348624E-2</v>
      </c>
      <c r="HJ24" s="16">
        <f t="shared" si="119"/>
        <v>8.9026325206435789E-2</v>
      </c>
      <c r="HK24" s="16">
        <f t="shared" si="120"/>
        <v>5.294421648412545E-2</v>
      </c>
      <c r="HL24" s="16" t="e">
        <f t="shared" si="121"/>
        <v>#VALUE!</v>
      </c>
      <c r="HM24" s="16">
        <f t="shared" si="122"/>
        <v>-0.14932774097952811</v>
      </c>
      <c r="HN24" s="16">
        <f t="shared" si="123"/>
        <v>0.19494188535473603</v>
      </c>
      <c r="HO24" s="16">
        <f t="shared" si="124"/>
        <v>0.50972275532548672</v>
      </c>
      <c r="HP24" s="16">
        <f t="shared" si="125"/>
        <v>0.11476203157323055</v>
      </c>
      <c r="HQ24" s="16">
        <f t="shared" si="126"/>
        <v>-6.8560077571203942E-2</v>
      </c>
      <c r="HR24" s="227" t="e">
        <f t="shared" si="127"/>
        <v>#VALUE!</v>
      </c>
      <c r="HS24" s="227">
        <f t="shared" si="128"/>
        <v>-5.5637521287265068E-2</v>
      </c>
      <c r="HT24" s="227">
        <f t="shared" si="129"/>
        <v>6.0783493299427449E-2</v>
      </c>
      <c r="HU24" s="16" t="str">
        <f t="shared" si="130"/>
        <v>i.a.</v>
      </c>
      <c r="HV24" s="16">
        <f t="shared" si="131"/>
        <v>0.31694911882599175</v>
      </c>
      <c r="HW24" s="16">
        <f t="shared" si="132"/>
        <v>0.37258664011325682</v>
      </c>
      <c r="HX24" s="16">
        <f t="shared" si="133"/>
        <v>0.31180314681382937</v>
      </c>
      <c r="HY24" s="16">
        <f t="shared" si="134"/>
        <v>0.2065300703151994</v>
      </c>
      <c r="HZ24" s="16">
        <f t="shared" si="135"/>
        <v>0.18526830342770972</v>
      </c>
      <c r="IA24" s="16">
        <f t="shared" si="136"/>
        <v>0.1989052637389746</v>
      </c>
      <c r="IB24" s="16">
        <f t="shared" si="137"/>
        <v>0.2640376126297771</v>
      </c>
      <c r="IC24" s="16">
        <f t="shared" si="138"/>
        <v>0.29677282741861483</v>
      </c>
      <c r="ID24" s="16">
        <f t="shared" si="139"/>
        <v>0.26901186851281517</v>
      </c>
      <c r="IE24" s="16">
        <f t="shared" si="140"/>
        <v>0.36843392137620118</v>
      </c>
      <c r="IF24" s="16" t="e">
        <f t="shared" si="141"/>
        <v>#VALUE!</v>
      </c>
      <c r="IG24" s="16">
        <f t="shared" si="142"/>
        <v>-4.7990179032104093E-3</v>
      </c>
      <c r="IH24" s="16">
        <f t="shared" si="143"/>
        <v>5.4780345564025903E-2</v>
      </c>
      <c r="II24" s="16">
        <f t="shared" si="144"/>
        <v>0.90003730119888747</v>
      </c>
      <c r="IJ24" s="16">
        <f t="shared" si="145"/>
        <v>-5.3965643433028086E-2</v>
      </c>
      <c r="IK24" s="16">
        <f t="shared" si="146"/>
        <v>-6.136448320921277E-2</v>
      </c>
      <c r="IL24" s="227" t="e">
        <f t="shared" si="147"/>
        <v>#VALUE!</v>
      </c>
      <c r="IM24" s="227">
        <f t="shared" si="148"/>
        <v>-1.791852563783683E-4</v>
      </c>
      <c r="IN24" s="227">
        <f t="shared" si="149"/>
        <v>1.9391555213923994E-3</v>
      </c>
      <c r="IO24" s="16" t="str">
        <f t="shared" si="150"/>
        <v>i.a.</v>
      </c>
      <c r="IP24" s="16">
        <f t="shared" si="151"/>
        <v>3.7158715954304415E-2</v>
      </c>
      <c r="IQ24" s="16">
        <f t="shared" si="152"/>
        <v>3.7337901210682783E-2</v>
      </c>
      <c r="IR24" s="16">
        <f t="shared" si="153"/>
        <v>3.5398745689290384E-2</v>
      </c>
      <c r="IS24" s="16">
        <f t="shared" si="154"/>
        <v>1.8630553024908746E-2</v>
      </c>
      <c r="IT24" s="16">
        <f t="shared" si="155"/>
        <v>1.9693315465324591E-2</v>
      </c>
      <c r="IU24" s="16">
        <f t="shared" si="156"/>
        <v>2.098079085336171E-2</v>
      </c>
      <c r="IV24" s="16">
        <f t="shared" si="157"/>
        <v>3.5837535617200156E-2</v>
      </c>
      <c r="IW24" s="16">
        <f t="shared" si="158"/>
        <v>3.8460080049329333E-2</v>
      </c>
      <c r="IX24" s="16">
        <f t="shared" si="159"/>
        <v>2.3262748960385205E-2</v>
      </c>
      <c r="IY24" s="16">
        <f t="shared" si="160"/>
        <v>2.1388892536803813E-2</v>
      </c>
      <c r="IZ24" s="16" t="e">
        <f t="shared" si="161"/>
        <v>#VALUE!</v>
      </c>
      <c r="JA24" s="16">
        <f t="shared" si="162"/>
        <v>-2.2570277856881253E-2</v>
      </c>
      <c r="JB24" s="16">
        <f t="shared" si="163"/>
        <v>0.49830211525753459</v>
      </c>
      <c r="JC24" s="16">
        <f t="shared" si="164"/>
        <v>2.0284144366468726</v>
      </c>
      <c r="JD24" s="16">
        <f t="shared" si="165"/>
        <v>-3.8982005023566038E-2</v>
      </c>
      <c r="JE24" s="16">
        <f t="shared" si="166"/>
        <v>-0.21052587943294598</v>
      </c>
      <c r="JF24" s="227" t="e">
        <f t="shared" si="167"/>
        <v>#VALUE!</v>
      </c>
      <c r="JG24" s="227">
        <f t="shared" si="168"/>
        <v>-8.9426176660218903E-3</v>
      </c>
      <c r="JH24" s="227">
        <f t="shared" si="169"/>
        <v>0.13177138047138043</v>
      </c>
      <c r="JI24" s="99" t="str">
        <f t="shared" si="170"/>
        <v>i.a.</v>
      </c>
      <c r="JJ24" s="99">
        <f t="shared" si="171"/>
        <v>0.38726950354609929</v>
      </c>
      <c r="JK24" s="99">
        <f t="shared" si="172"/>
        <v>0.39621212121212118</v>
      </c>
      <c r="JL24" s="99">
        <f t="shared" si="173"/>
        <v>0.26444074074074075</v>
      </c>
      <c r="JM24" s="99">
        <f t="shared" si="174"/>
        <v>8.7319865319865325E-2</v>
      </c>
      <c r="JN24" s="99">
        <f t="shared" si="175"/>
        <v>9.0861842105263158E-2</v>
      </c>
      <c r="JO24" s="99">
        <f t="shared" si="176"/>
        <v>0.11509160305343512</v>
      </c>
      <c r="JP24" s="99">
        <f t="shared" si="177"/>
        <v>0.25341784037558684</v>
      </c>
      <c r="JQ24" s="99">
        <f t="shared" si="178"/>
        <v>0.28008762886597938</v>
      </c>
      <c r="JR24" s="99">
        <f t="shared" si="179"/>
        <v>0.16202209944751381</v>
      </c>
      <c r="JS24" s="99">
        <f t="shared" si="180"/>
        <v>0.17221978021978024</v>
      </c>
    </row>
    <row r="25" spans="1:279" customFormat="1" ht="17.25" customHeight="1" outlineLevel="2" x14ac:dyDescent="0.25">
      <c r="A25" s="10" t="s">
        <v>217</v>
      </c>
      <c r="B25" s="95">
        <v>48456316</v>
      </c>
      <c r="C25" s="10" t="s">
        <v>218</v>
      </c>
      <c r="D25" s="10"/>
      <c r="E25" s="11">
        <v>451110</v>
      </c>
      <c r="F25" s="11">
        <v>453100</v>
      </c>
      <c r="G25" s="11">
        <v>1</v>
      </c>
      <c r="H25" s="12">
        <v>45154</v>
      </c>
      <c r="I25" s="13"/>
      <c r="J25" s="13" t="s">
        <v>204</v>
      </c>
      <c r="K25" s="13" t="s">
        <v>204</v>
      </c>
      <c r="L25" s="13" t="s">
        <v>204</v>
      </c>
      <c r="M25" s="13" t="s">
        <v>204</v>
      </c>
      <c r="N25" s="13" t="s">
        <v>204</v>
      </c>
      <c r="O25" s="13" t="s">
        <v>204</v>
      </c>
      <c r="P25" s="16">
        <f t="shared" si="0"/>
        <v>-1</v>
      </c>
      <c r="Q25" s="16">
        <f t="shared" si="1"/>
        <v>3.2711526552972492E-2</v>
      </c>
      <c r="R25" s="16">
        <f t="shared" si="2"/>
        <v>0.1209068176964222</v>
      </c>
      <c r="S25" s="16">
        <f t="shared" si="3"/>
        <v>-2.4380638095457276E-3</v>
      </c>
      <c r="T25" s="16">
        <f t="shared" si="4"/>
        <v>4.670792702814109E-3</v>
      </c>
      <c r="U25" s="16">
        <f t="shared" si="5"/>
        <v>-2.2168979699091942E-2</v>
      </c>
      <c r="V25" s="278">
        <f t="shared" si="6"/>
        <v>-2970.1619999999998</v>
      </c>
      <c r="W25" s="278">
        <f t="shared" si="7"/>
        <v>94.080999999999676</v>
      </c>
      <c r="X25" s="278">
        <f t="shared" si="8"/>
        <v>310.22900000000027</v>
      </c>
      <c r="Y25" s="149"/>
      <c r="Z25" s="149">
        <v>2970.1619999999998</v>
      </c>
      <c r="AA25" s="149">
        <v>2876.0810000000001</v>
      </c>
      <c r="AB25" s="149">
        <v>2565.8519999999999</v>
      </c>
      <c r="AC25" s="149">
        <v>2572.123</v>
      </c>
      <c r="AD25" s="149">
        <v>2560.165</v>
      </c>
      <c r="AE25" s="149">
        <v>2618.2080000000001</v>
      </c>
      <c r="AF25" s="149">
        <v>2258.0970000000002</v>
      </c>
      <c r="AG25" s="149">
        <v>1997.0350000000001</v>
      </c>
      <c r="AH25" s="149">
        <v>1809.9090000000001</v>
      </c>
      <c r="AI25" s="149">
        <v>1863.3520000000001</v>
      </c>
      <c r="AJ25" s="16">
        <f t="shared" si="9"/>
        <v>-1.153785215626083</v>
      </c>
      <c r="AK25" s="16">
        <f t="shared" si="10"/>
        <v>-9.637961272772827E-2</v>
      </c>
      <c r="AL25" s="16">
        <f t="shared" si="11"/>
        <v>-0.12200870480649875</v>
      </c>
      <c r="AM25" s="16">
        <f t="shared" si="12"/>
        <v>-0.20974240853298889</v>
      </c>
      <c r="AN25" s="16">
        <f t="shared" si="13"/>
        <v>0.26478417576894975</v>
      </c>
      <c r="AO25" s="16">
        <f t="shared" si="14"/>
        <v>3.2118716872254614E-2</v>
      </c>
      <c r="AP25" s="278">
        <f t="shared" si="15"/>
        <v>-201.97</v>
      </c>
      <c r="AQ25" s="278">
        <f t="shared" si="16"/>
        <v>-21.542000000000002</v>
      </c>
      <c r="AR25" s="278">
        <f t="shared" si="17"/>
        <v>-31.060000000000002</v>
      </c>
      <c r="AS25" s="149"/>
      <c r="AT25" s="149">
        <v>201.97</v>
      </c>
      <c r="AU25" s="149">
        <v>223.512</v>
      </c>
      <c r="AV25" s="149">
        <v>254.572</v>
      </c>
      <c r="AW25" s="149">
        <v>322.13799999999998</v>
      </c>
      <c r="AX25" s="149">
        <v>254.69800000000001</v>
      </c>
      <c r="AY25" s="149">
        <v>246.77199999999999</v>
      </c>
      <c r="AZ25" s="149">
        <v>195.50399999999999</v>
      </c>
      <c r="BA25" s="149">
        <v>193.137</v>
      </c>
      <c r="BB25" s="149">
        <v>146.44</v>
      </c>
      <c r="BC25" s="150">
        <v>163.26</v>
      </c>
      <c r="BD25" s="16">
        <f t="shared" si="18"/>
        <v>-1</v>
      </c>
      <c r="BE25" s="16">
        <f t="shared" si="19"/>
        <v>-0.21068245605396632</v>
      </c>
      <c r="BF25" s="16">
        <f t="shared" si="20"/>
        <v>-0.17940118792678483</v>
      </c>
      <c r="BG25" s="16">
        <f t="shared" si="21"/>
        <v>-0.26245678865180594</v>
      </c>
      <c r="BH25" s="16">
        <f t="shared" si="22"/>
        <v>0.3563254396911929</v>
      </c>
      <c r="BI25" s="16">
        <f t="shared" si="23"/>
        <v>1.9879937134465279E-2</v>
      </c>
      <c r="BJ25" s="278">
        <f t="shared" si="24"/>
        <v>-128.24199999999999</v>
      </c>
      <c r="BK25" s="278">
        <f t="shared" si="25"/>
        <v>-34.230000000000018</v>
      </c>
      <c r="BL25" s="278">
        <f t="shared" si="26"/>
        <v>-35.519999999999982</v>
      </c>
      <c r="BM25" s="149"/>
      <c r="BN25" s="149">
        <v>128.24199999999999</v>
      </c>
      <c r="BO25" s="149">
        <v>162.47200000000001</v>
      </c>
      <c r="BP25" s="149">
        <v>197.99199999999999</v>
      </c>
      <c r="BQ25" s="149">
        <v>268.44799999999998</v>
      </c>
      <c r="BR25" s="149">
        <v>197.923</v>
      </c>
      <c r="BS25" s="149">
        <v>194.065</v>
      </c>
      <c r="BT25" s="149">
        <v>140.90799999999999</v>
      </c>
      <c r="BU25" s="149">
        <v>135.566</v>
      </c>
      <c r="BV25" s="149">
        <v>101.77200000000001</v>
      </c>
      <c r="BW25" s="149">
        <v>115.173</v>
      </c>
      <c r="BX25" s="16">
        <f t="shared" si="27"/>
        <v>-1</v>
      </c>
      <c r="BY25" s="16">
        <f t="shared" si="28"/>
        <v>-0.23198997703069527</v>
      </c>
      <c r="BZ25" s="16">
        <f t="shared" si="29"/>
        <v>-0.17939956557455541</v>
      </c>
      <c r="CA25" s="16">
        <f t="shared" si="30"/>
        <v>-0.26109898785274338</v>
      </c>
      <c r="CB25" s="16">
        <f t="shared" si="31"/>
        <v>0.35651971853041758</v>
      </c>
      <c r="CC25" s="16">
        <f t="shared" si="32"/>
        <v>1.9492625247198549E-2</v>
      </c>
      <c r="CD25" s="278">
        <f t="shared" si="33"/>
        <v>-125.05200000000001</v>
      </c>
      <c r="CE25" s="278">
        <f t="shared" si="34"/>
        <v>-37.773999999999987</v>
      </c>
      <c r="CF25" s="278">
        <f t="shared" si="35"/>
        <v>-35.597000000000008</v>
      </c>
      <c r="CG25" s="149"/>
      <c r="CH25" s="149">
        <v>125.05200000000001</v>
      </c>
      <c r="CI25" s="149">
        <v>162.82599999999999</v>
      </c>
      <c r="CJ25" s="149">
        <v>198.423</v>
      </c>
      <c r="CK25" s="149">
        <v>268.53800000000001</v>
      </c>
      <c r="CL25" s="149">
        <v>197.96100000000001</v>
      </c>
      <c r="CM25" s="149">
        <v>194.17599999999999</v>
      </c>
      <c r="CN25" s="149">
        <v>140.95400000000001</v>
      </c>
      <c r="CO25" s="149">
        <v>135.83000000000001</v>
      </c>
      <c r="CP25" s="149">
        <v>102.05200000000001</v>
      </c>
      <c r="CQ25" s="149">
        <v>115.104</v>
      </c>
      <c r="CR25" s="16">
        <f t="shared" si="36"/>
        <v>-1</v>
      </c>
      <c r="CS25" s="16">
        <f t="shared" si="37"/>
        <v>-8.9466380569870538E-2</v>
      </c>
      <c r="CT25" s="16">
        <f t="shared" si="38"/>
        <v>-7.9518885840894796E-2</v>
      </c>
      <c r="CU25" s="16">
        <f t="shared" si="39"/>
        <v>-0.13263376243060207</v>
      </c>
      <c r="CV25" s="16">
        <f t="shared" si="40"/>
        <v>0.15493668317347931</v>
      </c>
      <c r="CW25" s="16">
        <f t="shared" si="41"/>
        <v>9.072474567208829E-3</v>
      </c>
      <c r="CX25" s="278">
        <f t="shared" si="42"/>
        <v>-297.892</v>
      </c>
      <c r="CY25" s="278">
        <f t="shared" si="43"/>
        <v>-29.269999999999982</v>
      </c>
      <c r="CZ25" s="278">
        <f t="shared" si="44"/>
        <v>-28.263000000000034</v>
      </c>
      <c r="DA25" s="149"/>
      <c r="DB25" s="149">
        <v>297.892</v>
      </c>
      <c r="DC25" s="149">
        <v>327.16199999999998</v>
      </c>
      <c r="DD25" s="149">
        <v>355.42500000000001</v>
      </c>
      <c r="DE25" s="149">
        <v>409.77499999999998</v>
      </c>
      <c r="DF25" s="149">
        <v>354.803</v>
      </c>
      <c r="DG25" s="149">
        <v>351.613</v>
      </c>
      <c r="DH25" s="149">
        <v>310.35599999999999</v>
      </c>
      <c r="DI25" s="149">
        <v>303.459</v>
      </c>
      <c r="DJ25" s="149">
        <v>273.88900000000001</v>
      </c>
      <c r="DK25" s="150">
        <v>286.82600000000002</v>
      </c>
      <c r="DL25" s="16">
        <f t="shared" si="45"/>
        <v>-1</v>
      </c>
      <c r="DM25" s="16">
        <f t="shared" si="46"/>
        <v>0.24078992558672008</v>
      </c>
      <c r="DN25" s="16">
        <f t="shared" si="47"/>
        <v>-0.1154814257609072</v>
      </c>
      <c r="DO25" s="16">
        <f t="shared" si="48"/>
        <v>-4.653401708647241E-2</v>
      </c>
      <c r="DP25" s="16">
        <f t="shared" si="49"/>
        <v>0.40913720185340691</v>
      </c>
      <c r="DQ25" s="16">
        <f t="shared" si="50"/>
        <v>-0.18087380974745407</v>
      </c>
      <c r="DR25" s="278">
        <f t="shared" si="51"/>
        <v>-758.68100000000004</v>
      </c>
      <c r="DS25" s="278">
        <f t="shared" si="52"/>
        <v>147.23099999999999</v>
      </c>
      <c r="DT25" s="278">
        <f t="shared" si="53"/>
        <v>-79.829999999999927</v>
      </c>
      <c r="DU25" s="149"/>
      <c r="DV25" s="149">
        <v>758.68100000000004</v>
      </c>
      <c r="DW25" s="149">
        <v>611.45000000000005</v>
      </c>
      <c r="DX25" s="149">
        <v>691.28</v>
      </c>
      <c r="DY25" s="149">
        <v>725.01800000000003</v>
      </c>
      <c r="DZ25" s="149">
        <v>514.51199999999994</v>
      </c>
      <c r="EA25" s="149">
        <v>628.12300000000005</v>
      </c>
      <c r="EB25" s="149">
        <v>614.952</v>
      </c>
      <c r="EC25" s="149">
        <v>429.553</v>
      </c>
      <c r="ED25" s="149">
        <v>542.92600000000004</v>
      </c>
      <c r="EE25" s="149">
        <v>575.94399999999996</v>
      </c>
      <c r="EF25" s="16">
        <f t="shared" si="54"/>
        <v>-1</v>
      </c>
      <c r="EG25" s="16">
        <f t="shared" si="55"/>
        <v>-1.5625E-2</v>
      </c>
      <c r="EH25" s="16">
        <f t="shared" si="56"/>
        <v>-1.5384615384615385E-2</v>
      </c>
      <c r="EI25" s="16">
        <f t="shared" si="57"/>
        <v>-2.9850746268656716E-2</v>
      </c>
      <c r="EJ25" s="16">
        <f t="shared" si="58"/>
        <v>-1.4705882352941176E-2</v>
      </c>
      <c r="EK25" s="16">
        <f t="shared" si="59"/>
        <v>6.25E-2</v>
      </c>
      <c r="EL25" s="278">
        <f t="shared" si="60"/>
        <v>-63</v>
      </c>
      <c r="EM25" s="278">
        <f t="shared" si="61"/>
        <v>-1</v>
      </c>
      <c r="EN25" s="278">
        <f t="shared" si="62"/>
        <v>-1</v>
      </c>
      <c r="EO25" s="204"/>
      <c r="EP25" s="204">
        <v>63</v>
      </c>
      <c r="EQ25" s="204">
        <v>64</v>
      </c>
      <c r="ER25" s="204">
        <v>65</v>
      </c>
      <c r="ES25" s="204">
        <v>67</v>
      </c>
      <c r="ET25" s="204">
        <v>68</v>
      </c>
      <c r="EU25" s="204">
        <v>64</v>
      </c>
      <c r="EV25" s="204">
        <v>65</v>
      </c>
      <c r="EW25" s="204">
        <v>68</v>
      </c>
      <c r="EX25" s="204">
        <v>70</v>
      </c>
      <c r="EY25" s="205">
        <v>70</v>
      </c>
      <c r="EZ25" s="14"/>
      <c r="FA25" s="14" t="s">
        <v>104</v>
      </c>
      <c r="FB25" s="76" t="s">
        <v>55</v>
      </c>
      <c r="FC25" s="15">
        <v>2860</v>
      </c>
      <c r="FD25" t="s">
        <v>426</v>
      </c>
      <c r="FE25" t="s">
        <v>86</v>
      </c>
      <c r="FF25" s="16" t="e">
        <f t="shared" si="63"/>
        <v>#VALUE!</v>
      </c>
      <c r="FG25" s="16">
        <f t="shared" si="64"/>
        <v>4.9103773006194257E-2</v>
      </c>
      <c r="FH25" s="16">
        <f t="shared" si="65"/>
        <v>0.1384209867229288</v>
      </c>
      <c r="FI25" s="16">
        <f t="shared" si="66"/>
        <v>2.8256149611699054E-2</v>
      </c>
      <c r="FJ25" s="16">
        <f t="shared" si="67"/>
        <v>1.9665879161065044E-2</v>
      </c>
      <c r="FK25" s="16">
        <f t="shared" si="68"/>
        <v>-7.9688451481498307E-2</v>
      </c>
      <c r="FL25" s="278" t="e">
        <f t="shared" si="69"/>
        <v>#VALUE!</v>
      </c>
      <c r="FM25" s="278">
        <f t="shared" si="70"/>
        <v>2.2066629464285654</v>
      </c>
      <c r="FN25" s="278">
        <f t="shared" si="71"/>
        <v>5.4641194711538503</v>
      </c>
      <c r="FO25" s="222" t="str">
        <f t="shared" si="72"/>
        <v>i.a</v>
      </c>
      <c r="FP25" s="222">
        <f t="shared" si="73"/>
        <v>47.145428571428567</v>
      </c>
      <c r="FQ25" s="222">
        <f t="shared" si="74"/>
        <v>44.938765625000002</v>
      </c>
      <c r="FR25" s="222">
        <f t="shared" si="75"/>
        <v>39.474646153846152</v>
      </c>
      <c r="FS25" s="222">
        <f t="shared" si="76"/>
        <v>38.389895522388059</v>
      </c>
      <c r="FT25" s="222">
        <f t="shared" si="77"/>
        <v>37.649485294117646</v>
      </c>
      <c r="FU25" s="222">
        <f t="shared" si="78"/>
        <v>40.909500000000001</v>
      </c>
      <c r="FV25" s="222">
        <f t="shared" si="79"/>
        <v>34.739953846153853</v>
      </c>
      <c r="FW25" s="222">
        <f t="shared" si="80"/>
        <v>29.368161764705885</v>
      </c>
      <c r="FX25" s="222">
        <f t="shared" si="81"/>
        <v>25.855842857142857</v>
      </c>
      <c r="FY25" s="222">
        <f t="shared" si="82"/>
        <v>26.619314285714285</v>
      </c>
      <c r="FZ25" s="16">
        <f t="shared" si="83"/>
        <v>-1</v>
      </c>
      <c r="GA25" s="16">
        <f t="shared" si="84"/>
        <v>-0.16129861172226906</v>
      </c>
      <c r="GB25" s="16">
        <f t="shared" si="85"/>
        <v>-8.008290163400375E-2</v>
      </c>
      <c r="GC25" s="16">
        <f t="shared" si="86"/>
        <v>-0.26169961047369955</v>
      </c>
      <c r="GD25" s="16">
        <f t="shared" si="87"/>
        <v>0.25332828499562288</v>
      </c>
      <c r="GE25" s="16">
        <f t="shared" si="88"/>
        <v>-4.4652848120281897E-2</v>
      </c>
      <c r="GF25" s="227">
        <f t="shared" si="89"/>
        <v>-0.40013182861000812</v>
      </c>
      <c r="GG25" s="227">
        <f t="shared" si="90"/>
        <v>-7.6953143708538785E-2</v>
      </c>
      <c r="GH25" s="227">
        <f t="shared" si="91"/>
        <v>-4.1532382621338015E-2</v>
      </c>
      <c r="GI25" s="16">
        <f t="shared" si="92"/>
        <v>0</v>
      </c>
      <c r="GJ25" s="16">
        <f t="shared" si="93"/>
        <v>0.40013182861000812</v>
      </c>
      <c r="GK25" s="16">
        <f t="shared" si="94"/>
        <v>0.47708497231854691</v>
      </c>
      <c r="GL25" s="16">
        <f t="shared" si="95"/>
        <v>0.51861735493988492</v>
      </c>
      <c r="GM25" s="16">
        <f t="shared" si="96"/>
        <v>0.70244762470277722</v>
      </c>
      <c r="GN25" s="16">
        <f t="shared" si="97"/>
        <v>0.56046578786437462</v>
      </c>
      <c r="GO25" s="16">
        <f t="shared" si="98"/>
        <v>0.58666191317116045</v>
      </c>
      <c r="GP25" s="16">
        <f t="shared" si="99"/>
        <v>0.45927193046764903</v>
      </c>
      <c r="GQ25" s="16">
        <f t="shared" si="100"/>
        <v>0.4705307717355911</v>
      </c>
      <c r="GR25" s="16">
        <f t="shared" si="101"/>
        <v>0.36400667005519738</v>
      </c>
      <c r="GS25" s="16">
        <f t="shared" si="102"/>
        <v>-1</v>
      </c>
      <c r="GT25" s="16">
        <f t="shared" si="103"/>
        <v>-0.24951143793927993</v>
      </c>
      <c r="GU25" s="16">
        <f t="shared" si="104"/>
        <v>-0.10786390400031441</v>
      </c>
      <c r="GV25" s="16">
        <f t="shared" si="105"/>
        <v>-0.35450947698688612</v>
      </c>
      <c r="GW25" s="16">
        <f t="shared" si="106"/>
        <v>0.25030045160790476</v>
      </c>
      <c r="GX25" s="16">
        <f t="shared" si="107"/>
        <v>0.10952951104545684</v>
      </c>
      <c r="GY25" s="227">
        <f t="shared" si="108"/>
        <v>-0.18719669870983138</v>
      </c>
      <c r="GZ25" s="227">
        <f t="shared" si="109"/>
        <v>-6.223641482866088E-2</v>
      </c>
      <c r="HA25" s="227">
        <f t="shared" si="110"/>
        <v>-3.01577635226912E-2</v>
      </c>
      <c r="HB25" s="16">
        <f t="shared" si="111"/>
        <v>0</v>
      </c>
      <c r="HC25" s="16">
        <f t="shared" si="112"/>
        <v>0.18719669870983138</v>
      </c>
      <c r="HD25" s="16">
        <f t="shared" si="113"/>
        <v>0.24943311353849226</v>
      </c>
      <c r="HE25" s="16">
        <f t="shared" si="114"/>
        <v>0.27959087706118346</v>
      </c>
      <c r="HF25" s="16">
        <f t="shared" si="115"/>
        <v>0.43314482102087076</v>
      </c>
      <c r="HG25" s="16">
        <f t="shared" si="116"/>
        <v>0.34643258783426029</v>
      </c>
      <c r="HH25" s="16">
        <f t="shared" si="117"/>
        <v>0.31223377511413225</v>
      </c>
      <c r="HI25" s="16">
        <f t="shared" si="118"/>
        <v>0.26980818665300782</v>
      </c>
      <c r="HJ25" s="16">
        <f t="shared" si="119"/>
        <v>0.27880499219006272</v>
      </c>
      <c r="HK25" s="16">
        <f t="shared" si="120"/>
        <v>0.18191925782262464</v>
      </c>
      <c r="HL25" s="16" t="e">
        <f t="shared" si="121"/>
        <v>#VALUE!</v>
      </c>
      <c r="HM25" s="16">
        <f t="shared" si="122"/>
        <v>-0.26616617313396185</v>
      </c>
      <c r="HN25" s="16">
        <f t="shared" si="123"/>
        <v>4.0657755492527863E-2</v>
      </c>
      <c r="HO25" s="16">
        <f t="shared" si="124"/>
        <v>-9.0301853329924464E-2</v>
      </c>
      <c r="HP25" s="16">
        <f t="shared" si="125"/>
        <v>-0.18039444160979029</v>
      </c>
      <c r="HQ25" s="16">
        <f t="shared" si="126"/>
        <v>0.2318889159875358</v>
      </c>
      <c r="HR25" s="227" t="e">
        <f t="shared" si="127"/>
        <v>#VALUE!</v>
      </c>
      <c r="HS25" s="227">
        <f t="shared" si="128"/>
        <v>-0.14241468236953669</v>
      </c>
      <c r="HT25" s="227">
        <f t="shared" si="129"/>
        <v>2.0904384252302566E-2</v>
      </c>
      <c r="HU25" s="16" t="str">
        <f t="shared" si="130"/>
        <v>i.a.</v>
      </c>
      <c r="HV25" s="16">
        <f t="shared" si="131"/>
        <v>0.39264460293588477</v>
      </c>
      <c r="HW25" s="16">
        <f t="shared" si="132"/>
        <v>0.53505928530542146</v>
      </c>
      <c r="HX25" s="16">
        <f t="shared" si="133"/>
        <v>0.5141549010531189</v>
      </c>
      <c r="HY25" s="16">
        <f t="shared" si="134"/>
        <v>0.56519286417716519</v>
      </c>
      <c r="HZ25" s="16">
        <f t="shared" si="135"/>
        <v>0.68959130204932062</v>
      </c>
      <c r="IA25" s="16">
        <f t="shared" si="136"/>
        <v>0.55978367294303821</v>
      </c>
      <c r="IB25" s="16">
        <f t="shared" si="137"/>
        <v>0.50468329235452525</v>
      </c>
      <c r="IC25" s="16">
        <f t="shared" si="138"/>
        <v>0.70645298717504013</v>
      </c>
      <c r="ID25" s="16">
        <f t="shared" si="139"/>
        <v>0.50446838058961996</v>
      </c>
      <c r="IE25" s="16">
        <f t="shared" si="140"/>
        <v>0.49801022321614608</v>
      </c>
      <c r="IF25" s="16" t="e">
        <f t="shared" si="141"/>
        <v>#VALUE!</v>
      </c>
      <c r="IG25" s="16">
        <f t="shared" si="142"/>
        <v>-0.23568438653856155</v>
      </c>
      <c r="IH25" s="16">
        <f t="shared" si="143"/>
        <v>-0.26791522799403666</v>
      </c>
      <c r="II25" s="16">
        <f t="shared" si="144"/>
        <v>-0.26065421645420273</v>
      </c>
      <c r="IJ25" s="16">
        <f t="shared" si="145"/>
        <v>0.35001977716734489</v>
      </c>
      <c r="IK25" s="16">
        <f t="shared" si="146"/>
        <v>4.300223245179681E-2</v>
      </c>
      <c r="IL25" s="227" t="e">
        <f t="shared" si="147"/>
        <v>#VALUE!</v>
      </c>
      <c r="IM25" s="227">
        <f t="shared" si="148"/>
        <v>-1.3313989991830262E-2</v>
      </c>
      <c r="IN25" s="227">
        <f t="shared" si="149"/>
        <v>-2.0673472913089026E-2</v>
      </c>
      <c r="IO25" s="16" t="str">
        <f t="shared" si="150"/>
        <v>i.a.</v>
      </c>
      <c r="IP25" s="16">
        <f t="shared" si="151"/>
        <v>4.3176769482607347E-2</v>
      </c>
      <c r="IQ25" s="16">
        <f t="shared" si="152"/>
        <v>5.6490759474437609E-2</v>
      </c>
      <c r="IR25" s="16">
        <f t="shared" si="153"/>
        <v>7.7164232387526635E-2</v>
      </c>
      <c r="IS25" s="16">
        <f t="shared" si="154"/>
        <v>0.10436825921621944</v>
      </c>
      <c r="IT25" s="16">
        <f t="shared" si="155"/>
        <v>7.7308689088398608E-2</v>
      </c>
      <c r="IU25" s="16">
        <f t="shared" si="156"/>
        <v>7.4121307398037128E-2</v>
      </c>
      <c r="IV25" s="16">
        <f t="shared" si="157"/>
        <v>6.2401216599641193E-2</v>
      </c>
      <c r="IW25" s="16">
        <f t="shared" si="158"/>
        <v>6.7883637492582749E-2</v>
      </c>
      <c r="IX25" s="16">
        <f t="shared" si="159"/>
        <v>5.6230451365234385E-2</v>
      </c>
      <c r="IY25" s="16">
        <f t="shared" si="160"/>
        <v>6.1809577578471483E-2</v>
      </c>
      <c r="IZ25" s="16" t="e">
        <f t="shared" si="161"/>
        <v>#VALUE!</v>
      </c>
      <c r="JA25" s="16">
        <f t="shared" si="162"/>
        <v>-0.21979934174546822</v>
      </c>
      <c r="JB25" s="16">
        <f t="shared" si="163"/>
        <v>-0.16657768378665785</v>
      </c>
      <c r="JC25" s="16">
        <f t="shared" si="164"/>
        <v>-0.23836357209436621</v>
      </c>
      <c r="JD25" s="16">
        <f t="shared" si="165"/>
        <v>0.37676628149355806</v>
      </c>
      <c r="JE25" s="16">
        <f t="shared" si="166"/>
        <v>-4.0477529179107241E-2</v>
      </c>
      <c r="JF25" s="227" t="e">
        <f t="shared" si="167"/>
        <v>#VALUE!</v>
      </c>
      <c r="JG25" s="227">
        <f t="shared" si="168"/>
        <v>-0.55920386904761887</v>
      </c>
      <c r="JH25" s="227">
        <f t="shared" si="169"/>
        <v>-0.50850528846153864</v>
      </c>
      <c r="JI25" s="99" t="str">
        <f t="shared" si="170"/>
        <v>i.a.</v>
      </c>
      <c r="JJ25" s="99">
        <f t="shared" si="171"/>
        <v>1.984952380952381</v>
      </c>
      <c r="JK25" s="99">
        <f t="shared" si="172"/>
        <v>2.5441562499999999</v>
      </c>
      <c r="JL25" s="99">
        <f t="shared" si="173"/>
        <v>3.0526615384615385</v>
      </c>
      <c r="JM25" s="99">
        <f t="shared" si="174"/>
        <v>4.0080298507462686</v>
      </c>
      <c r="JN25" s="99">
        <f t="shared" si="175"/>
        <v>2.9111911764705884</v>
      </c>
      <c r="JO25" s="99">
        <f t="shared" si="176"/>
        <v>3.0339999999999998</v>
      </c>
      <c r="JP25" s="99">
        <f t="shared" si="177"/>
        <v>2.1685230769230772</v>
      </c>
      <c r="JQ25" s="99">
        <f t="shared" si="178"/>
        <v>1.9975000000000003</v>
      </c>
      <c r="JR25" s="99">
        <f t="shared" si="179"/>
        <v>1.4578857142857145</v>
      </c>
      <c r="JS25" s="99">
        <f t="shared" si="180"/>
        <v>1.6443428571428571</v>
      </c>
    </row>
    <row r="26" spans="1:279" customFormat="1" ht="17.25" customHeight="1" outlineLevel="2" x14ac:dyDescent="0.25">
      <c r="A26" s="181" t="s">
        <v>220</v>
      </c>
      <c r="B26" s="95">
        <v>10068622</v>
      </c>
      <c r="C26" s="10" t="s">
        <v>218</v>
      </c>
      <c r="D26" s="10"/>
      <c r="E26" s="11">
        <v>451110</v>
      </c>
      <c r="F26" s="11"/>
      <c r="G26" s="116">
        <v>1</v>
      </c>
      <c r="H26" s="21">
        <v>45098</v>
      </c>
      <c r="I26" s="13"/>
      <c r="J26" s="13" t="s">
        <v>58</v>
      </c>
      <c r="K26" s="13" t="s">
        <v>58</v>
      </c>
      <c r="L26" s="13" t="s">
        <v>58</v>
      </c>
      <c r="M26" s="13" t="s">
        <v>58</v>
      </c>
      <c r="N26" s="13" t="s">
        <v>58</v>
      </c>
      <c r="O26" s="13" t="s">
        <v>58</v>
      </c>
      <c r="P26" s="16">
        <f t="shared" si="0"/>
        <v>-1</v>
      </c>
      <c r="Q26" s="16">
        <f t="shared" si="1"/>
        <v>-0.1520408549249086</v>
      </c>
      <c r="R26" s="16">
        <f t="shared" si="2"/>
        <v>0.69202549970792149</v>
      </c>
      <c r="S26" s="16">
        <f t="shared" si="3"/>
        <v>-2.4705254052725781E-2</v>
      </c>
      <c r="T26" s="16">
        <f t="shared" si="4"/>
        <v>0.22135750088946227</v>
      </c>
      <c r="U26" s="16">
        <f t="shared" si="5"/>
        <v>6.1803239086970094E-2</v>
      </c>
      <c r="V26" s="278">
        <f t="shared" si="6"/>
        <v>-2824.5569999999998</v>
      </c>
      <c r="W26" s="278">
        <f t="shared" si="7"/>
        <v>-506.44900000000007</v>
      </c>
      <c r="X26" s="278">
        <f t="shared" si="8"/>
        <v>1362.3559999999998</v>
      </c>
      <c r="Y26" s="149"/>
      <c r="Z26" s="149">
        <v>2824.5569999999998</v>
      </c>
      <c r="AA26" s="149">
        <v>3331.0059999999999</v>
      </c>
      <c r="AB26" s="149">
        <v>1968.65</v>
      </c>
      <c r="AC26" s="149">
        <v>2018.518</v>
      </c>
      <c r="AD26" s="149">
        <v>1652.684</v>
      </c>
      <c r="AE26" s="149">
        <v>1556.4880000000001</v>
      </c>
      <c r="AF26" s="149">
        <v>1379.742</v>
      </c>
      <c r="AG26" s="158">
        <v>1234.0519999999999</v>
      </c>
      <c r="AH26" s="158">
        <v>989.55</v>
      </c>
      <c r="AI26" s="158">
        <v>861.46699999999998</v>
      </c>
      <c r="AJ26" s="16">
        <f t="shared" si="9"/>
        <v>7.9902287907822583E-2</v>
      </c>
      <c r="AK26" s="16">
        <f t="shared" si="10"/>
        <v>-0.15936964431840994</v>
      </c>
      <c r="AL26" s="16">
        <f t="shared" si="11"/>
        <v>9.8458275188389628</v>
      </c>
      <c r="AM26" s="16">
        <f t="shared" si="12"/>
        <v>-0.3893376964243106</v>
      </c>
      <c r="AN26" s="16">
        <f t="shared" si="13"/>
        <v>-9.5374653098982423E-2</v>
      </c>
      <c r="AO26" s="16">
        <f t="shared" si="14"/>
        <v>0.25707419179781388</v>
      </c>
      <c r="AP26" s="278">
        <f t="shared" si="15"/>
        <v>-163.33699999999999</v>
      </c>
      <c r="AQ26" s="278">
        <f t="shared" si="16"/>
        <v>-30.966000000000008</v>
      </c>
      <c r="AR26" s="278">
        <f t="shared" si="17"/>
        <v>176.38800000000001</v>
      </c>
      <c r="AS26" s="149"/>
      <c r="AT26" s="149">
        <v>163.33699999999999</v>
      </c>
      <c r="AU26" s="149">
        <v>194.303</v>
      </c>
      <c r="AV26" s="149">
        <v>17.914999999999999</v>
      </c>
      <c r="AW26" s="149">
        <v>29.337</v>
      </c>
      <c r="AX26" s="149">
        <v>32.43</v>
      </c>
      <c r="AY26" s="149">
        <v>25.797999999999998</v>
      </c>
      <c r="AZ26" s="149">
        <v>33.393000000000001</v>
      </c>
      <c r="BA26" s="158">
        <v>61.947000000000003</v>
      </c>
      <c r="BB26" s="158">
        <v>54.448999999999998</v>
      </c>
      <c r="BC26" s="295">
        <v>3.8170000000000002</v>
      </c>
      <c r="BD26" s="16">
        <f t="shared" si="18"/>
        <v>-1</v>
      </c>
      <c r="BE26" s="16">
        <f t="shared" si="19"/>
        <v>-0.17378489631521502</v>
      </c>
      <c r="BF26" s="16">
        <f t="shared" si="20"/>
        <v>32.845677854865926</v>
      </c>
      <c r="BG26" s="16">
        <f t="shared" si="21"/>
        <v>-0.68191578193963975</v>
      </c>
      <c r="BH26" s="16">
        <f t="shared" si="22"/>
        <v>-0.23631228933224024</v>
      </c>
      <c r="BI26" s="16">
        <f t="shared" si="23"/>
        <v>0.41950084055347225</v>
      </c>
      <c r="BJ26" s="278">
        <f t="shared" si="24"/>
        <v>-149.131</v>
      </c>
      <c r="BK26" s="278">
        <f t="shared" si="25"/>
        <v>-31.367999999999995</v>
      </c>
      <c r="BL26" s="278">
        <f t="shared" si="26"/>
        <v>175.166</v>
      </c>
      <c r="BM26" s="149"/>
      <c r="BN26" s="149">
        <v>149.131</v>
      </c>
      <c r="BO26" s="149">
        <v>180.499</v>
      </c>
      <c r="BP26" s="149">
        <v>5.3330000000000002</v>
      </c>
      <c r="BQ26" s="149">
        <v>16.765999999999998</v>
      </c>
      <c r="BR26" s="149">
        <v>21.954000000000001</v>
      </c>
      <c r="BS26" s="149">
        <v>15.465999999999999</v>
      </c>
      <c r="BT26" s="158">
        <v>23.32</v>
      </c>
      <c r="BU26" s="149">
        <v>52.848999999999997</v>
      </c>
      <c r="BV26" s="158">
        <v>43.850999999999999</v>
      </c>
      <c r="BW26" s="158">
        <v>-9.0969999999999995</v>
      </c>
      <c r="BX26" s="16">
        <f t="shared" si="27"/>
        <v>-1</v>
      </c>
      <c r="BY26" s="16">
        <f t="shared" si="28"/>
        <v>-0.13969932854002015</v>
      </c>
      <c r="BZ26" s="16">
        <f t="shared" si="29"/>
        <v>0.35524291938120572</v>
      </c>
      <c r="CA26" s="16">
        <f t="shared" si="30"/>
        <v>11.084176722460102</v>
      </c>
      <c r="CB26" s="16">
        <f t="shared" si="31"/>
        <v>-0.35134452720616088</v>
      </c>
      <c r="CC26" s="16">
        <f t="shared" si="32"/>
        <v>0.35170648464163817</v>
      </c>
      <c r="CD26" s="278">
        <f t="shared" si="33"/>
        <v>-144.78</v>
      </c>
      <c r="CE26" s="278">
        <f t="shared" si="34"/>
        <v>-23.509999999999991</v>
      </c>
      <c r="CF26" s="278">
        <f t="shared" si="35"/>
        <v>44.112999999999985</v>
      </c>
      <c r="CG26" s="149"/>
      <c r="CH26" s="149">
        <v>144.78</v>
      </c>
      <c r="CI26" s="149">
        <v>168.29</v>
      </c>
      <c r="CJ26" s="149">
        <v>124.17700000000001</v>
      </c>
      <c r="CK26" s="149">
        <v>10.276</v>
      </c>
      <c r="CL26" s="149">
        <v>15.842000000000001</v>
      </c>
      <c r="CM26" s="149">
        <v>11.72</v>
      </c>
      <c r="CN26" s="149">
        <v>16.216000000000001</v>
      </c>
      <c r="CO26" s="158">
        <v>48.816000000000003</v>
      </c>
      <c r="CP26" s="158">
        <v>40.944000000000003</v>
      </c>
      <c r="CQ26" s="158">
        <v>-11.587</v>
      </c>
      <c r="CR26" s="16">
        <f t="shared" si="36"/>
        <v>-1</v>
      </c>
      <c r="CS26" s="16">
        <f t="shared" si="37"/>
        <v>-8.8921596948062967E-2</v>
      </c>
      <c r="CT26" s="16">
        <f t="shared" si="38"/>
        <v>2.0604807008348717E-2</v>
      </c>
      <c r="CU26" s="16">
        <f t="shared" si="39"/>
        <v>1.099137507613116</v>
      </c>
      <c r="CV26" s="16">
        <f t="shared" si="40"/>
        <v>3.9423302735432007E-2</v>
      </c>
      <c r="CW26" s="16">
        <f t="shared" si="41"/>
        <v>-0.12900758606582891</v>
      </c>
      <c r="CX26" s="278">
        <f t="shared" si="42"/>
        <v>-198.69800000000001</v>
      </c>
      <c r="CY26" s="278">
        <f t="shared" si="43"/>
        <v>-19.393000000000001</v>
      </c>
      <c r="CZ26" s="278">
        <f t="shared" si="44"/>
        <v>4.40300000000002</v>
      </c>
      <c r="DA26" s="149"/>
      <c r="DB26" s="149">
        <v>198.69800000000001</v>
      </c>
      <c r="DC26" s="149">
        <v>218.09100000000001</v>
      </c>
      <c r="DD26" s="149">
        <v>213.68799999999999</v>
      </c>
      <c r="DE26" s="149">
        <v>101.798</v>
      </c>
      <c r="DF26" s="149">
        <v>97.936999999999998</v>
      </c>
      <c r="DG26" s="149">
        <v>112.443</v>
      </c>
      <c r="DH26" s="158">
        <v>103.30800000000001</v>
      </c>
      <c r="DI26" s="158">
        <v>125.956</v>
      </c>
      <c r="DJ26" s="158">
        <v>114.947</v>
      </c>
      <c r="DK26" s="295">
        <v>84.488</v>
      </c>
      <c r="DL26" s="16">
        <f t="shared" si="45"/>
        <v>-1</v>
      </c>
      <c r="DM26" s="16">
        <f t="shared" si="46"/>
        <v>8.4351070279345144E-2</v>
      </c>
      <c r="DN26" s="16">
        <f t="shared" si="47"/>
        <v>3.8169668577780758E-2</v>
      </c>
      <c r="DO26" s="16">
        <f t="shared" si="48"/>
        <v>0.33493834804560918</v>
      </c>
      <c r="DP26" s="16">
        <f t="shared" si="49"/>
        <v>0.37832078749276199</v>
      </c>
      <c r="DQ26" s="16">
        <f t="shared" si="50"/>
        <v>-3.8884333748620695E-3</v>
      </c>
      <c r="DR26" s="278">
        <f t="shared" si="51"/>
        <v>-1162.587</v>
      </c>
      <c r="DS26" s="278">
        <f t="shared" si="52"/>
        <v>90.436999999999898</v>
      </c>
      <c r="DT26" s="278">
        <f t="shared" si="53"/>
        <v>39.419000000000096</v>
      </c>
      <c r="DU26" s="149"/>
      <c r="DV26" s="149">
        <v>1162.587</v>
      </c>
      <c r="DW26" s="149">
        <v>1072.1500000000001</v>
      </c>
      <c r="DX26" s="149">
        <v>1032.731</v>
      </c>
      <c r="DY26" s="149">
        <v>773.61699999999996</v>
      </c>
      <c r="DZ26" s="149">
        <v>561.27499999999998</v>
      </c>
      <c r="EA26" s="149">
        <v>563.46600000000001</v>
      </c>
      <c r="EB26" s="158">
        <v>327.44299999999998</v>
      </c>
      <c r="EC26" s="158">
        <v>281.17899999999997</v>
      </c>
      <c r="ED26" s="158">
        <v>232.57900000000001</v>
      </c>
      <c r="EE26" s="158">
        <v>201.107</v>
      </c>
      <c r="EF26" s="16">
        <f t="shared" si="54"/>
        <v>-1</v>
      </c>
      <c r="EG26" s="16">
        <f t="shared" si="55"/>
        <v>9.0909090909090912E-2</v>
      </c>
      <c r="EH26" s="16">
        <f t="shared" si="56"/>
        <v>-0.15384615384615385</v>
      </c>
      <c r="EI26" s="16">
        <f t="shared" si="57"/>
        <v>8.3333333333333329E-2</v>
      </c>
      <c r="EJ26" s="16">
        <f t="shared" si="58"/>
        <v>0.2</v>
      </c>
      <c r="EK26" s="16">
        <f t="shared" si="59"/>
        <v>-0.16666666666666666</v>
      </c>
      <c r="EL26" s="278">
        <f t="shared" si="60"/>
        <v>-12</v>
      </c>
      <c r="EM26" s="278">
        <f t="shared" si="61"/>
        <v>1</v>
      </c>
      <c r="EN26" s="278">
        <f t="shared" si="62"/>
        <v>-2</v>
      </c>
      <c r="EO26" s="204"/>
      <c r="EP26" s="204">
        <v>12</v>
      </c>
      <c r="EQ26" s="204">
        <v>11</v>
      </c>
      <c r="ER26" s="204">
        <v>13</v>
      </c>
      <c r="ES26" s="204">
        <v>12</v>
      </c>
      <c r="ET26" s="204">
        <v>10</v>
      </c>
      <c r="EU26" s="204">
        <v>12</v>
      </c>
      <c r="EV26" s="212">
        <v>11</v>
      </c>
      <c r="EW26" s="212">
        <v>13</v>
      </c>
      <c r="EX26" s="204">
        <v>15</v>
      </c>
      <c r="EY26" s="296">
        <v>16</v>
      </c>
      <c r="EZ26" s="14"/>
      <c r="FA26" s="14" t="s">
        <v>51</v>
      </c>
      <c r="FB26" s="76" t="s">
        <v>55</v>
      </c>
      <c r="FC26" s="15">
        <v>2450</v>
      </c>
      <c r="FD26" t="s">
        <v>456</v>
      </c>
      <c r="FE26" t="s">
        <v>86</v>
      </c>
      <c r="FF26" s="16" t="e">
        <f t="shared" si="63"/>
        <v>#VALUE!</v>
      </c>
      <c r="FG26" s="16">
        <f t="shared" si="64"/>
        <v>-0.22270411701449955</v>
      </c>
      <c r="FH26" s="16">
        <f t="shared" si="65"/>
        <v>0.99966649965481613</v>
      </c>
      <c r="FI26" s="16">
        <f t="shared" si="66"/>
        <v>-9.9727926817900686E-2</v>
      </c>
      <c r="FJ26" s="16">
        <f t="shared" si="67"/>
        <v>1.7797917407885298E-2</v>
      </c>
      <c r="FK26" s="16">
        <f t="shared" si="68"/>
        <v>0.27416388690436405</v>
      </c>
      <c r="FL26" s="278" t="e">
        <f t="shared" si="69"/>
        <v>#VALUE!</v>
      </c>
      <c r="FM26" s="278">
        <f t="shared" si="70"/>
        <v>-67.438977272727271</v>
      </c>
      <c r="FN26" s="278">
        <f t="shared" si="71"/>
        <v>151.38411188811185</v>
      </c>
      <c r="FO26" s="222" t="str">
        <f t="shared" si="72"/>
        <v>i.a</v>
      </c>
      <c r="FP26" s="222">
        <f t="shared" si="73"/>
        <v>235.37974999999997</v>
      </c>
      <c r="FQ26" s="222">
        <f t="shared" si="74"/>
        <v>302.81872727272724</v>
      </c>
      <c r="FR26" s="222">
        <f t="shared" si="75"/>
        <v>151.4346153846154</v>
      </c>
      <c r="FS26" s="222">
        <f t="shared" si="76"/>
        <v>168.20983333333334</v>
      </c>
      <c r="FT26" s="222">
        <f t="shared" si="77"/>
        <v>165.26839999999999</v>
      </c>
      <c r="FU26" s="222">
        <f t="shared" si="78"/>
        <v>129.70733333333334</v>
      </c>
      <c r="FV26" s="222">
        <f t="shared" si="79"/>
        <v>125.43109090909091</v>
      </c>
      <c r="FW26" s="222">
        <f t="shared" si="80"/>
        <v>94.92707692307691</v>
      </c>
      <c r="FX26" s="222">
        <f t="shared" si="81"/>
        <v>65.97</v>
      </c>
      <c r="FY26" s="222">
        <f t="shared" si="82"/>
        <v>53.841687499999999</v>
      </c>
      <c r="FZ26" s="16">
        <f t="shared" si="83"/>
        <v>-1</v>
      </c>
      <c r="GA26" s="16">
        <f t="shared" si="84"/>
        <v>-0.10875823588837845</v>
      </c>
      <c r="GB26" s="16">
        <f t="shared" si="85"/>
        <v>-9.7708140879962067E-3</v>
      </c>
      <c r="GC26" s="16">
        <f t="shared" si="86"/>
        <v>6.6505234389499641</v>
      </c>
      <c r="GD26" s="16">
        <f t="shared" si="87"/>
        <v>-0.31677403376289648</v>
      </c>
      <c r="GE26" s="16">
        <f t="shared" si="88"/>
        <v>0.38621554219943954</v>
      </c>
      <c r="GF26" s="227">
        <f t="shared" si="89"/>
        <v>-0.69474002432885706</v>
      </c>
      <c r="GG26" s="227">
        <f t="shared" si="90"/>
        <v>-8.4779127830001966E-2</v>
      </c>
      <c r="GH26" s="227">
        <f t="shared" si="91"/>
        <v>-7.6916907945525637E-3</v>
      </c>
      <c r="GI26" s="16">
        <f t="shared" si="92"/>
        <v>0</v>
      </c>
      <c r="GJ26" s="16">
        <f t="shared" si="93"/>
        <v>0.69474002432885706</v>
      </c>
      <c r="GK26" s="16">
        <f t="shared" si="94"/>
        <v>0.77951915215885903</v>
      </c>
      <c r="GL26" s="16">
        <f t="shared" si="95"/>
        <v>0.78721084295341159</v>
      </c>
      <c r="GM26" s="16">
        <f t="shared" si="96"/>
        <v>0.10289633764738278</v>
      </c>
      <c r="GN26" s="16">
        <f t="shared" si="97"/>
        <v>0.15060366955033749</v>
      </c>
      <c r="GO26" s="16">
        <f t="shared" si="98"/>
        <v>0.10864376063146869</v>
      </c>
      <c r="GP26" s="16">
        <f t="shared" si="99"/>
        <v>0.14146137204271059</v>
      </c>
      <c r="GQ26" s="16">
        <f t="shared" si="100"/>
        <v>0.40527515223969812</v>
      </c>
      <c r="GR26" s="16">
        <f t="shared" si="101"/>
        <v>0.41059994484418483</v>
      </c>
      <c r="GS26" s="16">
        <f t="shared" si="102"/>
        <v>-1</v>
      </c>
      <c r="GT26" s="16">
        <f t="shared" si="103"/>
        <v>-0.2217945674774553</v>
      </c>
      <c r="GU26" s="16">
        <f t="shared" si="104"/>
        <v>28.045381901295773</v>
      </c>
      <c r="GV26" s="16">
        <f t="shared" si="105"/>
        <v>-0.76493561704885749</v>
      </c>
      <c r="GW26" s="16">
        <f t="shared" si="106"/>
        <v>-0.35653904631673061</v>
      </c>
      <c r="GX26" s="16">
        <f t="shared" si="107"/>
        <v>0.12438870313845887</v>
      </c>
      <c r="GY26" s="227">
        <f t="shared" si="108"/>
        <v>-0.13346626471034398</v>
      </c>
      <c r="GZ26" s="227">
        <f t="shared" si="109"/>
        <v>-3.8038917767905356E-2</v>
      </c>
      <c r="HA26" s="227">
        <f t="shared" si="110"/>
        <v>0.16560045094257625</v>
      </c>
      <c r="HB26" s="16">
        <f t="shared" si="111"/>
        <v>0</v>
      </c>
      <c r="HC26" s="16">
        <f t="shared" si="112"/>
        <v>0.13346626471034398</v>
      </c>
      <c r="HD26" s="16">
        <f t="shared" si="113"/>
        <v>0.17150518247824934</v>
      </c>
      <c r="HE26" s="16">
        <f t="shared" si="114"/>
        <v>5.9047315356730821E-3</v>
      </c>
      <c r="HF26" s="16">
        <f t="shared" si="115"/>
        <v>2.5119635146513726E-2</v>
      </c>
      <c r="HG26" s="16">
        <f t="shared" si="116"/>
        <v>3.9038320822304871E-2</v>
      </c>
      <c r="HH26" s="16">
        <f t="shared" si="117"/>
        <v>3.471959537955055E-2</v>
      </c>
      <c r="HI26" s="16">
        <f t="shared" si="118"/>
        <v>7.6632129630542445E-2</v>
      </c>
      <c r="HJ26" s="16">
        <f t="shared" si="119"/>
        <v>0.20573499585407912</v>
      </c>
      <c r="HK26" s="16">
        <f t="shared" si="120"/>
        <v>0.20222465101478948</v>
      </c>
      <c r="HL26" s="16" t="e">
        <f t="shared" si="121"/>
        <v>#VALUE!</v>
      </c>
      <c r="HM26" s="16">
        <f t="shared" si="122"/>
        <v>-0.15979388223665469</v>
      </c>
      <c r="HN26" s="16">
        <f t="shared" si="123"/>
        <v>-1.6919066411846446E-2</v>
      </c>
      <c r="HO26" s="16">
        <f t="shared" si="124"/>
        <v>0.57246026431581487</v>
      </c>
      <c r="HP26" s="16">
        <f t="shared" si="125"/>
        <v>-0.24587707581034329</v>
      </c>
      <c r="HQ26" s="16">
        <f t="shared" si="126"/>
        <v>-0.12560756935578521</v>
      </c>
      <c r="HR26" s="227" t="e">
        <f t="shared" si="127"/>
        <v>#VALUE!</v>
      </c>
      <c r="HS26" s="227">
        <f t="shared" si="128"/>
        <v>-3.2504414093992684E-2</v>
      </c>
      <c r="HT26" s="227">
        <f t="shared" si="129"/>
        <v>-3.5008162468393444E-3</v>
      </c>
      <c r="HU26" s="16" t="str">
        <f t="shared" si="130"/>
        <v>i.a.</v>
      </c>
      <c r="HV26" s="16">
        <f t="shared" si="131"/>
        <v>0.17091022005234877</v>
      </c>
      <c r="HW26" s="16">
        <f t="shared" si="132"/>
        <v>0.20341463414634145</v>
      </c>
      <c r="HX26" s="16">
        <f t="shared" si="133"/>
        <v>0.20691545039318079</v>
      </c>
      <c r="HY26" s="16">
        <f t="shared" si="134"/>
        <v>0.13158707732637728</v>
      </c>
      <c r="HZ26" s="16">
        <f t="shared" si="135"/>
        <v>0.17449022315264354</v>
      </c>
      <c r="IA26" s="16">
        <f t="shared" si="136"/>
        <v>0.19955596256029645</v>
      </c>
      <c r="IB26" s="16">
        <f t="shared" si="137"/>
        <v>0.31549918611788924</v>
      </c>
      <c r="IC26" s="16">
        <f t="shared" si="138"/>
        <v>0.44795663972060507</v>
      </c>
      <c r="ID26" s="16">
        <f t="shared" si="139"/>
        <v>0.49422776776923111</v>
      </c>
      <c r="IE26" s="16">
        <f t="shared" si="140"/>
        <v>0.42011466532741276</v>
      </c>
      <c r="IF26" s="16" t="e">
        <f t="shared" si="141"/>
        <v>#VALUE!</v>
      </c>
      <c r="IG26" s="16">
        <f t="shared" si="142"/>
        <v>-2.5642793661221495E-2</v>
      </c>
      <c r="IH26" s="16">
        <f t="shared" si="143"/>
        <v>19.003054245168521</v>
      </c>
      <c r="II26" s="16">
        <f t="shared" si="144"/>
        <v>-0.6738583701161901</v>
      </c>
      <c r="IJ26" s="16">
        <f t="shared" si="145"/>
        <v>-0.37472221678615897</v>
      </c>
      <c r="IK26" s="16">
        <f t="shared" si="146"/>
        <v>0.33687748190906008</v>
      </c>
      <c r="IL26" s="227" t="e">
        <f t="shared" si="147"/>
        <v>#VALUE!</v>
      </c>
      <c r="IM26" s="227">
        <f t="shared" si="148"/>
        <v>-1.3895197466041245E-3</v>
      </c>
      <c r="IN26" s="227">
        <f t="shared" si="149"/>
        <v>5.1478570741108738E-2</v>
      </c>
      <c r="IO26" s="16" t="str">
        <f t="shared" si="150"/>
        <v>i.a.</v>
      </c>
      <c r="IP26" s="16">
        <f t="shared" si="151"/>
        <v>5.2798013989450387E-2</v>
      </c>
      <c r="IQ26" s="16">
        <f t="shared" si="152"/>
        <v>5.4187533736054512E-2</v>
      </c>
      <c r="IR26" s="16">
        <f t="shared" si="153"/>
        <v>2.7089629949457752E-3</v>
      </c>
      <c r="IS26" s="16">
        <f t="shared" si="154"/>
        <v>8.3060938767947571E-3</v>
      </c>
      <c r="IT26" s="16">
        <f t="shared" si="155"/>
        <v>1.3283846155707928E-2</v>
      </c>
      <c r="IU26" s="16">
        <f t="shared" si="156"/>
        <v>9.9364723659931837E-3</v>
      </c>
      <c r="IV26" s="16">
        <f t="shared" si="157"/>
        <v>1.6901710609664704E-2</v>
      </c>
      <c r="IW26" s="16">
        <f t="shared" si="158"/>
        <v>4.2825585955859238E-2</v>
      </c>
      <c r="IX26" s="16">
        <f t="shared" si="159"/>
        <v>4.4314082158556922E-2</v>
      </c>
      <c r="IY26" s="16">
        <f t="shared" si="160"/>
        <v>-1.0559893762616559E-2</v>
      </c>
      <c r="IZ26" s="16" t="e">
        <f t="shared" si="161"/>
        <v>#VALUE!</v>
      </c>
      <c r="JA26" s="16">
        <f t="shared" si="162"/>
        <v>-0.21139105116168522</v>
      </c>
      <c r="JB26" s="16">
        <f t="shared" si="163"/>
        <v>0.6016507229050615</v>
      </c>
      <c r="JC26" s="16">
        <f t="shared" si="164"/>
        <v>10.154624666886248</v>
      </c>
      <c r="JD26" s="16">
        <f t="shared" si="165"/>
        <v>-0.45945377267180076</v>
      </c>
      <c r="JE26" s="16">
        <f t="shared" si="166"/>
        <v>0.62204778156996587</v>
      </c>
      <c r="JF26" s="227" t="e">
        <f t="shared" si="167"/>
        <v>#VALUE!</v>
      </c>
      <c r="JG26" s="227">
        <f t="shared" si="168"/>
        <v>-3.2340909090909093</v>
      </c>
      <c r="JH26" s="227">
        <f t="shared" si="169"/>
        <v>5.7470139860139859</v>
      </c>
      <c r="JI26" s="99" t="str">
        <f t="shared" si="170"/>
        <v>i.a.</v>
      </c>
      <c r="JJ26" s="99">
        <f t="shared" si="171"/>
        <v>12.065</v>
      </c>
      <c r="JK26" s="99">
        <f t="shared" si="172"/>
        <v>15.299090909090909</v>
      </c>
      <c r="JL26" s="99">
        <f t="shared" si="173"/>
        <v>9.5520769230769229</v>
      </c>
      <c r="JM26" s="99">
        <f t="shared" si="174"/>
        <v>0.85633333333333328</v>
      </c>
      <c r="JN26" s="99">
        <f t="shared" si="175"/>
        <v>1.5842000000000001</v>
      </c>
      <c r="JO26" s="99">
        <f t="shared" si="176"/>
        <v>0.97666666666666668</v>
      </c>
      <c r="JP26" s="99">
        <f t="shared" si="177"/>
        <v>1.4741818181818183</v>
      </c>
      <c r="JQ26" s="99">
        <f t="shared" si="178"/>
        <v>3.7550769230769232</v>
      </c>
      <c r="JR26" s="99">
        <f t="shared" si="179"/>
        <v>2.7296</v>
      </c>
      <c r="JS26" s="99">
        <f t="shared" si="180"/>
        <v>-0.72418749999999998</v>
      </c>
    </row>
    <row r="27" spans="1:279" customFormat="1" ht="17.25" customHeight="1" outlineLevel="2" x14ac:dyDescent="0.25">
      <c r="A27" s="10" t="s">
        <v>245</v>
      </c>
      <c r="B27" s="95">
        <v>20198508</v>
      </c>
      <c r="C27" s="10" t="s">
        <v>244</v>
      </c>
      <c r="D27" s="10"/>
      <c r="E27" s="11">
        <v>642020</v>
      </c>
      <c r="F27" s="11"/>
      <c r="G27" s="116">
        <v>1</v>
      </c>
      <c r="H27" s="12">
        <v>44867</v>
      </c>
      <c r="I27" s="13"/>
      <c r="J27" s="13" t="s">
        <v>50</v>
      </c>
      <c r="K27" s="13" t="s">
        <v>50</v>
      </c>
      <c r="L27" s="13" t="s">
        <v>50</v>
      </c>
      <c r="M27" s="13" t="s">
        <v>50</v>
      </c>
      <c r="N27" s="13" t="s">
        <v>50</v>
      </c>
      <c r="O27" s="118" t="s">
        <v>50</v>
      </c>
      <c r="P27" s="16">
        <f t="shared" si="0"/>
        <v>-1</v>
      </c>
      <c r="Q27" s="16">
        <f t="shared" si="1"/>
        <v>0.11346933592923353</v>
      </c>
      <c r="R27" s="16">
        <f t="shared" si="2"/>
        <v>0.12031203916990597</v>
      </c>
      <c r="S27" s="16">
        <f t="shared" si="3"/>
        <v>-2.9007767142271722E-2</v>
      </c>
      <c r="T27" s="16">
        <f t="shared" si="4"/>
        <v>-1.6045208182702868E-2</v>
      </c>
      <c r="U27" s="16">
        <f t="shared" si="5"/>
        <v>8.8455621301775103E-2</v>
      </c>
      <c r="V27" s="278">
        <f t="shared" si="6"/>
        <v>-2630.7939999999999</v>
      </c>
      <c r="W27" s="278">
        <f t="shared" si="7"/>
        <v>268.09400000000005</v>
      </c>
      <c r="X27" s="278">
        <f t="shared" si="8"/>
        <v>253.73399999999992</v>
      </c>
      <c r="Y27" s="149"/>
      <c r="Z27" s="149">
        <v>2630.7939999999999</v>
      </c>
      <c r="AA27" s="149">
        <v>2362.6999999999998</v>
      </c>
      <c r="AB27" s="153">
        <v>2108.9659999999999</v>
      </c>
      <c r="AC27" s="153">
        <v>2171.9699999999998</v>
      </c>
      <c r="AD27" s="149">
        <v>2207.3879999999999</v>
      </c>
      <c r="AE27" s="154">
        <v>2028</v>
      </c>
      <c r="AF27" s="154">
        <v>1994.9659999999999</v>
      </c>
      <c r="AG27" s="159">
        <v>1978.509</v>
      </c>
      <c r="AH27" s="159">
        <v>1924.521</v>
      </c>
      <c r="AI27" s="159"/>
      <c r="AJ27" s="16">
        <f t="shared" si="9"/>
        <v>-0.88540591342837871</v>
      </c>
      <c r="AK27" s="16">
        <f t="shared" si="10"/>
        <v>5.0989357634463418E-2</v>
      </c>
      <c r="AL27" s="16">
        <f t="shared" si="11"/>
        <v>0.13692843842603664</v>
      </c>
      <c r="AM27" s="16">
        <f t="shared" si="12"/>
        <v>1.9734022903583247E-2</v>
      </c>
      <c r="AN27" s="16">
        <f t="shared" si="13"/>
        <v>-5.8698347071515576E-2</v>
      </c>
      <c r="AO27" s="16">
        <f t="shared" si="14"/>
        <v>0.10083506068209695</v>
      </c>
      <c r="AP27" s="278">
        <f t="shared" si="15"/>
        <v>-659.68499999999995</v>
      </c>
      <c r="AQ27" s="278">
        <f t="shared" si="16"/>
        <v>32.004999999999995</v>
      </c>
      <c r="AR27" s="278">
        <f t="shared" si="17"/>
        <v>75.596000000000004</v>
      </c>
      <c r="AS27" s="149"/>
      <c r="AT27" s="149">
        <v>659.68499999999995</v>
      </c>
      <c r="AU27" s="149">
        <v>627.67999999999995</v>
      </c>
      <c r="AV27" s="149">
        <v>552.08399999999995</v>
      </c>
      <c r="AW27" s="149">
        <v>541.4</v>
      </c>
      <c r="AX27" s="149">
        <v>575.16099999999994</v>
      </c>
      <c r="AY27" s="154">
        <v>522.47699999999998</v>
      </c>
      <c r="AZ27" s="154">
        <v>511.154</v>
      </c>
      <c r="BA27" s="154">
        <v>495.01600000000002</v>
      </c>
      <c r="BB27" s="154">
        <v>477.08</v>
      </c>
      <c r="BC27" s="155"/>
      <c r="BD27" s="16">
        <f t="shared" si="18"/>
        <v>-1</v>
      </c>
      <c r="BE27" s="16">
        <f t="shared" si="19"/>
        <v>0.14901813901225314</v>
      </c>
      <c r="BF27" s="16">
        <f t="shared" si="20"/>
        <v>0.53521994496241843</v>
      </c>
      <c r="BG27" s="16">
        <f t="shared" si="21"/>
        <v>1.1389539650931237</v>
      </c>
      <c r="BH27" s="16">
        <f t="shared" si="22"/>
        <v>-0.54352475671051226</v>
      </c>
      <c r="BI27" s="16">
        <f t="shared" si="23"/>
        <v>0.27955665024630555</v>
      </c>
      <c r="BJ27" s="278">
        <f t="shared" si="24"/>
        <v>-128.84399999999999</v>
      </c>
      <c r="BK27" s="278">
        <f t="shared" si="25"/>
        <v>16.709999999999994</v>
      </c>
      <c r="BL27" s="278">
        <f t="shared" si="26"/>
        <v>39.093000000000004</v>
      </c>
      <c r="BM27" s="149"/>
      <c r="BN27" s="149">
        <v>128.84399999999999</v>
      </c>
      <c r="BO27" s="149">
        <v>112.134</v>
      </c>
      <c r="BP27" s="149">
        <v>73.040999999999997</v>
      </c>
      <c r="BQ27" s="149">
        <v>34.148000000000003</v>
      </c>
      <c r="BR27" s="149">
        <v>74.808000000000007</v>
      </c>
      <c r="BS27" s="159">
        <v>58.463999999999999</v>
      </c>
      <c r="BT27" s="159">
        <v>91.537000000000006</v>
      </c>
      <c r="BU27" s="159">
        <v>65.295000000000002</v>
      </c>
      <c r="BV27" s="154">
        <v>43.015999999999998</v>
      </c>
      <c r="BW27" s="159"/>
      <c r="BX27" s="16">
        <f t="shared" si="27"/>
        <v>-1</v>
      </c>
      <c r="BY27" s="16">
        <f t="shared" si="28"/>
        <v>8.7062683974328051E-2</v>
      </c>
      <c r="BZ27" s="16">
        <f t="shared" si="29"/>
        <v>1.1738628734474654</v>
      </c>
      <c r="CA27" s="16">
        <f t="shared" si="30"/>
        <v>6.4324029315452993</v>
      </c>
      <c r="CB27" s="16">
        <f t="shared" si="31"/>
        <v>-0.83819447948730896</v>
      </c>
      <c r="CC27" s="16">
        <f t="shared" si="32"/>
        <v>0.42696669666966708</v>
      </c>
      <c r="CD27" s="278">
        <f t="shared" si="33"/>
        <v>-112.636</v>
      </c>
      <c r="CE27" s="278">
        <f t="shared" si="34"/>
        <v>9.0210000000000008</v>
      </c>
      <c r="CF27" s="278">
        <f t="shared" si="35"/>
        <v>55.950999999999993</v>
      </c>
      <c r="CG27" s="149"/>
      <c r="CH27" s="149">
        <v>112.636</v>
      </c>
      <c r="CI27" s="149">
        <v>103.61499999999999</v>
      </c>
      <c r="CJ27" s="149">
        <v>47.664000000000001</v>
      </c>
      <c r="CK27" s="149">
        <v>6.4130000000000003</v>
      </c>
      <c r="CL27" s="149">
        <v>39.634</v>
      </c>
      <c r="CM27" s="154">
        <v>27.774999999999999</v>
      </c>
      <c r="CN27" s="154">
        <v>60.579000000000001</v>
      </c>
      <c r="CO27" s="159">
        <v>25.224</v>
      </c>
      <c r="CP27" s="159">
        <v>2.165</v>
      </c>
      <c r="CQ27" s="159"/>
      <c r="CR27" s="16">
        <f t="shared" si="36"/>
        <v>-1</v>
      </c>
      <c r="CS27" s="16">
        <f t="shared" si="37"/>
        <v>9.7177939239351599E-2</v>
      </c>
      <c r="CT27" s="16">
        <f t="shared" si="38"/>
        <v>0.25635324061688164</v>
      </c>
      <c r="CU27" s="16">
        <f t="shared" si="39"/>
        <v>0.25444222132156191</v>
      </c>
      <c r="CV27" s="16">
        <f t="shared" si="40"/>
        <v>4.1393798760515993E-2</v>
      </c>
      <c r="CW27" s="16">
        <f t="shared" si="41"/>
        <v>0.10566425799149443</v>
      </c>
      <c r="CX27" s="278">
        <f t="shared" si="42"/>
        <v>-942.88400000000001</v>
      </c>
      <c r="CY27" s="278">
        <f t="shared" si="43"/>
        <v>83.512000000000057</v>
      </c>
      <c r="CZ27" s="278">
        <f t="shared" si="44"/>
        <v>175.351</v>
      </c>
      <c r="DA27" s="149"/>
      <c r="DB27" s="149">
        <v>942.88400000000001</v>
      </c>
      <c r="DC27" s="149">
        <v>859.37199999999996</v>
      </c>
      <c r="DD27" s="149">
        <v>684.02099999999996</v>
      </c>
      <c r="DE27" s="149">
        <v>545.279</v>
      </c>
      <c r="DF27" s="149">
        <v>523.60500000000002</v>
      </c>
      <c r="DG27" s="159">
        <v>473.56599999999997</v>
      </c>
      <c r="DH27" s="159">
        <v>453.95800000000003</v>
      </c>
      <c r="DI27" s="159">
        <v>425.79199999999997</v>
      </c>
      <c r="DJ27" s="154">
        <v>413.99900000000002</v>
      </c>
      <c r="DK27" s="155"/>
      <c r="DL27" s="16">
        <f t="shared" si="45"/>
        <v>-1</v>
      </c>
      <c r="DM27" s="16">
        <f t="shared" si="46"/>
        <v>0.21525486063434382</v>
      </c>
      <c r="DN27" s="16">
        <f t="shared" si="47"/>
        <v>0.10378560477997624</v>
      </c>
      <c r="DO27" s="16">
        <f t="shared" si="48"/>
        <v>-1.1540387034197836E-2</v>
      </c>
      <c r="DP27" s="16">
        <f t="shared" si="49"/>
        <v>-1.6668622703802653E-2</v>
      </c>
      <c r="DQ27" s="16">
        <f t="shared" si="50"/>
        <v>5.9131190914367651E-2</v>
      </c>
      <c r="DR27" s="278">
        <f t="shared" si="51"/>
        <v>-2455.1320000000001</v>
      </c>
      <c r="DS27" s="278">
        <f t="shared" si="52"/>
        <v>434.87100000000009</v>
      </c>
      <c r="DT27" s="278">
        <f t="shared" si="53"/>
        <v>189.95900000000006</v>
      </c>
      <c r="DU27" s="149"/>
      <c r="DV27" s="149">
        <v>2455.1320000000001</v>
      </c>
      <c r="DW27" s="149">
        <v>2020.261</v>
      </c>
      <c r="DX27" s="149">
        <v>1830.3019999999999</v>
      </c>
      <c r="DY27" s="149">
        <v>1851.671</v>
      </c>
      <c r="DZ27" s="149">
        <v>1883.059</v>
      </c>
      <c r="EA27" s="159">
        <v>1777.9280000000001</v>
      </c>
      <c r="EB27" s="159">
        <v>1706.643</v>
      </c>
      <c r="EC27" s="159">
        <v>1720.442</v>
      </c>
      <c r="ED27" s="159">
        <v>1849.5530000000001</v>
      </c>
      <c r="EE27" s="165"/>
      <c r="EF27" s="16">
        <f t="shared" si="54"/>
        <v>-1</v>
      </c>
      <c r="EG27" s="16">
        <f t="shared" si="55"/>
        <v>3.1282586027111575E-3</v>
      </c>
      <c r="EH27" s="16">
        <f t="shared" si="56"/>
        <v>6.6740823136818686E-2</v>
      </c>
      <c r="EI27" s="16">
        <f t="shared" si="57"/>
        <v>-3.2292787944025833E-2</v>
      </c>
      <c r="EJ27" s="16">
        <f t="shared" si="58"/>
        <v>5.2095130237825596E-2</v>
      </c>
      <c r="EK27" s="16">
        <f t="shared" si="59"/>
        <v>2.3174971031286212E-2</v>
      </c>
      <c r="EL27" s="278">
        <f t="shared" si="60"/>
        <v>-962</v>
      </c>
      <c r="EM27" s="278">
        <f t="shared" si="61"/>
        <v>3</v>
      </c>
      <c r="EN27" s="278">
        <f t="shared" si="62"/>
        <v>60</v>
      </c>
      <c r="EO27" s="204"/>
      <c r="EP27" s="204">
        <v>962</v>
      </c>
      <c r="EQ27" s="204">
        <v>959</v>
      </c>
      <c r="ER27" s="204">
        <v>899</v>
      </c>
      <c r="ES27" s="204">
        <v>929</v>
      </c>
      <c r="ET27" s="204">
        <v>883</v>
      </c>
      <c r="EU27" s="209">
        <v>863</v>
      </c>
      <c r="EV27" s="209">
        <v>829</v>
      </c>
      <c r="EW27" s="209">
        <v>847</v>
      </c>
      <c r="EX27" s="210">
        <v>868</v>
      </c>
      <c r="EY27" s="211"/>
      <c r="EZ27" s="14"/>
      <c r="FA27" s="14" t="s">
        <v>51</v>
      </c>
      <c r="FB27" s="76" t="s">
        <v>55</v>
      </c>
      <c r="FC27" s="15">
        <v>6650</v>
      </c>
      <c r="FD27" t="s">
        <v>437</v>
      </c>
      <c r="FE27" t="s">
        <v>66</v>
      </c>
      <c r="FF27" s="16" t="e">
        <f t="shared" si="63"/>
        <v>#VALUE!</v>
      </c>
      <c r="FG27" s="16">
        <f t="shared" si="64"/>
        <v>0.10999697833278074</v>
      </c>
      <c r="FH27" s="16">
        <f t="shared" si="65"/>
        <v>5.0219523684823131E-2</v>
      </c>
      <c r="FI27" s="16">
        <f t="shared" si="66"/>
        <v>3.3946432979194119E-3</v>
      </c>
      <c r="FJ27" s="16">
        <f t="shared" si="67"/>
        <v>-6.4766328121987612E-2</v>
      </c>
      <c r="FK27" s="16">
        <f t="shared" si="68"/>
        <v>6.3802039845336125E-2</v>
      </c>
      <c r="FL27" s="278" t="e">
        <f t="shared" si="69"/>
        <v>#VALUE!</v>
      </c>
      <c r="FM27" s="278">
        <f t="shared" si="70"/>
        <v>0.27100089750454748</v>
      </c>
      <c r="FN27" s="278">
        <f t="shared" si="71"/>
        <v>0.11781008674915094</v>
      </c>
      <c r="FO27" s="222" t="str">
        <f t="shared" si="72"/>
        <v>i.a</v>
      </c>
      <c r="FP27" s="222">
        <f t="shared" si="73"/>
        <v>2.7347130977130978</v>
      </c>
      <c r="FQ27" s="222">
        <f t="shared" si="74"/>
        <v>2.4637122002085503</v>
      </c>
      <c r="FR27" s="222">
        <f t="shared" si="75"/>
        <v>2.3459021134593994</v>
      </c>
      <c r="FS27" s="222">
        <f t="shared" si="76"/>
        <v>2.3379655543595264</v>
      </c>
      <c r="FT27" s="222">
        <f t="shared" si="77"/>
        <v>2.4998731596828989</v>
      </c>
      <c r="FU27" s="222">
        <f t="shared" si="78"/>
        <v>2.3499420625724219</v>
      </c>
      <c r="FV27" s="222">
        <f t="shared" si="79"/>
        <v>2.4064728588661035</v>
      </c>
      <c r="FW27" s="222">
        <f t="shared" si="80"/>
        <v>2.3359020070838254</v>
      </c>
      <c r="FX27" s="222">
        <f t="shared" si="81"/>
        <v>2.2171900921658985</v>
      </c>
      <c r="FY27" s="222" t="str">
        <f t="shared" si="82"/>
        <v>i.a</v>
      </c>
      <c r="FZ27" s="16">
        <f t="shared" si="83"/>
        <v>-1</v>
      </c>
      <c r="GA27" s="16">
        <f t="shared" si="84"/>
        <v>-6.9075127502868539E-2</v>
      </c>
      <c r="GB27" s="16">
        <f t="shared" si="85"/>
        <v>0.73146413799270138</v>
      </c>
      <c r="GC27" s="16">
        <f t="shared" si="86"/>
        <v>5.4625206012217244</v>
      </c>
      <c r="GD27" s="16">
        <f t="shared" si="87"/>
        <v>-0.84905024989132527</v>
      </c>
      <c r="GE27" s="16">
        <f t="shared" si="88"/>
        <v>0.32730079230326214</v>
      </c>
      <c r="GF27" s="227">
        <f t="shared" si="89"/>
        <v>-0.12499445139869142</v>
      </c>
      <c r="GG27" s="227">
        <f t="shared" si="90"/>
        <v>-9.2746556919847678E-3</v>
      </c>
      <c r="GH27" s="227">
        <f t="shared" si="91"/>
        <v>5.6722535871283036E-2</v>
      </c>
      <c r="GI27" s="16">
        <f t="shared" si="92"/>
        <v>0</v>
      </c>
      <c r="GJ27" s="16">
        <f t="shared" si="93"/>
        <v>0.12499445139869142</v>
      </c>
      <c r="GK27" s="16">
        <f t="shared" si="94"/>
        <v>0.13426910709067619</v>
      </c>
      <c r="GL27" s="16">
        <f t="shared" si="95"/>
        <v>7.7546571219393151E-2</v>
      </c>
      <c r="GM27" s="16">
        <f t="shared" si="96"/>
        <v>1.1999431182429524E-2</v>
      </c>
      <c r="GN27" s="16">
        <f t="shared" si="97"/>
        <v>7.9492885372719424E-2</v>
      </c>
      <c r="GO27" s="16">
        <f t="shared" si="98"/>
        <v>5.9890633557730041E-2</v>
      </c>
      <c r="GP27" s="16">
        <f t="shared" si="99"/>
        <v>0.13771867007672633</v>
      </c>
      <c r="GQ27" s="16">
        <f t="shared" si="100"/>
        <v>6.0072089365092035E-2</v>
      </c>
      <c r="GR27" s="16">
        <f t="shared" si="101"/>
        <v>5.229481230630992E-3</v>
      </c>
      <c r="GS27" s="16">
        <f t="shared" si="102"/>
        <v>-1</v>
      </c>
      <c r="GT27" s="16">
        <f t="shared" si="103"/>
        <v>-1.1401516602131144E-2</v>
      </c>
      <c r="GU27" s="16">
        <f t="shared" si="104"/>
        <v>0.46800309108385191</v>
      </c>
      <c r="GV27" s="16">
        <f t="shared" si="105"/>
        <v>1.1696018797672449</v>
      </c>
      <c r="GW27" s="16">
        <f t="shared" si="106"/>
        <v>-0.55253795280926543</v>
      </c>
      <c r="GX27" s="16">
        <f t="shared" si="107"/>
        <v>0.21789724910397631</v>
      </c>
      <c r="GY27" s="227">
        <f t="shared" si="108"/>
        <v>-5.7578853968802288E-2</v>
      </c>
      <c r="GZ27" s="227">
        <f t="shared" si="109"/>
        <v>-6.6405752232251425E-4</v>
      </c>
      <c r="HA27" s="227">
        <f t="shared" si="110"/>
        <v>1.8567987204607762E-2</v>
      </c>
      <c r="HB27" s="16">
        <f t="shared" si="111"/>
        <v>0</v>
      </c>
      <c r="HC27" s="16">
        <f t="shared" si="112"/>
        <v>5.7578853968802288E-2</v>
      </c>
      <c r="HD27" s="16">
        <f t="shared" si="113"/>
        <v>5.8242911491124802E-2</v>
      </c>
      <c r="HE27" s="16">
        <f t="shared" si="114"/>
        <v>3.967492428651704E-2</v>
      </c>
      <c r="HF27" s="16">
        <f t="shared" si="115"/>
        <v>1.8286730232172074E-2</v>
      </c>
      <c r="HG27" s="16">
        <f t="shared" si="116"/>
        <v>4.0867667653559002E-2</v>
      </c>
      <c r="HH27" s="16">
        <f t="shared" si="117"/>
        <v>3.3555924100843404E-2</v>
      </c>
      <c r="HI27" s="16">
        <f t="shared" si="118"/>
        <v>5.3419743017754158E-2</v>
      </c>
      <c r="HJ27" s="16">
        <f t="shared" si="119"/>
        <v>3.6579883165102474E-2</v>
      </c>
      <c r="HK27" s="16">
        <f t="shared" si="120"/>
        <v>2.3257511409513539E-2</v>
      </c>
      <c r="HL27" s="16" t="e">
        <f t="shared" si="121"/>
        <v>#VALUE!</v>
      </c>
      <c r="HM27" s="16">
        <f t="shared" si="122"/>
        <v>-9.7162270417382207E-2</v>
      </c>
      <c r="HN27" s="16">
        <f t="shared" si="123"/>
        <v>0.13822216486263883</v>
      </c>
      <c r="HO27" s="16">
        <f t="shared" si="124"/>
        <v>0.26908798788217353</v>
      </c>
      <c r="HP27" s="16">
        <f t="shared" si="125"/>
        <v>5.904664775771639E-2</v>
      </c>
      <c r="HQ27" s="16">
        <f t="shared" si="126"/>
        <v>4.3935130488371159E-2</v>
      </c>
      <c r="HR27" s="227" t="e">
        <f t="shared" si="127"/>
        <v>#VALUE!</v>
      </c>
      <c r="HS27" s="227">
        <f t="shared" si="128"/>
        <v>-4.1330568007364676E-2</v>
      </c>
      <c r="HT27" s="227">
        <f t="shared" si="129"/>
        <v>5.1656427972819274E-2</v>
      </c>
      <c r="HU27" s="16" t="str">
        <f t="shared" si="130"/>
        <v>i.a.</v>
      </c>
      <c r="HV27" s="16">
        <f t="shared" si="131"/>
        <v>0.38404615311926199</v>
      </c>
      <c r="HW27" s="16">
        <f t="shared" si="132"/>
        <v>0.42537672112662667</v>
      </c>
      <c r="HX27" s="16">
        <f t="shared" si="133"/>
        <v>0.37372029315380739</v>
      </c>
      <c r="HY27" s="16">
        <f t="shared" si="134"/>
        <v>0.29447941886004586</v>
      </c>
      <c r="HZ27" s="16">
        <f t="shared" si="135"/>
        <v>0.27806085736028452</v>
      </c>
      <c r="IA27" s="16">
        <f t="shared" si="136"/>
        <v>0.26635836771792781</v>
      </c>
      <c r="IB27" s="16">
        <f t="shared" si="137"/>
        <v>0.26599470422343746</v>
      </c>
      <c r="IC27" s="16">
        <f t="shared" si="138"/>
        <v>0.24748988922614071</v>
      </c>
      <c r="ID27" s="16">
        <f t="shared" si="139"/>
        <v>0.22383732718121621</v>
      </c>
      <c r="IE27" s="16" t="str">
        <f t="shared" si="140"/>
        <v>i.a.</v>
      </c>
      <c r="IF27" s="16" t="e">
        <f t="shared" si="141"/>
        <v>#VALUE!</v>
      </c>
      <c r="IG27" s="16">
        <f t="shared" si="142"/>
        <v>3.1926162612599202E-2</v>
      </c>
      <c r="IH27" s="16">
        <f t="shared" si="143"/>
        <v>0.37035030534880087</v>
      </c>
      <c r="II27" s="16">
        <f t="shared" si="144"/>
        <v>1.2028538362227328</v>
      </c>
      <c r="IJ27" s="16">
        <f t="shared" si="145"/>
        <v>-0.53608108107649</v>
      </c>
      <c r="IK27" s="16">
        <f t="shared" si="146"/>
        <v>0.17557080436221803</v>
      </c>
      <c r="IL27" s="227" t="e">
        <f t="shared" si="147"/>
        <v>#VALUE!</v>
      </c>
      <c r="IM27" s="227">
        <f t="shared" si="148"/>
        <v>1.5152191638384896E-3</v>
      </c>
      <c r="IN27" s="227">
        <f t="shared" si="149"/>
        <v>1.2826549433694885E-2</v>
      </c>
      <c r="IO27" s="16" t="str">
        <f t="shared" si="150"/>
        <v>i.a.</v>
      </c>
      <c r="IP27" s="16">
        <f t="shared" si="151"/>
        <v>4.8975328360943503E-2</v>
      </c>
      <c r="IQ27" s="16">
        <f t="shared" si="152"/>
        <v>4.7460109197105013E-2</v>
      </c>
      <c r="IR27" s="16">
        <f t="shared" si="153"/>
        <v>3.4633559763410128E-2</v>
      </c>
      <c r="IS27" s="16">
        <f t="shared" si="154"/>
        <v>1.5722132441976643E-2</v>
      </c>
      <c r="IT27" s="16">
        <f t="shared" si="155"/>
        <v>3.3889828158891869E-2</v>
      </c>
      <c r="IU27" s="16">
        <f t="shared" si="156"/>
        <v>2.8828402366863903E-2</v>
      </c>
      <c r="IV27" s="16">
        <f t="shared" si="157"/>
        <v>4.5883990002837147E-2</v>
      </c>
      <c r="IW27" s="16">
        <f t="shared" si="158"/>
        <v>3.3002124326955297E-2</v>
      </c>
      <c r="IX27" s="16">
        <f t="shared" si="159"/>
        <v>2.2351535784748515E-2</v>
      </c>
      <c r="IY27" s="16" t="str">
        <f t="shared" si="160"/>
        <v>i.a.</v>
      </c>
      <c r="IZ27" s="16" t="e">
        <f t="shared" si="161"/>
        <v>#VALUE!</v>
      </c>
      <c r="JA27" s="16">
        <f t="shared" si="162"/>
        <v>8.3672675604345853E-2</v>
      </c>
      <c r="JB27" s="16">
        <f t="shared" si="163"/>
        <v>1.0378547687479369</v>
      </c>
      <c r="JC27" s="16">
        <f t="shared" si="164"/>
        <v>6.6804252763132164</v>
      </c>
      <c r="JD27" s="16">
        <f t="shared" si="165"/>
        <v>-0.8462063782425121</v>
      </c>
      <c r="JE27" s="16">
        <f t="shared" si="166"/>
        <v>0.39464582018790789</v>
      </c>
      <c r="JF27" s="227" t="e">
        <f t="shared" si="167"/>
        <v>#VALUE!</v>
      </c>
      <c r="JG27" s="227">
        <f t="shared" si="168"/>
        <v>9.0404007119335716E-3</v>
      </c>
      <c r="JH27" s="227">
        <f t="shared" si="169"/>
        <v>5.5025928473416752E-2</v>
      </c>
      <c r="JI27" s="99" t="str">
        <f t="shared" si="170"/>
        <v>i.a.</v>
      </c>
      <c r="JJ27" s="99">
        <f t="shared" si="171"/>
        <v>0.11708523908523909</v>
      </c>
      <c r="JK27" s="99">
        <f t="shared" si="172"/>
        <v>0.10804483837330552</v>
      </c>
      <c r="JL27" s="99">
        <f t="shared" si="173"/>
        <v>5.3018909899888764E-2</v>
      </c>
      <c r="JM27" s="99">
        <f t="shared" si="174"/>
        <v>6.9031216361679229E-3</v>
      </c>
      <c r="JN27" s="99">
        <f t="shared" si="175"/>
        <v>4.4885617214043036E-2</v>
      </c>
      <c r="JO27" s="99">
        <f t="shared" si="176"/>
        <v>3.2184241019698724E-2</v>
      </c>
      <c r="JP27" s="99">
        <f t="shared" si="177"/>
        <v>7.3074788902291923E-2</v>
      </c>
      <c r="JQ27" s="99">
        <f t="shared" si="178"/>
        <v>2.9780401416765055E-2</v>
      </c>
      <c r="JR27" s="99">
        <f t="shared" si="179"/>
        <v>2.4942396313364056E-3</v>
      </c>
      <c r="JS27" s="99" t="str">
        <f t="shared" si="180"/>
        <v>i.a.</v>
      </c>
    </row>
    <row r="28" spans="1:279" customFormat="1" ht="17.25" customHeight="1" outlineLevel="2" x14ac:dyDescent="0.25">
      <c r="A28" s="10" t="s">
        <v>626</v>
      </c>
      <c r="B28" s="95">
        <v>16490482</v>
      </c>
      <c r="C28" s="10" t="s">
        <v>79</v>
      </c>
      <c r="D28" s="10"/>
      <c r="E28" s="11">
        <v>701020</v>
      </c>
      <c r="F28" s="11"/>
      <c r="G28" s="11">
        <v>1</v>
      </c>
      <c r="H28" s="12">
        <v>45019</v>
      </c>
      <c r="I28" s="13"/>
      <c r="J28" s="13" t="s">
        <v>58</v>
      </c>
      <c r="K28" s="13" t="s">
        <v>58</v>
      </c>
      <c r="L28" s="13" t="s">
        <v>58</v>
      </c>
      <c r="M28" s="13" t="s">
        <v>58</v>
      </c>
      <c r="N28" s="13" t="s">
        <v>58</v>
      </c>
      <c r="O28" s="13" t="s">
        <v>58</v>
      </c>
      <c r="P28" s="16">
        <f t="shared" si="0"/>
        <v>-1</v>
      </c>
      <c r="Q28" s="16">
        <f t="shared" si="1"/>
        <v>0.14234081895710143</v>
      </c>
      <c r="R28" s="16">
        <f t="shared" si="2"/>
        <v>0.21311108205492052</v>
      </c>
      <c r="S28" s="16">
        <f t="shared" si="3"/>
        <v>7.2788732394366187E-2</v>
      </c>
      <c r="T28" s="16">
        <f t="shared" si="4"/>
        <v>0.35110469022458873</v>
      </c>
      <c r="U28" s="16">
        <f t="shared" si="5"/>
        <v>9.2500774106054132E-3</v>
      </c>
      <c r="V28" s="278">
        <f t="shared" si="6"/>
        <v>-2586.038</v>
      </c>
      <c r="W28" s="278">
        <f t="shared" si="7"/>
        <v>322.23199999999997</v>
      </c>
      <c r="X28" s="278">
        <f t="shared" si="8"/>
        <v>397.69000000000005</v>
      </c>
      <c r="Y28" s="149"/>
      <c r="Z28" s="149">
        <v>2586.038</v>
      </c>
      <c r="AA28" s="149">
        <v>2263.806</v>
      </c>
      <c r="AB28" s="149">
        <v>1866.116</v>
      </c>
      <c r="AC28" s="149">
        <v>1739.5</v>
      </c>
      <c r="AD28" s="149">
        <v>1287.4649999999999</v>
      </c>
      <c r="AE28" s="149">
        <v>1275.665</v>
      </c>
      <c r="AF28" s="149">
        <v>1211.7170000000001</v>
      </c>
      <c r="AG28" s="149">
        <v>1062.816</v>
      </c>
      <c r="AH28" s="149">
        <v>819.63300000000004</v>
      </c>
      <c r="AI28" s="149">
        <v>814.00800000000004</v>
      </c>
      <c r="AJ28" s="16">
        <f t="shared" si="9"/>
        <v>-0.92902665461672973</v>
      </c>
      <c r="AK28" s="16">
        <f t="shared" si="10"/>
        <v>6.7952707297277634E-2</v>
      </c>
      <c r="AL28" s="16">
        <f t="shared" si="11"/>
        <v>8.2012402901017689E-2</v>
      </c>
      <c r="AM28" s="16">
        <f t="shared" si="12"/>
        <v>-6.7747910634585462E-2</v>
      </c>
      <c r="AN28" s="16">
        <f t="shared" si="13"/>
        <v>0.25235635255230277</v>
      </c>
      <c r="AO28" s="16">
        <f t="shared" si="14"/>
        <v>5.7550613728084191E-2</v>
      </c>
      <c r="AP28" s="278">
        <f t="shared" si="15"/>
        <v>-340.80399999999997</v>
      </c>
      <c r="AQ28" s="278">
        <f t="shared" si="16"/>
        <v>21.684999999999945</v>
      </c>
      <c r="AR28" s="278">
        <f t="shared" si="17"/>
        <v>24.188000000000045</v>
      </c>
      <c r="AS28" s="149"/>
      <c r="AT28" s="149">
        <v>340.80399999999997</v>
      </c>
      <c r="AU28" s="149">
        <v>319.11900000000003</v>
      </c>
      <c r="AV28" s="149">
        <v>294.93099999999998</v>
      </c>
      <c r="AW28" s="150">
        <v>316.36399999999998</v>
      </c>
      <c r="AX28" s="149">
        <v>252.61500000000001</v>
      </c>
      <c r="AY28" s="149">
        <v>238.86799999999999</v>
      </c>
      <c r="AZ28" s="149">
        <v>194.52099999999999</v>
      </c>
      <c r="BA28" s="149">
        <v>187.73599999999999</v>
      </c>
      <c r="BB28" s="149">
        <v>148.68199999999999</v>
      </c>
      <c r="BC28" s="150">
        <v>159.053</v>
      </c>
      <c r="BD28" s="16">
        <f t="shared" si="18"/>
        <v>-1</v>
      </c>
      <c r="BE28" s="16">
        <f t="shared" si="19"/>
        <v>0.29972785001511948</v>
      </c>
      <c r="BF28" s="16">
        <f t="shared" si="20"/>
        <v>0.2845378978170236</v>
      </c>
      <c r="BG28" s="16">
        <f t="shared" si="21"/>
        <v>6.0702375989995045E-3</v>
      </c>
      <c r="BH28" s="16">
        <f t="shared" si="22"/>
        <v>0.32349493138404256</v>
      </c>
      <c r="BI28" s="16">
        <f t="shared" si="23"/>
        <v>0.71437016019388755</v>
      </c>
      <c r="BJ28" s="278">
        <f t="shared" si="24"/>
        <v>-64.472999999999999</v>
      </c>
      <c r="BK28" s="278">
        <f t="shared" si="25"/>
        <v>14.868000000000002</v>
      </c>
      <c r="BL28" s="278">
        <f t="shared" si="26"/>
        <v>10.988</v>
      </c>
      <c r="BM28" s="149"/>
      <c r="BN28" s="149">
        <v>64.472999999999999</v>
      </c>
      <c r="BO28" s="149">
        <v>49.604999999999997</v>
      </c>
      <c r="BP28" s="149">
        <v>38.616999999999997</v>
      </c>
      <c r="BQ28" s="149">
        <v>38.384</v>
      </c>
      <c r="BR28" s="149">
        <v>29.001999999999999</v>
      </c>
      <c r="BS28" s="149">
        <v>16.917000000000002</v>
      </c>
      <c r="BT28" s="149">
        <v>1.897</v>
      </c>
      <c r="BU28" s="149">
        <v>26.001999999999999</v>
      </c>
      <c r="BV28" s="149">
        <v>7.7969999999999997</v>
      </c>
      <c r="BW28" s="149">
        <v>24.923999999999999</v>
      </c>
      <c r="BX28" s="16">
        <f t="shared" si="27"/>
        <v>-1</v>
      </c>
      <c r="BY28" s="16">
        <f t="shared" si="28"/>
        <v>0.14046127112842929</v>
      </c>
      <c r="BZ28" s="16">
        <f t="shared" si="29"/>
        <v>0.96584027741835288</v>
      </c>
      <c r="CA28" s="16">
        <f t="shared" si="30"/>
        <v>-0.1217727272727272</v>
      </c>
      <c r="CB28" s="16">
        <f t="shared" si="31"/>
        <v>1.0630157539384846</v>
      </c>
      <c r="CC28" s="16">
        <f t="shared" si="32"/>
        <v>3.9439035697728326</v>
      </c>
      <c r="CD28" s="278">
        <f t="shared" si="33"/>
        <v>-43.317</v>
      </c>
      <c r="CE28" s="278">
        <f t="shared" si="34"/>
        <v>5.3350000000000009</v>
      </c>
      <c r="CF28" s="278">
        <f t="shared" si="35"/>
        <v>18.660999999999998</v>
      </c>
      <c r="CG28" s="149"/>
      <c r="CH28" s="149">
        <v>43.317</v>
      </c>
      <c r="CI28" s="149">
        <v>37.981999999999999</v>
      </c>
      <c r="CJ28" s="149">
        <v>19.321000000000002</v>
      </c>
      <c r="CK28" s="149">
        <v>22</v>
      </c>
      <c r="CL28" s="149">
        <v>10.664</v>
      </c>
      <c r="CM28" s="149">
        <v>2.157</v>
      </c>
      <c r="CN28" s="149">
        <v>-14.055999999999999</v>
      </c>
      <c r="CO28" s="149">
        <v>13.877000000000001</v>
      </c>
      <c r="CP28" s="149">
        <v>-0.55400000000000005</v>
      </c>
      <c r="CQ28" s="149">
        <v>15.964</v>
      </c>
      <c r="CR28" s="16">
        <f t="shared" si="36"/>
        <v>-1</v>
      </c>
      <c r="CS28" s="16">
        <f t="shared" si="37"/>
        <v>0.20399147789034303</v>
      </c>
      <c r="CT28" s="16">
        <f t="shared" si="38"/>
        <v>0.16308706843800724</v>
      </c>
      <c r="CU28" s="16">
        <f t="shared" si="39"/>
        <v>8.9944494358488239E-2</v>
      </c>
      <c r="CV28" s="16">
        <f t="shared" si="40"/>
        <v>0.27548896919248023</v>
      </c>
      <c r="CW28" s="16">
        <f t="shared" si="41"/>
        <v>6.718786341844056E-2</v>
      </c>
      <c r="CX28" s="278">
        <f t="shared" si="42"/>
        <v>-276.90600000000001</v>
      </c>
      <c r="CY28" s="278">
        <f t="shared" si="43"/>
        <v>46.915999999999997</v>
      </c>
      <c r="CZ28" s="278">
        <f t="shared" si="44"/>
        <v>32.248999999999995</v>
      </c>
      <c r="DA28" s="149"/>
      <c r="DB28" s="149">
        <v>276.90600000000001</v>
      </c>
      <c r="DC28" s="149">
        <v>229.99</v>
      </c>
      <c r="DD28" s="149">
        <v>197.74100000000001</v>
      </c>
      <c r="DE28" s="149">
        <v>181.423</v>
      </c>
      <c r="DF28" s="149">
        <v>142.238</v>
      </c>
      <c r="DG28" s="149">
        <v>133.28299999999999</v>
      </c>
      <c r="DH28" s="149">
        <v>130.816</v>
      </c>
      <c r="DI28" s="149">
        <v>142.06399999999999</v>
      </c>
      <c r="DJ28" s="149">
        <v>132.78200000000001</v>
      </c>
      <c r="DK28" s="150">
        <v>133.874</v>
      </c>
      <c r="DL28" s="16">
        <f t="shared" si="45"/>
        <v>-1</v>
      </c>
      <c r="DM28" s="16">
        <f t="shared" si="46"/>
        <v>0.14904475125701047</v>
      </c>
      <c r="DN28" s="16">
        <f t="shared" si="47"/>
        <v>0.11969931015210804</v>
      </c>
      <c r="DO28" s="16">
        <f t="shared" si="48"/>
        <v>4.021791915582279E-2</v>
      </c>
      <c r="DP28" s="16">
        <f t="shared" si="49"/>
        <v>0.20168527333364747</v>
      </c>
      <c r="DQ28" s="16">
        <f t="shared" si="50"/>
        <v>-3.2415721671953245E-2</v>
      </c>
      <c r="DR28" s="278">
        <f t="shared" si="51"/>
        <v>-1160.2329999999999</v>
      </c>
      <c r="DS28" s="278">
        <f t="shared" si="52"/>
        <v>150.49599999999998</v>
      </c>
      <c r="DT28" s="278">
        <f t="shared" si="53"/>
        <v>107.94399999999996</v>
      </c>
      <c r="DU28" s="149"/>
      <c r="DV28" s="149">
        <v>1160.2329999999999</v>
      </c>
      <c r="DW28" s="149">
        <v>1009.737</v>
      </c>
      <c r="DX28" s="149">
        <v>901.79300000000001</v>
      </c>
      <c r="DY28" s="149">
        <v>866.92700000000002</v>
      </c>
      <c r="DZ28" s="149">
        <v>721.42600000000004</v>
      </c>
      <c r="EA28" s="149">
        <v>745.59500000000003</v>
      </c>
      <c r="EB28" s="149">
        <v>744.73500000000001</v>
      </c>
      <c r="EC28" s="149">
        <v>711.88699999999994</v>
      </c>
      <c r="ED28" s="149">
        <v>491.17</v>
      </c>
      <c r="EE28" s="149">
        <v>507.80900000000003</v>
      </c>
      <c r="EF28" s="16">
        <f t="shared" si="54"/>
        <v>-1</v>
      </c>
      <c r="EG28" s="16">
        <f t="shared" si="55"/>
        <v>4.662004662004662E-3</v>
      </c>
      <c r="EH28" s="16">
        <f t="shared" si="56"/>
        <v>9.438775510204081E-2</v>
      </c>
      <c r="EI28" s="16">
        <f t="shared" si="57"/>
        <v>-4.6228710462287104E-2</v>
      </c>
      <c r="EJ28" s="16">
        <f t="shared" si="58"/>
        <v>0.5</v>
      </c>
      <c r="EK28" s="16">
        <f t="shared" si="59"/>
        <v>-8.0536912751677847E-2</v>
      </c>
      <c r="EL28" s="278">
        <f t="shared" si="60"/>
        <v>-431</v>
      </c>
      <c r="EM28" s="278">
        <f t="shared" si="61"/>
        <v>2</v>
      </c>
      <c r="EN28" s="278">
        <f t="shared" si="62"/>
        <v>37</v>
      </c>
      <c r="EO28" s="204"/>
      <c r="EP28" s="204">
        <v>431</v>
      </c>
      <c r="EQ28" s="204">
        <v>429</v>
      </c>
      <c r="ER28" s="204">
        <v>392</v>
      </c>
      <c r="ES28" s="204">
        <v>411</v>
      </c>
      <c r="ET28" s="204">
        <v>274</v>
      </c>
      <c r="EU28" s="204">
        <v>298</v>
      </c>
      <c r="EV28" s="204">
        <v>279</v>
      </c>
      <c r="EW28" s="204">
        <v>251</v>
      </c>
      <c r="EX28" s="204">
        <v>245</v>
      </c>
      <c r="EY28" s="205">
        <v>233</v>
      </c>
      <c r="EZ28" s="14"/>
      <c r="FA28" s="14" t="s">
        <v>51</v>
      </c>
      <c r="FB28" s="76" t="s">
        <v>55</v>
      </c>
      <c r="FC28" s="15">
        <v>8600</v>
      </c>
      <c r="FD28" t="s">
        <v>198</v>
      </c>
      <c r="FE28" t="s">
        <v>130</v>
      </c>
      <c r="FF28" s="16" t="e">
        <f t="shared" si="63"/>
        <v>#VALUE!</v>
      </c>
      <c r="FG28" s="16">
        <f t="shared" si="64"/>
        <v>0.13703993348630278</v>
      </c>
      <c r="FH28" s="16">
        <f t="shared" si="65"/>
        <v>0.10848378593363353</v>
      </c>
      <c r="FI28" s="16">
        <f t="shared" si="66"/>
        <v>0.12478614544409332</v>
      </c>
      <c r="FJ28" s="16">
        <f t="shared" si="67"/>
        <v>-9.9263539850274224E-2</v>
      </c>
      <c r="FK28" s="16">
        <f t="shared" si="68"/>
        <v>9.7651544045110922E-2</v>
      </c>
      <c r="FL28" s="278" t="e">
        <f t="shared" si="69"/>
        <v>#VALUE!</v>
      </c>
      <c r="FM28" s="278">
        <f t="shared" si="70"/>
        <v>0.72315110411630101</v>
      </c>
      <c r="FN28" s="278">
        <f t="shared" si="71"/>
        <v>0.51643706293706249</v>
      </c>
      <c r="FO28" s="222" t="str">
        <f t="shared" si="72"/>
        <v>i.a</v>
      </c>
      <c r="FP28" s="222">
        <f t="shared" si="73"/>
        <v>6.0000881670533639</v>
      </c>
      <c r="FQ28" s="222">
        <f t="shared" si="74"/>
        <v>5.2769370629370629</v>
      </c>
      <c r="FR28" s="222">
        <f t="shared" si="75"/>
        <v>4.7605000000000004</v>
      </c>
      <c r="FS28" s="222">
        <f t="shared" si="76"/>
        <v>4.2323600973236006</v>
      </c>
      <c r="FT28" s="222">
        <f t="shared" si="77"/>
        <v>4.6987773722627733</v>
      </c>
      <c r="FU28" s="222">
        <f t="shared" si="78"/>
        <v>4.280755033557047</v>
      </c>
      <c r="FV28" s="222">
        <f t="shared" si="79"/>
        <v>4.3430716845878141</v>
      </c>
      <c r="FW28" s="222">
        <f t="shared" si="80"/>
        <v>4.234326693227092</v>
      </c>
      <c r="FX28" s="222">
        <f t="shared" si="81"/>
        <v>3.3454408163265308</v>
      </c>
      <c r="FY28" s="222">
        <f t="shared" si="82"/>
        <v>3.4935965665236055</v>
      </c>
      <c r="FZ28" s="16">
        <f t="shared" si="83"/>
        <v>-1</v>
      </c>
      <c r="GA28" s="16">
        <f t="shared" si="84"/>
        <v>-3.765143153421182E-2</v>
      </c>
      <c r="GB28" s="16">
        <f t="shared" si="85"/>
        <v>0.74262763967786394</v>
      </c>
      <c r="GC28" s="16">
        <f t="shared" si="86"/>
        <v>-0.25032989071171879</v>
      </c>
      <c r="GD28" s="16">
        <f t="shared" si="87"/>
        <v>0.75617131363026469</v>
      </c>
      <c r="GE28" s="16">
        <f t="shared" si="88"/>
        <v>3.7389490778323089</v>
      </c>
      <c r="GF28" s="227">
        <f t="shared" si="89"/>
        <v>-0.17091079827025663</v>
      </c>
      <c r="GG28" s="227">
        <f t="shared" si="90"/>
        <v>-6.6868039610523122E-3</v>
      </c>
      <c r="GH28" s="227">
        <f t="shared" si="91"/>
        <v>7.5683918442763606E-2</v>
      </c>
      <c r="GI28" s="16">
        <f t="shared" si="92"/>
        <v>0</v>
      </c>
      <c r="GJ28" s="16">
        <f t="shared" si="93"/>
        <v>0.17091079827025663</v>
      </c>
      <c r="GK28" s="16">
        <f t="shared" si="94"/>
        <v>0.17759760223130894</v>
      </c>
      <c r="GL28" s="16">
        <f t="shared" si="95"/>
        <v>0.10191368378854533</v>
      </c>
      <c r="GM28" s="16">
        <f t="shared" si="96"/>
        <v>0.13594470757984434</v>
      </c>
      <c r="GN28" s="16">
        <f t="shared" si="97"/>
        <v>7.7409707427020094E-2</v>
      </c>
      <c r="GO28" s="16">
        <f t="shared" si="98"/>
        <v>1.6334783547078936E-2</v>
      </c>
      <c r="GP28" s="16">
        <f t="shared" si="99"/>
        <v>-0.1030196423336265</v>
      </c>
      <c r="GQ28" s="16">
        <f t="shared" si="100"/>
        <v>0.1009801852673861</v>
      </c>
      <c r="GR28" s="16">
        <f t="shared" si="101"/>
        <v>-4.1551662066482663E-3</v>
      </c>
      <c r="GS28" s="16">
        <f t="shared" si="102"/>
        <v>-1</v>
      </c>
      <c r="GT28" s="16">
        <f t="shared" si="103"/>
        <v>0.14493231571837478</v>
      </c>
      <c r="GU28" s="16">
        <f t="shared" si="104"/>
        <v>0.18857034450253252</v>
      </c>
      <c r="GV28" s="16">
        <f t="shared" si="105"/>
        <v>-9.6524786228977019E-2</v>
      </c>
      <c r="GW28" s="16">
        <f t="shared" si="106"/>
        <v>0.22239505810984675</v>
      </c>
      <c r="GX28" s="16">
        <f t="shared" si="107"/>
        <v>0.74160920725862578</v>
      </c>
      <c r="GY28" s="227">
        <f t="shared" si="108"/>
        <v>-5.9422941330986148E-2</v>
      </c>
      <c r="GZ28" s="227">
        <f t="shared" si="109"/>
        <v>7.5221079671362531E-3</v>
      </c>
      <c r="HA28" s="227">
        <f t="shared" si="110"/>
        <v>8.2342270044487506E-3</v>
      </c>
      <c r="HB28" s="16">
        <f t="shared" si="111"/>
        <v>0</v>
      </c>
      <c r="HC28" s="16">
        <f t="shared" si="112"/>
        <v>5.9422941330986148E-2</v>
      </c>
      <c r="HD28" s="16">
        <f t="shared" si="113"/>
        <v>5.1900833363849895E-2</v>
      </c>
      <c r="HE28" s="16">
        <f t="shared" si="114"/>
        <v>4.3666606359401144E-2</v>
      </c>
      <c r="HF28" s="16">
        <f t="shared" si="115"/>
        <v>4.8331825482118895E-2</v>
      </c>
      <c r="HG28" s="16">
        <f t="shared" si="116"/>
        <v>3.9538629644701742E-2</v>
      </c>
      <c r="HH28" s="16">
        <f t="shared" si="117"/>
        <v>2.2702354512087929E-2</v>
      </c>
      <c r="HI28" s="16">
        <f t="shared" si="118"/>
        <v>2.6046565272253202E-3</v>
      </c>
      <c r="HJ28" s="16">
        <f t="shared" si="119"/>
        <v>4.3226547038087135E-2</v>
      </c>
      <c r="HK28" s="16">
        <f t="shared" si="120"/>
        <v>1.5609937746439113E-2</v>
      </c>
      <c r="HL28" s="16" t="e">
        <f t="shared" si="121"/>
        <v>#VALUE!</v>
      </c>
      <c r="HM28" s="16">
        <f t="shared" si="122"/>
        <v>4.7819483595589185E-2</v>
      </c>
      <c r="HN28" s="16">
        <f t="shared" si="123"/>
        <v>3.874947308845373E-2</v>
      </c>
      <c r="HO28" s="16">
        <f t="shared" si="124"/>
        <v>4.7803997880579152E-2</v>
      </c>
      <c r="HP28" s="16">
        <f t="shared" si="125"/>
        <v>6.1416826432507329E-2</v>
      </c>
      <c r="HQ28" s="16">
        <f t="shared" si="126"/>
        <v>0.10294047487264416</v>
      </c>
      <c r="HR28" s="227" t="e">
        <f t="shared" si="127"/>
        <v>#VALUE!</v>
      </c>
      <c r="HS28" s="227">
        <f t="shared" si="128"/>
        <v>1.0891948133176815E-2</v>
      </c>
      <c r="HT28" s="227">
        <f t="shared" si="129"/>
        <v>8.4968053178322844E-3</v>
      </c>
      <c r="HU28" s="16" t="str">
        <f t="shared" si="130"/>
        <v>i.a.</v>
      </c>
      <c r="HV28" s="16">
        <f t="shared" si="131"/>
        <v>0.23866413039449835</v>
      </c>
      <c r="HW28" s="16">
        <f t="shared" si="132"/>
        <v>0.22777218226132154</v>
      </c>
      <c r="HX28" s="16">
        <f t="shared" si="133"/>
        <v>0.21927537694348925</v>
      </c>
      <c r="HY28" s="16">
        <f t="shared" si="134"/>
        <v>0.20927136886958186</v>
      </c>
      <c r="HZ28" s="16">
        <f t="shared" si="135"/>
        <v>0.19716228691508206</v>
      </c>
      <c r="IA28" s="16">
        <f t="shared" si="136"/>
        <v>0.17876058718204921</v>
      </c>
      <c r="IB28" s="16">
        <f t="shared" si="137"/>
        <v>0.17565442741377807</v>
      </c>
      <c r="IC28" s="16">
        <f t="shared" si="138"/>
        <v>0.19955976159137617</v>
      </c>
      <c r="ID28" s="16">
        <f t="shared" si="139"/>
        <v>0.27033817211963274</v>
      </c>
      <c r="IE28" s="16">
        <f t="shared" si="140"/>
        <v>0.26363061702332963</v>
      </c>
      <c r="IF28" s="16" t="e">
        <f t="shared" si="141"/>
        <v>#VALUE!</v>
      </c>
      <c r="IG28" s="16">
        <f t="shared" si="142"/>
        <v>0.13777589704069612</v>
      </c>
      <c r="IH28" s="16">
        <f t="shared" si="143"/>
        <v>5.8879039865921724E-2</v>
      </c>
      <c r="II28" s="16">
        <f t="shared" si="144"/>
        <v>-6.2191643872374705E-2</v>
      </c>
      <c r="IJ28" s="16">
        <f t="shared" si="145"/>
        <v>-2.0434951518047566E-2</v>
      </c>
      <c r="IK28" s="16">
        <f t="shared" si="146"/>
        <v>0.69865744731214885</v>
      </c>
      <c r="IL28" s="227" t="e">
        <f t="shared" si="147"/>
        <v>#VALUE!</v>
      </c>
      <c r="IM28" s="227">
        <f t="shared" si="148"/>
        <v>3.0189748470954361E-3</v>
      </c>
      <c r="IN28" s="227">
        <f t="shared" si="149"/>
        <v>1.2184300882165412E-3</v>
      </c>
      <c r="IO28" s="16" t="str">
        <f t="shared" si="150"/>
        <v>i.a.</v>
      </c>
      <c r="IP28" s="16">
        <f t="shared" si="151"/>
        <v>2.4931188172795604E-2</v>
      </c>
      <c r="IQ28" s="16">
        <f t="shared" si="152"/>
        <v>2.1912213325700168E-2</v>
      </c>
      <c r="IR28" s="16">
        <f t="shared" si="153"/>
        <v>2.0693783237483627E-2</v>
      </c>
      <c r="IS28" s="16">
        <f t="shared" si="154"/>
        <v>2.2066110951422822E-2</v>
      </c>
      <c r="IT28" s="16">
        <f t="shared" si="155"/>
        <v>2.2526437611896245E-2</v>
      </c>
      <c r="IU28" s="16">
        <f t="shared" si="156"/>
        <v>1.3261318606373931E-2</v>
      </c>
      <c r="IV28" s="16">
        <f t="shared" si="157"/>
        <v>1.565547070809438E-3</v>
      </c>
      <c r="IW28" s="16">
        <f t="shared" si="158"/>
        <v>2.4465194351609307E-2</v>
      </c>
      <c r="IX28" s="16">
        <f t="shared" si="159"/>
        <v>9.5127941407922804E-3</v>
      </c>
      <c r="IY28" s="16">
        <f t="shared" si="160"/>
        <v>3.0618863696671283E-2</v>
      </c>
      <c r="IZ28" s="16" t="e">
        <f t="shared" si="161"/>
        <v>#VALUE!</v>
      </c>
      <c r="JA28" s="16">
        <f t="shared" si="162"/>
        <v>0.13516910745729974</v>
      </c>
      <c r="JB28" s="16">
        <f t="shared" si="163"/>
        <v>0.79629228146385633</v>
      </c>
      <c r="JC28" s="16">
        <f t="shared" si="164"/>
        <v>-7.9205589053803246E-2</v>
      </c>
      <c r="JD28" s="16">
        <f t="shared" si="165"/>
        <v>0.37534383595898968</v>
      </c>
      <c r="JE28" s="16">
        <f t="shared" si="166"/>
        <v>4.3769462182200884</v>
      </c>
      <c r="JF28" s="227" t="e">
        <f t="shared" si="167"/>
        <v>#VALUE!</v>
      </c>
      <c r="JG28" s="227">
        <f t="shared" si="168"/>
        <v>1.1967349742291744E-2</v>
      </c>
      <c r="JH28" s="227">
        <f t="shared" si="169"/>
        <v>3.9247865230008082E-2</v>
      </c>
      <c r="JI28" s="99" t="str">
        <f t="shared" si="170"/>
        <v>i.a.</v>
      </c>
      <c r="JJ28" s="99">
        <f t="shared" si="171"/>
        <v>0.10050348027842228</v>
      </c>
      <c r="JK28" s="99">
        <f t="shared" si="172"/>
        <v>8.8536130536130533E-2</v>
      </c>
      <c r="JL28" s="99">
        <f t="shared" si="173"/>
        <v>4.9288265306122452E-2</v>
      </c>
      <c r="JM28" s="99">
        <f t="shared" si="174"/>
        <v>5.3527980535279802E-2</v>
      </c>
      <c r="JN28" s="99">
        <f t="shared" si="175"/>
        <v>3.891970802919708E-2</v>
      </c>
      <c r="JO28" s="99">
        <f t="shared" si="176"/>
        <v>7.2382550335570468E-3</v>
      </c>
      <c r="JP28" s="99">
        <f t="shared" si="177"/>
        <v>-5.037992831541218E-2</v>
      </c>
      <c r="JQ28" s="99">
        <f t="shared" si="178"/>
        <v>5.5286852589641437E-2</v>
      </c>
      <c r="JR28" s="99">
        <f t="shared" si="179"/>
        <v>-2.2612244897959187E-3</v>
      </c>
      <c r="JS28" s="99">
        <f t="shared" si="180"/>
        <v>6.8515021459227471E-2</v>
      </c>
    </row>
    <row r="29" spans="1:279" customFormat="1" ht="17.25" customHeight="1" outlineLevel="2" x14ac:dyDescent="0.25">
      <c r="A29" s="10" t="s">
        <v>52</v>
      </c>
      <c r="B29" s="95">
        <v>73648718</v>
      </c>
      <c r="C29" s="10" t="s">
        <v>47</v>
      </c>
      <c r="D29" s="10"/>
      <c r="E29" s="11">
        <v>453100</v>
      </c>
      <c r="F29" s="11"/>
      <c r="G29" s="116">
        <v>1</v>
      </c>
      <c r="H29" s="12">
        <v>45079</v>
      </c>
      <c r="I29" s="13"/>
      <c r="J29" s="13" t="s">
        <v>58</v>
      </c>
      <c r="K29" s="13" t="s">
        <v>58</v>
      </c>
      <c r="L29" s="13" t="s">
        <v>58</v>
      </c>
      <c r="M29" s="13" t="s">
        <v>58</v>
      </c>
      <c r="N29" s="13" t="s">
        <v>58</v>
      </c>
      <c r="O29" s="13" t="s">
        <v>53</v>
      </c>
      <c r="P29" s="16">
        <f t="shared" si="0"/>
        <v>-1</v>
      </c>
      <c r="Q29" s="16">
        <f t="shared" si="1"/>
        <v>-1.8512255760997087E-3</v>
      </c>
      <c r="R29" s="16">
        <f t="shared" si="2"/>
        <v>6.0723659151269864E-2</v>
      </c>
      <c r="S29" s="16">
        <f t="shared" si="3"/>
        <v>6.4281003692141956E-3</v>
      </c>
      <c r="T29" s="16">
        <f t="shared" si="4"/>
        <v>0.74354617440016857</v>
      </c>
      <c r="U29" s="16">
        <f t="shared" si="5"/>
        <v>-0.43488577355469038</v>
      </c>
      <c r="V29" s="278">
        <f t="shared" si="6"/>
        <v>-2434.9490000000001</v>
      </c>
      <c r="W29" s="278">
        <f t="shared" si="7"/>
        <v>-4.5160000000000764</v>
      </c>
      <c r="X29" s="278">
        <f t="shared" si="8"/>
        <v>139.65300000000025</v>
      </c>
      <c r="Y29" s="149"/>
      <c r="Z29" s="149">
        <v>2434.9490000000001</v>
      </c>
      <c r="AA29" s="149">
        <v>2439.4650000000001</v>
      </c>
      <c r="AB29" s="149">
        <v>2299.8119999999999</v>
      </c>
      <c r="AC29" s="149">
        <v>2285.123</v>
      </c>
      <c r="AD29" s="149">
        <v>1310.6179999999999</v>
      </c>
      <c r="AE29" s="149">
        <v>2319.2089999999998</v>
      </c>
      <c r="AF29" s="149">
        <v>2230.7399999999998</v>
      </c>
      <c r="AG29" s="149">
        <v>2178.4926609999998</v>
      </c>
      <c r="AH29" s="149">
        <v>1989.0830000000001</v>
      </c>
      <c r="AI29" s="149">
        <v>1866.9639999999999</v>
      </c>
      <c r="AJ29" s="16">
        <f t="shared" si="9"/>
        <v>-0.94130244672411878</v>
      </c>
      <c r="AK29" s="16">
        <f t="shared" si="10"/>
        <v>-6.3137535907468137E-2</v>
      </c>
      <c r="AL29" s="16">
        <f t="shared" si="11"/>
        <v>5.8191578594195624E-2</v>
      </c>
      <c r="AM29" s="16">
        <f t="shared" si="12"/>
        <v>6.0759493670886075E-3</v>
      </c>
      <c r="AN29" s="16">
        <f t="shared" si="13"/>
        <v>0.89635924629561825</v>
      </c>
      <c r="AO29" s="16">
        <f t="shared" si="14"/>
        <v>-0.49061377915219462</v>
      </c>
      <c r="AP29" s="278">
        <f t="shared" si="15"/>
        <v>-738.702</v>
      </c>
      <c r="AQ29" s="278">
        <f t="shared" si="16"/>
        <v>-49.783000000000015</v>
      </c>
      <c r="AR29" s="278">
        <f t="shared" si="17"/>
        <v>43.360000000000014</v>
      </c>
      <c r="AS29" s="149"/>
      <c r="AT29" s="149">
        <v>738.702</v>
      </c>
      <c r="AU29" s="149">
        <v>788.48500000000001</v>
      </c>
      <c r="AV29" s="149">
        <v>745.125</v>
      </c>
      <c r="AW29" s="150">
        <v>740.625</v>
      </c>
      <c r="AX29" s="149">
        <v>390.55099999999999</v>
      </c>
      <c r="AY29" s="149">
        <v>766.70899999999995</v>
      </c>
      <c r="AZ29" s="149">
        <v>717.49400000000003</v>
      </c>
      <c r="BA29" s="149">
        <v>659.50900000000001</v>
      </c>
      <c r="BB29" s="149">
        <v>614.53</v>
      </c>
      <c r="BC29" s="150">
        <v>558.63599999999997</v>
      </c>
      <c r="BD29" s="16">
        <f t="shared" si="18"/>
        <v>-1</v>
      </c>
      <c r="BE29" s="16">
        <f t="shared" si="19"/>
        <v>-0.30422211913750075</v>
      </c>
      <c r="BF29" s="16">
        <f t="shared" si="20"/>
        <v>0.11923517616728725</v>
      </c>
      <c r="BG29" s="16">
        <f t="shared" si="21"/>
        <v>0.10348642521645077</v>
      </c>
      <c r="BH29" s="16">
        <f t="shared" si="22"/>
        <v>0.86927941651664131</v>
      </c>
      <c r="BI29" s="16">
        <f t="shared" si="23"/>
        <v>-0.56105300270302039</v>
      </c>
      <c r="BJ29" s="278">
        <f t="shared" si="24"/>
        <v>-173.989</v>
      </c>
      <c r="BK29" s="278">
        <f t="shared" si="25"/>
        <v>-76.074999999999989</v>
      </c>
      <c r="BL29" s="278">
        <f t="shared" si="26"/>
        <v>26.639999999999986</v>
      </c>
      <c r="BM29" s="149"/>
      <c r="BN29" s="149">
        <v>173.989</v>
      </c>
      <c r="BO29" s="149">
        <v>250.06399999999999</v>
      </c>
      <c r="BP29" s="149">
        <v>223.42400000000001</v>
      </c>
      <c r="BQ29" s="149">
        <v>202.471</v>
      </c>
      <c r="BR29" s="149">
        <v>108.315</v>
      </c>
      <c r="BS29" s="149">
        <v>246.761</v>
      </c>
      <c r="BT29" s="149">
        <v>209.696</v>
      </c>
      <c r="BU29" s="149">
        <v>185.12100000000001</v>
      </c>
      <c r="BV29" s="149">
        <v>160.07300000000001</v>
      </c>
      <c r="BW29" s="149">
        <v>126.003</v>
      </c>
      <c r="BX29" s="16">
        <f t="shared" si="27"/>
        <v>-1</v>
      </c>
      <c r="BY29" s="16">
        <f t="shared" si="28"/>
        <v>-0.28598892172486889</v>
      </c>
      <c r="BZ29" s="16">
        <f t="shared" si="29"/>
        <v>0.12093725068507404</v>
      </c>
      <c r="CA29" s="16">
        <f t="shared" si="30"/>
        <v>0.10239472300559245</v>
      </c>
      <c r="CB29" s="16">
        <f t="shared" si="31"/>
        <v>0.8475573139284327</v>
      </c>
      <c r="CC29" s="16">
        <f t="shared" si="32"/>
        <v>-0.55219678095464075</v>
      </c>
      <c r="CD29" s="278">
        <f t="shared" si="33"/>
        <v>-184.589</v>
      </c>
      <c r="CE29" s="278">
        <f t="shared" si="34"/>
        <v>-73.935000000000002</v>
      </c>
      <c r="CF29" s="278">
        <f t="shared" si="35"/>
        <v>27.891999999999996</v>
      </c>
      <c r="CG29" s="149"/>
      <c r="CH29" s="149">
        <v>184.589</v>
      </c>
      <c r="CI29" s="149">
        <v>258.524</v>
      </c>
      <c r="CJ29" s="149">
        <v>230.63200000000001</v>
      </c>
      <c r="CK29" s="149">
        <v>209.21</v>
      </c>
      <c r="CL29" s="149">
        <v>113.236</v>
      </c>
      <c r="CM29" s="149">
        <v>252.87</v>
      </c>
      <c r="CN29" s="149">
        <v>218.58799999999999</v>
      </c>
      <c r="CO29" s="149">
        <v>192.610152</v>
      </c>
      <c r="CP29" s="149">
        <v>164.09299999999999</v>
      </c>
      <c r="CQ29" s="149">
        <v>127.565</v>
      </c>
      <c r="CR29" s="16">
        <f t="shared" si="36"/>
        <v>-1</v>
      </c>
      <c r="CS29" s="16">
        <f t="shared" si="37"/>
        <v>-6.670354724066252E-2</v>
      </c>
      <c r="CT29" s="16">
        <f t="shared" si="38"/>
        <v>2.9169716732104525E-2</v>
      </c>
      <c r="CU29" s="16">
        <f t="shared" si="39"/>
        <v>2.3839084288461255E-2</v>
      </c>
      <c r="CV29" s="16">
        <f t="shared" si="40"/>
        <v>0.10610955810827966</v>
      </c>
      <c r="CW29" s="16">
        <f t="shared" si="41"/>
        <v>-0.12909361842808942</v>
      </c>
      <c r="CX29" s="278">
        <f t="shared" si="42"/>
        <v>-779.42200000000003</v>
      </c>
      <c r="CY29" s="278">
        <f t="shared" si="43"/>
        <v>-55.706000000000017</v>
      </c>
      <c r="CZ29" s="278">
        <f t="shared" si="44"/>
        <v>23.670000000000073</v>
      </c>
      <c r="DA29" s="149"/>
      <c r="DB29" s="149">
        <v>779.42200000000003</v>
      </c>
      <c r="DC29" s="149">
        <v>835.12800000000004</v>
      </c>
      <c r="DD29" s="149">
        <v>811.45799999999997</v>
      </c>
      <c r="DE29" s="149">
        <v>792.56399999999996</v>
      </c>
      <c r="DF29" s="149">
        <v>716.53300000000002</v>
      </c>
      <c r="DG29" s="149">
        <v>822.74400000000003</v>
      </c>
      <c r="DH29" s="149">
        <v>725.09</v>
      </c>
      <c r="DI29" s="149">
        <v>744.47140000000002</v>
      </c>
      <c r="DJ29" s="149">
        <v>595.28399999999999</v>
      </c>
      <c r="DK29" s="150">
        <v>526.04100000000005</v>
      </c>
      <c r="DL29" s="16">
        <f t="shared" si="45"/>
        <v>-1</v>
      </c>
      <c r="DM29" s="16">
        <f t="shared" si="46"/>
        <v>-5.4210396623769697E-2</v>
      </c>
      <c r="DN29" s="16">
        <f t="shared" si="47"/>
        <v>6.7869446055603841E-2</v>
      </c>
      <c r="DO29" s="16">
        <f t="shared" si="48"/>
        <v>2.8208919391655391E-2</v>
      </c>
      <c r="DP29" s="16">
        <f t="shared" si="49"/>
        <v>0.13544398002717259</v>
      </c>
      <c r="DQ29" s="16">
        <f t="shared" si="50"/>
        <v>-0.19810137452573401</v>
      </c>
      <c r="DR29" s="278">
        <f t="shared" si="51"/>
        <v>-1090.049</v>
      </c>
      <c r="DS29" s="278">
        <f t="shared" si="52"/>
        <v>-62.479000000000042</v>
      </c>
      <c r="DT29" s="278">
        <f t="shared" si="53"/>
        <v>73.25</v>
      </c>
      <c r="DU29" s="149"/>
      <c r="DV29" s="149">
        <v>1090.049</v>
      </c>
      <c r="DW29" s="149">
        <v>1152.528</v>
      </c>
      <c r="DX29" s="149">
        <v>1079.278</v>
      </c>
      <c r="DY29" s="149">
        <v>1049.6679999999999</v>
      </c>
      <c r="DZ29" s="149">
        <v>924.45600000000002</v>
      </c>
      <c r="EA29" s="149">
        <v>1152.8340000000001</v>
      </c>
      <c r="EB29" s="149">
        <v>1000.764</v>
      </c>
      <c r="EC29" s="149">
        <v>1018.418097</v>
      </c>
      <c r="ED29" s="149">
        <v>885.17399999999998</v>
      </c>
      <c r="EE29" s="149">
        <v>787.26900000000001</v>
      </c>
      <c r="EF29" s="16">
        <f t="shared" si="54"/>
        <v>-1</v>
      </c>
      <c r="EG29" s="16">
        <f t="shared" si="55"/>
        <v>1.8056749785038694E-2</v>
      </c>
      <c r="EH29" s="16">
        <f t="shared" si="56"/>
        <v>9.5486111111111119E-3</v>
      </c>
      <c r="EI29" s="16">
        <f t="shared" si="57"/>
        <v>-1.0309278350515464E-2</v>
      </c>
      <c r="EJ29" s="16">
        <f t="shared" si="58"/>
        <v>-0.03</v>
      </c>
      <c r="EK29" s="16">
        <f t="shared" si="59"/>
        <v>2.6518391787852865E-2</v>
      </c>
      <c r="EL29" s="278">
        <f t="shared" si="60"/>
        <v>-1184</v>
      </c>
      <c r="EM29" s="278">
        <f t="shared" si="61"/>
        <v>21</v>
      </c>
      <c r="EN29" s="278">
        <f t="shared" si="62"/>
        <v>11</v>
      </c>
      <c r="EO29" s="204"/>
      <c r="EP29" s="204">
        <v>1184</v>
      </c>
      <c r="EQ29" s="204">
        <v>1163</v>
      </c>
      <c r="ER29" s="204">
        <v>1152</v>
      </c>
      <c r="ES29" s="204">
        <v>1164</v>
      </c>
      <c r="ET29" s="204">
        <v>1200</v>
      </c>
      <c r="EU29" s="204">
        <v>1169</v>
      </c>
      <c r="EV29" s="204">
        <v>1153</v>
      </c>
      <c r="EW29" s="204">
        <v>1139</v>
      </c>
      <c r="EX29" s="204">
        <v>1094</v>
      </c>
      <c r="EY29" s="205">
        <v>1059</v>
      </c>
      <c r="EZ29" s="14"/>
      <c r="FA29" s="14" t="s">
        <v>49</v>
      </c>
      <c r="FB29" s="76" t="s">
        <v>55</v>
      </c>
      <c r="FC29" s="15">
        <v>5250</v>
      </c>
      <c r="FD29" t="s">
        <v>83</v>
      </c>
      <c r="FE29" t="s">
        <v>66</v>
      </c>
      <c r="FF29" s="16" t="e">
        <f t="shared" si="63"/>
        <v>#VALUE!</v>
      </c>
      <c r="FG29" s="16">
        <f t="shared" si="64"/>
        <v>-1.9554877825172311E-2</v>
      </c>
      <c r="FH29" s="16">
        <f t="shared" si="65"/>
        <v>5.0691019210888123E-2</v>
      </c>
      <c r="FI29" s="16">
        <f t="shared" si="66"/>
        <v>1.6911726414726883E-2</v>
      </c>
      <c r="FJ29" s="16">
        <f t="shared" si="67"/>
        <v>0.79747028288677169</v>
      </c>
      <c r="FK29" s="16">
        <f t="shared" si="68"/>
        <v>-0.44948455773786089</v>
      </c>
      <c r="FL29" s="278" t="e">
        <f t="shared" si="69"/>
        <v>#VALUE!</v>
      </c>
      <c r="FM29" s="278">
        <f t="shared" si="70"/>
        <v>-4.1017575265506423E-2</v>
      </c>
      <c r="FN29" s="278">
        <f t="shared" si="71"/>
        <v>0.10119775544568665</v>
      </c>
      <c r="FO29" s="222" t="str">
        <f t="shared" si="72"/>
        <v>i.a</v>
      </c>
      <c r="FP29" s="222">
        <f t="shared" si="73"/>
        <v>2.0565447635135135</v>
      </c>
      <c r="FQ29" s="222">
        <f t="shared" si="74"/>
        <v>2.0975623387790199</v>
      </c>
      <c r="FR29" s="222">
        <f t="shared" si="75"/>
        <v>1.9963645833333332</v>
      </c>
      <c r="FS29" s="222">
        <f t="shared" si="76"/>
        <v>1.963164089347079</v>
      </c>
      <c r="FT29" s="222">
        <f t="shared" si="77"/>
        <v>1.0921816666666666</v>
      </c>
      <c r="FU29" s="222">
        <f t="shared" si="78"/>
        <v>1.9839255774165951</v>
      </c>
      <c r="FV29" s="222">
        <f t="shared" si="79"/>
        <v>1.9347267996530788</v>
      </c>
      <c r="FW29" s="222">
        <f t="shared" si="80"/>
        <v>1.912636225636523</v>
      </c>
      <c r="FX29" s="222">
        <f t="shared" si="81"/>
        <v>1.8181745886654479</v>
      </c>
      <c r="FY29" s="222">
        <f t="shared" si="82"/>
        <v>1.7629499527856467</v>
      </c>
      <c r="FZ29" s="16">
        <f t="shared" si="83"/>
        <v>-1</v>
      </c>
      <c r="GA29" s="16">
        <f t="shared" si="84"/>
        <v>-0.27182147017265806</v>
      </c>
      <c r="GB29" s="16">
        <f t="shared" si="85"/>
        <v>9.1961191652530444E-2</v>
      </c>
      <c r="GC29" s="16">
        <f t="shared" si="86"/>
        <v>3.7155705659629869E-2</v>
      </c>
      <c r="GD29" s="16">
        <f t="shared" si="87"/>
        <v>0.88450608510375162</v>
      </c>
      <c r="GE29" s="16">
        <f t="shared" si="88"/>
        <v>-0.54970739655834877</v>
      </c>
      <c r="GF29" s="227">
        <f t="shared" si="89"/>
        <v>-0.22865690130376881</v>
      </c>
      <c r="GG29" s="227">
        <f t="shared" si="90"/>
        <v>-8.5355242610973547E-2</v>
      </c>
      <c r="GH29" s="227">
        <f t="shared" si="91"/>
        <v>2.6445015783083281E-2</v>
      </c>
      <c r="GI29" s="16">
        <f t="shared" si="92"/>
        <v>0</v>
      </c>
      <c r="GJ29" s="16">
        <f t="shared" si="93"/>
        <v>0.22865690130376881</v>
      </c>
      <c r="GK29" s="16">
        <f t="shared" si="94"/>
        <v>0.31401214391474236</v>
      </c>
      <c r="GL29" s="16">
        <f t="shared" si="95"/>
        <v>0.28756712813165908</v>
      </c>
      <c r="GM29" s="16">
        <f t="shared" si="96"/>
        <v>0.27726514597802526</v>
      </c>
      <c r="GN29" s="16">
        <f t="shared" si="97"/>
        <v>0.14712881437194214</v>
      </c>
      <c r="GO29" s="16">
        <f t="shared" si="98"/>
        <v>0.32674046441672683</v>
      </c>
      <c r="GP29" s="16">
        <f t="shared" si="99"/>
        <v>0.29748739998206264</v>
      </c>
      <c r="GQ29" s="16">
        <f t="shared" si="100"/>
        <v>0.2875303238188105</v>
      </c>
      <c r="GR29" s="16">
        <f t="shared" si="101"/>
        <v>0.29267696698102685</v>
      </c>
      <c r="GS29" s="16">
        <f t="shared" si="102"/>
        <v>-1</v>
      </c>
      <c r="GT29" s="16">
        <f t="shared" si="103"/>
        <v>-0.3075639101015436</v>
      </c>
      <c r="GU29" s="16">
        <f t="shared" si="104"/>
        <v>6.7651602048135612E-2</v>
      </c>
      <c r="GV29" s="16">
        <f t="shared" si="105"/>
        <v>2.3238276449473485E-2</v>
      </c>
      <c r="GW29" s="16">
        <f t="shared" si="106"/>
        <v>0.96696632994475207</v>
      </c>
      <c r="GX29" s="16">
        <f t="shared" si="107"/>
        <v>-0.54492854850079631</v>
      </c>
      <c r="GY29" s="227">
        <f t="shared" si="108"/>
        <v>-0.15516880802755043</v>
      </c>
      <c r="GZ29" s="227">
        <f t="shared" si="109"/>
        <v>-6.8922354017896176E-2</v>
      </c>
      <c r="HA29" s="227">
        <f t="shared" si="110"/>
        <v>1.4199506738078516E-2</v>
      </c>
      <c r="HB29" s="16">
        <f t="shared" si="111"/>
        <v>0</v>
      </c>
      <c r="HC29" s="16">
        <f t="shared" si="112"/>
        <v>0.15516880802755043</v>
      </c>
      <c r="HD29" s="16">
        <f t="shared" si="113"/>
        <v>0.2240911620454466</v>
      </c>
      <c r="HE29" s="16">
        <f t="shared" si="114"/>
        <v>0.20989165530736809</v>
      </c>
      <c r="HF29" s="16">
        <f t="shared" si="115"/>
        <v>0.20512490603427141</v>
      </c>
      <c r="HG29" s="16">
        <f t="shared" si="116"/>
        <v>0.10428490966595902</v>
      </c>
      <c r="HH29" s="16">
        <f t="shared" si="117"/>
        <v>0.22916161697772749</v>
      </c>
      <c r="HI29" s="16">
        <f t="shared" si="118"/>
        <v>0.2077039018041571</v>
      </c>
      <c r="HJ29" s="16">
        <f t="shared" si="119"/>
        <v>0.19449649984547085</v>
      </c>
      <c r="HK29" s="16">
        <f t="shared" si="120"/>
        <v>0.19142416213885916</v>
      </c>
      <c r="HL29" s="16" t="e">
        <f t="shared" si="121"/>
        <v>#VALUE!</v>
      </c>
      <c r="HM29" s="16">
        <f t="shared" si="122"/>
        <v>-1.3209228111934588E-2</v>
      </c>
      <c r="HN29" s="16">
        <f t="shared" si="123"/>
        <v>-3.6240131662578078E-2</v>
      </c>
      <c r="HO29" s="16">
        <f t="shared" si="124"/>
        <v>-4.2499486444637687E-3</v>
      </c>
      <c r="HP29" s="16">
        <f t="shared" si="125"/>
        <v>-2.583519965308282E-2</v>
      </c>
      <c r="HQ29" s="16">
        <f t="shared" si="126"/>
        <v>8.605546125837478E-2</v>
      </c>
      <c r="HR29" s="227" t="e">
        <f t="shared" si="127"/>
        <v>#VALUE!</v>
      </c>
      <c r="HS29" s="227">
        <f t="shared" si="128"/>
        <v>-9.5714778770352726E-3</v>
      </c>
      <c r="HT29" s="227">
        <f t="shared" si="129"/>
        <v>-2.724723820799857E-2</v>
      </c>
      <c r="HU29" s="16" t="str">
        <f t="shared" si="130"/>
        <v>i.a.</v>
      </c>
      <c r="HV29" s="16">
        <f t="shared" si="131"/>
        <v>0.71503391131958294</v>
      </c>
      <c r="HW29" s="16">
        <f t="shared" si="132"/>
        <v>0.72460538919661821</v>
      </c>
      <c r="HX29" s="16">
        <f t="shared" si="133"/>
        <v>0.75185262740461678</v>
      </c>
      <c r="HY29" s="16">
        <f t="shared" si="134"/>
        <v>0.75506160042985027</v>
      </c>
      <c r="HZ29" s="16">
        <f t="shared" si="135"/>
        <v>0.77508610469292216</v>
      </c>
      <c r="IA29" s="16">
        <f t="shared" si="136"/>
        <v>0.7136708320538776</v>
      </c>
      <c r="IB29" s="16">
        <f t="shared" si="137"/>
        <v>0.72453645414903012</v>
      </c>
      <c r="IC29" s="16">
        <f t="shared" si="138"/>
        <v>0.73100763055273954</v>
      </c>
      <c r="ID29" s="16">
        <f t="shared" si="139"/>
        <v>0.67250506680042565</v>
      </c>
      <c r="IE29" s="16">
        <f t="shared" si="140"/>
        <v>0.66818457223642747</v>
      </c>
      <c r="IF29" s="16" t="e">
        <f t="shared" si="141"/>
        <v>#VALUE!</v>
      </c>
      <c r="IG29" s="16">
        <f t="shared" si="142"/>
        <v>-0.30293168845087237</v>
      </c>
      <c r="IH29" s="16">
        <f t="shared" si="143"/>
        <v>5.516188548376013E-2</v>
      </c>
      <c r="II29" s="16">
        <f t="shared" si="144"/>
        <v>9.6438409074259768E-2</v>
      </c>
      <c r="IJ29" s="16">
        <f t="shared" si="145"/>
        <v>7.2113514378091478E-2</v>
      </c>
      <c r="IK29" s="16">
        <f t="shared" si="146"/>
        <v>-0.22325969378252786</v>
      </c>
      <c r="IL29" s="227" t="e">
        <f t="shared" si="147"/>
        <v>#VALUE!</v>
      </c>
      <c r="IM29" s="227">
        <f t="shared" si="148"/>
        <v>-3.1052837298661359E-2</v>
      </c>
      <c r="IN29" s="227">
        <f t="shared" si="149"/>
        <v>5.3589115555200267E-3</v>
      </c>
      <c r="IO29" s="16" t="str">
        <f t="shared" si="150"/>
        <v>i.a.</v>
      </c>
      <c r="IP29" s="16">
        <f t="shared" si="151"/>
        <v>7.1454884681362935E-2</v>
      </c>
      <c r="IQ29" s="16">
        <f t="shared" si="152"/>
        <v>0.10250772198002429</v>
      </c>
      <c r="IR29" s="16">
        <f t="shared" si="153"/>
        <v>9.7148810424504267E-2</v>
      </c>
      <c r="IS29" s="16">
        <f t="shared" si="154"/>
        <v>8.8603983242915157E-2</v>
      </c>
      <c r="IT29" s="16">
        <f t="shared" si="155"/>
        <v>8.2644218223769245E-2</v>
      </c>
      <c r="IU29" s="16">
        <f t="shared" si="156"/>
        <v>0.10639877647939448</v>
      </c>
      <c r="IV29" s="16">
        <f t="shared" si="157"/>
        <v>9.4002886934380525E-2</v>
      </c>
      <c r="IW29" s="16">
        <f t="shared" si="158"/>
        <v>8.497664615267668E-2</v>
      </c>
      <c r="IX29" s="16">
        <f t="shared" si="159"/>
        <v>8.0475777028912315E-2</v>
      </c>
      <c r="IY29" s="16">
        <f t="shared" si="160"/>
        <v>6.7490856813521849E-2</v>
      </c>
      <c r="IZ29" s="16" t="e">
        <f t="shared" si="161"/>
        <v>#VALUE!</v>
      </c>
      <c r="JA29" s="16">
        <f t="shared" si="162"/>
        <v>-0.29865296956589749</v>
      </c>
      <c r="JB29" s="16">
        <f t="shared" si="163"/>
        <v>0.11033509268203388</v>
      </c>
      <c r="JC29" s="16">
        <f t="shared" si="164"/>
        <v>0.11387800137023397</v>
      </c>
      <c r="JD29" s="16">
        <f t="shared" si="165"/>
        <v>0.90469826178188928</v>
      </c>
      <c r="JE29" s="16">
        <f t="shared" si="166"/>
        <v>-0.56376503077997908</v>
      </c>
      <c r="JF29" s="227" t="e">
        <f t="shared" si="167"/>
        <v>#VALUE!</v>
      </c>
      <c r="JG29" s="227">
        <f t="shared" si="168"/>
        <v>-6.6387756065394737E-2</v>
      </c>
      <c r="JH29" s="227">
        <f t="shared" si="169"/>
        <v>2.2089238798127464E-2</v>
      </c>
      <c r="JI29" s="99" t="str">
        <f t="shared" si="170"/>
        <v>i.a.</v>
      </c>
      <c r="JJ29" s="99">
        <f t="shared" si="171"/>
        <v>0.15590287162162161</v>
      </c>
      <c r="JK29" s="99">
        <f t="shared" si="172"/>
        <v>0.22229062768701635</v>
      </c>
      <c r="JL29" s="99">
        <f t="shared" si="173"/>
        <v>0.20020138888888889</v>
      </c>
      <c r="JM29" s="99">
        <f t="shared" si="174"/>
        <v>0.17973367697594503</v>
      </c>
      <c r="JN29" s="99">
        <f t="shared" si="175"/>
        <v>9.4363333333333341E-2</v>
      </c>
      <c r="JO29" s="99">
        <f t="shared" si="176"/>
        <v>0.21631308810949529</v>
      </c>
      <c r="JP29" s="99">
        <f t="shared" si="177"/>
        <v>0.18958196010407632</v>
      </c>
      <c r="JQ29" s="99">
        <f t="shared" si="178"/>
        <v>0.16910461106233537</v>
      </c>
      <c r="JR29" s="99">
        <f t="shared" si="179"/>
        <v>0.14999360146252283</v>
      </c>
      <c r="JS29" s="99">
        <f t="shared" si="180"/>
        <v>0.1204579792256846</v>
      </c>
    </row>
    <row r="30" spans="1:279" customFormat="1" ht="17.25" customHeight="1" outlineLevel="2" x14ac:dyDescent="0.25">
      <c r="A30" s="10" t="s">
        <v>114</v>
      </c>
      <c r="B30" s="95">
        <v>10315700</v>
      </c>
      <c r="C30" s="10" t="s">
        <v>79</v>
      </c>
      <c r="D30" s="10"/>
      <c r="E30" s="11">
        <v>642020</v>
      </c>
      <c r="F30" s="11"/>
      <c r="G30" s="116">
        <v>1</v>
      </c>
      <c r="H30" s="12">
        <v>45013</v>
      </c>
      <c r="I30" s="13"/>
      <c r="J30" s="13" t="s">
        <v>58</v>
      </c>
      <c r="K30" s="13" t="s">
        <v>58</v>
      </c>
      <c r="L30" s="13" t="s">
        <v>58</v>
      </c>
      <c r="M30" s="13" t="s">
        <v>58</v>
      </c>
      <c r="N30" s="13" t="s">
        <v>58</v>
      </c>
      <c r="O30" s="13" t="s">
        <v>58</v>
      </c>
      <c r="P30" s="16">
        <f t="shared" si="0"/>
        <v>-1</v>
      </c>
      <c r="Q30" s="16">
        <f t="shared" si="1"/>
        <v>7.2650450887602927E-2</v>
      </c>
      <c r="R30" s="16">
        <f t="shared" si="2"/>
        <v>-4.6413761557986932E-2</v>
      </c>
      <c r="S30" s="16">
        <f t="shared" si="3"/>
        <v>-1.7148268325333969E-2</v>
      </c>
      <c r="T30" s="16">
        <f t="shared" si="4"/>
        <v>0.17408527231898777</v>
      </c>
      <c r="U30" s="16">
        <f t="shared" si="5"/>
        <v>-8.5386382109501127E-3</v>
      </c>
      <c r="V30" s="278">
        <f t="shared" si="6"/>
        <v>-2312.2449999999999</v>
      </c>
      <c r="W30" s="278">
        <f t="shared" si="7"/>
        <v>156.60799999999972</v>
      </c>
      <c r="X30" s="278">
        <f t="shared" si="8"/>
        <v>-104.92099999999982</v>
      </c>
      <c r="Y30" s="149"/>
      <c r="Z30" s="149">
        <v>2312.2449999999999</v>
      </c>
      <c r="AA30" s="149">
        <v>2155.6370000000002</v>
      </c>
      <c r="AB30" s="149">
        <v>2260.558</v>
      </c>
      <c r="AC30" s="149">
        <v>2299.9989999999998</v>
      </c>
      <c r="AD30" s="149">
        <v>1958.971</v>
      </c>
      <c r="AE30" s="149">
        <v>1975.8420000000001</v>
      </c>
      <c r="AF30" s="149">
        <v>1824.664</v>
      </c>
      <c r="AG30" s="149">
        <v>1464.741</v>
      </c>
      <c r="AH30" s="149">
        <v>1162.038</v>
      </c>
      <c r="AI30" s="149">
        <v>947.80399999999997</v>
      </c>
      <c r="AJ30" s="16">
        <f t="shared" si="9"/>
        <v>-1.0709121428370485</v>
      </c>
      <c r="AK30" s="16">
        <f t="shared" si="10"/>
        <v>-5.8499158637598673E-3</v>
      </c>
      <c r="AL30" s="16">
        <f t="shared" si="11"/>
        <v>-6.585473118607324E-2</v>
      </c>
      <c r="AM30" s="16">
        <f t="shared" si="12"/>
        <v>8.3364388989787E-2</v>
      </c>
      <c r="AN30" s="16">
        <f t="shared" si="13"/>
        <v>6.5888646979852347E-2</v>
      </c>
      <c r="AO30" s="16">
        <f t="shared" si="14"/>
        <v>5.4142864364794393E-3</v>
      </c>
      <c r="AP30" s="278">
        <f t="shared" si="15"/>
        <v>-213.27799999999999</v>
      </c>
      <c r="AQ30" s="278">
        <f t="shared" si="16"/>
        <v>-1.2549999999999955</v>
      </c>
      <c r="AR30" s="278">
        <f t="shared" si="17"/>
        <v>-15.124000000000024</v>
      </c>
      <c r="AS30" s="149"/>
      <c r="AT30" s="149">
        <v>213.27799999999999</v>
      </c>
      <c r="AU30" s="149">
        <v>214.53299999999999</v>
      </c>
      <c r="AV30" s="149">
        <v>229.65700000000001</v>
      </c>
      <c r="AW30" s="149">
        <v>211.98500000000001</v>
      </c>
      <c r="AX30" s="149">
        <v>198.881</v>
      </c>
      <c r="AY30" s="149">
        <v>197.81</v>
      </c>
      <c r="AZ30" s="149">
        <v>197.68100000000001</v>
      </c>
      <c r="BA30" s="149">
        <v>166.24600000000001</v>
      </c>
      <c r="BB30" s="149">
        <v>131.56700000000001</v>
      </c>
      <c r="BC30" s="150">
        <v>106.858</v>
      </c>
      <c r="BD30" s="16">
        <f t="shared" si="18"/>
        <v>-1</v>
      </c>
      <c r="BE30" s="16">
        <f t="shared" si="19"/>
        <v>-0.31161256220039002</v>
      </c>
      <c r="BF30" s="16">
        <f t="shared" si="20"/>
        <v>0.45417196776929597</v>
      </c>
      <c r="BG30" s="16">
        <f t="shared" si="21"/>
        <v>1.1661594993397255</v>
      </c>
      <c r="BH30" s="16">
        <f t="shared" si="22"/>
        <v>-0.33469574850070655</v>
      </c>
      <c r="BI30" s="16">
        <f t="shared" si="23"/>
        <v>-6.0303672062888232E-2</v>
      </c>
      <c r="BJ30" s="278">
        <f t="shared" si="24"/>
        <v>-37.767000000000003</v>
      </c>
      <c r="BK30" s="278">
        <f t="shared" si="25"/>
        <v>-17.095999999999997</v>
      </c>
      <c r="BL30" s="278">
        <f t="shared" si="26"/>
        <v>17.134999999999998</v>
      </c>
      <c r="BM30" s="149"/>
      <c r="BN30" s="149">
        <v>37.767000000000003</v>
      </c>
      <c r="BO30" s="149">
        <v>54.863</v>
      </c>
      <c r="BP30" s="149">
        <v>37.728000000000002</v>
      </c>
      <c r="BQ30" s="149">
        <v>17.417000000000002</v>
      </c>
      <c r="BR30" s="149">
        <v>26.178999999999998</v>
      </c>
      <c r="BS30" s="149">
        <v>27.859000000000002</v>
      </c>
      <c r="BT30" s="149">
        <v>36.496000000000002</v>
      </c>
      <c r="BU30" s="149">
        <v>28.797000000000001</v>
      </c>
      <c r="BV30" s="149">
        <v>16.681000000000001</v>
      </c>
      <c r="BW30" s="149">
        <v>16.587</v>
      </c>
      <c r="BX30" s="16">
        <f t="shared" si="27"/>
        <v>-1</v>
      </c>
      <c r="BY30" s="16">
        <f t="shared" si="28"/>
        <v>-0.35244842838689477</v>
      </c>
      <c r="BZ30" s="16">
        <f t="shared" si="29"/>
        <v>0.61751297961251106</v>
      </c>
      <c r="CA30" s="16">
        <f t="shared" si="30"/>
        <v>1.6429049531459172</v>
      </c>
      <c r="CB30" s="16">
        <f t="shared" si="31"/>
        <v>-0.42221792516677947</v>
      </c>
      <c r="CC30" s="16">
        <f t="shared" si="32"/>
        <v>-3.579752027593925E-2</v>
      </c>
      <c r="CD30" s="278">
        <f t="shared" si="33"/>
        <v>-33.085999999999999</v>
      </c>
      <c r="CE30" s="278">
        <f t="shared" si="34"/>
        <v>-18.008000000000003</v>
      </c>
      <c r="CF30" s="278">
        <f t="shared" si="35"/>
        <v>19.506</v>
      </c>
      <c r="CG30" s="149"/>
      <c r="CH30" s="149">
        <v>33.085999999999999</v>
      </c>
      <c r="CI30" s="149">
        <v>51.094000000000001</v>
      </c>
      <c r="CJ30" s="149">
        <v>31.588000000000001</v>
      </c>
      <c r="CK30" s="149">
        <v>11.952</v>
      </c>
      <c r="CL30" s="149">
        <v>20.686</v>
      </c>
      <c r="CM30" s="149">
        <v>21.454000000000001</v>
      </c>
      <c r="CN30" s="149">
        <v>28.928999999999998</v>
      </c>
      <c r="CO30" s="149">
        <v>24.498000000000001</v>
      </c>
      <c r="CP30" s="149">
        <v>5.8959999999999999</v>
      </c>
      <c r="CQ30" s="149">
        <v>13.147</v>
      </c>
      <c r="CR30" s="16">
        <f t="shared" si="36"/>
        <v>-1</v>
      </c>
      <c r="CS30" s="16">
        <f t="shared" si="37"/>
        <v>1.0088756227888428E-2</v>
      </c>
      <c r="CT30" s="16">
        <f t="shared" si="38"/>
        <v>0.28375128572877278</v>
      </c>
      <c r="CU30" s="16">
        <f t="shared" si="39"/>
        <v>0.19363986926974355</v>
      </c>
      <c r="CV30" s="16">
        <f t="shared" si="40"/>
        <v>6.5000598532214821E-2</v>
      </c>
      <c r="CW30" s="16">
        <f t="shared" si="41"/>
        <v>0.15278220070908435</v>
      </c>
      <c r="CX30" s="278">
        <f t="shared" si="42"/>
        <v>-179.01499999999999</v>
      </c>
      <c r="CY30" s="278">
        <f t="shared" si="43"/>
        <v>1.7879999999999825</v>
      </c>
      <c r="CZ30" s="278">
        <f t="shared" si="44"/>
        <v>39.173000000000002</v>
      </c>
      <c r="DA30" s="149"/>
      <c r="DB30" s="149">
        <v>179.01499999999999</v>
      </c>
      <c r="DC30" s="149">
        <v>177.227</v>
      </c>
      <c r="DD30" s="149">
        <v>138.054</v>
      </c>
      <c r="DE30" s="149">
        <v>115.658</v>
      </c>
      <c r="DF30" s="149">
        <v>108.599</v>
      </c>
      <c r="DG30" s="149">
        <v>94.206000000000003</v>
      </c>
      <c r="DH30" s="149">
        <v>93.706999999999994</v>
      </c>
      <c r="DI30" s="149">
        <v>70.921000000000006</v>
      </c>
      <c r="DJ30" s="149">
        <v>53.436999999999998</v>
      </c>
      <c r="DK30" s="150">
        <v>49.747</v>
      </c>
      <c r="DL30" s="16">
        <f t="shared" si="45"/>
        <v>-1</v>
      </c>
      <c r="DM30" s="16">
        <f t="shared" si="46"/>
        <v>0.47814244886750812</v>
      </c>
      <c r="DN30" s="16">
        <f t="shared" si="47"/>
        <v>-0.16816272108751454</v>
      </c>
      <c r="DO30" s="16">
        <f t="shared" si="48"/>
        <v>-1.4451402032801548E-2</v>
      </c>
      <c r="DP30" s="16">
        <f t="shared" si="49"/>
        <v>0.14001501858312021</v>
      </c>
      <c r="DQ30" s="16">
        <f t="shared" si="50"/>
        <v>-3.1685449897382832E-3</v>
      </c>
      <c r="DR30" s="278">
        <f t="shared" si="51"/>
        <v>-726.67700000000002</v>
      </c>
      <c r="DS30" s="278">
        <f t="shared" si="52"/>
        <v>235.06200000000001</v>
      </c>
      <c r="DT30" s="278">
        <f t="shared" si="53"/>
        <v>-99.384000000000015</v>
      </c>
      <c r="DU30" s="149"/>
      <c r="DV30" s="149">
        <v>726.67700000000002</v>
      </c>
      <c r="DW30" s="149">
        <v>491.61500000000001</v>
      </c>
      <c r="DX30" s="149">
        <v>590.99900000000002</v>
      </c>
      <c r="DY30" s="149">
        <v>599.66499999999996</v>
      </c>
      <c r="DZ30" s="149">
        <v>526.01499999999999</v>
      </c>
      <c r="EA30" s="149">
        <v>527.68700000000001</v>
      </c>
      <c r="EB30" s="149">
        <v>482.45100000000002</v>
      </c>
      <c r="EC30" s="149">
        <v>470.06700000000001</v>
      </c>
      <c r="ED30" s="149">
        <v>322.46800000000002</v>
      </c>
      <c r="EE30" s="149">
        <v>264.75299999999999</v>
      </c>
      <c r="EF30" s="16">
        <f t="shared" si="54"/>
        <v>-1</v>
      </c>
      <c r="EG30" s="16">
        <f t="shared" si="55"/>
        <v>7.0287539936102233E-2</v>
      </c>
      <c r="EH30" s="16">
        <f t="shared" si="56"/>
        <v>-0.23844282238442821</v>
      </c>
      <c r="EI30" s="16">
        <f t="shared" si="57"/>
        <v>9.8280098280098278E-3</v>
      </c>
      <c r="EJ30" s="16">
        <f t="shared" si="58"/>
        <v>0.17630057803468208</v>
      </c>
      <c r="EK30" s="16">
        <f t="shared" si="59"/>
        <v>-5.7471264367816091E-3</v>
      </c>
      <c r="EL30" s="278">
        <f t="shared" si="60"/>
        <v>-335</v>
      </c>
      <c r="EM30" s="278">
        <f t="shared" si="61"/>
        <v>22</v>
      </c>
      <c r="EN30" s="278">
        <f t="shared" si="62"/>
        <v>-98</v>
      </c>
      <c r="EO30" s="204"/>
      <c r="EP30" s="204">
        <v>335</v>
      </c>
      <c r="EQ30" s="204">
        <v>313</v>
      </c>
      <c r="ER30" s="204">
        <v>411</v>
      </c>
      <c r="ES30" s="204">
        <v>407</v>
      </c>
      <c r="ET30" s="204">
        <v>346</v>
      </c>
      <c r="EU30" s="204">
        <v>348</v>
      </c>
      <c r="EV30" s="204">
        <v>338</v>
      </c>
      <c r="EW30" s="204">
        <v>296</v>
      </c>
      <c r="EX30" s="204">
        <v>245</v>
      </c>
      <c r="EY30" s="205">
        <v>200</v>
      </c>
      <c r="EZ30" s="14" t="s">
        <v>780</v>
      </c>
      <c r="FA30" s="14" t="s">
        <v>51</v>
      </c>
      <c r="FB30" s="76" t="s">
        <v>55</v>
      </c>
      <c r="FC30" s="15">
        <v>8270</v>
      </c>
      <c r="FD30" t="s">
        <v>459</v>
      </c>
      <c r="FE30" t="s">
        <v>130</v>
      </c>
      <c r="FF30" s="16" t="e">
        <f t="shared" si="63"/>
        <v>#VALUE!</v>
      </c>
      <c r="FG30" s="16">
        <f t="shared" si="64"/>
        <v>2.2077347099095624E-3</v>
      </c>
      <c r="FH30" s="16">
        <f t="shared" si="65"/>
        <v>0.252153175717787</v>
      </c>
      <c r="FI30" s="16">
        <f t="shared" si="66"/>
        <v>-2.6713735300269881E-2</v>
      </c>
      <c r="FJ30" s="16">
        <f t="shared" si="67"/>
        <v>-1.8832820089194451E-3</v>
      </c>
      <c r="FK30" s="16">
        <f t="shared" si="68"/>
        <v>-2.8076476803774978E-3</v>
      </c>
      <c r="FL30" s="278" t="e">
        <f t="shared" si="69"/>
        <v>#VALUE!</v>
      </c>
      <c r="FM30" s="278">
        <f t="shared" si="70"/>
        <v>1.5204711267940318E-2</v>
      </c>
      <c r="FN30" s="278">
        <f t="shared" si="71"/>
        <v>1.3868780501076623</v>
      </c>
      <c r="FO30" s="222" t="str">
        <f t="shared" si="72"/>
        <v>i.a</v>
      </c>
      <c r="FP30" s="222">
        <f t="shared" si="73"/>
        <v>6.9022238805970142</v>
      </c>
      <c r="FQ30" s="222">
        <f t="shared" si="74"/>
        <v>6.8870191693290739</v>
      </c>
      <c r="FR30" s="222">
        <f t="shared" si="75"/>
        <v>5.5001411192214116</v>
      </c>
      <c r="FS30" s="222">
        <f t="shared" si="76"/>
        <v>5.6511031941031939</v>
      </c>
      <c r="FT30" s="222">
        <f t="shared" si="77"/>
        <v>5.6617658959537573</v>
      </c>
      <c r="FU30" s="222">
        <f t="shared" si="78"/>
        <v>5.6777068965517241</v>
      </c>
      <c r="FV30" s="222">
        <f t="shared" si="79"/>
        <v>5.3984142011834315</v>
      </c>
      <c r="FW30" s="222">
        <f t="shared" si="80"/>
        <v>4.9484493243243239</v>
      </c>
      <c r="FX30" s="222">
        <f t="shared" si="81"/>
        <v>4.743012244897959</v>
      </c>
      <c r="FY30" s="222">
        <f t="shared" si="82"/>
        <v>4.73902</v>
      </c>
      <c r="FZ30" s="16">
        <f t="shared" si="83"/>
        <v>-1</v>
      </c>
      <c r="GA30" s="16">
        <f t="shared" si="84"/>
        <v>-0.42690444403031796</v>
      </c>
      <c r="GB30" s="16">
        <f t="shared" si="85"/>
        <v>0.30164029257535135</v>
      </c>
      <c r="GC30" s="16">
        <f t="shared" si="86"/>
        <v>1.3360737216909093</v>
      </c>
      <c r="GD30" s="16">
        <f t="shared" si="87"/>
        <v>-0.47748746444235279</v>
      </c>
      <c r="GE30" s="16">
        <f t="shared" si="88"/>
        <v>-0.10659904552458051</v>
      </c>
      <c r="GF30" s="227">
        <f t="shared" si="89"/>
        <v>-0.18575013614340816</v>
      </c>
      <c r="GG30" s="227">
        <f t="shared" si="90"/>
        <v>-0.13836707992733507</v>
      </c>
      <c r="GH30" s="227">
        <f t="shared" si="91"/>
        <v>7.5110468262204383E-2</v>
      </c>
      <c r="GI30" s="16">
        <f t="shared" si="92"/>
        <v>0</v>
      </c>
      <c r="GJ30" s="16">
        <f t="shared" si="93"/>
        <v>0.18575013614340816</v>
      </c>
      <c r="GK30" s="16">
        <f t="shared" si="94"/>
        <v>0.32411721607074323</v>
      </c>
      <c r="GL30" s="16">
        <f t="shared" si="95"/>
        <v>0.24900674780853885</v>
      </c>
      <c r="GM30" s="16">
        <f t="shared" si="96"/>
        <v>0.10659199043954035</v>
      </c>
      <c r="GN30" s="16">
        <f t="shared" si="97"/>
        <v>0.20399891521412195</v>
      </c>
      <c r="GO30" s="16">
        <f t="shared" si="98"/>
        <v>0.22833971039789688</v>
      </c>
      <c r="GP30" s="16">
        <f t="shared" si="99"/>
        <v>0.35144689846198701</v>
      </c>
      <c r="GQ30" s="16">
        <f t="shared" si="100"/>
        <v>0.39399154055227648</v>
      </c>
      <c r="GR30" s="16">
        <f t="shared" si="101"/>
        <v>0.1142812839199876</v>
      </c>
      <c r="GS30" s="16">
        <f t="shared" si="102"/>
        <v>-1</v>
      </c>
      <c r="GT30" s="16">
        <f t="shared" si="103"/>
        <v>-0.38827647428860484</v>
      </c>
      <c r="GU30" s="16">
        <f t="shared" si="104"/>
        <v>0.59930521112054802</v>
      </c>
      <c r="GV30" s="16">
        <f t="shared" si="105"/>
        <v>1.0479349549635681</v>
      </c>
      <c r="GW30" s="16">
        <f t="shared" si="106"/>
        <v>-0.37723649668350806</v>
      </c>
      <c r="GX30" s="16">
        <f t="shared" si="107"/>
        <v>-9.9154249199737463E-2</v>
      </c>
      <c r="GY30" s="227">
        <f t="shared" si="108"/>
        <v>-6.1999914634586789E-2</v>
      </c>
      <c r="GZ30" s="227">
        <f t="shared" si="109"/>
        <v>-3.9352922110550442E-2</v>
      </c>
      <c r="HA30" s="227">
        <f t="shared" si="110"/>
        <v>3.7979794476285564E-2</v>
      </c>
      <c r="HB30" s="16">
        <f t="shared" si="111"/>
        <v>0</v>
      </c>
      <c r="HC30" s="16">
        <f t="shared" si="112"/>
        <v>6.1999914634586789E-2</v>
      </c>
      <c r="HD30" s="16">
        <f t="shared" si="113"/>
        <v>0.10135283674513723</v>
      </c>
      <c r="HE30" s="16">
        <f t="shared" si="114"/>
        <v>6.3373042268851668E-2</v>
      </c>
      <c r="HF30" s="16">
        <f t="shared" si="115"/>
        <v>3.0944851112216624E-2</v>
      </c>
      <c r="HG30" s="16">
        <f t="shared" si="116"/>
        <v>4.9689570675579997E-2</v>
      </c>
      <c r="HH30" s="16">
        <f t="shared" si="117"/>
        <v>5.5158800084740896E-2</v>
      </c>
      <c r="HI30" s="16">
        <f t="shared" si="118"/>
        <v>7.6630572860565363E-2</v>
      </c>
      <c r="HJ30" s="16">
        <f t="shared" si="119"/>
        <v>7.267060760723501E-2</v>
      </c>
      <c r="HK30" s="16">
        <f t="shared" si="120"/>
        <v>5.6813363282307683E-2</v>
      </c>
      <c r="HL30" s="16" t="e">
        <f t="shared" si="121"/>
        <v>#VALUE!</v>
      </c>
      <c r="HM30" s="16">
        <f t="shared" si="122"/>
        <v>-0.3166499230153515</v>
      </c>
      <c r="HN30" s="16">
        <f t="shared" si="123"/>
        <v>0.54327212577813733</v>
      </c>
      <c r="HO30" s="16">
        <f t="shared" si="124"/>
        <v>0.21114257757735758</v>
      </c>
      <c r="HP30" s="16">
        <f t="shared" si="125"/>
        <v>-6.5801255973046702E-2</v>
      </c>
      <c r="HQ30" s="16">
        <f t="shared" si="126"/>
        <v>0.15644645332466689</v>
      </c>
      <c r="HR30" s="227" t="e">
        <f t="shared" si="127"/>
        <v>#VALUE!</v>
      </c>
      <c r="HS30" s="227">
        <f t="shared" si="128"/>
        <v>-0.11415216359598812</v>
      </c>
      <c r="HT30" s="227">
        <f t="shared" si="129"/>
        <v>0.12690527403967683</v>
      </c>
      <c r="HU30" s="16" t="str">
        <f t="shared" si="130"/>
        <v>i.a.</v>
      </c>
      <c r="HV30" s="16">
        <f t="shared" si="131"/>
        <v>0.24634741432575957</v>
      </c>
      <c r="HW30" s="16">
        <f t="shared" si="132"/>
        <v>0.36049957792174769</v>
      </c>
      <c r="HX30" s="16">
        <f t="shared" si="133"/>
        <v>0.23359430388207086</v>
      </c>
      <c r="HY30" s="16">
        <f t="shared" si="134"/>
        <v>0.19287101965263939</v>
      </c>
      <c r="HZ30" s="16">
        <f t="shared" si="135"/>
        <v>0.20645608965523798</v>
      </c>
      <c r="IA30" s="16">
        <f t="shared" si="136"/>
        <v>0.17852628546846899</v>
      </c>
      <c r="IB30" s="16">
        <f t="shared" si="137"/>
        <v>0.19423112398979375</v>
      </c>
      <c r="IC30" s="16">
        <f t="shared" si="138"/>
        <v>0.15087423707684225</v>
      </c>
      <c r="ID30" s="16">
        <f t="shared" si="139"/>
        <v>0.16571256682833643</v>
      </c>
      <c r="IE30" s="16">
        <f t="shared" si="140"/>
        <v>0.18789966497074634</v>
      </c>
      <c r="IF30" s="16" t="e">
        <f t="shared" si="141"/>
        <v>#VALUE!</v>
      </c>
      <c r="IG30" s="16">
        <f t="shared" si="142"/>
        <v>-0.35823693801650003</v>
      </c>
      <c r="IH30" s="16">
        <f t="shared" si="143"/>
        <v>0.52495066428931381</v>
      </c>
      <c r="II30" s="16">
        <f t="shared" si="144"/>
        <v>1.2039534850784048</v>
      </c>
      <c r="IJ30" s="16">
        <f t="shared" si="145"/>
        <v>-0.43334247759941524</v>
      </c>
      <c r="IK30" s="16">
        <f t="shared" si="146"/>
        <v>-5.2210843354026815E-2</v>
      </c>
      <c r="IL30" s="227" t="e">
        <f t="shared" si="147"/>
        <v>#VALUE!</v>
      </c>
      <c r="IM30" s="227">
        <f t="shared" si="148"/>
        <v>-9.1174688179870914E-3</v>
      </c>
      <c r="IN30" s="227">
        <f t="shared" si="149"/>
        <v>8.7612610082586848E-3</v>
      </c>
      <c r="IO30" s="16" t="str">
        <f t="shared" si="150"/>
        <v>i.a.</v>
      </c>
      <c r="IP30" s="16">
        <f t="shared" si="151"/>
        <v>1.6333476772573841E-2</v>
      </c>
      <c r="IQ30" s="16">
        <f t="shared" si="152"/>
        <v>2.5450945590560933E-2</v>
      </c>
      <c r="IR30" s="16">
        <f t="shared" si="153"/>
        <v>1.6689684582302248E-2</v>
      </c>
      <c r="IS30" s="16">
        <f t="shared" si="154"/>
        <v>7.5726119880921705E-3</v>
      </c>
      <c r="IT30" s="16">
        <f t="shared" si="155"/>
        <v>1.3363648568559717E-2</v>
      </c>
      <c r="IU30" s="16">
        <f t="shared" si="156"/>
        <v>1.409981162461371E-2</v>
      </c>
      <c r="IV30" s="16">
        <f t="shared" si="157"/>
        <v>2.0001490685408383E-2</v>
      </c>
      <c r="IW30" s="16">
        <f t="shared" si="158"/>
        <v>1.9660131040231687E-2</v>
      </c>
      <c r="IX30" s="16">
        <f t="shared" si="159"/>
        <v>1.4354952247688974E-2</v>
      </c>
      <c r="IY30" s="16">
        <f t="shared" si="160"/>
        <v>1.7500453680296769E-2</v>
      </c>
      <c r="IZ30" s="16" t="e">
        <f t="shared" si="161"/>
        <v>#VALUE!</v>
      </c>
      <c r="JA30" s="16">
        <f t="shared" si="162"/>
        <v>-0.39497420323909876</v>
      </c>
      <c r="JB30" s="16">
        <f t="shared" si="163"/>
        <v>1.1239547431972592</v>
      </c>
      <c r="JC30" s="16">
        <f t="shared" si="164"/>
        <v>1.6171832504389008</v>
      </c>
      <c r="JD30" s="16">
        <f t="shared" si="165"/>
        <v>-0.50881425579288864</v>
      </c>
      <c r="JE30" s="16">
        <f t="shared" si="166"/>
        <v>-3.0224095537649941E-2</v>
      </c>
      <c r="JF30" s="227" t="e">
        <f t="shared" si="167"/>
        <v>#VALUE!</v>
      </c>
      <c r="JG30" s="227">
        <f t="shared" si="168"/>
        <v>-6.4475437508940942E-2</v>
      </c>
      <c r="JH30" s="227">
        <f t="shared" si="169"/>
        <v>8.6383168924854065E-2</v>
      </c>
      <c r="JI30" s="99" t="str">
        <f t="shared" si="170"/>
        <v>i.a.</v>
      </c>
      <c r="JJ30" s="99">
        <f t="shared" si="171"/>
        <v>9.8764179104477601E-2</v>
      </c>
      <c r="JK30" s="99">
        <f t="shared" si="172"/>
        <v>0.16323961661341854</v>
      </c>
      <c r="JL30" s="99">
        <f t="shared" si="173"/>
        <v>7.6856447688564478E-2</v>
      </c>
      <c r="JM30" s="99">
        <f t="shared" si="174"/>
        <v>2.9366093366093367E-2</v>
      </c>
      <c r="JN30" s="99">
        <f t="shared" si="175"/>
        <v>5.9786127167630057E-2</v>
      </c>
      <c r="JO30" s="99">
        <f t="shared" si="176"/>
        <v>6.1649425287356327E-2</v>
      </c>
      <c r="JP30" s="99">
        <f t="shared" si="177"/>
        <v>8.5588757396449694E-2</v>
      </c>
      <c r="JQ30" s="99">
        <f t="shared" si="178"/>
        <v>8.276351351351352E-2</v>
      </c>
      <c r="JR30" s="99">
        <f t="shared" si="179"/>
        <v>2.406530612244898E-2</v>
      </c>
      <c r="JS30" s="99">
        <f t="shared" si="180"/>
        <v>6.5735000000000002E-2</v>
      </c>
    </row>
    <row r="31" spans="1:279" customFormat="1" ht="17.25" customHeight="1" outlineLevel="2" x14ac:dyDescent="0.25">
      <c r="A31" s="10" t="s">
        <v>185</v>
      </c>
      <c r="B31" s="95">
        <v>20560010</v>
      </c>
      <c r="C31" s="10" t="s">
        <v>79</v>
      </c>
      <c r="D31" s="10" t="s">
        <v>57</v>
      </c>
      <c r="E31" s="11">
        <v>451120</v>
      </c>
      <c r="F31" s="11">
        <v>452010</v>
      </c>
      <c r="G31" s="116">
        <v>1</v>
      </c>
      <c r="H31" s="12">
        <v>45050</v>
      </c>
      <c r="I31" s="13"/>
      <c r="J31" s="13" t="s">
        <v>58</v>
      </c>
      <c r="K31" s="13" t="s">
        <v>58</v>
      </c>
      <c r="L31" s="13" t="s">
        <v>58</v>
      </c>
      <c r="M31" s="13" t="s">
        <v>58</v>
      </c>
      <c r="N31" s="13" t="s">
        <v>58</v>
      </c>
      <c r="O31" s="19" t="s">
        <v>58</v>
      </c>
      <c r="P31" s="16">
        <f t="shared" si="0"/>
        <v>-1</v>
      </c>
      <c r="Q31" s="16">
        <f t="shared" si="1"/>
        <v>0.27761251130329923</v>
      </c>
      <c r="R31" s="16">
        <f t="shared" si="2"/>
        <v>0.12574039114708505</v>
      </c>
      <c r="S31" s="16">
        <f t="shared" si="3"/>
        <v>-7.2653490498502532E-2</v>
      </c>
      <c r="T31" s="16">
        <f t="shared" si="4"/>
        <v>5.2413407479678063E-2</v>
      </c>
      <c r="U31" s="16">
        <f t="shared" si="5"/>
        <v>8.7522457194544143E-2</v>
      </c>
      <c r="V31" s="278">
        <f t="shared" si="6"/>
        <v>-2204.0859999999998</v>
      </c>
      <c r="W31" s="278">
        <f t="shared" si="7"/>
        <v>478.9259999999997</v>
      </c>
      <c r="X31" s="278">
        <f t="shared" si="8"/>
        <v>192.69299999999998</v>
      </c>
      <c r="Y31" s="149"/>
      <c r="Z31" s="149">
        <v>2204.0859999999998</v>
      </c>
      <c r="AA31" s="149">
        <v>1725.16</v>
      </c>
      <c r="AB31" s="149">
        <v>1532.4670000000001</v>
      </c>
      <c r="AC31" s="149">
        <v>1652.529</v>
      </c>
      <c r="AD31" s="149">
        <v>1570.2280000000001</v>
      </c>
      <c r="AE31" s="149">
        <v>1443.8579999999999</v>
      </c>
      <c r="AF31" s="149">
        <v>1419.749</v>
      </c>
      <c r="AG31" s="149">
        <v>1177.1279999999999</v>
      </c>
      <c r="AH31" s="149">
        <v>1194.0029999999999</v>
      </c>
      <c r="AI31" s="149">
        <v>996.64200000000005</v>
      </c>
      <c r="AJ31" s="16">
        <f t="shared" si="9"/>
        <v>-0.79816894693944507</v>
      </c>
      <c r="AK31" s="16">
        <f t="shared" si="10"/>
        <v>0.29306996321214329</v>
      </c>
      <c r="AL31" s="16">
        <f t="shared" si="11"/>
        <v>0.35314641409249098</v>
      </c>
      <c r="AM31" s="16">
        <f t="shared" si="12"/>
        <v>-0.26541745730550287</v>
      </c>
      <c r="AN31" s="16">
        <f t="shared" si="13"/>
        <v>5.5759599332220508E-2</v>
      </c>
      <c r="AO31" s="16">
        <f t="shared" si="14"/>
        <v>0.12046389824167593</v>
      </c>
      <c r="AP31" s="278">
        <f t="shared" si="15"/>
        <v>-195.07900000000001</v>
      </c>
      <c r="AQ31" s="278">
        <f t="shared" si="16"/>
        <v>44.213999999999999</v>
      </c>
      <c r="AR31" s="278">
        <f t="shared" si="17"/>
        <v>39.373000000000005</v>
      </c>
      <c r="AS31" s="149"/>
      <c r="AT31" s="149">
        <v>195.07900000000001</v>
      </c>
      <c r="AU31" s="149">
        <v>150.86500000000001</v>
      </c>
      <c r="AV31" s="149">
        <v>111.492</v>
      </c>
      <c r="AW31" s="149">
        <v>151.77600000000001</v>
      </c>
      <c r="AX31" s="149">
        <v>143.76</v>
      </c>
      <c r="AY31" s="149">
        <v>128.304</v>
      </c>
      <c r="AZ31" s="149">
        <v>131.66999999999999</v>
      </c>
      <c r="BA31" s="149">
        <v>79.756</v>
      </c>
      <c r="BB31" s="149">
        <v>76.804000000000002</v>
      </c>
      <c r="BC31" s="150">
        <v>71.602999999999994</v>
      </c>
      <c r="BD31" s="16">
        <f t="shared" si="18"/>
        <v>-1</v>
      </c>
      <c r="BE31" s="16">
        <f t="shared" si="19"/>
        <v>3.0584247901872184</v>
      </c>
      <c r="BF31" s="16">
        <f t="shared" si="20"/>
        <v>1.6271572447998379</v>
      </c>
      <c r="BG31" s="16">
        <f t="shared" si="21"/>
        <v>-2.6821896815937341</v>
      </c>
      <c r="BH31" s="16">
        <f t="shared" si="22"/>
        <v>-9.7918746640043033E-2</v>
      </c>
      <c r="BI31" s="16">
        <f t="shared" si="23"/>
        <v>3.4915805587447379</v>
      </c>
      <c r="BJ31" s="278">
        <f t="shared" si="24"/>
        <v>-50.292000000000002</v>
      </c>
      <c r="BK31" s="278">
        <f t="shared" si="25"/>
        <v>37.900000000000006</v>
      </c>
      <c r="BL31" s="278">
        <f t="shared" si="26"/>
        <v>32.150999999999996</v>
      </c>
      <c r="BM31" s="149"/>
      <c r="BN31" s="149">
        <v>50.292000000000002</v>
      </c>
      <c r="BO31" s="149">
        <v>12.391999999999999</v>
      </c>
      <c r="BP31" s="149">
        <v>-19.759</v>
      </c>
      <c r="BQ31" s="149">
        <v>11.746</v>
      </c>
      <c r="BR31" s="149">
        <v>13.021000000000001</v>
      </c>
      <c r="BS31" s="149">
        <v>-5.226</v>
      </c>
      <c r="BT31" s="149">
        <v>-3.2010000000000001</v>
      </c>
      <c r="BU31" s="149">
        <v>-2.5339999999999998</v>
      </c>
      <c r="BV31" s="149">
        <v>-4.7850000000000001</v>
      </c>
      <c r="BW31" s="149">
        <v>-5.1710000000000003</v>
      </c>
      <c r="BX31" s="16">
        <f t="shared" si="27"/>
        <v>-1</v>
      </c>
      <c r="BY31" s="16">
        <f t="shared" si="28"/>
        <v>2.7054097482592394</v>
      </c>
      <c r="BZ31" s="16">
        <f t="shared" si="29"/>
        <v>1.6354354062332865</v>
      </c>
      <c r="CA31" s="16">
        <f t="shared" si="30"/>
        <v>-3.7426323509801307</v>
      </c>
      <c r="CB31" s="16">
        <f t="shared" si="31"/>
        <v>-0.2430604622993843</v>
      </c>
      <c r="CC31" s="16">
        <f t="shared" si="32"/>
        <v>11.65268817204301</v>
      </c>
      <c r="CD31" s="278">
        <f t="shared" si="33"/>
        <v>-48.426000000000002</v>
      </c>
      <c r="CE31" s="278">
        <f t="shared" si="34"/>
        <v>35.356999999999999</v>
      </c>
      <c r="CF31" s="278">
        <f t="shared" si="35"/>
        <v>33.636000000000003</v>
      </c>
      <c r="CG31" s="149"/>
      <c r="CH31" s="149">
        <v>48.426000000000002</v>
      </c>
      <c r="CI31" s="149">
        <v>13.069000000000001</v>
      </c>
      <c r="CJ31" s="149">
        <v>-20.567</v>
      </c>
      <c r="CK31" s="149">
        <v>7.4989999999999997</v>
      </c>
      <c r="CL31" s="149">
        <v>9.907</v>
      </c>
      <c r="CM31" s="149">
        <v>-0.93</v>
      </c>
      <c r="CN31" s="149">
        <v>-5.992</v>
      </c>
      <c r="CO31" s="149">
        <v>1.0349999999999999</v>
      </c>
      <c r="CP31" s="149">
        <v>-2.0779999999999998</v>
      </c>
      <c r="CQ31" s="149">
        <v>-2.5</v>
      </c>
      <c r="CR31" s="16">
        <f t="shared" si="36"/>
        <v>-1</v>
      </c>
      <c r="CS31" s="16">
        <f t="shared" si="37"/>
        <v>0.95452980588437808</v>
      </c>
      <c r="CT31" s="16">
        <f t="shared" si="38"/>
        <v>1.0217915082722067</v>
      </c>
      <c r="CU31" s="16">
        <f t="shared" si="39"/>
        <v>-0.46138539623947405</v>
      </c>
      <c r="CV31" s="16">
        <f t="shared" si="40"/>
        <v>0.19593033281600278</v>
      </c>
      <c r="CW31" s="16">
        <f t="shared" si="41"/>
        <v>0.42642790377330636</v>
      </c>
      <c r="CX31" s="278">
        <f t="shared" si="42"/>
        <v>-73.805000000000007</v>
      </c>
      <c r="CY31" s="278">
        <f t="shared" si="43"/>
        <v>36.044000000000004</v>
      </c>
      <c r="CZ31" s="278">
        <f t="shared" si="44"/>
        <v>19.084000000000003</v>
      </c>
      <c r="DA31" s="149"/>
      <c r="DB31" s="149">
        <v>73.805000000000007</v>
      </c>
      <c r="DC31" s="149">
        <v>37.761000000000003</v>
      </c>
      <c r="DD31" s="149">
        <v>18.677</v>
      </c>
      <c r="DE31" s="149">
        <v>34.676000000000002</v>
      </c>
      <c r="DF31" s="149">
        <v>28.995000000000001</v>
      </c>
      <c r="DG31" s="149">
        <v>20.327000000000002</v>
      </c>
      <c r="DH31" s="149">
        <v>21.391999999999999</v>
      </c>
      <c r="DI31" s="149">
        <v>15.618</v>
      </c>
      <c r="DJ31" s="149">
        <v>14.097</v>
      </c>
      <c r="DK31" s="150">
        <v>16.811</v>
      </c>
      <c r="DL31" s="16">
        <f t="shared" si="45"/>
        <v>-1</v>
      </c>
      <c r="DM31" s="16">
        <f t="shared" si="46"/>
        <v>0.36121007292148116</v>
      </c>
      <c r="DN31" s="16">
        <f t="shared" si="47"/>
        <v>-0.13850220581017733</v>
      </c>
      <c r="DO31" s="16">
        <f t="shared" si="48"/>
        <v>-8.7329406658187489E-2</v>
      </c>
      <c r="DP31" s="16">
        <f t="shared" si="49"/>
        <v>-5.5695888817927947E-2</v>
      </c>
      <c r="DQ31" s="16">
        <f t="shared" si="50"/>
        <v>0.23809439512357758</v>
      </c>
      <c r="DR31" s="278">
        <f t="shared" si="51"/>
        <v>-848.21900000000005</v>
      </c>
      <c r="DS31" s="278">
        <f t="shared" si="52"/>
        <v>225.08300000000008</v>
      </c>
      <c r="DT31" s="278">
        <f t="shared" si="53"/>
        <v>-100.18100000000004</v>
      </c>
      <c r="DU31" s="149"/>
      <c r="DV31" s="149">
        <v>848.21900000000005</v>
      </c>
      <c r="DW31" s="149">
        <v>623.13599999999997</v>
      </c>
      <c r="DX31" s="149">
        <v>723.31700000000001</v>
      </c>
      <c r="DY31" s="149">
        <v>792.52800000000002</v>
      </c>
      <c r="DZ31" s="149">
        <v>839.27200000000005</v>
      </c>
      <c r="EA31" s="149">
        <v>677.87400000000002</v>
      </c>
      <c r="EB31" s="149">
        <v>717.92200000000003</v>
      </c>
      <c r="EC31" s="149">
        <v>573.601</v>
      </c>
      <c r="ED31" s="149">
        <v>503.49700000000001</v>
      </c>
      <c r="EE31" s="149">
        <v>418.11700000000002</v>
      </c>
      <c r="EF31" s="16">
        <f t="shared" si="54"/>
        <v>-1</v>
      </c>
      <c r="EG31" s="16">
        <f t="shared" si="55"/>
        <v>4.2207792207792208E-2</v>
      </c>
      <c r="EH31" s="16">
        <f t="shared" si="56"/>
        <v>-5.2307692307692305E-2</v>
      </c>
      <c r="EI31" s="16">
        <f t="shared" si="57"/>
        <v>-8.7078651685393263E-2</v>
      </c>
      <c r="EJ31" s="16">
        <f t="shared" si="58"/>
        <v>2.8169014084507044E-3</v>
      </c>
      <c r="EK31" s="16">
        <f t="shared" si="59"/>
        <v>1.4285714285714285E-2</v>
      </c>
      <c r="EL31" s="278">
        <f t="shared" si="60"/>
        <v>-321</v>
      </c>
      <c r="EM31" s="278">
        <f t="shared" si="61"/>
        <v>13</v>
      </c>
      <c r="EN31" s="278">
        <f t="shared" si="62"/>
        <v>-17</v>
      </c>
      <c r="EO31" s="204"/>
      <c r="EP31" s="204">
        <v>321</v>
      </c>
      <c r="EQ31" s="204">
        <v>308</v>
      </c>
      <c r="ER31" s="204">
        <v>325</v>
      </c>
      <c r="ES31" s="204">
        <v>356</v>
      </c>
      <c r="ET31" s="204">
        <v>355</v>
      </c>
      <c r="EU31" s="204">
        <v>350</v>
      </c>
      <c r="EV31" s="204">
        <v>339</v>
      </c>
      <c r="EW31" s="204">
        <v>347</v>
      </c>
      <c r="EX31" s="204">
        <v>330</v>
      </c>
      <c r="EY31" s="205">
        <v>310</v>
      </c>
      <c r="EZ31" s="14"/>
      <c r="FA31" s="14" t="s">
        <v>51</v>
      </c>
      <c r="FB31" s="76" t="s">
        <v>55</v>
      </c>
      <c r="FC31" s="15">
        <v>2970</v>
      </c>
      <c r="FD31" t="s">
        <v>483</v>
      </c>
      <c r="FE31" t="s">
        <v>86</v>
      </c>
      <c r="FF31" s="16" t="e">
        <f t="shared" si="63"/>
        <v>#VALUE!</v>
      </c>
      <c r="FG31" s="16">
        <f t="shared" si="64"/>
        <v>0.22587119464615635</v>
      </c>
      <c r="FH31" s="16">
        <f t="shared" si="65"/>
        <v>0.18787541273637215</v>
      </c>
      <c r="FI31" s="16">
        <f t="shared" si="66"/>
        <v>1.5801099638563378E-2</v>
      </c>
      <c r="FJ31" s="16">
        <f t="shared" si="67"/>
        <v>4.9457190042937332E-2</v>
      </c>
      <c r="FK31" s="16">
        <f t="shared" si="68"/>
        <v>7.2205239487578704E-2</v>
      </c>
      <c r="FL31" s="278" t="e">
        <f t="shared" si="69"/>
        <v>#VALUE!</v>
      </c>
      <c r="FM31" s="278">
        <f t="shared" si="70"/>
        <v>1.2651426953109191</v>
      </c>
      <c r="FN31" s="278">
        <f t="shared" si="71"/>
        <v>0.88588575424575389</v>
      </c>
      <c r="FO31" s="222" t="str">
        <f t="shared" si="72"/>
        <v>i.a</v>
      </c>
      <c r="FP31" s="222">
        <f t="shared" si="73"/>
        <v>6.8663115264797501</v>
      </c>
      <c r="FQ31" s="222">
        <f t="shared" si="74"/>
        <v>5.601168831168831</v>
      </c>
      <c r="FR31" s="222">
        <f t="shared" si="75"/>
        <v>4.7152830769230771</v>
      </c>
      <c r="FS31" s="222">
        <f t="shared" si="76"/>
        <v>4.6419353932584269</v>
      </c>
      <c r="FT31" s="222">
        <f t="shared" si="77"/>
        <v>4.4231774647887327</v>
      </c>
      <c r="FU31" s="222">
        <f t="shared" si="78"/>
        <v>4.1253085714285715</v>
      </c>
      <c r="FV31" s="222">
        <f t="shared" si="79"/>
        <v>4.1880501474926257</v>
      </c>
      <c r="FW31" s="222">
        <f t="shared" si="80"/>
        <v>3.3922997118155616</v>
      </c>
      <c r="FX31" s="222">
        <f t="shared" si="81"/>
        <v>3.618190909090909</v>
      </c>
      <c r="FY31" s="222">
        <f t="shared" si="82"/>
        <v>3.2149741935483873</v>
      </c>
      <c r="FZ31" s="16">
        <f t="shared" si="83"/>
        <v>-1</v>
      </c>
      <c r="GA31" s="16">
        <f t="shared" si="84"/>
        <v>0.87445920237576813</v>
      </c>
      <c r="GB31" s="16">
        <f t="shared" si="85"/>
        <v>1.6007013931883576</v>
      </c>
      <c r="GC31" s="16">
        <f t="shared" si="86"/>
        <v>-4.2730332768402137</v>
      </c>
      <c r="GD31" s="16">
        <f t="shared" si="87"/>
        <v>-0.41364558624067843</v>
      </c>
      <c r="GE31" s="16">
        <f t="shared" si="88"/>
        <v>10.010573331362522</v>
      </c>
      <c r="GF31" s="227">
        <f t="shared" si="89"/>
        <v>-0.86811394152340315</v>
      </c>
      <c r="GG31" s="227">
        <f t="shared" si="90"/>
        <v>0.40498626159144241</v>
      </c>
      <c r="GH31" s="227">
        <f t="shared" si="91"/>
        <v>1.2341058817200514</v>
      </c>
      <c r="GI31" s="16">
        <f t="shared" si="92"/>
        <v>0</v>
      </c>
      <c r="GJ31" s="16">
        <f t="shared" si="93"/>
        <v>0.86811394152340315</v>
      </c>
      <c r="GK31" s="16">
        <f t="shared" si="94"/>
        <v>0.46312767993196075</v>
      </c>
      <c r="GL31" s="16">
        <f t="shared" si="95"/>
        <v>-0.77097820178809062</v>
      </c>
      <c r="GM31" s="16">
        <f t="shared" si="96"/>
        <v>0.23555464811295562</v>
      </c>
      <c r="GN31" s="16">
        <f t="shared" si="97"/>
        <v>0.40172742386764526</v>
      </c>
      <c r="GO31" s="16">
        <f t="shared" si="98"/>
        <v>-4.4584002492868959E-2</v>
      </c>
      <c r="GP31" s="16">
        <f t="shared" si="99"/>
        <v>-0.3238043771953526</v>
      </c>
      <c r="GQ31" s="16">
        <f t="shared" si="100"/>
        <v>6.9661786976274606E-2</v>
      </c>
      <c r="GR31" s="16">
        <f t="shared" si="101"/>
        <v>-0.13446356930244596</v>
      </c>
      <c r="GS31" s="16">
        <f t="shared" si="102"/>
        <v>-1</v>
      </c>
      <c r="GT31" s="16">
        <f t="shared" si="103"/>
        <v>2.7139087671037583</v>
      </c>
      <c r="GU31" s="16">
        <f t="shared" si="104"/>
        <v>1.7060574514993172</v>
      </c>
      <c r="GV31" s="16">
        <f t="shared" si="105"/>
        <v>-2.8108692659372529</v>
      </c>
      <c r="GW31" s="16">
        <f t="shared" si="106"/>
        <v>-0.16130103860151659</v>
      </c>
      <c r="GX31" s="16">
        <f t="shared" si="107"/>
        <v>3.2922897187045082</v>
      </c>
      <c r="GY31" s="227">
        <f t="shared" si="108"/>
        <v>-6.8361476326243495E-2</v>
      </c>
      <c r="GZ31" s="227">
        <f t="shared" si="109"/>
        <v>4.995459543251754E-2</v>
      </c>
      <c r="HA31" s="227">
        <f t="shared" si="110"/>
        <v>4.4476828678624805E-2</v>
      </c>
      <c r="HB31" s="16">
        <f t="shared" si="111"/>
        <v>0</v>
      </c>
      <c r="HC31" s="16">
        <f t="shared" si="112"/>
        <v>6.8361476326243495E-2</v>
      </c>
      <c r="HD31" s="16">
        <f t="shared" si="113"/>
        <v>1.8406880893725958E-2</v>
      </c>
      <c r="HE31" s="16">
        <f t="shared" si="114"/>
        <v>-2.606994778489885E-2</v>
      </c>
      <c r="HF31" s="16">
        <f t="shared" si="115"/>
        <v>1.439637210442456E-2</v>
      </c>
      <c r="HG31" s="16">
        <f t="shared" si="116"/>
        <v>1.7165124516691208E-2</v>
      </c>
      <c r="HH31" s="16">
        <f t="shared" si="117"/>
        <v>-7.4882002814164817E-3</v>
      </c>
      <c r="HI31" s="16">
        <f t="shared" si="118"/>
        <v>-4.9569384362492964E-3</v>
      </c>
      <c r="HJ31" s="16">
        <f t="shared" si="119"/>
        <v>-4.7052357352812832E-3</v>
      </c>
      <c r="HK31" s="16">
        <f t="shared" si="120"/>
        <v>-1.0383956840933406E-2</v>
      </c>
      <c r="HL31" s="16" t="e">
        <f t="shared" si="121"/>
        <v>#VALUE!</v>
      </c>
      <c r="HM31" s="16">
        <f t="shared" si="122"/>
        <v>0.43587668411055136</v>
      </c>
      <c r="HN31" s="16">
        <f t="shared" si="123"/>
        <v>1.3468330643534121</v>
      </c>
      <c r="HO31" s="16">
        <f t="shared" si="124"/>
        <v>-0.40984775044811317</v>
      </c>
      <c r="HP31" s="16">
        <f t="shared" si="125"/>
        <v>0.26646735797744986</v>
      </c>
      <c r="HQ31" s="16">
        <f t="shared" si="126"/>
        <v>0.15211562978679893</v>
      </c>
      <c r="HR31" s="227" t="e">
        <f t="shared" si="127"/>
        <v>#VALUE!</v>
      </c>
      <c r="HS31" s="227">
        <f t="shared" si="128"/>
        <v>2.6413398469513127E-2</v>
      </c>
      <c r="HT31" s="227">
        <f t="shared" si="129"/>
        <v>3.4777008065521309E-2</v>
      </c>
      <c r="HU31" s="16" t="str">
        <f t="shared" si="130"/>
        <v>i.a.</v>
      </c>
      <c r="HV31" s="16">
        <f t="shared" si="131"/>
        <v>8.7011726924296678E-2</v>
      </c>
      <c r="HW31" s="16">
        <f t="shared" si="132"/>
        <v>6.0598328454783551E-2</v>
      </c>
      <c r="HX31" s="16">
        <f t="shared" si="133"/>
        <v>2.5821320389262246E-2</v>
      </c>
      <c r="HY31" s="16">
        <f t="shared" si="134"/>
        <v>4.375365917671048E-2</v>
      </c>
      <c r="HZ31" s="16">
        <f t="shared" si="135"/>
        <v>3.4547798568282988E-2</v>
      </c>
      <c r="IA31" s="16">
        <f t="shared" si="136"/>
        <v>2.9986398652256909E-2</v>
      </c>
      <c r="IB31" s="16">
        <f t="shared" si="137"/>
        <v>2.9797108878123247E-2</v>
      </c>
      <c r="IC31" s="16">
        <f t="shared" si="138"/>
        <v>2.7227986004208501E-2</v>
      </c>
      <c r="ID31" s="16">
        <f t="shared" si="139"/>
        <v>2.799818072401623E-2</v>
      </c>
      <c r="IE31" s="16">
        <f t="shared" si="140"/>
        <v>4.0206449390959943E-2</v>
      </c>
      <c r="IF31" s="16" t="e">
        <f t="shared" si="141"/>
        <v>#VALUE!</v>
      </c>
      <c r="IG31" s="16">
        <f t="shared" si="142"/>
        <v>2.176569385695196</v>
      </c>
      <c r="IH31" s="16">
        <f t="shared" si="143"/>
        <v>1.557106460540862</v>
      </c>
      <c r="II31" s="16">
        <f t="shared" si="144"/>
        <v>-2.8139817903644331</v>
      </c>
      <c r="IJ31" s="16">
        <f t="shared" si="145"/>
        <v>-0.14284515291356542</v>
      </c>
      <c r="IK31" s="16">
        <f t="shared" si="146"/>
        <v>3.2910612486773001</v>
      </c>
      <c r="IL31" s="227" t="e">
        <f t="shared" si="147"/>
        <v>#VALUE!</v>
      </c>
      <c r="IM31" s="227">
        <f t="shared" si="148"/>
        <v>1.5634519596753268E-2</v>
      </c>
      <c r="IN31" s="227">
        <f t="shared" si="149"/>
        <v>2.0076691082957669E-2</v>
      </c>
      <c r="IO31" s="16" t="str">
        <f t="shared" si="150"/>
        <v>i.a.</v>
      </c>
      <c r="IP31" s="16">
        <f t="shared" si="151"/>
        <v>2.2817621453972307E-2</v>
      </c>
      <c r="IQ31" s="16">
        <f t="shared" si="152"/>
        <v>7.1831018572190396E-3</v>
      </c>
      <c r="IR31" s="16">
        <f t="shared" si="153"/>
        <v>-1.2893589225738628E-2</v>
      </c>
      <c r="IS31" s="16">
        <f t="shared" si="154"/>
        <v>7.1078934166964695E-3</v>
      </c>
      <c r="IT31" s="16">
        <f t="shared" si="155"/>
        <v>8.2924263228015289E-3</v>
      </c>
      <c r="IU31" s="16">
        <f t="shared" si="156"/>
        <v>-3.6194695046188755E-3</v>
      </c>
      <c r="IV31" s="16">
        <f t="shared" si="157"/>
        <v>-2.2546238807000392E-3</v>
      </c>
      <c r="IW31" s="16">
        <f t="shared" si="158"/>
        <v>-2.1526970728756771E-3</v>
      </c>
      <c r="IX31" s="16">
        <f t="shared" si="159"/>
        <v>-4.0075276192773389E-3</v>
      </c>
      <c r="IY31" s="16">
        <f t="shared" si="160"/>
        <v>-5.1884227235055314E-3</v>
      </c>
      <c r="IZ31" s="16" t="e">
        <f t="shared" si="161"/>
        <v>#VALUE!</v>
      </c>
      <c r="JA31" s="16">
        <f t="shared" si="162"/>
        <v>2.5553464251210145</v>
      </c>
      <c r="JB31" s="16">
        <f t="shared" si="163"/>
        <v>1.6705081396942145</v>
      </c>
      <c r="JC31" s="16">
        <f t="shared" si="164"/>
        <v>-4.0042372829197745</v>
      </c>
      <c r="JD31" s="16">
        <f t="shared" si="165"/>
        <v>-0.24518669695584677</v>
      </c>
      <c r="JE31" s="16">
        <f t="shared" si="166"/>
        <v>11.50265031046494</v>
      </c>
      <c r="JF31" s="227" t="e">
        <f t="shared" si="167"/>
        <v>#VALUE!</v>
      </c>
      <c r="JG31" s="227">
        <f t="shared" si="168"/>
        <v>0.10842799490229396</v>
      </c>
      <c r="JH31" s="227">
        <f t="shared" si="169"/>
        <v>0.10571489510489511</v>
      </c>
      <c r="JI31" s="99" t="str">
        <f t="shared" si="170"/>
        <v>i.a.</v>
      </c>
      <c r="JJ31" s="99">
        <f t="shared" si="171"/>
        <v>0.15085981308411214</v>
      </c>
      <c r="JK31" s="99">
        <f t="shared" si="172"/>
        <v>4.2431818181818182E-2</v>
      </c>
      <c r="JL31" s="99">
        <f t="shared" si="173"/>
        <v>-6.3283076923076928E-2</v>
      </c>
      <c r="JM31" s="99">
        <f t="shared" si="174"/>
        <v>2.1064606741573032E-2</v>
      </c>
      <c r="JN31" s="99">
        <f t="shared" si="175"/>
        <v>2.7907042253521128E-2</v>
      </c>
      <c r="JO31" s="99">
        <f t="shared" si="176"/>
        <v>-2.6571428571428575E-3</v>
      </c>
      <c r="JP31" s="99">
        <f t="shared" si="177"/>
        <v>-1.7675516224188791E-2</v>
      </c>
      <c r="JQ31" s="99">
        <f t="shared" si="178"/>
        <v>2.9827089337175791E-3</v>
      </c>
      <c r="JR31" s="99">
        <f t="shared" si="179"/>
        <v>-6.2969696969696967E-3</v>
      </c>
      <c r="JS31" s="99">
        <f t="shared" si="180"/>
        <v>-8.0645161290322578E-3</v>
      </c>
    </row>
    <row r="32" spans="1:279" customFormat="1" ht="17.25" customHeight="1" outlineLevel="2" x14ac:dyDescent="0.25">
      <c r="A32" s="113" t="s">
        <v>621</v>
      </c>
      <c r="B32" s="95">
        <v>37611921</v>
      </c>
      <c r="C32" s="10" t="s">
        <v>79</v>
      </c>
      <c r="D32" s="10"/>
      <c r="E32" s="11">
        <v>999999</v>
      </c>
      <c r="F32" s="11"/>
      <c r="G32" s="11">
        <v>1</v>
      </c>
      <c r="H32" s="12">
        <v>45050</v>
      </c>
      <c r="I32" s="13"/>
      <c r="J32" s="13" t="s">
        <v>58</v>
      </c>
      <c r="K32" s="13" t="s">
        <v>58</v>
      </c>
      <c r="L32" s="13" t="s">
        <v>58</v>
      </c>
      <c r="M32" s="13" t="s">
        <v>58</v>
      </c>
      <c r="N32" s="13" t="s">
        <v>58</v>
      </c>
      <c r="O32" s="13" t="s">
        <v>58</v>
      </c>
      <c r="P32" s="16">
        <f t="shared" si="0"/>
        <v>-1</v>
      </c>
      <c r="Q32" s="16">
        <f t="shared" si="1"/>
        <v>4.0604757410921261E-2</v>
      </c>
      <c r="R32" s="16">
        <f t="shared" si="2"/>
        <v>0.20585127757454824</v>
      </c>
      <c r="S32" s="16">
        <f t="shared" si="3"/>
        <v>4.4949494035391203E-2</v>
      </c>
      <c r="T32" s="16">
        <f t="shared" si="4"/>
        <v>2.6162857286132876E-2</v>
      </c>
      <c r="U32" s="16">
        <f t="shared" si="5"/>
        <v>0.2593761232128976</v>
      </c>
      <c r="V32" s="278">
        <f t="shared" si="6"/>
        <v>-2173.3789999999999</v>
      </c>
      <c r="W32" s="278">
        <f t="shared" si="7"/>
        <v>84.80600000000004</v>
      </c>
      <c r="X32" s="278">
        <f t="shared" si="8"/>
        <v>356.54099999999994</v>
      </c>
      <c r="Y32" s="149"/>
      <c r="Z32" s="149">
        <v>2173.3789999999999</v>
      </c>
      <c r="AA32" s="149">
        <v>2088.5729999999999</v>
      </c>
      <c r="AB32" s="149">
        <v>1732.0319999999999</v>
      </c>
      <c r="AC32" s="149">
        <v>1657.527</v>
      </c>
      <c r="AD32" s="149">
        <v>1615.2670000000001</v>
      </c>
      <c r="AE32" s="149">
        <v>1282.5930000000001</v>
      </c>
      <c r="AF32" s="149">
        <v>1108.6969999999999</v>
      </c>
      <c r="AG32" s="149">
        <v>1026.729</v>
      </c>
      <c r="AH32" s="149">
        <v>881.29100000000005</v>
      </c>
      <c r="AI32" s="149">
        <v>752.053</v>
      </c>
      <c r="AJ32" s="16">
        <f t="shared" si="9"/>
        <v>-0.83316163668020904</v>
      </c>
      <c r="AK32" s="16">
        <f t="shared" si="10"/>
        <v>3.0733567636282166E-2</v>
      </c>
      <c r="AL32" s="16">
        <f t="shared" si="11"/>
        <v>0.20767973413526217</v>
      </c>
      <c r="AM32" s="16">
        <f t="shared" si="12"/>
        <v>3.9717191065040458E-2</v>
      </c>
      <c r="AN32" s="16">
        <f t="shared" si="13"/>
        <v>1.397629361641361E-2</v>
      </c>
      <c r="AO32" s="16">
        <f t="shared" si="14"/>
        <v>0.31176510993299733</v>
      </c>
      <c r="AP32" s="278">
        <f t="shared" si="15"/>
        <v>-275.68</v>
      </c>
      <c r="AQ32" s="278">
        <f t="shared" si="16"/>
        <v>8.2200000000000273</v>
      </c>
      <c r="AR32" s="278">
        <f t="shared" si="17"/>
        <v>45.993999999999971</v>
      </c>
      <c r="AS32" s="149"/>
      <c r="AT32" s="149">
        <v>275.68</v>
      </c>
      <c r="AU32" s="149">
        <v>267.45999999999998</v>
      </c>
      <c r="AV32" s="149">
        <v>221.46600000000001</v>
      </c>
      <c r="AW32" s="149">
        <v>213.006</v>
      </c>
      <c r="AX32" s="149">
        <v>210.07</v>
      </c>
      <c r="AY32" s="149">
        <v>160.143</v>
      </c>
      <c r="AZ32" s="149">
        <v>152.315</v>
      </c>
      <c r="BA32" s="149">
        <v>132.125</v>
      </c>
      <c r="BB32" s="149">
        <v>118.155</v>
      </c>
      <c r="BC32" s="150">
        <v>114.276</v>
      </c>
      <c r="BD32" s="16">
        <f t="shared" si="18"/>
        <v>-1</v>
      </c>
      <c r="BE32" s="16">
        <f t="shared" si="19"/>
        <v>-0.24262705857140507</v>
      </c>
      <c r="BF32" s="16">
        <f t="shared" si="20"/>
        <v>1.356224509613517</v>
      </c>
      <c r="BG32" s="16">
        <f t="shared" si="21"/>
        <v>0.49151265859451954</v>
      </c>
      <c r="BH32" s="16">
        <f t="shared" si="22"/>
        <v>-0.27520470291832888</v>
      </c>
      <c r="BI32" s="16">
        <f t="shared" si="23"/>
        <v>-0.12238354952830181</v>
      </c>
      <c r="BJ32" s="278">
        <f t="shared" si="24"/>
        <v>-45.942999999999998</v>
      </c>
      <c r="BK32" s="278">
        <f t="shared" si="25"/>
        <v>-14.718000000000004</v>
      </c>
      <c r="BL32" s="278">
        <f t="shared" si="26"/>
        <v>34.915999999999997</v>
      </c>
      <c r="BM32" s="149"/>
      <c r="BN32" s="149">
        <v>45.942999999999998</v>
      </c>
      <c r="BO32" s="149">
        <v>60.661000000000001</v>
      </c>
      <c r="BP32" s="149">
        <v>25.745000000000001</v>
      </c>
      <c r="BQ32" s="149">
        <v>17.260999999999999</v>
      </c>
      <c r="BR32" s="149">
        <v>23.815000000000001</v>
      </c>
      <c r="BS32" s="149">
        <v>27.135999999999999</v>
      </c>
      <c r="BT32" s="149">
        <v>30.227</v>
      </c>
      <c r="BU32" s="149">
        <v>23.408000000000001</v>
      </c>
      <c r="BV32" s="149">
        <v>21.391999999999999</v>
      </c>
      <c r="BW32" s="149">
        <v>20.991</v>
      </c>
      <c r="BX32" s="16">
        <f t="shared" si="27"/>
        <v>-1</v>
      </c>
      <c r="BY32" s="16">
        <f t="shared" si="28"/>
        <v>-0.30013554128115971</v>
      </c>
      <c r="BZ32" s="16">
        <f t="shared" si="29"/>
        <v>2.3992387820512819</v>
      </c>
      <c r="CA32" s="16">
        <f t="shared" si="30"/>
        <v>1.9797055312375649</v>
      </c>
      <c r="CB32" s="16">
        <f t="shared" si="31"/>
        <v>-0.56791609353507566</v>
      </c>
      <c r="CC32" s="16">
        <f t="shared" si="32"/>
        <v>-0.27044656297039643</v>
      </c>
      <c r="CD32" s="278">
        <f t="shared" si="33"/>
        <v>-35.628</v>
      </c>
      <c r="CE32" s="278">
        <f t="shared" si="34"/>
        <v>-15.278999999999996</v>
      </c>
      <c r="CF32" s="278">
        <f t="shared" si="35"/>
        <v>35.930999999999997</v>
      </c>
      <c r="CG32" s="149"/>
      <c r="CH32" s="149">
        <v>35.628</v>
      </c>
      <c r="CI32" s="149">
        <v>50.906999999999996</v>
      </c>
      <c r="CJ32" s="149">
        <v>14.976000000000001</v>
      </c>
      <c r="CK32" s="149">
        <v>5.0259999999999998</v>
      </c>
      <c r="CL32" s="149">
        <v>11.632</v>
      </c>
      <c r="CM32" s="149">
        <v>15.944000000000001</v>
      </c>
      <c r="CN32" s="149">
        <v>18.100999999999999</v>
      </c>
      <c r="CO32" s="149">
        <v>11.882999999999999</v>
      </c>
      <c r="CP32" s="149">
        <v>10.379</v>
      </c>
      <c r="CQ32" s="149">
        <v>10.954000000000001</v>
      </c>
      <c r="CR32" s="16">
        <f t="shared" si="36"/>
        <v>-1</v>
      </c>
      <c r="CS32" s="16">
        <f t="shared" si="37"/>
        <v>0.10045361944859441</v>
      </c>
      <c r="CT32" s="16">
        <f t="shared" si="38"/>
        <v>0.33948712724309055</v>
      </c>
      <c r="CU32" s="16">
        <f t="shared" si="39"/>
        <v>8.7982645733874862E-2</v>
      </c>
      <c r="CV32" s="16">
        <f t="shared" si="40"/>
        <v>1.5843781918786534E-2</v>
      </c>
      <c r="CW32" s="16">
        <f t="shared" si="41"/>
        <v>6.7479974931103456E-2</v>
      </c>
      <c r="CX32" s="278">
        <f t="shared" si="42"/>
        <v>-202.566</v>
      </c>
      <c r="CY32" s="278">
        <f t="shared" si="43"/>
        <v>18.491000000000014</v>
      </c>
      <c r="CZ32" s="278">
        <f t="shared" si="44"/>
        <v>46.652999999999992</v>
      </c>
      <c r="DA32" s="149"/>
      <c r="DB32" s="149">
        <v>202.566</v>
      </c>
      <c r="DC32" s="149">
        <v>184.07499999999999</v>
      </c>
      <c r="DD32" s="149">
        <v>137.422</v>
      </c>
      <c r="DE32" s="149">
        <v>126.309</v>
      </c>
      <c r="DF32" s="149">
        <v>124.339</v>
      </c>
      <c r="DG32" s="149">
        <v>116.479</v>
      </c>
      <c r="DH32" s="149">
        <v>104.553</v>
      </c>
      <c r="DI32" s="149">
        <v>90.180999999999997</v>
      </c>
      <c r="DJ32" s="149">
        <v>90.370999999999995</v>
      </c>
      <c r="DK32" s="150">
        <v>89.548000000000002</v>
      </c>
      <c r="DL32" s="16">
        <f t="shared" si="45"/>
        <v>-1</v>
      </c>
      <c r="DM32" s="16">
        <f t="shared" si="46"/>
        <v>9.3041121795142415E-2</v>
      </c>
      <c r="DN32" s="16">
        <f t="shared" si="47"/>
        <v>0.16269231297765363</v>
      </c>
      <c r="DO32" s="16">
        <f t="shared" si="48"/>
        <v>-9.2717567285959285E-2</v>
      </c>
      <c r="DP32" s="16">
        <f t="shared" si="49"/>
        <v>5.1704475265818544E-3</v>
      </c>
      <c r="DQ32" s="16">
        <f t="shared" si="50"/>
        <v>4.3165884141444594E-2</v>
      </c>
      <c r="DR32" s="278">
        <f t="shared" si="51"/>
        <v>-647.37</v>
      </c>
      <c r="DS32" s="278">
        <f t="shared" si="52"/>
        <v>55.105000000000018</v>
      </c>
      <c r="DT32" s="278">
        <f t="shared" si="53"/>
        <v>82.873999999999967</v>
      </c>
      <c r="DU32" s="149"/>
      <c r="DV32" s="149">
        <v>647.37</v>
      </c>
      <c r="DW32" s="149">
        <v>592.26499999999999</v>
      </c>
      <c r="DX32" s="149">
        <v>509.39100000000002</v>
      </c>
      <c r="DY32" s="149">
        <v>561.447</v>
      </c>
      <c r="DZ32" s="149">
        <v>558.55899999999997</v>
      </c>
      <c r="EA32" s="149">
        <v>535.44600000000003</v>
      </c>
      <c r="EB32" s="149">
        <v>429.07299999999998</v>
      </c>
      <c r="EC32" s="149">
        <v>430.226</v>
      </c>
      <c r="ED32" s="149">
        <v>405.25</v>
      </c>
      <c r="EE32" s="149">
        <v>364.99400000000003</v>
      </c>
      <c r="EF32" s="16">
        <f t="shared" si="54"/>
        <v>-1</v>
      </c>
      <c r="EG32" s="16">
        <f t="shared" si="55"/>
        <v>5.5865921787709494E-2</v>
      </c>
      <c r="EH32" s="16">
        <f t="shared" si="56"/>
        <v>1.7045454545454544E-2</v>
      </c>
      <c r="EI32" s="16">
        <f t="shared" si="57"/>
        <v>-1.6759776536312849E-2</v>
      </c>
      <c r="EJ32" s="16">
        <f t="shared" si="58"/>
        <v>3.7681159420289857E-2</v>
      </c>
      <c r="EK32" s="16">
        <f t="shared" si="59"/>
        <v>0.36904761904761907</v>
      </c>
      <c r="EL32" s="278">
        <f t="shared" si="60"/>
        <v>-378</v>
      </c>
      <c r="EM32" s="278">
        <f t="shared" si="61"/>
        <v>20</v>
      </c>
      <c r="EN32" s="278">
        <f t="shared" si="62"/>
        <v>6</v>
      </c>
      <c r="EO32" s="204"/>
      <c r="EP32" s="204">
        <v>378</v>
      </c>
      <c r="EQ32" s="204">
        <v>358</v>
      </c>
      <c r="ER32" s="204">
        <v>352</v>
      </c>
      <c r="ES32" s="204">
        <v>358</v>
      </c>
      <c r="ET32" s="204">
        <v>345</v>
      </c>
      <c r="EU32" s="204">
        <v>252</v>
      </c>
      <c r="EV32" s="204">
        <v>242</v>
      </c>
      <c r="EW32" s="204">
        <v>227</v>
      </c>
      <c r="EX32" s="204">
        <v>199</v>
      </c>
      <c r="EY32" s="205">
        <v>199</v>
      </c>
      <c r="EZ32" s="14"/>
      <c r="FA32" s="14" t="s">
        <v>51</v>
      </c>
      <c r="FB32" s="76" t="s">
        <v>55</v>
      </c>
      <c r="FC32" s="15">
        <v>5260</v>
      </c>
      <c r="FD32" t="s">
        <v>462</v>
      </c>
      <c r="FE32" t="s">
        <v>66</v>
      </c>
      <c r="FF32" s="16" t="e">
        <f t="shared" si="63"/>
        <v>#VALUE!</v>
      </c>
      <c r="FG32" s="16">
        <f t="shared" si="64"/>
        <v>-1.4453695362143354E-2</v>
      </c>
      <c r="FH32" s="16">
        <f t="shared" si="65"/>
        <v>0.18564147962637151</v>
      </c>
      <c r="FI32" s="16">
        <f t="shared" si="66"/>
        <v>6.2761133138267103E-2</v>
      </c>
      <c r="FJ32" s="16">
        <f t="shared" si="67"/>
        <v>-1.110003976615674E-2</v>
      </c>
      <c r="FK32" s="16">
        <f t="shared" si="68"/>
        <v>-8.010787521840522E-2</v>
      </c>
      <c r="FL32" s="278" t="e">
        <f t="shared" si="69"/>
        <v>#VALUE!</v>
      </c>
      <c r="FM32" s="278">
        <f t="shared" si="70"/>
        <v>-8.432289911619506E-2</v>
      </c>
      <c r="FN32" s="278">
        <f t="shared" si="71"/>
        <v>0.91345733875063484</v>
      </c>
      <c r="FO32" s="222" t="str">
        <f t="shared" si="72"/>
        <v>i.a</v>
      </c>
      <c r="FP32" s="222">
        <f t="shared" si="73"/>
        <v>5.7496798941798941</v>
      </c>
      <c r="FQ32" s="222">
        <f t="shared" si="74"/>
        <v>5.8340027932960892</v>
      </c>
      <c r="FR32" s="222">
        <f t="shared" si="75"/>
        <v>4.9205454545454543</v>
      </c>
      <c r="FS32" s="222">
        <f t="shared" si="76"/>
        <v>4.6299636871508385</v>
      </c>
      <c r="FT32" s="222">
        <f t="shared" si="77"/>
        <v>4.6819333333333333</v>
      </c>
      <c r="FU32" s="222">
        <f t="shared" si="78"/>
        <v>5.0896547619047618</v>
      </c>
      <c r="FV32" s="222">
        <f t="shared" si="79"/>
        <v>4.5813925619834706</v>
      </c>
      <c r="FW32" s="222">
        <f t="shared" si="80"/>
        <v>4.5230352422907494</v>
      </c>
      <c r="FX32" s="222">
        <f t="shared" si="81"/>
        <v>4.4285979899497487</v>
      </c>
      <c r="FY32" s="222">
        <f t="shared" si="82"/>
        <v>3.7791608040201004</v>
      </c>
      <c r="FZ32" s="16">
        <f t="shared" si="83"/>
        <v>-1</v>
      </c>
      <c r="GA32" s="16">
        <f t="shared" si="84"/>
        <v>-0.41805363661709188</v>
      </c>
      <c r="GB32" s="16">
        <f t="shared" si="85"/>
        <v>1.7884697002745491</v>
      </c>
      <c r="GC32" s="16">
        <f t="shared" si="86"/>
        <v>1.83189019111759</v>
      </c>
      <c r="GD32" s="16">
        <f t="shared" si="87"/>
        <v>-0.58486170970017659</v>
      </c>
      <c r="GE32" s="16">
        <f t="shared" si="88"/>
        <v>-0.33038786430612604</v>
      </c>
      <c r="GF32" s="227">
        <f t="shared" si="89"/>
        <v>-0.18429499199515831</v>
      </c>
      <c r="GG32" s="227">
        <f t="shared" si="90"/>
        <v>-0.13239225547526912</v>
      </c>
      <c r="GH32" s="227">
        <f t="shared" si="91"/>
        <v>0.2031169807971884</v>
      </c>
      <c r="GI32" s="16">
        <f t="shared" si="92"/>
        <v>0</v>
      </c>
      <c r="GJ32" s="16">
        <f t="shared" si="93"/>
        <v>0.18429499199515831</v>
      </c>
      <c r="GK32" s="16">
        <f t="shared" si="94"/>
        <v>0.31668724747042742</v>
      </c>
      <c r="GL32" s="16">
        <f t="shared" si="95"/>
        <v>0.11357026667323902</v>
      </c>
      <c r="GM32" s="16">
        <f t="shared" si="96"/>
        <v>4.0104050301618205E-2</v>
      </c>
      <c r="GN32" s="16">
        <f t="shared" si="97"/>
        <v>9.6604074446262331E-2</v>
      </c>
      <c r="GO32" s="16">
        <f t="shared" si="98"/>
        <v>0.14426870317420104</v>
      </c>
      <c r="GP32" s="16">
        <f t="shared" si="99"/>
        <v>0.18590487536845132</v>
      </c>
      <c r="GQ32" s="16">
        <f t="shared" si="100"/>
        <v>0.1316296690150206</v>
      </c>
      <c r="GR32" s="16">
        <f t="shared" si="101"/>
        <v>0.1153741405854857</v>
      </c>
      <c r="GS32" s="16">
        <f t="shared" si="102"/>
        <v>-1</v>
      </c>
      <c r="GT32" s="16">
        <f t="shared" si="103"/>
        <v>-0.32692732525101326</v>
      </c>
      <c r="GU32" s="16">
        <f t="shared" si="104"/>
        <v>1.2903108968911525</v>
      </c>
      <c r="GV32" s="16">
        <f t="shared" si="105"/>
        <v>0.5599961214505027</v>
      </c>
      <c r="GW32" s="16">
        <f t="shared" si="106"/>
        <v>-0.29203086502765718</v>
      </c>
      <c r="GX32" s="16">
        <f t="shared" si="107"/>
        <v>-0.22625788621394627</v>
      </c>
      <c r="GY32" s="227">
        <f t="shared" si="108"/>
        <v>-7.4123431493947817E-2</v>
      </c>
      <c r="GZ32" s="227">
        <f t="shared" si="109"/>
        <v>-3.60035046821362E-2</v>
      </c>
      <c r="HA32" s="227">
        <f t="shared" si="110"/>
        <v>6.2043099031716703E-2</v>
      </c>
      <c r="HB32" s="16">
        <f t="shared" si="111"/>
        <v>0</v>
      </c>
      <c r="HC32" s="16">
        <f t="shared" si="112"/>
        <v>7.4123431493947817E-2</v>
      </c>
      <c r="HD32" s="16">
        <f t="shared" si="113"/>
        <v>0.11012693617608402</v>
      </c>
      <c r="HE32" s="16">
        <f t="shared" si="114"/>
        <v>4.8083837144367314E-2</v>
      </c>
      <c r="HF32" s="16">
        <f t="shared" si="115"/>
        <v>3.0823049162236632E-2</v>
      </c>
      <c r="HG32" s="16">
        <f t="shared" si="116"/>
        <v>4.3537278166004723E-2</v>
      </c>
      <c r="HH32" s="16">
        <f t="shared" si="117"/>
        <v>5.626846127447982E-2</v>
      </c>
      <c r="HI32" s="16">
        <f t="shared" si="118"/>
        <v>7.0352694463743121E-2</v>
      </c>
      <c r="HJ32" s="16">
        <f t="shared" si="119"/>
        <v>5.6035122493045882E-2</v>
      </c>
      <c r="HK32" s="16">
        <f t="shared" si="120"/>
        <v>5.5546034763010156E-2</v>
      </c>
      <c r="HL32" s="16" t="e">
        <f t="shared" si="121"/>
        <v>#VALUE!</v>
      </c>
      <c r="HM32" s="16">
        <f t="shared" si="122"/>
        <v>6.7815359419215208E-3</v>
      </c>
      <c r="HN32" s="16">
        <f t="shared" si="123"/>
        <v>0.15205640588838659</v>
      </c>
      <c r="HO32" s="16">
        <f t="shared" si="124"/>
        <v>0.19916644090560451</v>
      </c>
      <c r="HP32" s="16">
        <f t="shared" si="125"/>
        <v>1.0618432344950508E-2</v>
      </c>
      <c r="HQ32" s="16">
        <f t="shared" si="126"/>
        <v>2.3307981174700784E-2</v>
      </c>
      <c r="HR32" s="227" t="e">
        <f t="shared" si="127"/>
        <v>#VALUE!</v>
      </c>
      <c r="HS32" s="227">
        <f t="shared" si="128"/>
        <v>2.1076903556840332E-3</v>
      </c>
      <c r="HT32" s="227">
        <f t="shared" si="129"/>
        <v>4.1021328233113385E-2</v>
      </c>
      <c r="HU32" s="16" t="str">
        <f t="shared" si="130"/>
        <v>i.a.</v>
      </c>
      <c r="HV32" s="16">
        <f t="shared" si="131"/>
        <v>0.31290606608276567</v>
      </c>
      <c r="HW32" s="16">
        <f t="shared" si="132"/>
        <v>0.31079837572708163</v>
      </c>
      <c r="HX32" s="16">
        <f t="shared" si="133"/>
        <v>0.26977704749396825</v>
      </c>
      <c r="HY32" s="16">
        <f t="shared" si="134"/>
        <v>0.22497047806827714</v>
      </c>
      <c r="HZ32" s="16">
        <f t="shared" si="135"/>
        <v>0.22260674342370279</v>
      </c>
      <c r="IA32" s="16">
        <f t="shared" si="136"/>
        <v>0.21753640890024389</v>
      </c>
      <c r="IB32" s="16">
        <f t="shared" si="137"/>
        <v>0.24367182274344926</v>
      </c>
      <c r="IC32" s="16">
        <f t="shared" si="138"/>
        <v>0.20961308707516513</v>
      </c>
      <c r="ID32" s="16">
        <f t="shared" si="139"/>
        <v>0.22300061690314618</v>
      </c>
      <c r="IE32" s="16">
        <f t="shared" si="140"/>
        <v>0.24534101930442692</v>
      </c>
      <c r="IF32" s="16" t="e">
        <f t="shared" si="141"/>
        <v>#VALUE!</v>
      </c>
      <c r="IG32" s="16">
        <f t="shared" si="142"/>
        <v>-0.27218001259865637</v>
      </c>
      <c r="IH32" s="16">
        <f t="shared" si="143"/>
        <v>0.95399263029586201</v>
      </c>
      <c r="II32" s="16">
        <f t="shared" si="144"/>
        <v>0.42735382629316226</v>
      </c>
      <c r="IJ32" s="16">
        <f t="shared" si="145"/>
        <v>-0.2936839489605782</v>
      </c>
      <c r="IK32" s="16">
        <f t="shared" si="146"/>
        <v>-0.30313396109754814</v>
      </c>
      <c r="IL32" s="227" t="e">
        <f t="shared" si="147"/>
        <v>#VALUE!</v>
      </c>
      <c r="IM32" s="227">
        <f t="shared" si="148"/>
        <v>-7.9052595931514459E-3</v>
      </c>
      <c r="IN32" s="227">
        <f t="shared" si="149"/>
        <v>1.4180188510932229E-2</v>
      </c>
      <c r="IO32" s="16" t="str">
        <f t="shared" si="150"/>
        <v>i.a.</v>
      </c>
      <c r="IP32" s="16">
        <f t="shared" si="151"/>
        <v>2.1138973000107208E-2</v>
      </c>
      <c r="IQ32" s="16">
        <f t="shared" si="152"/>
        <v>2.9044232593258654E-2</v>
      </c>
      <c r="IR32" s="16">
        <f t="shared" si="153"/>
        <v>1.4864044082326425E-2</v>
      </c>
      <c r="IS32" s="16">
        <f t="shared" si="154"/>
        <v>1.0413706684717654E-2</v>
      </c>
      <c r="IT32" s="16">
        <f t="shared" si="155"/>
        <v>1.4743692528851268E-2</v>
      </c>
      <c r="IU32" s="16">
        <f t="shared" si="156"/>
        <v>2.1157140261953714E-2</v>
      </c>
      <c r="IV32" s="16">
        <f t="shared" si="157"/>
        <v>2.7263535483545102E-2</v>
      </c>
      <c r="IW32" s="16">
        <f t="shared" si="158"/>
        <v>2.2798615798326531E-2</v>
      </c>
      <c r="IX32" s="16">
        <f t="shared" si="159"/>
        <v>2.4273480609696453E-2</v>
      </c>
      <c r="IY32" s="16">
        <f t="shared" si="160"/>
        <v>2.7911596656086737E-2</v>
      </c>
      <c r="IZ32" s="16" t="e">
        <f t="shared" si="161"/>
        <v>#VALUE!</v>
      </c>
      <c r="JA32" s="16">
        <f t="shared" si="162"/>
        <v>-0.3371654068218391</v>
      </c>
      <c r="JB32" s="16">
        <f t="shared" si="163"/>
        <v>2.342268299670534</v>
      </c>
      <c r="JC32" s="16">
        <f t="shared" si="164"/>
        <v>2.0304959664291142</v>
      </c>
      <c r="JD32" s="16">
        <f t="shared" si="165"/>
        <v>-0.58360629125586894</v>
      </c>
      <c r="JE32" s="16">
        <f t="shared" si="166"/>
        <v>-0.46710879382185472</v>
      </c>
      <c r="JF32" s="227" t="e">
        <f t="shared" si="167"/>
        <v>#VALUE!</v>
      </c>
      <c r="JG32" s="227">
        <f t="shared" si="168"/>
        <v>-4.7944355768378105E-2</v>
      </c>
      <c r="JH32" s="227">
        <f t="shared" si="169"/>
        <v>9.9652869476891809E-2</v>
      </c>
      <c r="JI32" s="99" t="str">
        <f t="shared" si="170"/>
        <v>i.a.</v>
      </c>
      <c r="JJ32" s="99">
        <f t="shared" si="171"/>
        <v>9.4253968253968257E-2</v>
      </c>
      <c r="JK32" s="99">
        <f t="shared" si="172"/>
        <v>0.14219832402234636</v>
      </c>
      <c r="JL32" s="99">
        <f t="shared" si="173"/>
        <v>4.2545454545454546E-2</v>
      </c>
      <c r="JM32" s="99">
        <f t="shared" si="174"/>
        <v>1.4039106145251397E-2</v>
      </c>
      <c r="JN32" s="99">
        <f t="shared" si="175"/>
        <v>3.3715942028985507E-2</v>
      </c>
      <c r="JO32" s="99">
        <f t="shared" si="176"/>
        <v>6.3269841269841268E-2</v>
      </c>
      <c r="JP32" s="99">
        <f t="shared" si="177"/>
        <v>7.4797520661157024E-2</v>
      </c>
      <c r="JQ32" s="99">
        <f t="shared" si="178"/>
        <v>5.2348017621145368E-2</v>
      </c>
      <c r="JR32" s="99">
        <f t="shared" si="179"/>
        <v>5.2155778894472357E-2</v>
      </c>
      <c r="JS32" s="99">
        <f t="shared" si="180"/>
        <v>5.5045226130653269E-2</v>
      </c>
    </row>
    <row r="33" spans="1:279" customFormat="1" ht="17.25" customHeight="1" outlineLevel="2" x14ac:dyDescent="0.25">
      <c r="A33" s="10" t="s">
        <v>143</v>
      </c>
      <c r="B33" s="95">
        <v>17858092</v>
      </c>
      <c r="C33" s="10" t="s">
        <v>79</v>
      </c>
      <c r="D33" s="10"/>
      <c r="E33" s="11">
        <v>451120</v>
      </c>
      <c r="F33" s="11"/>
      <c r="G33" s="116">
        <v>1</v>
      </c>
      <c r="H33" s="12">
        <v>45040</v>
      </c>
      <c r="I33" s="13"/>
      <c r="J33" s="13" t="s">
        <v>58</v>
      </c>
      <c r="K33" s="13" t="s">
        <v>58</v>
      </c>
      <c r="L33" s="13" t="s">
        <v>58</v>
      </c>
      <c r="M33" s="13" t="s">
        <v>58</v>
      </c>
      <c r="N33" s="13" t="s">
        <v>58</v>
      </c>
      <c r="O33" s="13" t="s">
        <v>58</v>
      </c>
      <c r="P33" s="16">
        <f t="shared" si="0"/>
        <v>-1</v>
      </c>
      <c r="Q33" s="16">
        <f t="shared" si="1"/>
        <v>-8.8567305717176512E-2</v>
      </c>
      <c r="R33" s="16">
        <f t="shared" si="2"/>
        <v>0.8132075151604885</v>
      </c>
      <c r="S33" s="16">
        <f t="shared" si="3"/>
        <v>-3.5088385050325681E-2</v>
      </c>
      <c r="T33" s="16">
        <f t="shared" si="4"/>
        <v>0.19260609405795184</v>
      </c>
      <c r="U33" s="16">
        <f t="shared" si="5"/>
        <v>4.4942986722401927E-2</v>
      </c>
      <c r="V33" s="278">
        <f t="shared" si="6"/>
        <v>-2143.1</v>
      </c>
      <c r="W33" s="278">
        <f t="shared" si="7"/>
        <v>-208.25300000000016</v>
      </c>
      <c r="X33" s="278">
        <f t="shared" si="8"/>
        <v>1054.5610000000001</v>
      </c>
      <c r="Y33" s="149"/>
      <c r="Z33" s="149">
        <v>2143.1</v>
      </c>
      <c r="AA33" s="149">
        <v>2351.3530000000001</v>
      </c>
      <c r="AB33" s="149">
        <v>1296.7919999999999</v>
      </c>
      <c r="AC33" s="149">
        <v>1343.9490000000001</v>
      </c>
      <c r="AD33" s="149">
        <v>1126.9010000000001</v>
      </c>
      <c r="AE33" s="149">
        <v>1078.433</v>
      </c>
      <c r="AF33" s="149">
        <v>958.03399999999999</v>
      </c>
      <c r="AG33" s="149">
        <v>889.02300000000002</v>
      </c>
      <c r="AH33" s="149">
        <v>669.15800000000002</v>
      </c>
      <c r="AI33" s="149">
        <v>361.32299999999998</v>
      </c>
      <c r="AJ33" s="16">
        <f t="shared" si="9"/>
        <v>-0.39734211235016414</v>
      </c>
      <c r="AK33" s="16">
        <f t="shared" si="10"/>
        <v>-0.26022256465718774</v>
      </c>
      <c r="AL33" s="16">
        <f t="shared" si="11"/>
        <v>0.80450923711279687</v>
      </c>
      <c r="AM33" s="16">
        <f t="shared" si="12"/>
        <v>-2.9714106725895598E-2</v>
      </c>
      <c r="AN33" s="16">
        <f t="shared" si="13"/>
        <v>0.10111073659786958</v>
      </c>
      <c r="AO33" s="16">
        <f t="shared" si="14"/>
        <v>8.949220284557706E-2</v>
      </c>
      <c r="AP33" s="278">
        <f t="shared" si="15"/>
        <v>-181.94900000000001</v>
      </c>
      <c r="AQ33" s="278">
        <f t="shared" si="16"/>
        <v>-64.001999999999981</v>
      </c>
      <c r="AR33" s="278">
        <f t="shared" si="17"/>
        <v>109.65299999999999</v>
      </c>
      <c r="AS33" s="149"/>
      <c r="AT33" s="149">
        <v>181.94900000000001</v>
      </c>
      <c r="AU33" s="149">
        <v>245.95099999999999</v>
      </c>
      <c r="AV33" s="149">
        <v>136.298</v>
      </c>
      <c r="AW33" s="149">
        <v>140.47200000000001</v>
      </c>
      <c r="AX33" s="149">
        <v>127.57299999999999</v>
      </c>
      <c r="AY33" s="149">
        <v>117.09399999999999</v>
      </c>
      <c r="AZ33" s="149">
        <v>114.88476</v>
      </c>
      <c r="BA33" s="149">
        <v>94.457999999999998</v>
      </c>
      <c r="BB33" s="149">
        <v>68.519000000000005</v>
      </c>
      <c r="BC33" s="150">
        <v>34.511000000000003</v>
      </c>
      <c r="BD33" s="16">
        <f t="shared" si="18"/>
        <v>-1</v>
      </c>
      <c r="BE33" s="16">
        <f t="shared" si="19"/>
        <v>-0.54480026515570001</v>
      </c>
      <c r="BF33" s="16">
        <f t="shared" si="20"/>
        <v>3.6614920541495</v>
      </c>
      <c r="BG33" s="16">
        <f t="shared" si="21"/>
        <v>-1.7635154668979459E-2</v>
      </c>
      <c r="BH33" s="16">
        <f t="shared" si="22"/>
        <v>0.43281727333920167</v>
      </c>
      <c r="BI33" s="16">
        <f t="shared" si="23"/>
        <v>0.14965176498601104</v>
      </c>
      <c r="BJ33" s="278">
        <f t="shared" si="24"/>
        <v>-57.682000000000002</v>
      </c>
      <c r="BK33" s="278">
        <f t="shared" si="25"/>
        <v>-69.036000000000001</v>
      </c>
      <c r="BL33" s="278">
        <f t="shared" si="26"/>
        <v>99.534000000000006</v>
      </c>
      <c r="BM33" s="149"/>
      <c r="BN33" s="149">
        <v>57.682000000000002</v>
      </c>
      <c r="BO33" s="149">
        <v>126.718</v>
      </c>
      <c r="BP33" s="149">
        <v>27.184000000000001</v>
      </c>
      <c r="BQ33" s="149">
        <v>27.672000000000001</v>
      </c>
      <c r="BR33" s="149">
        <v>19.312999999999999</v>
      </c>
      <c r="BS33" s="149">
        <v>16.798999999999999</v>
      </c>
      <c r="BT33" s="149">
        <v>20.191120999999999</v>
      </c>
      <c r="BU33" s="149">
        <v>12.257999999999999</v>
      </c>
      <c r="BV33" s="149">
        <v>6.415</v>
      </c>
      <c r="BW33" s="149">
        <v>4.532</v>
      </c>
      <c r="BX33" s="16">
        <f t="shared" si="27"/>
        <v>-1</v>
      </c>
      <c r="BY33" s="16">
        <f t="shared" si="28"/>
        <v>-0.54504580049034868</v>
      </c>
      <c r="BZ33" s="16">
        <f t="shared" si="29"/>
        <v>3.7391189160548026</v>
      </c>
      <c r="CA33" s="16">
        <f t="shared" si="30"/>
        <v>-5.308135376275204E-3</v>
      </c>
      <c r="CB33" s="16">
        <f t="shared" si="31"/>
        <v>0.46870507574919834</v>
      </c>
      <c r="CC33" s="16">
        <f t="shared" si="32"/>
        <v>0.13235662409216123</v>
      </c>
      <c r="CD33" s="278">
        <f t="shared" si="33"/>
        <v>-56.968000000000004</v>
      </c>
      <c r="CE33" s="278">
        <f t="shared" si="34"/>
        <v>-68.248999999999995</v>
      </c>
      <c r="CF33" s="278">
        <f t="shared" si="35"/>
        <v>98.795000000000002</v>
      </c>
      <c r="CG33" s="149"/>
      <c r="CH33" s="149">
        <v>56.968000000000004</v>
      </c>
      <c r="CI33" s="149">
        <v>125.217</v>
      </c>
      <c r="CJ33" s="149">
        <v>26.422000000000001</v>
      </c>
      <c r="CK33" s="149">
        <v>26.562999999999999</v>
      </c>
      <c r="CL33" s="149">
        <v>18.085999999999999</v>
      </c>
      <c r="CM33" s="149">
        <v>15.972</v>
      </c>
      <c r="CN33" s="149">
        <v>20.124483999999999</v>
      </c>
      <c r="CO33" s="149">
        <v>10.15</v>
      </c>
      <c r="CP33" s="149">
        <v>5.617</v>
      </c>
      <c r="CQ33" s="149">
        <v>4.4939999999999998</v>
      </c>
      <c r="CR33" s="16">
        <f t="shared" si="36"/>
        <v>-1</v>
      </c>
      <c r="CS33" s="16">
        <f t="shared" si="37"/>
        <v>6.3956580042541372E-2</v>
      </c>
      <c r="CT33" s="16">
        <f t="shared" si="38"/>
        <v>1.0269940950417096</v>
      </c>
      <c r="CU33" s="16">
        <f t="shared" si="39"/>
        <v>0.13368841898335698</v>
      </c>
      <c r="CV33" s="16">
        <f t="shared" si="40"/>
        <v>0.17797909625735397</v>
      </c>
      <c r="CW33" s="16">
        <f t="shared" si="41"/>
        <v>0.10465457939402319</v>
      </c>
      <c r="CX33" s="278">
        <f t="shared" si="42"/>
        <v>-184.07300000000001</v>
      </c>
      <c r="CY33" s="278">
        <f t="shared" si="43"/>
        <v>11.064999999999998</v>
      </c>
      <c r="CZ33" s="278">
        <f t="shared" si="44"/>
        <v>87.656000000000006</v>
      </c>
      <c r="DA33" s="149"/>
      <c r="DB33" s="149">
        <v>184.07300000000001</v>
      </c>
      <c r="DC33" s="149">
        <v>173.00800000000001</v>
      </c>
      <c r="DD33" s="149">
        <v>85.352000000000004</v>
      </c>
      <c r="DE33" s="149">
        <v>75.287000000000006</v>
      </c>
      <c r="DF33" s="149">
        <v>63.911999999999999</v>
      </c>
      <c r="DG33" s="149">
        <v>57.856999999999999</v>
      </c>
      <c r="DH33" s="149">
        <v>55.426864999999999</v>
      </c>
      <c r="DI33" s="149">
        <v>39.750999999999998</v>
      </c>
      <c r="DJ33" s="149">
        <v>32.159999999999997</v>
      </c>
      <c r="DK33" s="150">
        <v>27.72</v>
      </c>
      <c r="DL33" s="16">
        <f t="shared" si="45"/>
        <v>-1</v>
      </c>
      <c r="DM33" s="16">
        <f t="shared" si="46"/>
        <v>-0.18470190115048163</v>
      </c>
      <c r="DN33" s="16">
        <f t="shared" si="47"/>
        <v>0.61166499980966704</v>
      </c>
      <c r="DO33" s="16">
        <f t="shared" si="48"/>
        <v>0.20057750633595076</v>
      </c>
      <c r="DP33" s="16">
        <f t="shared" si="49"/>
        <v>0.15348119464785498</v>
      </c>
      <c r="DQ33" s="16">
        <f t="shared" si="50"/>
        <v>8.222602562107767E-2</v>
      </c>
      <c r="DR33" s="278">
        <f t="shared" si="51"/>
        <v>-379.69900000000001</v>
      </c>
      <c r="DS33" s="278">
        <f t="shared" si="52"/>
        <v>-86.019000000000005</v>
      </c>
      <c r="DT33" s="278">
        <f t="shared" si="53"/>
        <v>176.75100000000003</v>
      </c>
      <c r="DU33" s="149"/>
      <c r="DV33" s="149">
        <v>379.69900000000001</v>
      </c>
      <c r="DW33" s="149">
        <v>465.71800000000002</v>
      </c>
      <c r="DX33" s="149">
        <v>288.96699999999998</v>
      </c>
      <c r="DY33" s="149">
        <v>240.69</v>
      </c>
      <c r="DZ33" s="149">
        <v>208.66399999999999</v>
      </c>
      <c r="EA33" s="149">
        <v>192.81</v>
      </c>
      <c r="EB33" s="149">
        <v>192.08262100000002</v>
      </c>
      <c r="EC33" s="149">
        <v>193.86199999999999</v>
      </c>
      <c r="ED33" s="149">
        <v>194.67400000000001</v>
      </c>
      <c r="EE33" s="149">
        <v>145.97300000000001</v>
      </c>
      <c r="EF33" s="16">
        <f t="shared" si="54"/>
        <v>-1</v>
      </c>
      <c r="EG33" s="16">
        <f t="shared" si="55"/>
        <v>5.7142857142857141E-2</v>
      </c>
      <c r="EH33" s="16">
        <f t="shared" si="56"/>
        <v>0</v>
      </c>
      <c r="EI33" s="16">
        <f t="shared" si="57"/>
        <v>-5.829596412556054E-2</v>
      </c>
      <c r="EJ33" s="16">
        <f t="shared" si="58"/>
        <v>2.2935779816513763E-2</v>
      </c>
      <c r="EK33" s="16">
        <f t="shared" si="59"/>
        <v>5.8252427184466021E-2</v>
      </c>
      <c r="EL33" s="278">
        <f t="shared" si="60"/>
        <v>-222</v>
      </c>
      <c r="EM33" s="278">
        <f t="shared" si="61"/>
        <v>12</v>
      </c>
      <c r="EN33" s="278">
        <f t="shared" si="62"/>
        <v>0</v>
      </c>
      <c r="EO33" s="204"/>
      <c r="EP33" s="204">
        <v>222</v>
      </c>
      <c r="EQ33" s="204">
        <v>210</v>
      </c>
      <c r="ER33" s="204">
        <v>210</v>
      </c>
      <c r="ES33" s="204">
        <v>223</v>
      </c>
      <c r="ET33" s="204">
        <v>218</v>
      </c>
      <c r="EU33" s="204">
        <v>206</v>
      </c>
      <c r="EV33" s="204">
        <v>194</v>
      </c>
      <c r="EW33" s="204">
        <v>173</v>
      </c>
      <c r="EX33" s="204">
        <v>133</v>
      </c>
      <c r="EY33" s="205">
        <v>94</v>
      </c>
      <c r="EZ33" s="14"/>
      <c r="FA33" s="14" t="s">
        <v>51</v>
      </c>
      <c r="FB33" s="76" t="s">
        <v>55</v>
      </c>
      <c r="FC33" s="15">
        <v>2800</v>
      </c>
      <c r="FD33" t="s">
        <v>492</v>
      </c>
      <c r="FE33" t="s">
        <v>86</v>
      </c>
      <c r="FF33" s="16" t="e">
        <f t="shared" si="63"/>
        <v>#VALUE!</v>
      </c>
      <c r="FG33" s="16">
        <f t="shared" si="64"/>
        <v>-0.13783393784057238</v>
      </c>
      <c r="FH33" s="16">
        <f t="shared" si="65"/>
        <v>0.8132075151604885</v>
      </c>
      <c r="FI33" s="16">
        <f t="shared" si="66"/>
        <v>2.4644238732273119E-2</v>
      </c>
      <c r="FJ33" s="16">
        <f t="shared" si="67"/>
        <v>0.16586604710597996</v>
      </c>
      <c r="FK33" s="16">
        <f t="shared" si="68"/>
        <v>-1.2576810711858804E-2</v>
      </c>
      <c r="FL33" s="278" t="e">
        <f t="shared" si="69"/>
        <v>#VALUE!</v>
      </c>
      <c r="FM33" s="278">
        <f t="shared" si="70"/>
        <v>-1.5433154440154446</v>
      </c>
      <c r="FN33" s="278">
        <f t="shared" si="71"/>
        <v>5.0217190476190483</v>
      </c>
      <c r="FO33" s="222" t="str">
        <f t="shared" si="72"/>
        <v>i.a</v>
      </c>
      <c r="FP33" s="222">
        <f t="shared" si="73"/>
        <v>9.653603603603603</v>
      </c>
      <c r="FQ33" s="238">
        <f t="shared" si="74"/>
        <v>11.196919047619048</v>
      </c>
      <c r="FR33" s="222">
        <f t="shared" si="75"/>
        <v>6.1751999999999994</v>
      </c>
      <c r="FS33" s="222">
        <f t="shared" si="76"/>
        <v>6.0266771300448436</v>
      </c>
      <c r="FT33" s="222">
        <f t="shared" si="77"/>
        <v>5.1692706422018349</v>
      </c>
      <c r="FU33" s="222">
        <f t="shared" si="78"/>
        <v>5.2351116504854369</v>
      </c>
      <c r="FV33" s="222">
        <f t="shared" si="79"/>
        <v>4.9383195876288664</v>
      </c>
      <c r="FW33" s="222">
        <f t="shared" si="80"/>
        <v>5.1388612716763005</v>
      </c>
      <c r="FX33" s="222">
        <f t="shared" si="81"/>
        <v>5.0312631578947373</v>
      </c>
      <c r="FY33" s="222">
        <f t="shared" si="82"/>
        <v>3.8438617021276595</v>
      </c>
      <c r="FZ33" s="16">
        <f t="shared" si="83"/>
        <v>-1</v>
      </c>
      <c r="GA33" s="16">
        <f t="shared" si="84"/>
        <v>-0.67082547941415671</v>
      </c>
      <c r="GB33" s="16">
        <f t="shared" si="85"/>
        <v>1.9466145051715724</v>
      </c>
      <c r="GC33" s="16">
        <f t="shared" si="86"/>
        <v>-0.13806664095420246</v>
      </c>
      <c r="GD33" s="16">
        <f t="shared" si="87"/>
        <v>0.28479908885052441</v>
      </c>
      <c r="GE33" s="16">
        <f t="shared" si="88"/>
        <v>5.3451493693075551E-2</v>
      </c>
      <c r="GF33" s="227">
        <f t="shared" si="89"/>
        <v>-0.31907606397428034</v>
      </c>
      <c r="GG33" s="227">
        <f t="shared" si="90"/>
        <v>-0.65024581247718272</v>
      </c>
      <c r="GH33" s="227">
        <f t="shared" si="91"/>
        <v>0.64036066528854496</v>
      </c>
      <c r="GI33" s="16">
        <f t="shared" si="92"/>
        <v>0</v>
      </c>
      <c r="GJ33" s="16">
        <f t="shared" si="93"/>
        <v>0.31907606397428034</v>
      </c>
      <c r="GK33" s="106">
        <f t="shared" si="94"/>
        <v>0.96932187645146306</v>
      </c>
      <c r="GL33" s="16">
        <f t="shared" si="95"/>
        <v>0.3289612111629181</v>
      </c>
      <c r="GM33" s="16">
        <f t="shared" si="96"/>
        <v>0.38165504062529182</v>
      </c>
      <c r="GN33" s="16">
        <f t="shared" si="97"/>
        <v>0.29705425847301031</v>
      </c>
      <c r="GO33" s="16">
        <f t="shared" si="98"/>
        <v>0.28198190448392629</v>
      </c>
      <c r="GP33" s="16">
        <f t="shared" si="99"/>
        <v>0.42288160172535916</v>
      </c>
      <c r="GQ33" s="16">
        <f t="shared" si="100"/>
        <v>0.28229339044096174</v>
      </c>
      <c r="GR33" s="16">
        <f t="shared" si="101"/>
        <v>0.18760855043420174</v>
      </c>
      <c r="GS33" s="16">
        <f t="shared" si="102"/>
        <v>-1</v>
      </c>
      <c r="GT33" s="16">
        <f t="shared" si="103"/>
        <v>-0.59365329548498491</v>
      </c>
      <c r="GU33" s="16">
        <f t="shared" si="104"/>
        <v>2.2715528954791222</v>
      </c>
      <c r="GV33" s="16">
        <f t="shared" si="105"/>
        <v>-0.16657464602775868</v>
      </c>
      <c r="GW33" s="16">
        <f t="shared" si="106"/>
        <v>0.28014634786066822</v>
      </c>
      <c r="GX33" s="16">
        <f t="shared" si="107"/>
        <v>0.10216970728550753</v>
      </c>
      <c r="GY33" s="227">
        <f t="shared" si="108"/>
        <v>-0.13645810292435567</v>
      </c>
      <c r="GZ33" s="227">
        <f t="shared" si="109"/>
        <v>-0.19935882731806337</v>
      </c>
      <c r="HA33" s="227">
        <f t="shared" si="110"/>
        <v>0.23316936776330519</v>
      </c>
      <c r="HB33" s="16">
        <f t="shared" si="111"/>
        <v>0</v>
      </c>
      <c r="HC33" s="16">
        <f t="shared" si="112"/>
        <v>0.13645810292435567</v>
      </c>
      <c r="HD33" s="106">
        <f t="shared" si="113"/>
        <v>0.33581693024241904</v>
      </c>
      <c r="HE33" s="16">
        <f t="shared" si="114"/>
        <v>0.10264756247911386</v>
      </c>
      <c r="HF33" s="16">
        <f t="shared" si="115"/>
        <v>0.12316347467698074</v>
      </c>
      <c r="HG33" s="16">
        <f t="shared" si="116"/>
        <v>9.6210464438543961E-2</v>
      </c>
      <c r="HH33" s="16">
        <f t="shared" si="117"/>
        <v>8.7291878739343243E-2</v>
      </c>
      <c r="HI33" s="16">
        <f t="shared" si="118"/>
        <v>0.10463221872445788</v>
      </c>
      <c r="HJ33" s="16">
        <f t="shared" si="119"/>
        <v>6.3098400148248801E-2</v>
      </c>
      <c r="HK33" s="16">
        <f t="shared" si="120"/>
        <v>3.7663622459613612E-2</v>
      </c>
      <c r="HL33" s="16" t="e">
        <f t="shared" si="121"/>
        <v>#VALUE!</v>
      </c>
      <c r="HM33" s="16">
        <f t="shared" si="122"/>
        <v>0.30499087578385053</v>
      </c>
      <c r="HN33" s="16">
        <f t="shared" si="123"/>
        <v>0.25770187680510026</v>
      </c>
      <c r="HO33" s="16">
        <f t="shared" si="124"/>
        <v>-5.5714093425532352E-2</v>
      </c>
      <c r="HP33" s="16">
        <f t="shared" si="125"/>
        <v>2.1238232338046968E-2</v>
      </c>
      <c r="HQ33" s="16">
        <f t="shared" si="126"/>
        <v>2.0724463505739522E-2</v>
      </c>
      <c r="HR33" s="227" t="e">
        <f t="shared" si="127"/>
        <v>#VALUE!</v>
      </c>
      <c r="HS33" s="227">
        <f t="shared" si="128"/>
        <v>0.11330002584742788</v>
      </c>
      <c r="HT33" s="227">
        <f t="shared" si="129"/>
        <v>7.6117240339100722E-2</v>
      </c>
      <c r="HU33" s="16" t="str">
        <f t="shared" si="130"/>
        <v>i.a.</v>
      </c>
      <c r="HV33" s="16">
        <f t="shared" si="131"/>
        <v>0.48478663362294871</v>
      </c>
      <c r="HW33" s="106">
        <f t="shared" si="132"/>
        <v>0.37148660777552084</v>
      </c>
      <c r="HX33" s="16">
        <f t="shared" si="133"/>
        <v>0.29536936743642012</v>
      </c>
      <c r="HY33" s="16">
        <f t="shared" si="134"/>
        <v>0.31279654327142803</v>
      </c>
      <c r="HZ33" s="16">
        <f t="shared" si="135"/>
        <v>0.30629145420388759</v>
      </c>
      <c r="IA33" s="16">
        <f t="shared" si="136"/>
        <v>0.30007261034178723</v>
      </c>
      <c r="IB33" s="16">
        <f t="shared" si="137"/>
        <v>0.28855741717518524</v>
      </c>
      <c r="IC33" s="16">
        <f t="shared" si="138"/>
        <v>0.20504792068584868</v>
      </c>
      <c r="ID33" s="16">
        <f t="shared" si="139"/>
        <v>0.16519925619240369</v>
      </c>
      <c r="IE33" s="16">
        <f t="shared" si="140"/>
        <v>0.18989813184630031</v>
      </c>
      <c r="IF33" s="16" t="e">
        <f t="shared" si="141"/>
        <v>#VALUE!</v>
      </c>
      <c r="IG33" s="16">
        <f t="shared" si="142"/>
        <v>-0.50056681343598086</v>
      </c>
      <c r="IH33" s="16">
        <f t="shared" si="143"/>
        <v>1.5708541439267676</v>
      </c>
      <c r="II33" s="16">
        <f t="shared" si="144"/>
        <v>1.8087905784258236E-2</v>
      </c>
      <c r="IJ33" s="16">
        <f t="shared" si="145"/>
        <v>0.20141703155642049</v>
      </c>
      <c r="IK33" s="16">
        <f t="shared" si="146"/>
        <v>0.10020525482643</v>
      </c>
      <c r="IL33" s="227" t="e">
        <f t="shared" si="147"/>
        <v>#VALUE!</v>
      </c>
      <c r="IM33" s="227">
        <f t="shared" si="148"/>
        <v>-2.6976309156889939E-2</v>
      </c>
      <c r="IN33" s="227">
        <f t="shared" si="149"/>
        <v>3.29290272059862E-2</v>
      </c>
      <c r="IO33" s="16" t="str">
        <f t="shared" si="150"/>
        <v>i.a.</v>
      </c>
      <c r="IP33" s="16">
        <f t="shared" si="151"/>
        <v>2.691521627548878E-2</v>
      </c>
      <c r="IQ33" s="106">
        <f t="shared" si="152"/>
        <v>5.3891525432378719E-2</v>
      </c>
      <c r="IR33" s="16">
        <f t="shared" si="153"/>
        <v>2.0962498226392515E-2</v>
      </c>
      <c r="IS33" s="16">
        <f t="shared" si="154"/>
        <v>2.0590067033793694E-2</v>
      </c>
      <c r="IT33" s="16">
        <f t="shared" si="155"/>
        <v>1.7138151443649441E-2</v>
      </c>
      <c r="IU33" s="16">
        <f t="shared" si="156"/>
        <v>1.5577231037996797E-2</v>
      </c>
      <c r="IV33" s="16">
        <f t="shared" si="157"/>
        <v>2.1075578737289071E-2</v>
      </c>
      <c r="IW33" s="16">
        <f t="shared" si="158"/>
        <v>1.3788169709895019E-2</v>
      </c>
      <c r="IX33" s="16">
        <f t="shared" si="159"/>
        <v>9.5866745970308951E-3</v>
      </c>
      <c r="IY33" s="16">
        <f t="shared" si="160"/>
        <v>1.2542794120496067E-2</v>
      </c>
      <c r="IZ33" s="16" t="e">
        <f t="shared" si="161"/>
        <v>#VALUE!</v>
      </c>
      <c r="JA33" s="16">
        <f t="shared" si="162"/>
        <v>-0.56963791938276231</v>
      </c>
      <c r="JB33" s="16">
        <f t="shared" si="163"/>
        <v>3.7391189160548031</v>
      </c>
      <c r="JC33" s="16">
        <f t="shared" si="164"/>
        <v>5.6268027671859962E-2</v>
      </c>
      <c r="JD33" s="16">
        <f t="shared" si="165"/>
        <v>0.43577446866961989</v>
      </c>
      <c r="JE33" s="16">
        <f t="shared" si="166"/>
        <v>7.0025066802684569E-2</v>
      </c>
      <c r="JF33" s="227" t="e">
        <f t="shared" si="167"/>
        <v>#VALUE!</v>
      </c>
      <c r="JG33" s="227">
        <f t="shared" si="168"/>
        <v>-0.33965881595881592</v>
      </c>
      <c r="JH33" s="227">
        <f t="shared" si="169"/>
        <v>0.47045238095238096</v>
      </c>
      <c r="JI33" s="99" t="str">
        <f t="shared" si="170"/>
        <v>i.a.</v>
      </c>
      <c r="JJ33" s="99">
        <f t="shared" si="171"/>
        <v>0.25661261261261264</v>
      </c>
      <c r="JK33" s="239">
        <f t="shared" si="172"/>
        <v>0.59627142857142856</v>
      </c>
      <c r="JL33" s="99">
        <f t="shared" si="173"/>
        <v>0.12581904761904761</v>
      </c>
      <c r="JM33" s="99">
        <f t="shared" si="174"/>
        <v>0.11911659192825112</v>
      </c>
      <c r="JN33" s="99">
        <f t="shared" si="175"/>
        <v>8.2963302752293577E-2</v>
      </c>
      <c r="JO33" s="99">
        <f t="shared" si="176"/>
        <v>7.7533980582524267E-2</v>
      </c>
      <c r="JP33" s="99">
        <f t="shared" si="177"/>
        <v>0.10373445360824742</v>
      </c>
      <c r="JQ33" s="99">
        <f t="shared" si="178"/>
        <v>5.8670520231213878E-2</v>
      </c>
      <c r="JR33" s="99">
        <f t="shared" si="179"/>
        <v>4.2233082706766914E-2</v>
      </c>
      <c r="JS33" s="99">
        <f t="shared" si="180"/>
        <v>4.7808510638297871E-2</v>
      </c>
    </row>
    <row r="34" spans="1:279" customFormat="1" ht="17.25" customHeight="1" outlineLevel="2" x14ac:dyDescent="0.25">
      <c r="A34" s="113" t="s">
        <v>737</v>
      </c>
      <c r="B34" s="95">
        <v>29829233</v>
      </c>
      <c r="C34" s="10" t="s">
        <v>79</v>
      </c>
      <c r="D34" s="10"/>
      <c r="E34" s="11">
        <v>642020</v>
      </c>
      <c r="F34" s="11"/>
      <c r="G34" s="11">
        <v>1</v>
      </c>
      <c r="H34" s="12">
        <v>45062</v>
      </c>
      <c r="I34" s="13"/>
      <c r="J34" s="13" t="s">
        <v>58</v>
      </c>
      <c r="K34" s="13" t="s">
        <v>58</v>
      </c>
      <c r="L34" s="13" t="s">
        <v>58</v>
      </c>
      <c r="M34" s="13" t="s">
        <v>58</v>
      </c>
      <c r="N34" s="13" t="s">
        <v>58</v>
      </c>
      <c r="O34" s="13" t="s">
        <v>58</v>
      </c>
      <c r="P34" s="16">
        <f t="shared" si="0"/>
        <v>-1</v>
      </c>
      <c r="Q34" s="16">
        <f t="shared" si="1"/>
        <v>4.8567876178199423E-2</v>
      </c>
      <c r="R34" s="16">
        <f t="shared" si="2"/>
        <v>7.6317712857523159E-2</v>
      </c>
      <c r="S34" s="16">
        <f t="shared" si="3"/>
        <v>4.6063011262426921E-2</v>
      </c>
      <c r="T34" s="16">
        <f t="shared" si="4"/>
        <v>1.1485483648932992E-2</v>
      </c>
      <c r="U34" s="16">
        <f t="shared" si="5"/>
        <v>0.10203147608697037</v>
      </c>
      <c r="V34" s="278">
        <f t="shared" si="6"/>
        <v>-2064.5189999999998</v>
      </c>
      <c r="W34" s="278">
        <f t="shared" si="7"/>
        <v>95.624999999999773</v>
      </c>
      <c r="X34" s="278">
        <f t="shared" si="8"/>
        <v>139.60699999999997</v>
      </c>
      <c r="Y34" s="149"/>
      <c r="Z34" s="149">
        <v>2064.5189999999998</v>
      </c>
      <c r="AA34" s="149">
        <v>1968.894</v>
      </c>
      <c r="AB34" s="149">
        <v>1829.287</v>
      </c>
      <c r="AC34" s="149">
        <v>1748.7349999999999</v>
      </c>
      <c r="AD34" s="149">
        <v>1728.8779999999999</v>
      </c>
      <c r="AE34" s="149">
        <v>1568.81</v>
      </c>
      <c r="AF34" s="149">
        <v>1356.037</v>
      </c>
      <c r="AG34" s="149">
        <v>870.096</v>
      </c>
      <c r="AH34" s="149">
        <v>669.08900000000006</v>
      </c>
      <c r="AI34" s="149">
        <v>573.23900000000003</v>
      </c>
      <c r="AJ34" s="16">
        <f t="shared" si="9"/>
        <v>-0.88339151950649075</v>
      </c>
      <c r="AK34" s="16">
        <f t="shared" si="10"/>
        <v>0.43888295511629372</v>
      </c>
      <c r="AL34" s="16">
        <f t="shared" si="11"/>
        <v>0.20161394296698268</v>
      </c>
      <c r="AM34" s="16">
        <f t="shared" si="12"/>
        <v>4.0964355215558544E-2</v>
      </c>
      <c r="AN34" s="16">
        <f t="shared" si="13"/>
        <v>7.7328023028845144E-2</v>
      </c>
      <c r="AO34" s="16">
        <f t="shared" si="14"/>
        <v>0.18902381845461372</v>
      </c>
      <c r="AP34" s="278">
        <f t="shared" si="15"/>
        <v>-295.02999999999997</v>
      </c>
      <c r="AQ34" s="278">
        <f t="shared" si="16"/>
        <v>89.988999999999976</v>
      </c>
      <c r="AR34" s="278">
        <f t="shared" si="17"/>
        <v>34.402999999999992</v>
      </c>
      <c r="AS34" s="149"/>
      <c r="AT34" s="149">
        <v>295.02999999999997</v>
      </c>
      <c r="AU34" s="149">
        <v>205.041</v>
      </c>
      <c r="AV34" s="149">
        <v>170.63800000000001</v>
      </c>
      <c r="AW34" s="150">
        <v>163.923</v>
      </c>
      <c r="AX34" s="149">
        <v>152.15700000000001</v>
      </c>
      <c r="AY34" s="149">
        <v>127.968</v>
      </c>
      <c r="AZ34" s="149">
        <v>130.74100000000001</v>
      </c>
      <c r="BA34" s="149">
        <v>99.191999999999993</v>
      </c>
      <c r="BB34" s="149">
        <v>70.641000000000005</v>
      </c>
      <c r="BC34" s="150">
        <v>61.655999999999999</v>
      </c>
      <c r="BD34" s="16">
        <f t="shared" si="18"/>
        <v>-1</v>
      </c>
      <c r="BE34" s="16">
        <f t="shared" si="19"/>
        <v>1.4849918463165062</v>
      </c>
      <c r="BF34" s="16">
        <f t="shared" si="20"/>
        <v>0.9176288659793812</v>
      </c>
      <c r="BG34" s="16">
        <f t="shared" si="21"/>
        <v>0.31388838721329249</v>
      </c>
      <c r="BH34" s="16">
        <f t="shared" si="22"/>
        <v>-5.005361355350639E-2</v>
      </c>
      <c r="BI34" s="16">
        <f t="shared" si="23"/>
        <v>9.8727615457116044E-2</v>
      </c>
      <c r="BJ34" s="278">
        <f t="shared" si="24"/>
        <v>-138.66999999999999</v>
      </c>
      <c r="BK34" s="278">
        <f t="shared" si="25"/>
        <v>82.86699999999999</v>
      </c>
      <c r="BL34" s="278">
        <f t="shared" si="26"/>
        <v>26.702999999999996</v>
      </c>
      <c r="BM34" s="149"/>
      <c r="BN34" s="149">
        <v>138.66999999999999</v>
      </c>
      <c r="BO34" s="149">
        <v>55.802999999999997</v>
      </c>
      <c r="BP34" s="149">
        <v>29.1</v>
      </c>
      <c r="BQ34" s="149">
        <v>22.148</v>
      </c>
      <c r="BR34" s="149">
        <v>23.315000000000001</v>
      </c>
      <c r="BS34" s="149">
        <v>21.22</v>
      </c>
      <c r="BT34" s="149">
        <v>26.465</v>
      </c>
      <c r="BU34" s="149">
        <v>23.472000000000001</v>
      </c>
      <c r="BV34" s="149">
        <v>15.766</v>
      </c>
      <c r="BW34" s="149">
        <v>14.49</v>
      </c>
      <c r="BX34" s="16">
        <f t="shared" si="27"/>
        <v>-1</v>
      </c>
      <c r="BY34" s="16">
        <f t="shared" si="28"/>
        <v>1.1854853872025739</v>
      </c>
      <c r="BZ34" s="16">
        <f t="shared" si="29"/>
        <v>1.3968055277388343</v>
      </c>
      <c r="CA34" s="16">
        <f t="shared" si="30"/>
        <v>-0.47916340687425019</v>
      </c>
      <c r="CB34" s="16">
        <f t="shared" si="31"/>
        <v>2.4545945945945942</v>
      </c>
      <c r="CC34" s="16">
        <f t="shared" si="32"/>
        <v>-4.2112530203658918E-2</v>
      </c>
      <c r="CD34" s="278">
        <f t="shared" si="33"/>
        <v>-104.617</v>
      </c>
      <c r="CE34" s="278">
        <f t="shared" si="34"/>
        <v>56.748000000000005</v>
      </c>
      <c r="CF34" s="278">
        <f t="shared" si="35"/>
        <v>27.896999999999998</v>
      </c>
      <c r="CG34" s="149"/>
      <c r="CH34" s="149">
        <v>104.617</v>
      </c>
      <c r="CI34" s="149">
        <v>47.869</v>
      </c>
      <c r="CJ34" s="149">
        <v>19.972000000000001</v>
      </c>
      <c r="CK34" s="149">
        <v>38.345999999999997</v>
      </c>
      <c r="CL34" s="149">
        <v>11.1</v>
      </c>
      <c r="CM34" s="149">
        <v>11.587999999999999</v>
      </c>
      <c r="CN34" s="149">
        <v>17.013000000000002</v>
      </c>
      <c r="CO34" s="149">
        <v>17.509</v>
      </c>
      <c r="CP34" s="149">
        <v>10.153</v>
      </c>
      <c r="CQ34" s="149">
        <v>10.340999999999999</v>
      </c>
      <c r="CR34" s="16">
        <f t="shared" si="36"/>
        <v>-1</v>
      </c>
      <c r="CS34" s="16">
        <f t="shared" si="37"/>
        <v>0.49297645644524718</v>
      </c>
      <c r="CT34" s="16">
        <f t="shared" si="38"/>
        <v>0.18598352918199287</v>
      </c>
      <c r="CU34" s="16">
        <f t="shared" si="39"/>
        <v>8.1177149614279992E-2</v>
      </c>
      <c r="CV34" s="16">
        <f t="shared" si="40"/>
        <v>0.22924111198594879</v>
      </c>
      <c r="CW34" s="16">
        <f t="shared" si="41"/>
        <v>5.006041774555503E-2</v>
      </c>
      <c r="CX34" s="278">
        <f t="shared" ref="CX34:CX65" si="181">DA34-DB34</f>
        <v>-271.98</v>
      </c>
      <c r="CY34" s="278">
        <f t="shared" ref="CY34:CY65" si="182">DB34-DC34</f>
        <v>89.807000000000016</v>
      </c>
      <c r="CZ34" s="278">
        <f t="shared" ref="CZ34:CZ65" si="183">DC34-DD34</f>
        <v>28.568000000000012</v>
      </c>
      <c r="DA34" s="149"/>
      <c r="DB34" s="149">
        <v>271.98</v>
      </c>
      <c r="DC34" s="149">
        <v>182.173</v>
      </c>
      <c r="DD34" s="149">
        <v>153.60499999999999</v>
      </c>
      <c r="DE34" s="149">
        <v>142.072</v>
      </c>
      <c r="DF34" s="149">
        <v>115.577</v>
      </c>
      <c r="DG34" s="149">
        <v>110.06699999999999</v>
      </c>
      <c r="DH34" s="149">
        <v>101.745</v>
      </c>
      <c r="DI34" s="149">
        <v>90.114000000000004</v>
      </c>
      <c r="DJ34" s="149">
        <v>59.816000000000003</v>
      </c>
      <c r="DK34" s="150">
        <v>52.427999999999997</v>
      </c>
      <c r="DL34" s="16">
        <f t="shared" si="45"/>
        <v>-1</v>
      </c>
      <c r="DM34" s="16">
        <f t="shared" si="46"/>
        <v>-0.54137533921138792</v>
      </c>
      <c r="DN34" s="16">
        <f t="shared" si="47"/>
        <v>0.11250750385768804</v>
      </c>
      <c r="DO34" s="16">
        <f t="shared" si="48"/>
        <v>4.8747475373447535E-2</v>
      </c>
      <c r="DP34" s="16">
        <f t="shared" si="49"/>
        <v>0.10630228597516599</v>
      </c>
      <c r="DQ34" s="16">
        <f t="shared" si="50"/>
        <v>-1.2465301499959992E-2</v>
      </c>
      <c r="DR34" s="278">
        <f t="shared" si="51"/>
        <v>-379.92099999999999</v>
      </c>
      <c r="DS34" s="278">
        <f t="shared" si="52"/>
        <v>-448.47100000000006</v>
      </c>
      <c r="DT34" s="278">
        <f t="shared" si="53"/>
        <v>83.775000000000091</v>
      </c>
      <c r="DU34" s="149"/>
      <c r="DV34" s="149">
        <v>379.92099999999999</v>
      </c>
      <c r="DW34" s="149">
        <v>828.39200000000005</v>
      </c>
      <c r="DX34" s="149">
        <v>744.61699999999996</v>
      </c>
      <c r="DY34" s="149">
        <v>710.00599999999997</v>
      </c>
      <c r="DZ34" s="149">
        <v>641.78300000000002</v>
      </c>
      <c r="EA34" s="149">
        <v>649.88400000000001</v>
      </c>
      <c r="EB34" s="149">
        <v>568.01700000000005</v>
      </c>
      <c r="EC34" s="149">
        <v>463.07600000000002</v>
      </c>
      <c r="ED34" s="149">
        <v>280.40699999999998</v>
      </c>
      <c r="EE34" s="149">
        <v>278.13299999999998</v>
      </c>
      <c r="EF34" s="16">
        <f t="shared" si="54"/>
        <v>-1</v>
      </c>
      <c r="EG34" s="16">
        <f t="shared" si="55"/>
        <v>3.3519553072625698E-2</v>
      </c>
      <c r="EH34" s="16">
        <f t="shared" si="56"/>
        <v>4.9853372434017593E-2</v>
      </c>
      <c r="EI34" s="16">
        <f t="shared" si="57"/>
        <v>-4.7486033519553071E-2</v>
      </c>
      <c r="EJ34" s="16">
        <f t="shared" si="58"/>
        <v>1.9943019943019943E-2</v>
      </c>
      <c r="EK34" s="16">
        <f t="shared" si="59"/>
        <v>0.10377358490566038</v>
      </c>
      <c r="EL34" s="278">
        <f t="shared" si="60"/>
        <v>-370</v>
      </c>
      <c r="EM34" s="278">
        <f t="shared" si="61"/>
        <v>12</v>
      </c>
      <c r="EN34" s="278">
        <f t="shared" si="62"/>
        <v>17</v>
      </c>
      <c r="EO34" s="204"/>
      <c r="EP34" s="204">
        <v>370</v>
      </c>
      <c r="EQ34" s="204">
        <v>358</v>
      </c>
      <c r="ER34" s="204">
        <v>341</v>
      </c>
      <c r="ES34" s="204">
        <v>358</v>
      </c>
      <c r="ET34" s="204">
        <v>351</v>
      </c>
      <c r="EU34" s="204">
        <v>318</v>
      </c>
      <c r="EV34" s="204">
        <v>304</v>
      </c>
      <c r="EW34" s="204">
        <v>199</v>
      </c>
      <c r="EX34" s="204">
        <v>141</v>
      </c>
      <c r="EY34" s="205">
        <v>124</v>
      </c>
      <c r="EZ34" s="14"/>
      <c r="FA34" s="14" t="s">
        <v>51</v>
      </c>
      <c r="FB34" s="76" t="s">
        <v>55</v>
      </c>
      <c r="FC34" s="15">
        <v>2860</v>
      </c>
      <c r="FD34" t="s">
        <v>426</v>
      </c>
      <c r="FE34" t="s">
        <v>86</v>
      </c>
      <c r="FF34" s="16" t="e">
        <f t="shared" si="63"/>
        <v>#VALUE!</v>
      </c>
      <c r="FG34" s="16">
        <f t="shared" si="64"/>
        <v>1.45602693832307E-2</v>
      </c>
      <c r="FH34" s="16">
        <f t="shared" si="65"/>
        <v>2.5207653867082073E-2</v>
      </c>
      <c r="FI34" s="16">
        <f t="shared" si="66"/>
        <v>9.8212780152342666E-2</v>
      </c>
      <c r="FJ34" s="16">
        <f t="shared" si="67"/>
        <v>-8.2921654726941137E-3</v>
      </c>
      <c r="FK34" s="16">
        <f t="shared" si="68"/>
        <v>-1.578320810095173E-3</v>
      </c>
      <c r="FL34" s="278" t="e">
        <f t="shared" si="69"/>
        <v>#VALUE!</v>
      </c>
      <c r="FM34" s="278">
        <f t="shared" si="70"/>
        <v>8.0077170466554826E-2</v>
      </c>
      <c r="FN34" s="278">
        <f t="shared" si="71"/>
        <v>0.1352259047494222</v>
      </c>
      <c r="FO34" s="222" t="str">
        <f t="shared" si="72"/>
        <v>i.a</v>
      </c>
      <c r="FP34" s="222">
        <f t="shared" si="73"/>
        <v>5.5797810810810802</v>
      </c>
      <c r="FQ34" s="222">
        <f t="shared" si="74"/>
        <v>5.4997039106145253</v>
      </c>
      <c r="FR34" s="222">
        <f t="shared" si="75"/>
        <v>5.3644780058651031</v>
      </c>
      <c r="FS34" s="222">
        <f t="shared" si="76"/>
        <v>4.8847346368715083</v>
      </c>
      <c r="FT34" s="222">
        <f t="shared" si="77"/>
        <v>4.9255783475783472</v>
      </c>
      <c r="FU34" s="222">
        <f t="shared" si="78"/>
        <v>4.9333647798742133</v>
      </c>
      <c r="FV34" s="222">
        <f t="shared" si="79"/>
        <v>4.4606480263157895</v>
      </c>
      <c r="FW34" s="222">
        <f t="shared" si="80"/>
        <v>4.3723417085427139</v>
      </c>
      <c r="FX34" s="222">
        <f t="shared" si="81"/>
        <v>4.745312056737589</v>
      </c>
      <c r="FY34" s="222">
        <f t="shared" si="82"/>
        <v>4.6228951612903231</v>
      </c>
      <c r="FZ34" s="16">
        <f t="shared" si="83"/>
        <v>-1</v>
      </c>
      <c r="GA34" s="16">
        <f t="shared" si="84"/>
        <v>0.61583852213704615</v>
      </c>
      <c r="GB34" s="16">
        <f t="shared" si="85"/>
        <v>1.1105619427873035</v>
      </c>
      <c r="GC34" s="16">
        <f t="shared" si="86"/>
        <v>-0.54614992920566585</v>
      </c>
      <c r="GD34" s="16">
        <f t="shared" si="87"/>
        <v>2.025466982998974</v>
      </c>
      <c r="GE34" s="16">
        <f t="shared" si="88"/>
        <v>-0.10083112889107351</v>
      </c>
      <c r="GF34" s="227">
        <f t="shared" si="89"/>
        <v>-0.46071257924091663</v>
      </c>
      <c r="GG34" s="227">
        <f t="shared" si="90"/>
        <v>0.17558967065250408</v>
      </c>
      <c r="GH34" s="227">
        <f t="shared" si="91"/>
        <v>0.15002954657513454</v>
      </c>
      <c r="GI34" s="16">
        <f t="shared" si="92"/>
        <v>0</v>
      </c>
      <c r="GJ34" s="16">
        <f t="shared" si="93"/>
        <v>0.46071257924091663</v>
      </c>
      <c r="GK34" s="16">
        <f t="shared" si="94"/>
        <v>0.28512290858841255</v>
      </c>
      <c r="GL34" s="16">
        <f t="shared" si="95"/>
        <v>0.13509336201327801</v>
      </c>
      <c r="GM34" s="16">
        <f t="shared" si="96"/>
        <v>0.2976607710489852</v>
      </c>
      <c r="GN34" s="16">
        <f t="shared" si="97"/>
        <v>9.8385066742302033E-2</v>
      </c>
      <c r="GO34" s="16">
        <f t="shared" si="98"/>
        <v>0.10941778558344191</v>
      </c>
      <c r="GP34" s="16">
        <f t="shared" si="99"/>
        <v>0.17734899066501963</v>
      </c>
      <c r="GQ34" s="16">
        <f t="shared" si="100"/>
        <v>0.23356232908690722</v>
      </c>
      <c r="GR34" s="16">
        <f t="shared" si="101"/>
        <v>0.1809094472755782</v>
      </c>
      <c r="GS34" s="16">
        <f t="shared" si="102"/>
        <v>-1</v>
      </c>
      <c r="GT34" s="16">
        <f t="shared" si="103"/>
        <v>2.2350181941123539</v>
      </c>
      <c r="GU34" s="16">
        <f t="shared" si="104"/>
        <v>0.77330648071150598</v>
      </c>
      <c r="GV34" s="16">
        <f t="shared" si="105"/>
        <v>0.22100356522801395</v>
      </c>
      <c r="GW34" s="16">
        <f t="shared" si="106"/>
        <v>-9.2303311284391926E-2</v>
      </c>
      <c r="GX34" s="16">
        <f t="shared" si="107"/>
        <v>3.5980219044720547E-2</v>
      </c>
      <c r="GY34" s="227">
        <f t="shared" si="108"/>
        <v>-0.22952662099969126</v>
      </c>
      <c r="GZ34" s="227">
        <f t="shared" si="109"/>
        <v>0.15857597799637724</v>
      </c>
      <c r="HA34" s="227">
        <f t="shared" si="110"/>
        <v>3.09402760560019E-2</v>
      </c>
      <c r="HB34" s="16">
        <f t="shared" si="111"/>
        <v>0</v>
      </c>
      <c r="HC34" s="16">
        <f t="shared" si="112"/>
        <v>0.22952662099969126</v>
      </c>
      <c r="HD34" s="16">
        <f t="shared" si="113"/>
        <v>7.0950643003314023E-2</v>
      </c>
      <c r="HE34" s="16">
        <f t="shared" si="114"/>
        <v>4.0010366947312123E-2</v>
      </c>
      <c r="HF34" s="16">
        <f t="shared" si="115"/>
        <v>3.2768427617031949E-2</v>
      </c>
      <c r="HG34" s="16">
        <f t="shared" si="116"/>
        <v>3.6100635844997203E-2</v>
      </c>
      <c r="HH34" s="16">
        <f t="shared" si="117"/>
        <v>3.4846838946679573E-2</v>
      </c>
      <c r="HI34" s="16">
        <f t="shared" si="118"/>
        <v>5.1333875799758115E-2</v>
      </c>
      <c r="HJ34" s="16">
        <f t="shared" si="119"/>
        <v>6.3140650156089662E-2</v>
      </c>
      <c r="HK34" s="16">
        <f t="shared" si="120"/>
        <v>5.6454327353457234E-2</v>
      </c>
      <c r="HL34" s="16" t="e">
        <f t="shared" si="121"/>
        <v>#VALUE!</v>
      </c>
      <c r="HM34" s="16">
        <f t="shared" si="122"/>
        <v>2.2553340107748485</v>
      </c>
      <c r="HN34" s="16">
        <f t="shared" si="123"/>
        <v>6.604541998100881E-2</v>
      </c>
      <c r="HO34" s="16">
        <f t="shared" si="124"/>
        <v>3.0922290639397901E-2</v>
      </c>
      <c r="HP34" s="16">
        <f t="shared" si="125"/>
        <v>0.1111258898849843</v>
      </c>
      <c r="HQ34" s="16">
        <f t="shared" si="126"/>
        <v>6.3314959302680759E-2</v>
      </c>
      <c r="HR34" s="227" t="e">
        <f t="shared" si="127"/>
        <v>#VALUE!</v>
      </c>
      <c r="HS34" s="227">
        <f t="shared" si="128"/>
        <v>0.49597408321771153</v>
      </c>
      <c r="HT34" s="227">
        <f t="shared" si="129"/>
        <v>1.3624328663168928E-2</v>
      </c>
      <c r="HU34" s="16" t="str">
        <f t="shared" si="130"/>
        <v>i.a.</v>
      </c>
      <c r="HV34" s="16">
        <f t="shared" si="131"/>
        <v>0.71588567096843825</v>
      </c>
      <c r="HW34" s="16">
        <f t="shared" si="132"/>
        <v>0.21991158775072669</v>
      </c>
      <c r="HX34" s="16">
        <f t="shared" si="133"/>
        <v>0.20628725908755777</v>
      </c>
      <c r="HY34" s="16">
        <f t="shared" si="134"/>
        <v>0.20009971746717634</v>
      </c>
      <c r="HZ34" s="16">
        <f t="shared" si="135"/>
        <v>0.18008735039725265</v>
      </c>
      <c r="IA34" s="16">
        <f t="shared" si="136"/>
        <v>0.16936407112653948</v>
      </c>
      <c r="IB34" s="16">
        <f t="shared" si="137"/>
        <v>0.17912316004626622</v>
      </c>
      <c r="IC34" s="16">
        <f t="shared" si="138"/>
        <v>0.19459872677487064</v>
      </c>
      <c r="ID34" s="16">
        <f t="shared" si="139"/>
        <v>0.21331849775504894</v>
      </c>
      <c r="IE34" s="16">
        <f t="shared" si="140"/>
        <v>0.18849974652414492</v>
      </c>
      <c r="IF34" s="16" t="e">
        <f t="shared" si="141"/>
        <v>#VALUE!</v>
      </c>
      <c r="IG34" s="16">
        <f t="shared" si="142"/>
        <v>1.3698912609966249</v>
      </c>
      <c r="IH34" s="16">
        <f t="shared" si="143"/>
        <v>0.78165688724777682</v>
      </c>
      <c r="II34" s="16">
        <f t="shared" si="144"/>
        <v>0.25603178113299713</v>
      </c>
      <c r="IJ34" s="16">
        <f t="shared" si="145"/>
        <v>-6.0840316739333801E-2</v>
      </c>
      <c r="IK34" s="16">
        <f t="shared" si="146"/>
        <v>-2.9979730175996914E-3</v>
      </c>
      <c r="IL34" s="227" t="e">
        <f t="shared" si="147"/>
        <v>#VALUE!</v>
      </c>
      <c r="IM34" s="227">
        <f t="shared" si="148"/>
        <v>3.8825879929236751E-2</v>
      </c>
      <c r="IN34" s="227">
        <f t="shared" si="149"/>
        <v>1.2434470599151641E-2</v>
      </c>
      <c r="IO34" s="16" t="str">
        <f t="shared" si="150"/>
        <v>i.a.</v>
      </c>
      <c r="IP34" s="16">
        <f t="shared" si="151"/>
        <v>6.716818784423878E-2</v>
      </c>
      <c r="IQ34" s="16">
        <f t="shared" si="152"/>
        <v>2.8342307915002026E-2</v>
      </c>
      <c r="IR34" s="16">
        <f t="shared" si="153"/>
        <v>1.5907837315850385E-2</v>
      </c>
      <c r="IS34" s="16">
        <f t="shared" si="154"/>
        <v>1.266515509782786E-2</v>
      </c>
      <c r="IT34" s="16">
        <f t="shared" si="155"/>
        <v>1.3485624780927285E-2</v>
      </c>
      <c r="IU34" s="16">
        <f t="shared" si="156"/>
        <v>1.3526175891280651E-2</v>
      </c>
      <c r="IV34" s="16">
        <f t="shared" si="157"/>
        <v>1.9516429123984078E-2</v>
      </c>
      <c r="IW34" s="16">
        <f t="shared" si="158"/>
        <v>2.6976333645942516E-2</v>
      </c>
      <c r="IX34" s="16">
        <f t="shared" si="159"/>
        <v>2.35633824498684E-2</v>
      </c>
      <c r="IY34" s="16">
        <f t="shared" si="160"/>
        <v>2.5277414830463384E-2</v>
      </c>
      <c r="IZ34" s="16" t="e">
        <f t="shared" si="161"/>
        <v>#VALUE!</v>
      </c>
      <c r="JA34" s="16">
        <f t="shared" si="162"/>
        <v>1.114604780050058</v>
      </c>
      <c r="JB34" s="16">
        <f t="shared" si="163"/>
        <v>1.2829907401087777</v>
      </c>
      <c r="JC34" s="16">
        <f t="shared" si="164"/>
        <v>-0.45319794621988724</v>
      </c>
      <c r="JD34" s="16">
        <f t="shared" si="165"/>
        <v>2.3870466555941414</v>
      </c>
      <c r="JE34" s="16">
        <f t="shared" si="166"/>
        <v>-0.1321703265092978</v>
      </c>
      <c r="JF34" s="227" t="e">
        <f t="shared" si="167"/>
        <v>#VALUE!</v>
      </c>
      <c r="JG34" s="227">
        <f t="shared" si="168"/>
        <v>0.14903635814585539</v>
      </c>
      <c r="JH34" s="227">
        <f t="shared" si="169"/>
        <v>7.5143375546781549E-2</v>
      </c>
      <c r="JI34" s="99" t="str">
        <f t="shared" si="170"/>
        <v>i.a.</v>
      </c>
      <c r="JJ34" s="99">
        <f t="shared" si="171"/>
        <v>0.28274864864864868</v>
      </c>
      <c r="JK34" s="99">
        <f t="shared" si="172"/>
        <v>0.13371229050279329</v>
      </c>
      <c r="JL34" s="99">
        <f t="shared" si="173"/>
        <v>5.8568914956011735E-2</v>
      </c>
      <c r="JM34" s="99">
        <f t="shared" si="174"/>
        <v>0.10711173184357541</v>
      </c>
      <c r="JN34" s="99">
        <f t="shared" si="175"/>
        <v>3.1623931623931623E-2</v>
      </c>
      <c r="JO34" s="99">
        <f t="shared" si="176"/>
        <v>3.644025157232704E-2</v>
      </c>
      <c r="JP34" s="99">
        <f t="shared" si="177"/>
        <v>5.5963815789473688E-2</v>
      </c>
      <c r="JQ34" s="99">
        <f t="shared" si="178"/>
        <v>8.7984924623115579E-2</v>
      </c>
      <c r="JR34" s="99">
        <f t="shared" si="179"/>
        <v>7.2007092198581563E-2</v>
      </c>
      <c r="JS34" s="99">
        <f t="shared" si="180"/>
        <v>8.3395161290322581E-2</v>
      </c>
    </row>
    <row r="35" spans="1:279" customFormat="1" ht="17.25" customHeight="1" outlineLevel="2" x14ac:dyDescent="0.25">
      <c r="A35" s="10" t="s">
        <v>850</v>
      </c>
      <c r="B35" s="98">
        <v>41248718</v>
      </c>
      <c r="C35" s="10" t="s">
        <v>79</v>
      </c>
      <c r="D35" s="10"/>
      <c r="E35" s="11">
        <v>642020</v>
      </c>
      <c r="F35" s="11"/>
      <c r="G35" s="116">
        <v>1</v>
      </c>
      <c r="H35" s="12">
        <v>45086</v>
      </c>
      <c r="I35" s="13"/>
      <c r="J35" s="13" t="s">
        <v>58</v>
      </c>
      <c r="K35" s="13" t="s">
        <v>58</v>
      </c>
      <c r="L35" s="13" t="s">
        <v>58</v>
      </c>
      <c r="M35" s="13" t="s">
        <v>58</v>
      </c>
      <c r="N35" s="13" t="s">
        <v>58</v>
      </c>
      <c r="O35" s="114" t="s">
        <v>58</v>
      </c>
      <c r="P35" s="16">
        <f t="shared" si="0"/>
        <v>-1</v>
      </c>
      <c r="Q35" s="16">
        <f t="shared" si="1"/>
        <v>0.23742598114514618</v>
      </c>
      <c r="R35" s="16">
        <f t="shared" si="2"/>
        <v>0.18698276638737654</v>
      </c>
      <c r="S35" s="16">
        <f t="shared" si="3"/>
        <v>-0.10175436342908516</v>
      </c>
      <c r="T35" s="16">
        <f t="shared" si="4"/>
        <v>-6.3818311695183594E-2</v>
      </c>
      <c r="U35" s="16">
        <f t="shared" si="5"/>
        <v>0.14805296288856362</v>
      </c>
      <c r="V35" s="278">
        <f t="shared" si="6"/>
        <v>-2054.1889999999999</v>
      </c>
      <c r="W35" s="278">
        <f t="shared" si="7"/>
        <v>394.1389999999999</v>
      </c>
      <c r="X35" s="278">
        <f t="shared" si="8"/>
        <v>261.50399999999991</v>
      </c>
      <c r="Y35" s="149"/>
      <c r="Z35" s="149">
        <v>2054.1889999999999</v>
      </c>
      <c r="AA35" s="149">
        <v>1660.05</v>
      </c>
      <c r="AB35" s="151">
        <v>1398.546</v>
      </c>
      <c r="AC35" s="151">
        <v>1556.9749999999999</v>
      </c>
      <c r="AD35" s="151">
        <v>1663.1120000000001</v>
      </c>
      <c r="AE35" s="151">
        <v>1448.6369999999999</v>
      </c>
      <c r="AF35" s="151">
        <v>1336.211</v>
      </c>
      <c r="AG35" s="156">
        <v>1272.694</v>
      </c>
      <c r="AH35" s="156">
        <v>1173.924</v>
      </c>
      <c r="AI35" s="156"/>
      <c r="AJ35" s="16">
        <f t="shared" si="9"/>
        <v>-0.85349419665615101</v>
      </c>
      <c r="AK35" s="16">
        <f t="shared" si="10"/>
        <v>0.21855109518622226</v>
      </c>
      <c r="AL35" s="16">
        <f t="shared" si="11"/>
        <v>0.21732221333304108</v>
      </c>
      <c r="AM35" s="16">
        <f t="shared" si="12"/>
        <v>-0.10937698261641926</v>
      </c>
      <c r="AN35" s="16">
        <f t="shared" si="13"/>
        <v>1.8510602340169689E-2</v>
      </c>
      <c r="AO35" s="16">
        <f t="shared" si="14"/>
        <v>0.1248581221240026</v>
      </c>
      <c r="AP35" s="278">
        <f t="shared" si="15"/>
        <v>-270.70600000000002</v>
      </c>
      <c r="AQ35" s="278">
        <f t="shared" si="16"/>
        <v>48.552000000000021</v>
      </c>
      <c r="AR35" s="278">
        <f t="shared" si="17"/>
        <v>39.659999999999997</v>
      </c>
      <c r="AS35" s="149"/>
      <c r="AT35" s="149">
        <v>270.70600000000002</v>
      </c>
      <c r="AU35" s="149">
        <v>222.154</v>
      </c>
      <c r="AV35" s="151">
        <v>182.494</v>
      </c>
      <c r="AW35" s="151">
        <v>204.90600000000001</v>
      </c>
      <c r="AX35" s="151">
        <v>201.18199999999999</v>
      </c>
      <c r="AY35" s="151">
        <v>178.851</v>
      </c>
      <c r="AZ35" s="151">
        <v>165.83699999999999</v>
      </c>
      <c r="BA35" s="151">
        <v>147.54300000000001</v>
      </c>
      <c r="BB35" s="151">
        <v>130.12799999999999</v>
      </c>
      <c r="BC35" s="152"/>
      <c r="BD35" s="16">
        <f t="shared" si="18"/>
        <v>-1</v>
      </c>
      <c r="BE35" s="16">
        <f t="shared" si="19"/>
        <v>0.54282210119319818</v>
      </c>
      <c r="BF35" s="16">
        <f t="shared" si="20"/>
        <v>0.30697965060993831</v>
      </c>
      <c r="BG35" s="16">
        <f t="shared" si="21"/>
        <v>-2.304022552314888E-3</v>
      </c>
      <c r="BH35" s="16">
        <f t="shared" si="22"/>
        <v>4.3266783552966488E-2</v>
      </c>
      <c r="BI35" s="16">
        <f t="shared" si="23"/>
        <v>0.49018120522545305</v>
      </c>
      <c r="BJ35" s="278">
        <f t="shared" si="24"/>
        <v>-74.218999999999994</v>
      </c>
      <c r="BK35" s="278">
        <f t="shared" si="25"/>
        <v>26.112999999999992</v>
      </c>
      <c r="BL35" s="278">
        <f t="shared" si="26"/>
        <v>11.298999999999999</v>
      </c>
      <c r="BM35" s="149"/>
      <c r="BN35" s="149">
        <v>74.218999999999994</v>
      </c>
      <c r="BO35" s="149">
        <v>48.106000000000002</v>
      </c>
      <c r="BP35" s="156">
        <v>36.807000000000002</v>
      </c>
      <c r="BQ35" s="156">
        <v>36.892000000000003</v>
      </c>
      <c r="BR35" s="156">
        <v>35.362000000000002</v>
      </c>
      <c r="BS35" s="156">
        <v>23.73</v>
      </c>
      <c r="BT35" s="156">
        <v>26.701000000000001</v>
      </c>
      <c r="BU35" s="156">
        <v>26.428999999999998</v>
      </c>
      <c r="BV35" s="151">
        <v>22.622</v>
      </c>
      <c r="BW35" s="156"/>
      <c r="BX35" s="16">
        <f t="shared" si="27"/>
        <v>-1</v>
      </c>
      <c r="BY35" s="16">
        <f t="shared" si="28"/>
        <v>2.1218085759921368</v>
      </c>
      <c r="BZ35" s="16">
        <f t="shared" si="29"/>
        <v>0.22797223898611949</v>
      </c>
      <c r="CA35" s="16">
        <f t="shared" si="30"/>
        <v>0.11126014351820808</v>
      </c>
      <c r="CB35" s="16">
        <f t="shared" si="31"/>
        <v>0.16210739614994935</v>
      </c>
      <c r="CC35" s="16">
        <f t="shared" si="32"/>
        <v>1.2103359173126615</v>
      </c>
      <c r="CD35" s="278">
        <f t="shared" si="33"/>
        <v>-127.042</v>
      </c>
      <c r="CE35" s="278">
        <f t="shared" si="34"/>
        <v>86.347000000000008</v>
      </c>
      <c r="CF35" s="278">
        <f t="shared" si="35"/>
        <v>7.5549999999999997</v>
      </c>
      <c r="CG35" s="149"/>
      <c r="CH35" s="149">
        <v>127.042</v>
      </c>
      <c r="CI35" s="149">
        <v>40.695</v>
      </c>
      <c r="CJ35" s="151">
        <v>33.14</v>
      </c>
      <c r="CK35" s="151">
        <v>29.821999999999999</v>
      </c>
      <c r="CL35" s="151">
        <v>25.661999999999999</v>
      </c>
      <c r="CM35" s="151">
        <v>11.61</v>
      </c>
      <c r="CN35" s="151">
        <v>16.077000000000002</v>
      </c>
      <c r="CO35" s="156">
        <v>20.545000000000002</v>
      </c>
      <c r="CP35" s="156">
        <v>12.557</v>
      </c>
      <c r="CQ35" s="156"/>
      <c r="CR35" s="16">
        <f t="shared" si="36"/>
        <v>-1</v>
      </c>
      <c r="CS35" s="16">
        <f t="shared" si="37"/>
        <v>0.56872365383482315</v>
      </c>
      <c r="CT35" s="16">
        <f t="shared" si="38"/>
        <v>0.18629668695751642</v>
      </c>
      <c r="CU35" s="16">
        <f t="shared" si="39"/>
        <v>0.21410221793635476</v>
      </c>
      <c r="CV35" s="16">
        <f t="shared" si="40"/>
        <v>0.22025266408103331</v>
      </c>
      <c r="CW35" s="16">
        <f t="shared" si="41"/>
        <v>-8.1739912174544474E-2</v>
      </c>
      <c r="CX35" s="278">
        <f t="shared" si="181"/>
        <v>-292.87599999999998</v>
      </c>
      <c r="CY35" s="278">
        <f t="shared" si="182"/>
        <v>106.17899999999997</v>
      </c>
      <c r="CZ35" s="278">
        <f t="shared" si="183"/>
        <v>29.319000000000017</v>
      </c>
      <c r="DA35" s="149"/>
      <c r="DB35" s="149">
        <v>292.87599999999998</v>
      </c>
      <c r="DC35" s="149">
        <v>186.697</v>
      </c>
      <c r="DD35" s="156">
        <v>157.37799999999999</v>
      </c>
      <c r="DE35" s="156">
        <v>129.625</v>
      </c>
      <c r="DF35" s="156">
        <v>106.22799999999999</v>
      </c>
      <c r="DG35" s="156">
        <v>115.684</v>
      </c>
      <c r="DH35" s="156">
        <v>104.02500000000001</v>
      </c>
      <c r="DI35" s="156">
        <v>78.135000000000005</v>
      </c>
      <c r="DJ35" s="151">
        <v>67.643000000000001</v>
      </c>
      <c r="DK35" s="152"/>
      <c r="DL35" s="16">
        <f t="shared" si="45"/>
        <v>-1</v>
      </c>
      <c r="DM35" s="16">
        <f t="shared" si="46"/>
        <v>0.2824138307841571</v>
      </c>
      <c r="DN35" s="16">
        <f t="shared" si="47"/>
        <v>0.22732278931147776</v>
      </c>
      <c r="DO35" s="16">
        <f t="shared" si="48"/>
        <v>9.5558104985388553E-2</v>
      </c>
      <c r="DP35" s="16">
        <f t="shared" si="49"/>
        <v>8.7522438291890228E-3</v>
      </c>
      <c r="DQ35" s="16">
        <f t="shared" si="50"/>
        <v>-7.6079198388810165E-2</v>
      </c>
      <c r="DR35" s="278">
        <f t="shared" si="51"/>
        <v>-1161.8399999999999</v>
      </c>
      <c r="DS35" s="278">
        <f t="shared" si="52"/>
        <v>255.86099999999988</v>
      </c>
      <c r="DT35" s="278">
        <f t="shared" si="53"/>
        <v>167.80400000000009</v>
      </c>
      <c r="DU35" s="149"/>
      <c r="DV35" s="149">
        <v>1161.8399999999999</v>
      </c>
      <c r="DW35" s="149">
        <v>905.97900000000004</v>
      </c>
      <c r="DX35" s="156">
        <v>738.17499999999995</v>
      </c>
      <c r="DY35" s="156">
        <v>673.78899999999999</v>
      </c>
      <c r="DZ35" s="156">
        <v>667.94299999999998</v>
      </c>
      <c r="EA35" s="156">
        <v>722.94399999999996</v>
      </c>
      <c r="EB35" s="156">
        <v>680.16899999999998</v>
      </c>
      <c r="EC35" s="156">
        <v>571.93399999999997</v>
      </c>
      <c r="ED35" s="156">
        <v>531.28300000000002</v>
      </c>
      <c r="EE35" s="156"/>
      <c r="EF35" s="16">
        <f t="shared" si="54"/>
        <v>-1</v>
      </c>
      <c r="EG35" s="16">
        <f t="shared" si="55"/>
        <v>2.8490028490028491E-3</v>
      </c>
      <c r="EH35" s="16">
        <f t="shared" si="56"/>
        <v>9.3457943925233641E-2</v>
      </c>
      <c r="EI35" s="16">
        <f t="shared" si="57"/>
        <v>-0.12295081967213115</v>
      </c>
      <c r="EJ35" s="16">
        <f t="shared" si="58"/>
        <v>-2.7247956403269754E-3</v>
      </c>
      <c r="EK35" s="16">
        <f t="shared" si="59"/>
        <v>-3.9267015706806283E-2</v>
      </c>
      <c r="EL35" s="278">
        <f t="shared" si="60"/>
        <v>-352</v>
      </c>
      <c r="EM35" s="278">
        <f t="shared" si="61"/>
        <v>1</v>
      </c>
      <c r="EN35" s="278">
        <f t="shared" si="62"/>
        <v>30</v>
      </c>
      <c r="EO35" s="204"/>
      <c r="EP35" s="204">
        <v>352</v>
      </c>
      <c r="EQ35" s="204">
        <v>351</v>
      </c>
      <c r="ER35" s="206">
        <v>321</v>
      </c>
      <c r="ES35" s="206">
        <v>366</v>
      </c>
      <c r="ET35" s="206">
        <v>367</v>
      </c>
      <c r="EU35" s="206">
        <v>382</v>
      </c>
      <c r="EV35" s="206">
        <v>326</v>
      </c>
      <c r="EW35" s="206">
        <v>271</v>
      </c>
      <c r="EX35" s="207">
        <v>259</v>
      </c>
      <c r="EY35" s="208"/>
      <c r="EZ35" s="89"/>
      <c r="FA35" s="14" t="s">
        <v>49</v>
      </c>
      <c r="FB35" s="76" t="s">
        <v>55</v>
      </c>
      <c r="FC35" s="94">
        <v>6000</v>
      </c>
      <c r="FD35" t="s">
        <v>65</v>
      </c>
      <c r="FE35" t="s">
        <v>66</v>
      </c>
      <c r="FF35" s="16" t="e">
        <f t="shared" si="63"/>
        <v>#VALUE!</v>
      </c>
      <c r="FG35" s="16">
        <f t="shared" si="64"/>
        <v>0.23391056642598387</v>
      </c>
      <c r="FH35" s="16">
        <f t="shared" si="65"/>
        <v>8.5531247892729104E-2</v>
      </c>
      <c r="FI35" s="16">
        <f t="shared" si="66"/>
        <v>2.4167922071510195E-2</v>
      </c>
      <c r="FJ35" s="16">
        <f t="shared" si="67"/>
        <v>-6.1260438229869839E-2</v>
      </c>
      <c r="FK35" s="16">
        <f t="shared" si="68"/>
        <v>0.19497610851071204</v>
      </c>
      <c r="FL35" s="278" t="e">
        <f t="shared" si="69"/>
        <v>#VALUE!</v>
      </c>
      <c r="FM35" s="278">
        <f t="shared" si="70"/>
        <v>1.106277025058275</v>
      </c>
      <c r="FN35" s="278">
        <f t="shared" si="71"/>
        <v>0.37264605799185269</v>
      </c>
      <c r="FO35" s="222" t="str">
        <f t="shared" si="72"/>
        <v>i.a</v>
      </c>
      <c r="FP35" s="222">
        <f t="shared" si="73"/>
        <v>5.8357642045454545</v>
      </c>
      <c r="FQ35" s="222">
        <f t="shared" si="74"/>
        <v>4.7294871794871796</v>
      </c>
      <c r="FR35" s="222">
        <f t="shared" si="75"/>
        <v>4.3568411214953269</v>
      </c>
      <c r="FS35" s="222">
        <f t="shared" si="76"/>
        <v>4.2540300546448089</v>
      </c>
      <c r="FT35" s="222">
        <f t="shared" si="77"/>
        <v>4.5316403269754773</v>
      </c>
      <c r="FU35" s="222">
        <f t="shared" si="78"/>
        <v>3.7922434554973821</v>
      </c>
      <c r="FV35" s="222">
        <f t="shared" si="79"/>
        <v>4.0988067484662576</v>
      </c>
      <c r="FW35" s="222">
        <f t="shared" si="80"/>
        <v>4.6962878228782285</v>
      </c>
      <c r="FX35" s="222">
        <f t="shared" si="81"/>
        <v>4.5325250965250961</v>
      </c>
      <c r="FY35" s="222" t="str">
        <f t="shared" si="82"/>
        <v>i.a</v>
      </c>
      <c r="FZ35" s="16">
        <f t="shared" si="83"/>
        <v>-1</v>
      </c>
      <c r="GA35" s="16">
        <f t="shared" si="84"/>
        <v>1.2397763964703903</v>
      </c>
      <c r="GB35" s="16">
        <f t="shared" si="85"/>
        <v>2.4287485303300913E-2</v>
      </c>
      <c r="GC35" s="16">
        <f t="shared" si="86"/>
        <v>-8.6789898958547607E-2</v>
      </c>
      <c r="GD35" s="16">
        <f t="shared" si="87"/>
        <v>9.3416562411449119E-2</v>
      </c>
      <c r="GE35" s="16">
        <f t="shared" si="88"/>
        <v>1.1883931200514062</v>
      </c>
      <c r="GF35" s="227">
        <f t="shared" si="89"/>
        <v>-0.52981297946298067</v>
      </c>
      <c r="GG35" s="227">
        <f t="shared" si="90"/>
        <v>0.2932657150584177</v>
      </c>
      <c r="GH35" s="227">
        <f t="shared" si="91"/>
        <v>5.608911843788339E-3</v>
      </c>
      <c r="GI35" s="16">
        <f t="shared" si="92"/>
        <v>0</v>
      </c>
      <c r="GJ35" s="16">
        <f t="shared" si="93"/>
        <v>0.52981297946298067</v>
      </c>
      <c r="GK35" s="16">
        <f t="shared" si="94"/>
        <v>0.23654726440456297</v>
      </c>
      <c r="GL35" s="16">
        <f t="shared" si="95"/>
        <v>0.23093835256077463</v>
      </c>
      <c r="GM35" s="16">
        <f t="shared" si="96"/>
        <v>0.25288633174053327</v>
      </c>
      <c r="GN35" s="16">
        <f t="shared" si="97"/>
        <v>0.23128086809185625</v>
      </c>
      <c r="GO35" s="16">
        <f t="shared" si="98"/>
        <v>0.10568524730438898</v>
      </c>
      <c r="GP35" s="16">
        <f t="shared" si="99"/>
        <v>0.17651515151515151</v>
      </c>
      <c r="GQ35" s="16">
        <f t="shared" si="100"/>
        <v>0.2818669483735543</v>
      </c>
      <c r="GR35" s="16">
        <f t="shared" si="101"/>
        <v>0.18563635557263872</v>
      </c>
      <c r="GS35" s="16">
        <f t="shared" si="102"/>
        <v>-1</v>
      </c>
      <c r="GT35" s="16">
        <f t="shared" si="103"/>
        <v>0.22672106647883683</v>
      </c>
      <c r="GU35" s="16">
        <f t="shared" si="104"/>
        <v>0.12240593970747914</v>
      </c>
      <c r="GV35" s="16">
        <f t="shared" si="105"/>
        <v>-5.1930063930215251E-2</v>
      </c>
      <c r="GW35" s="16">
        <f t="shared" si="106"/>
        <v>8.148736616227005E-2</v>
      </c>
      <c r="GX35" s="16">
        <f t="shared" si="107"/>
        <v>0.50328000866173961</v>
      </c>
      <c r="GY35" s="227">
        <f t="shared" si="108"/>
        <v>-7.1784812887394883E-2</v>
      </c>
      <c r="GZ35" s="227">
        <f t="shared" si="109"/>
        <v>1.3267180110903144E-2</v>
      </c>
      <c r="HA35" s="227">
        <f t="shared" si="110"/>
        <v>6.3817426263179308E-3</v>
      </c>
      <c r="HB35" s="16">
        <f t="shared" si="111"/>
        <v>0</v>
      </c>
      <c r="HC35" s="16">
        <f t="shared" si="112"/>
        <v>7.1784812887394883E-2</v>
      </c>
      <c r="HD35" s="16">
        <f t="shared" si="113"/>
        <v>5.8517632776491739E-2</v>
      </c>
      <c r="HE35" s="16">
        <f t="shared" si="114"/>
        <v>5.2135890150173808E-2</v>
      </c>
      <c r="HF35" s="16">
        <f t="shared" si="115"/>
        <v>5.4991607862076783E-2</v>
      </c>
      <c r="HG35" s="16">
        <f t="shared" si="116"/>
        <v>5.0848127849350812E-2</v>
      </c>
      <c r="HH35" s="16">
        <f t="shared" si="117"/>
        <v>3.3824788167453372E-2</v>
      </c>
      <c r="HI35" s="16">
        <f t="shared" si="118"/>
        <v>4.2649845899259083E-2</v>
      </c>
      <c r="HJ35" s="16">
        <f t="shared" si="119"/>
        <v>4.7912604682487661E-2</v>
      </c>
      <c r="HK35" s="16">
        <f t="shared" si="120"/>
        <v>4.2579943269406326E-2</v>
      </c>
      <c r="HL35" s="16" t="e">
        <f t="shared" si="121"/>
        <v>#VALUE!</v>
      </c>
      <c r="HM35" s="16">
        <f t="shared" si="122"/>
        <v>0.22325852714454614</v>
      </c>
      <c r="HN35" s="16">
        <f t="shared" si="123"/>
        <v>-3.3427312448892757E-2</v>
      </c>
      <c r="HO35" s="16">
        <f t="shared" si="124"/>
        <v>0.10820431377534934</v>
      </c>
      <c r="HP35" s="16">
        <f t="shared" si="125"/>
        <v>0.20966537774329599</v>
      </c>
      <c r="HQ35" s="16">
        <f t="shared" si="126"/>
        <v>-6.1268387678497229E-3</v>
      </c>
      <c r="HR35" s="227" t="e">
        <f t="shared" si="127"/>
        <v>#VALUE!</v>
      </c>
      <c r="HS35" s="227">
        <f t="shared" si="128"/>
        <v>4.6007354742555101E-2</v>
      </c>
      <c r="HT35" s="227">
        <f t="shared" si="129"/>
        <v>-7.1266618059157294E-3</v>
      </c>
      <c r="HU35" s="16" t="str">
        <f t="shared" si="130"/>
        <v>i.a.</v>
      </c>
      <c r="HV35" s="16">
        <f t="shared" si="131"/>
        <v>0.25207946016663224</v>
      </c>
      <c r="HW35" s="16">
        <f t="shared" si="132"/>
        <v>0.20607210542407714</v>
      </c>
      <c r="HX35" s="16">
        <f t="shared" si="133"/>
        <v>0.21319876722999287</v>
      </c>
      <c r="HY35" s="16">
        <f t="shared" si="134"/>
        <v>0.19238218492732889</v>
      </c>
      <c r="HZ35" s="16">
        <f t="shared" si="135"/>
        <v>0.15903752266286195</v>
      </c>
      <c r="IA35" s="16">
        <f t="shared" si="136"/>
        <v>0.16001792669971671</v>
      </c>
      <c r="IB35" s="16">
        <f t="shared" si="137"/>
        <v>0.15293993110535764</v>
      </c>
      <c r="IC35" s="16">
        <f t="shared" si="138"/>
        <v>0.1366154136666119</v>
      </c>
      <c r="ID35" s="16">
        <f t="shared" si="139"/>
        <v>0.12732009117551285</v>
      </c>
      <c r="IE35" s="16" t="str">
        <f t="shared" si="140"/>
        <v>i.a.</v>
      </c>
      <c r="IF35" s="16" t="e">
        <f t="shared" si="141"/>
        <v>#VALUE!</v>
      </c>
      <c r="IG35" s="16">
        <f t="shared" si="142"/>
        <v>0.24679950534530601</v>
      </c>
      <c r="IH35" s="16">
        <f t="shared" si="143"/>
        <v>0.10109404080716052</v>
      </c>
      <c r="II35" s="16">
        <f t="shared" si="144"/>
        <v>0.11071619702648987</v>
      </c>
      <c r="IJ35" s="16">
        <f t="shared" si="145"/>
        <v>0.11438494961598071</v>
      </c>
      <c r="IK35" s="16">
        <f t="shared" si="146"/>
        <v>0.29800736847198767</v>
      </c>
      <c r="IL35" s="227" t="e">
        <f t="shared" si="147"/>
        <v>#VALUE!</v>
      </c>
      <c r="IM35" s="227">
        <f t="shared" si="148"/>
        <v>7.1519153062505891E-3</v>
      </c>
      <c r="IN35" s="227">
        <f t="shared" si="149"/>
        <v>2.6605977636696664E-3</v>
      </c>
      <c r="IO35" s="16" t="str">
        <f t="shared" si="150"/>
        <v>i.a.</v>
      </c>
      <c r="IP35" s="16">
        <f t="shared" si="151"/>
        <v>3.6130560527780062E-2</v>
      </c>
      <c r="IQ35" s="16">
        <f t="shared" si="152"/>
        <v>2.8978645221529473E-2</v>
      </c>
      <c r="IR35" s="16">
        <f t="shared" si="153"/>
        <v>2.6318047457859806E-2</v>
      </c>
      <c r="IS35" s="16">
        <f t="shared" si="154"/>
        <v>2.3694664333081782E-2</v>
      </c>
      <c r="IT35" s="16">
        <f t="shared" si="155"/>
        <v>2.1262548764003866E-2</v>
      </c>
      <c r="IU35" s="16">
        <f t="shared" si="156"/>
        <v>1.6380915301762968E-2</v>
      </c>
      <c r="IV35" s="16">
        <f t="shared" si="157"/>
        <v>1.998262250497863E-2</v>
      </c>
      <c r="IW35" s="16">
        <f t="shared" si="158"/>
        <v>2.0766185744570179E-2</v>
      </c>
      <c r="IX35" s="16">
        <f t="shared" si="159"/>
        <v>1.9270412735407062E-2</v>
      </c>
      <c r="IY35" s="16" t="str">
        <f t="shared" si="160"/>
        <v>i.a.</v>
      </c>
      <c r="IZ35" s="16" t="e">
        <f t="shared" si="161"/>
        <v>#VALUE!</v>
      </c>
      <c r="JA35" s="16">
        <f t="shared" si="162"/>
        <v>2.1129398016285226</v>
      </c>
      <c r="JB35" s="16">
        <f t="shared" si="163"/>
        <v>0.12301734676508362</v>
      </c>
      <c r="JC35" s="16">
        <f t="shared" si="164"/>
        <v>0.26704427578711576</v>
      </c>
      <c r="JD35" s="16">
        <f t="shared" si="165"/>
        <v>0.16528255297003125</v>
      </c>
      <c r="JE35" s="16">
        <f t="shared" si="166"/>
        <v>1.3006766223799364</v>
      </c>
      <c r="JF35" s="227" t="e">
        <f t="shared" si="167"/>
        <v>#VALUE!</v>
      </c>
      <c r="JG35" s="227">
        <f t="shared" si="168"/>
        <v>0.24497460178710179</v>
      </c>
      <c r="JH35" s="227">
        <f t="shared" si="169"/>
        <v>1.2700295550762838E-2</v>
      </c>
      <c r="JI35" s="99" t="str">
        <f t="shared" si="170"/>
        <v>i.a.</v>
      </c>
      <c r="JJ35" s="99">
        <f t="shared" si="171"/>
        <v>0.36091477272727274</v>
      </c>
      <c r="JK35" s="99">
        <f t="shared" si="172"/>
        <v>0.11594017094017094</v>
      </c>
      <c r="JL35" s="99">
        <f t="shared" si="173"/>
        <v>0.1032398753894081</v>
      </c>
      <c r="JM35" s="99">
        <f t="shared" si="174"/>
        <v>8.1480874316939886E-2</v>
      </c>
      <c r="JN35" s="99">
        <f t="shared" si="175"/>
        <v>6.9923705722070836E-2</v>
      </c>
      <c r="JO35" s="99">
        <f t="shared" si="176"/>
        <v>3.039267015706806E-2</v>
      </c>
      <c r="JP35" s="99">
        <f t="shared" si="177"/>
        <v>4.9315950920245405E-2</v>
      </c>
      <c r="JQ35" s="99">
        <f t="shared" si="178"/>
        <v>7.5811808118081192E-2</v>
      </c>
      <c r="JR35" s="99">
        <f t="shared" si="179"/>
        <v>4.8482625482625483E-2</v>
      </c>
      <c r="JS35" s="99" t="str">
        <f t="shared" si="180"/>
        <v>i.a.</v>
      </c>
    </row>
    <row r="36" spans="1:279" customFormat="1" ht="17.25" customHeight="1" outlineLevel="2" x14ac:dyDescent="0.25">
      <c r="A36" s="10" t="s">
        <v>300</v>
      </c>
      <c r="B36" s="95">
        <v>15242485</v>
      </c>
      <c r="C36" s="10" t="s">
        <v>271</v>
      </c>
      <c r="D36" s="10"/>
      <c r="E36" s="11">
        <v>453200</v>
      </c>
      <c r="F36" s="11" t="s">
        <v>301</v>
      </c>
      <c r="G36" s="11"/>
      <c r="H36" s="12">
        <v>45075</v>
      </c>
      <c r="I36" s="13"/>
      <c r="J36" s="13" t="s">
        <v>58</v>
      </c>
      <c r="K36" s="13" t="s">
        <v>58</v>
      </c>
      <c r="L36" s="13" t="s">
        <v>58</v>
      </c>
      <c r="M36" s="13" t="s">
        <v>58</v>
      </c>
      <c r="N36" s="13" t="s">
        <v>58</v>
      </c>
      <c r="O36" s="13" t="s">
        <v>58</v>
      </c>
      <c r="P36" s="16">
        <f t="shared" si="0"/>
        <v>-1</v>
      </c>
      <c r="Q36" s="16">
        <f t="shared" si="1"/>
        <v>7.3931336466737274E-2</v>
      </c>
      <c r="R36" s="16">
        <f t="shared" si="2"/>
        <v>0.26121569501577202</v>
      </c>
      <c r="S36" s="16">
        <f t="shared" si="3"/>
        <v>0.1350642679434641</v>
      </c>
      <c r="T36" s="16">
        <f t="shared" si="4"/>
        <v>2.0211738295534212E-2</v>
      </c>
      <c r="U36" s="16">
        <f t="shared" si="5"/>
        <v>8.974047527112132E-2</v>
      </c>
      <c r="V36" s="278">
        <f t="shared" si="6"/>
        <v>-2005.2360000000001</v>
      </c>
      <c r="W36" s="278">
        <f t="shared" si="7"/>
        <v>138.0440000000001</v>
      </c>
      <c r="X36" s="278">
        <f t="shared" si="8"/>
        <v>386.72199999999998</v>
      </c>
      <c r="Y36" s="149"/>
      <c r="Z36" s="149">
        <v>2005.2360000000001</v>
      </c>
      <c r="AA36" s="149">
        <v>1867.192</v>
      </c>
      <c r="AB36" s="149">
        <v>1480.47</v>
      </c>
      <c r="AC36" s="149">
        <v>1304.3050000000001</v>
      </c>
      <c r="AD36" s="149">
        <v>1278.4649999999999</v>
      </c>
      <c r="AE36" s="149">
        <v>1173.183</v>
      </c>
      <c r="AF36" s="149">
        <v>1106.3230000000001</v>
      </c>
      <c r="AG36" s="149">
        <v>1020.086</v>
      </c>
      <c r="AH36" s="149">
        <v>907.84400000000005</v>
      </c>
      <c r="AI36" s="149">
        <v>800.70500000000004</v>
      </c>
      <c r="AJ36" s="16">
        <f t="shared" si="9"/>
        <v>-0.64183248646167668</v>
      </c>
      <c r="AK36" s="16">
        <f t="shared" si="10"/>
        <v>-4.297421888338742E-2</v>
      </c>
      <c r="AL36" s="16">
        <f t="shared" si="11"/>
        <v>0.5215501971990647</v>
      </c>
      <c r="AM36" s="16">
        <f t="shared" si="12"/>
        <v>0.20716837294697568</v>
      </c>
      <c r="AN36" s="16">
        <f t="shared" si="13"/>
        <v>-0.10547026420483532</v>
      </c>
      <c r="AO36" s="16">
        <f t="shared" si="14"/>
        <v>0.11782296480220308</v>
      </c>
      <c r="AP36" s="278">
        <f t="shared" si="15"/>
        <v>-616.58299999999997</v>
      </c>
      <c r="AQ36" s="278">
        <f t="shared" si="16"/>
        <v>-27.687000000000012</v>
      </c>
      <c r="AR36" s="278">
        <f t="shared" si="17"/>
        <v>220.83999999999997</v>
      </c>
      <c r="AS36" s="149"/>
      <c r="AT36" s="149">
        <v>616.58299999999997</v>
      </c>
      <c r="AU36" s="149">
        <v>644.27</v>
      </c>
      <c r="AV36" s="149">
        <v>423.43</v>
      </c>
      <c r="AW36" s="150">
        <v>350.76299999999998</v>
      </c>
      <c r="AX36" s="149">
        <v>392.12</v>
      </c>
      <c r="AY36" s="149">
        <v>350.78899999999999</v>
      </c>
      <c r="AZ36" s="149">
        <v>332.02</v>
      </c>
      <c r="BA36" s="149">
        <v>321.72199999999998</v>
      </c>
      <c r="BB36" s="149">
        <v>300.80200000000002</v>
      </c>
      <c r="BC36" s="150">
        <v>253.06200000000001</v>
      </c>
      <c r="BD36" s="16">
        <f t="shared" si="18"/>
        <v>-1</v>
      </c>
      <c r="BE36" s="16">
        <f t="shared" si="19"/>
        <v>-0.41252824864907234</v>
      </c>
      <c r="BF36" s="16">
        <f t="shared" si="20"/>
        <v>0.62291444360429393</v>
      </c>
      <c r="BG36" s="16">
        <f t="shared" si="21"/>
        <v>0.70822066634476077</v>
      </c>
      <c r="BH36" s="16">
        <f t="shared" si="22"/>
        <v>-0.4054147167752864</v>
      </c>
      <c r="BI36" s="16">
        <f t="shared" si="23"/>
        <v>0.17650436574285197</v>
      </c>
      <c r="BJ36" s="278">
        <f t="shared" si="24"/>
        <v>-134.917</v>
      </c>
      <c r="BK36" s="278">
        <f t="shared" si="25"/>
        <v>-94.740000000000009</v>
      </c>
      <c r="BL36" s="278">
        <f t="shared" si="26"/>
        <v>88.148000000000025</v>
      </c>
      <c r="BM36" s="149"/>
      <c r="BN36" s="149">
        <v>134.917</v>
      </c>
      <c r="BO36" s="149">
        <v>229.65700000000001</v>
      </c>
      <c r="BP36" s="149">
        <v>141.50899999999999</v>
      </c>
      <c r="BQ36" s="149">
        <v>82.84</v>
      </c>
      <c r="BR36" s="149">
        <v>139.32400000000001</v>
      </c>
      <c r="BS36" s="149">
        <v>118.422</v>
      </c>
      <c r="BT36" s="149">
        <v>123.182</v>
      </c>
      <c r="BU36" s="149">
        <v>130.929</v>
      </c>
      <c r="BV36" s="149">
        <v>117.19</v>
      </c>
      <c r="BW36" s="149">
        <v>75.974000000000004</v>
      </c>
      <c r="BX36" s="16">
        <f t="shared" si="27"/>
        <v>-1</v>
      </c>
      <c r="BY36" s="16">
        <f t="shared" si="28"/>
        <v>-0.44338376639510407</v>
      </c>
      <c r="BZ36" s="16">
        <f t="shared" si="29"/>
        <v>0.42169354139037957</v>
      </c>
      <c r="CA36" s="16">
        <f t="shared" si="30"/>
        <v>2.1741841572083325</v>
      </c>
      <c r="CB36" s="16">
        <f t="shared" si="31"/>
        <v>-0.48605887824012289</v>
      </c>
      <c r="CC36" s="16">
        <f t="shared" si="32"/>
        <v>0.32290162092761981</v>
      </c>
      <c r="CD36" s="278">
        <f t="shared" si="33"/>
        <v>-127.69499999999999</v>
      </c>
      <c r="CE36" s="278">
        <f t="shared" si="34"/>
        <v>-101.71800000000002</v>
      </c>
      <c r="CF36" s="278">
        <f t="shared" si="35"/>
        <v>68.046999999999997</v>
      </c>
      <c r="CG36" s="149"/>
      <c r="CH36" s="149">
        <v>127.69499999999999</v>
      </c>
      <c r="CI36" s="149">
        <v>229.41300000000001</v>
      </c>
      <c r="CJ36" s="149">
        <v>161.36600000000001</v>
      </c>
      <c r="CK36" s="149">
        <v>50.837000000000003</v>
      </c>
      <c r="CL36" s="149">
        <v>98.915999999999997</v>
      </c>
      <c r="CM36" s="149">
        <v>74.772000000000006</v>
      </c>
      <c r="CN36" s="149">
        <v>119.824</v>
      </c>
      <c r="CO36" s="149">
        <v>120.337</v>
      </c>
      <c r="CP36" s="149">
        <v>106.54600000000001</v>
      </c>
      <c r="CQ36" s="149">
        <v>66.802000000000007</v>
      </c>
      <c r="CR36" s="16">
        <f t="shared" si="36"/>
        <v>-1</v>
      </c>
      <c r="CS36" s="16">
        <f t="shared" si="37"/>
        <v>9.4810615963420122E-2</v>
      </c>
      <c r="CT36" s="16">
        <f t="shared" si="38"/>
        <v>0.30136088141856116</v>
      </c>
      <c r="CU36" s="16">
        <f t="shared" si="39"/>
        <v>0.21499727615913794</v>
      </c>
      <c r="CV36" s="16">
        <f t="shared" si="40"/>
        <v>9.6301075914227055E-2</v>
      </c>
      <c r="CW36" s="16">
        <f t="shared" si="41"/>
        <v>0.26665019387212036</v>
      </c>
      <c r="CX36" s="278">
        <f t="shared" si="181"/>
        <v>-632.34400000000005</v>
      </c>
      <c r="CY36" s="278">
        <f t="shared" si="182"/>
        <v>54.761000000000081</v>
      </c>
      <c r="CZ36" s="278">
        <f t="shared" si="183"/>
        <v>133.75299999999999</v>
      </c>
      <c r="DA36" s="149"/>
      <c r="DB36" s="149">
        <v>632.34400000000005</v>
      </c>
      <c r="DC36" s="149">
        <v>577.58299999999997</v>
      </c>
      <c r="DD36" s="149">
        <v>443.83</v>
      </c>
      <c r="DE36" s="149">
        <v>365.29300000000001</v>
      </c>
      <c r="DF36" s="149">
        <v>333.20499999999998</v>
      </c>
      <c r="DG36" s="149">
        <v>263.06</v>
      </c>
      <c r="DH36" s="149">
        <v>212.834</v>
      </c>
      <c r="DI36" s="149">
        <v>169.648</v>
      </c>
      <c r="DJ36" s="149">
        <v>263.76299999999998</v>
      </c>
      <c r="DK36" s="150">
        <v>184.501</v>
      </c>
      <c r="DL36" s="16">
        <f t="shared" si="45"/>
        <v>-1</v>
      </c>
      <c r="DM36" s="16">
        <f t="shared" si="46"/>
        <v>0.21858434122649026</v>
      </c>
      <c r="DN36" s="16">
        <f t="shared" si="47"/>
        <v>0.46103842967909942</v>
      </c>
      <c r="DO36" s="16">
        <f t="shared" si="48"/>
        <v>9.424984369452738E-2</v>
      </c>
      <c r="DP36" s="16">
        <f t="shared" si="49"/>
        <v>-2.7500286445403643E-2</v>
      </c>
      <c r="DQ36" s="16">
        <f t="shared" si="50"/>
        <v>0.31740751027440006</v>
      </c>
      <c r="DR36" s="278">
        <f t="shared" si="51"/>
        <v>-1240.174</v>
      </c>
      <c r="DS36" s="278">
        <f t="shared" si="52"/>
        <v>222.45699999999999</v>
      </c>
      <c r="DT36" s="278">
        <f t="shared" si="53"/>
        <v>321.14599999999996</v>
      </c>
      <c r="DU36" s="149"/>
      <c r="DV36" s="149">
        <v>1240.174</v>
      </c>
      <c r="DW36" s="149">
        <v>1017.717</v>
      </c>
      <c r="DX36" s="149">
        <v>696.57100000000003</v>
      </c>
      <c r="DY36" s="149">
        <v>636.57399999999996</v>
      </c>
      <c r="DZ36" s="149">
        <v>654.57500000000005</v>
      </c>
      <c r="EA36" s="149">
        <v>496.86599999999999</v>
      </c>
      <c r="EB36" s="149">
        <v>484.56599999999997</v>
      </c>
      <c r="EC36" s="149">
        <v>444.733</v>
      </c>
      <c r="ED36" s="149">
        <v>533.91700000000003</v>
      </c>
      <c r="EE36" s="149">
        <v>530.82899999999995</v>
      </c>
      <c r="EF36" s="16">
        <f t="shared" si="54"/>
        <v>-1</v>
      </c>
      <c r="EG36" s="16">
        <f t="shared" si="55"/>
        <v>0.55213903743315507</v>
      </c>
      <c r="EH36" s="16">
        <f t="shared" si="56"/>
        <v>0</v>
      </c>
      <c r="EI36" s="16">
        <f t="shared" si="57"/>
        <v>5.6497175141242938E-2</v>
      </c>
      <c r="EJ36" s="16">
        <f t="shared" si="58"/>
        <v>5.5141579731743669E-2</v>
      </c>
      <c r="EK36" s="16">
        <f t="shared" si="59"/>
        <v>7.3599999999999999E-2</v>
      </c>
      <c r="EL36" s="278">
        <f t="shared" si="60"/>
        <v>-1161</v>
      </c>
      <c r="EM36" s="278">
        <f t="shared" si="61"/>
        <v>413</v>
      </c>
      <c r="EN36" s="278">
        <f t="shared" si="62"/>
        <v>0</v>
      </c>
      <c r="EO36" s="204"/>
      <c r="EP36" s="204">
        <v>1161</v>
      </c>
      <c r="EQ36" s="204">
        <v>748</v>
      </c>
      <c r="ER36" s="204">
        <v>748</v>
      </c>
      <c r="ES36" s="204">
        <v>708</v>
      </c>
      <c r="ET36" s="204">
        <v>671</v>
      </c>
      <c r="EU36" s="204">
        <v>625</v>
      </c>
      <c r="EV36" s="204">
        <v>575</v>
      </c>
      <c r="EW36" s="204">
        <v>533</v>
      </c>
      <c r="EX36" s="204">
        <v>507</v>
      </c>
      <c r="EY36" s="205">
        <v>504</v>
      </c>
      <c r="EZ36" s="14"/>
      <c r="FA36" s="14" t="s">
        <v>51</v>
      </c>
      <c r="FB36" s="76"/>
      <c r="FC36" s="15">
        <v>5500</v>
      </c>
      <c r="FD36" t="s">
        <v>465</v>
      </c>
      <c r="FE36" t="s">
        <v>66</v>
      </c>
      <c r="FF36" s="16" t="e">
        <f t="shared" si="63"/>
        <v>#VALUE!</v>
      </c>
      <c r="FG36" s="16">
        <f t="shared" si="64"/>
        <v>-0.30809591759076699</v>
      </c>
      <c r="FH36" s="16">
        <f t="shared" si="65"/>
        <v>0.26121569501577196</v>
      </c>
      <c r="FI36" s="16">
        <f t="shared" si="66"/>
        <v>7.4365643989268149E-2</v>
      </c>
      <c r="FJ36" s="16">
        <f t="shared" si="67"/>
        <v>-3.3104411869627856E-2</v>
      </c>
      <c r="FK36" s="16">
        <f t="shared" si="68"/>
        <v>1.5033974730925192E-2</v>
      </c>
      <c r="FL36" s="278" t="e">
        <f t="shared" si="69"/>
        <v>#VALUE!</v>
      </c>
      <c r="FM36" s="278">
        <f t="shared" si="70"/>
        <v>-0.76908319860713825</v>
      </c>
      <c r="FN36" s="278">
        <f t="shared" si="71"/>
        <v>0.51700802139037427</v>
      </c>
      <c r="FO36" s="222" t="str">
        <f t="shared" si="72"/>
        <v>i.a</v>
      </c>
      <c r="FP36" s="222">
        <f t="shared" si="73"/>
        <v>1.7271627906976745</v>
      </c>
      <c r="FQ36" s="222">
        <f t="shared" si="74"/>
        <v>2.4962459893048128</v>
      </c>
      <c r="FR36" s="222">
        <f t="shared" si="75"/>
        <v>1.9792379679144385</v>
      </c>
      <c r="FS36" s="222">
        <f t="shared" si="76"/>
        <v>1.8422387005649719</v>
      </c>
      <c r="FT36" s="222">
        <f t="shared" si="77"/>
        <v>1.9053129657228016</v>
      </c>
      <c r="FU36" s="222">
        <f t="shared" si="78"/>
        <v>1.8770928</v>
      </c>
      <c r="FV36" s="222">
        <f t="shared" si="79"/>
        <v>1.9240400000000002</v>
      </c>
      <c r="FW36" s="222">
        <f t="shared" si="80"/>
        <v>1.9138574108818012</v>
      </c>
      <c r="FX36" s="222">
        <f t="shared" si="81"/>
        <v>1.7906193293885602</v>
      </c>
      <c r="FY36" s="222">
        <f t="shared" si="82"/>
        <v>1.588700396825397</v>
      </c>
      <c r="FZ36" s="16">
        <f t="shared" si="83"/>
        <v>-1</v>
      </c>
      <c r="GA36" s="16">
        <f t="shared" si="84"/>
        <v>-0.53010796765831525</v>
      </c>
      <c r="GB36" s="16">
        <f t="shared" si="85"/>
        <v>0.12620942095940435</v>
      </c>
      <c r="GC36" s="16">
        <f t="shared" si="86"/>
        <v>1.7402030166509987</v>
      </c>
      <c r="GD36" s="16">
        <f t="shared" si="87"/>
        <v>-0.56127991351993411</v>
      </c>
      <c r="GE36" s="16">
        <f t="shared" si="88"/>
        <v>5.5840849269584492E-2</v>
      </c>
      <c r="GF36" s="227">
        <f t="shared" si="89"/>
        <v>-0.21107885021162431</v>
      </c>
      <c r="GG36" s="227">
        <f t="shared" si="90"/>
        <v>-0.2381282775613725</v>
      </c>
      <c r="GH36" s="227">
        <f t="shared" si="91"/>
        <v>5.0340700789707482E-2</v>
      </c>
      <c r="GI36" s="16">
        <f t="shared" si="92"/>
        <v>0</v>
      </c>
      <c r="GJ36" s="16">
        <f t="shared" si="93"/>
        <v>0.21107885021162431</v>
      </c>
      <c r="GK36" s="16">
        <f t="shared" si="94"/>
        <v>0.44920712777299682</v>
      </c>
      <c r="GL36" s="16">
        <f t="shared" si="95"/>
        <v>0.39886642698328933</v>
      </c>
      <c r="GM36" s="16">
        <f t="shared" si="96"/>
        <v>0.14556090353873596</v>
      </c>
      <c r="GN36" s="16">
        <f t="shared" si="97"/>
        <v>0.33178536389021662</v>
      </c>
      <c r="GO36" s="16">
        <f t="shared" si="98"/>
        <v>0.31423804460657206</v>
      </c>
      <c r="GP36" s="16">
        <f t="shared" si="99"/>
        <v>0.62656020414032565</v>
      </c>
      <c r="GQ36" s="16">
        <f t="shared" si="100"/>
        <v>0.55530201125490597</v>
      </c>
      <c r="GR36" s="16">
        <f t="shared" si="101"/>
        <v>0.47537165598843539</v>
      </c>
      <c r="GS36" s="16">
        <f t="shared" si="102"/>
        <v>-1</v>
      </c>
      <c r="GT36" s="16">
        <f t="shared" si="103"/>
        <v>-0.55396616857063563</v>
      </c>
      <c r="GU36" s="16">
        <f t="shared" si="104"/>
        <v>0.26208681150357854</v>
      </c>
      <c r="GV36" s="16">
        <f t="shared" si="105"/>
        <v>0.6544092391528088</v>
      </c>
      <c r="GW36" s="16">
        <f t="shared" si="106"/>
        <v>-0.46975145928041806</v>
      </c>
      <c r="GX36" s="16">
        <f t="shared" si="107"/>
        <v>2.7947872967340084E-3</v>
      </c>
      <c r="GY36" s="227">
        <f t="shared" si="108"/>
        <v>-0.11950709755253908</v>
      </c>
      <c r="GZ36" s="227">
        <f t="shared" si="109"/>
        <v>-0.14842571187038173</v>
      </c>
      <c r="HA36" s="227">
        <f t="shared" si="110"/>
        <v>5.5639322967959065E-2</v>
      </c>
      <c r="HB36" s="16">
        <f t="shared" si="111"/>
        <v>0</v>
      </c>
      <c r="HC36" s="16">
        <f t="shared" si="112"/>
        <v>0.11950709755253908</v>
      </c>
      <c r="HD36" s="16">
        <f t="shared" si="113"/>
        <v>0.2679328094229208</v>
      </c>
      <c r="HE36" s="16">
        <f t="shared" si="114"/>
        <v>0.21229348645496174</v>
      </c>
      <c r="HF36" s="16">
        <f t="shared" si="115"/>
        <v>0.12831981436689338</v>
      </c>
      <c r="HG36" s="16">
        <f t="shared" si="116"/>
        <v>0.24199937295962193</v>
      </c>
      <c r="HH36" s="16">
        <f t="shared" si="117"/>
        <v>0.24132492113564669</v>
      </c>
      <c r="HI36" s="16">
        <f t="shared" si="118"/>
        <v>0.26510735511390843</v>
      </c>
      <c r="HJ36" s="16">
        <f t="shared" si="119"/>
        <v>0.26757063301486739</v>
      </c>
      <c r="HK36" s="16">
        <f t="shared" si="120"/>
        <v>0.22012761729088437</v>
      </c>
      <c r="HL36" s="16" t="e">
        <f t="shared" si="121"/>
        <v>#VALUE!</v>
      </c>
      <c r="HM36" s="16">
        <f t="shared" si="122"/>
        <v>-0.10157173457398402</v>
      </c>
      <c r="HN36" s="16">
        <f t="shared" si="123"/>
        <v>-0.10929045055687518</v>
      </c>
      <c r="HO36" s="16">
        <f t="shared" si="124"/>
        <v>0.11034722386336357</v>
      </c>
      <c r="HP36" s="16">
        <f t="shared" si="125"/>
        <v>0.12730220958844571</v>
      </c>
      <c r="HQ36" s="16">
        <f t="shared" si="126"/>
        <v>-3.8528182059405149E-2</v>
      </c>
      <c r="HR36" s="227" t="e">
        <f t="shared" si="127"/>
        <v>#VALUE!</v>
      </c>
      <c r="HS36" s="227">
        <f t="shared" si="128"/>
        <v>-5.7644814000793354E-2</v>
      </c>
      <c r="HT36" s="227">
        <f t="shared" si="129"/>
        <v>-6.9635946185899078E-2</v>
      </c>
      <c r="HU36" s="16" t="str">
        <f t="shared" si="130"/>
        <v>i.a.</v>
      </c>
      <c r="HV36" s="16">
        <f t="shared" si="131"/>
        <v>0.50988329057051673</v>
      </c>
      <c r="HW36" s="16">
        <f t="shared" si="132"/>
        <v>0.56752810457131009</v>
      </c>
      <c r="HX36" s="16">
        <f t="shared" si="133"/>
        <v>0.63716405075720917</v>
      </c>
      <c r="HY36" s="16">
        <f t="shared" si="134"/>
        <v>0.57384216131981514</v>
      </c>
      <c r="HZ36" s="16">
        <f t="shared" si="135"/>
        <v>0.50904021693465218</v>
      </c>
      <c r="IA36" s="16">
        <f t="shared" si="136"/>
        <v>0.52943852064741803</v>
      </c>
      <c r="IB36" s="16">
        <f t="shared" si="137"/>
        <v>0.43922602906518415</v>
      </c>
      <c r="IC36" s="16">
        <f t="shared" si="138"/>
        <v>0.38146033687628306</v>
      </c>
      <c r="ID36" s="16">
        <f t="shared" si="139"/>
        <v>0.49401498734822075</v>
      </c>
      <c r="IE36" s="16">
        <f t="shared" si="140"/>
        <v>0.34757144014362445</v>
      </c>
      <c r="IF36" s="16" t="e">
        <f t="shared" si="141"/>
        <v>#VALUE!</v>
      </c>
      <c r="IG36" s="16">
        <f t="shared" si="142"/>
        <v>-0.45297084515316843</v>
      </c>
      <c r="IH36" s="16">
        <f t="shared" si="143"/>
        <v>0.28678579724144554</v>
      </c>
      <c r="II36" s="16">
        <f t="shared" si="144"/>
        <v>0.50495501848521296</v>
      </c>
      <c r="IJ36" s="16">
        <f t="shared" si="145"/>
        <v>-0.41719423438698511</v>
      </c>
      <c r="IK36" s="16">
        <f t="shared" si="146"/>
        <v>7.9618856453087361E-2</v>
      </c>
      <c r="IL36" s="227" t="e">
        <f t="shared" si="147"/>
        <v>#VALUE!</v>
      </c>
      <c r="IM36" s="227">
        <f t="shared" si="148"/>
        <v>-5.5713566352759231E-2</v>
      </c>
      <c r="IN36" s="227">
        <f t="shared" si="149"/>
        <v>2.7412086284652651E-2</v>
      </c>
      <c r="IO36" s="16" t="str">
        <f t="shared" si="150"/>
        <v>i.a.</v>
      </c>
      <c r="IP36" s="16">
        <f t="shared" si="151"/>
        <v>6.7282354795146299E-2</v>
      </c>
      <c r="IQ36" s="16">
        <f t="shared" si="152"/>
        <v>0.12299592114790553</v>
      </c>
      <c r="IR36" s="16">
        <f t="shared" si="153"/>
        <v>9.5583834863252878E-2</v>
      </c>
      <c r="IS36" s="16">
        <f t="shared" si="154"/>
        <v>6.3512752002024067E-2</v>
      </c>
      <c r="IT36" s="16">
        <f t="shared" si="155"/>
        <v>0.10897756293680314</v>
      </c>
      <c r="IU36" s="16">
        <f t="shared" si="156"/>
        <v>0.10094077394575271</v>
      </c>
      <c r="IV36" s="16">
        <f t="shared" si="157"/>
        <v>0.11134361303163723</v>
      </c>
      <c r="IW36" s="16">
        <f t="shared" si="158"/>
        <v>0.12835094295971125</v>
      </c>
      <c r="IX36" s="16">
        <f t="shared" si="159"/>
        <v>0.12908605443225929</v>
      </c>
      <c r="IY36" s="16">
        <f t="shared" si="160"/>
        <v>9.4883883577597236E-2</v>
      </c>
      <c r="IZ36" s="16" t="e">
        <f t="shared" si="161"/>
        <v>#VALUE!</v>
      </c>
      <c r="JA36" s="16">
        <f t="shared" si="162"/>
        <v>-0.6413876462218242</v>
      </c>
      <c r="JB36" s="16">
        <f t="shared" si="163"/>
        <v>0.42169354139037962</v>
      </c>
      <c r="JC36" s="16">
        <f t="shared" si="164"/>
        <v>2.0044416889084218</v>
      </c>
      <c r="JD36" s="16">
        <f t="shared" si="165"/>
        <v>-0.5129173831908509</v>
      </c>
      <c r="JE36" s="16">
        <f t="shared" si="166"/>
        <v>0.23221089877758916</v>
      </c>
      <c r="JF36" s="227" t="e">
        <f t="shared" si="167"/>
        <v>#VALUE!</v>
      </c>
      <c r="JG36" s="227">
        <f t="shared" si="168"/>
        <v>-0.19671479155439486</v>
      </c>
      <c r="JH36" s="227">
        <f t="shared" si="169"/>
        <v>9.0971925133689846E-2</v>
      </c>
      <c r="JI36" s="99" t="str">
        <f t="shared" si="170"/>
        <v>i.a.</v>
      </c>
      <c r="JJ36" s="99">
        <f t="shared" si="171"/>
        <v>0.10998708010335917</v>
      </c>
      <c r="JK36" s="99">
        <f t="shared" si="172"/>
        <v>0.30670187165775403</v>
      </c>
      <c r="JL36" s="99">
        <f t="shared" si="173"/>
        <v>0.21572994652406419</v>
      </c>
      <c r="JM36" s="99">
        <f t="shared" si="174"/>
        <v>7.1803672316384182E-2</v>
      </c>
      <c r="JN36" s="99">
        <f t="shared" si="175"/>
        <v>0.14741579731743665</v>
      </c>
      <c r="JO36" s="99">
        <f t="shared" si="176"/>
        <v>0.11963520000000001</v>
      </c>
      <c r="JP36" s="99">
        <f t="shared" si="177"/>
        <v>0.2083895652173913</v>
      </c>
      <c r="JQ36" s="99">
        <f t="shared" si="178"/>
        <v>0.22577298311444655</v>
      </c>
      <c r="JR36" s="99">
        <f t="shared" si="179"/>
        <v>0.21014990138067063</v>
      </c>
      <c r="JS36" s="99">
        <f t="shared" si="180"/>
        <v>0.1325436507936508</v>
      </c>
    </row>
    <row r="37" spans="1:279" customFormat="1" ht="17.25" customHeight="1" outlineLevel="2" x14ac:dyDescent="0.25">
      <c r="A37" s="10" t="s">
        <v>228</v>
      </c>
      <c r="B37" s="95">
        <v>14540733</v>
      </c>
      <c r="C37" s="10" t="s">
        <v>218</v>
      </c>
      <c r="D37" s="10"/>
      <c r="E37" s="11">
        <v>451110</v>
      </c>
      <c r="F37" s="11"/>
      <c r="G37" s="11">
        <v>1</v>
      </c>
      <c r="H37" s="12">
        <v>45079</v>
      </c>
      <c r="I37" s="13"/>
      <c r="J37" s="13" t="s">
        <v>58</v>
      </c>
      <c r="K37" s="13" t="s">
        <v>58</v>
      </c>
      <c r="L37" s="13" t="s">
        <v>58</v>
      </c>
      <c r="M37" s="13" t="s">
        <v>58</v>
      </c>
      <c r="N37" s="13" t="s">
        <v>58</v>
      </c>
      <c r="O37" s="13" t="s">
        <v>58</v>
      </c>
      <c r="P37" s="16">
        <f t="shared" si="0"/>
        <v>-1</v>
      </c>
      <c r="Q37" s="16">
        <f t="shared" si="1"/>
        <v>0.2079456402132043</v>
      </c>
      <c r="R37" s="16">
        <f t="shared" si="2"/>
        <v>0.17483242992929107</v>
      </c>
      <c r="S37" s="16">
        <f t="shared" si="3"/>
        <v>-7.7515617244861168E-2</v>
      </c>
      <c r="T37" s="16">
        <f t="shared" si="4"/>
        <v>0.19639474207966148</v>
      </c>
      <c r="U37" s="16">
        <f t="shared" si="5"/>
        <v>0.44745911405385869</v>
      </c>
      <c r="V37" s="278">
        <f t="shared" si="6"/>
        <v>-1912.277</v>
      </c>
      <c r="W37" s="278">
        <f t="shared" si="7"/>
        <v>329.19499999999994</v>
      </c>
      <c r="X37" s="278">
        <f t="shared" si="8"/>
        <v>235.58600000000001</v>
      </c>
      <c r="Y37" s="149"/>
      <c r="Z37" s="149">
        <v>1912.277</v>
      </c>
      <c r="AA37" s="149">
        <v>1583.0820000000001</v>
      </c>
      <c r="AB37" s="149">
        <v>1347.4960000000001</v>
      </c>
      <c r="AC37" s="149">
        <v>1460.7249999999999</v>
      </c>
      <c r="AD37" s="149">
        <v>1220.9390000000001</v>
      </c>
      <c r="AE37" s="149">
        <v>843.505</v>
      </c>
      <c r="AF37" s="149">
        <v>701.39315599999998</v>
      </c>
      <c r="AG37" s="149">
        <v>567.15770099999997</v>
      </c>
      <c r="AH37" s="149">
        <v>502.46751699999999</v>
      </c>
      <c r="AI37" s="149">
        <v>418.57426299999997</v>
      </c>
      <c r="AJ37" s="16">
        <f t="shared" si="9"/>
        <v>-0.90612924320789501</v>
      </c>
      <c r="AK37" s="16">
        <f t="shared" si="10"/>
        <v>-7.566706491437542E-3</v>
      </c>
      <c r="AL37" s="16">
        <f t="shared" si="11"/>
        <v>0.10273092500121982</v>
      </c>
      <c r="AM37" s="16">
        <f t="shared" si="12"/>
        <v>-4.229235466384193E-2</v>
      </c>
      <c r="AN37" s="16">
        <f t="shared" si="13"/>
        <v>-8.1576010758533837E-2</v>
      </c>
      <c r="AO37" s="16">
        <f t="shared" si="14"/>
        <v>0.22908387550553894</v>
      </c>
      <c r="AP37" s="278">
        <f t="shared" si="15"/>
        <v>-67.284000000000006</v>
      </c>
      <c r="AQ37" s="278">
        <f t="shared" si="16"/>
        <v>-0.51299999999999102</v>
      </c>
      <c r="AR37" s="278">
        <f t="shared" si="17"/>
        <v>6.3159999999999954</v>
      </c>
      <c r="AS37" s="149"/>
      <c r="AT37" s="149">
        <v>67.284000000000006</v>
      </c>
      <c r="AU37" s="149">
        <v>67.796999999999997</v>
      </c>
      <c r="AV37" s="149">
        <v>61.481000000000002</v>
      </c>
      <c r="AW37" s="150">
        <v>64.195999999999998</v>
      </c>
      <c r="AX37" s="149">
        <v>69.897999999999996</v>
      </c>
      <c r="AY37" s="149">
        <v>56.87</v>
      </c>
      <c r="AZ37" s="149">
        <v>51.232224000000002</v>
      </c>
      <c r="BA37" s="149">
        <v>54.800489999999996</v>
      </c>
      <c r="BB37" s="149">
        <v>45.876625999999995</v>
      </c>
      <c r="BC37" s="150">
        <v>42.216737999999999</v>
      </c>
      <c r="BD37" s="16">
        <f t="shared" si="18"/>
        <v>-1</v>
      </c>
      <c r="BE37" s="16">
        <f t="shared" si="19"/>
        <v>0.19093000328623067</v>
      </c>
      <c r="BF37" s="16">
        <f t="shared" si="20"/>
        <v>-4.8318999218139064E-2</v>
      </c>
      <c r="BG37" s="16">
        <f t="shared" si="21"/>
        <v>-0.14241652138929869</v>
      </c>
      <c r="BH37" s="16">
        <f t="shared" si="22"/>
        <v>0.19121405750798723</v>
      </c>
      <c r="BI37" s="16">
        <f t="shared" si="23"/>
        <v>0.1146723646723647</v>
      </c>
      <c r="BJ37" s="278">
        <f t="shared" si="24"/>
        <v>-7.2480000000000002</v>
      </c>
      <c r="BK37" s="278">
        <f t="shared" si="25"/>
        <v>1.1619999999999999</v>
      </c>
      <c r="BL37" s="278">
        <f t="shared" si="26"/>
        <v>-0.30899999999999928</v>
      </c>
      <c r="BM37" s="149"/>
      <c r="BN37" s="149">
        <v>7.2480000000000002</v>
      </c>
      <c r="BO37" s="149">
        <v>6.0860000000000003</v>
      </c>
      <c r="BP37" s="149">
        <v>6.3949999999999996</v>
      </c>
      <c r="BQ37" s="149">
        <v>7.4569999999999999</v>
      </c>
      <c r="BR37" s="149">
        <v>6.26</v>
      </c>
      <c r="BS37" s="149">
        <v>5.6159999999999997</v>
      </c>
      <c r="BT37" s="149">
        <v>4.8086760000000002</v>
      </c>
      <c r="BU37" s="149">
        <v>7.285317</v>
      </c>
      <c r="BV37" s="149">
        <v>5.0653040000000003</v>
      </c>
      <c r="BW37" s="149">
        <v>4.2746529999999998</v>
      </c>
      <c r="BX37" s="16">
        <f t="shared" si="27"/>
        <v>-1</v>
      </c>
      <c r="BY37" s="16">
        <f t="shared" si="28"/>
        <v>0.24145516074450077</v>
      </c>
      <c r="BZ37" s="16">
        <f t="shared" si="29"/>
        <v>5.8760300967395256E-2</v>
      </c>
      <c r="CA37" s="16">
        <f t="shared" si="30"/>
        <v>-0.12808497344579822</v>
      </c>
      <c r="CB37" s="16">
        <f t="shared" si="31"/>
        <v>0.11474838934354863</v>
      </c>
      <c r="CC37" s="16">
        <f t="shared" si="32"/>
        <v>9.7248758119984777E-2</v>
      </c>
      <c r="CD37" s="278">
        <f t="shared" si="33"/>
        <v>-7.3369999999999997</v>
      </c>
      <c r="CE37" s="278">
        <f t="shared" si="34"/>
        <v>1.4269999999999996</v>
      </c>
      <c r="CF37" s="278">
        <f t="shared" si="35"/>
        <v>0.32800000000000029</v>
      </c>
      <c r="CG37" s="149"/>
      <c r="CH37" s="149">
        <v>7.3369999999999997</v>
      </c>
      <c r="CI37" s="149">
        <v>5.91</v>
      </c>
      <c r="CJ37" s="149">
        <v>5.5819999999999999</v>
      </c>
      <c r="CK37" s="149">
        <v>6.4020000000000001</v>
      </c>
      <c r="CL37" s="149">
        <v>5.7430000000000003</v>
      </c>
      <c r="CM37" s="149">
        <v>5.234</v>
      </c>
      <c r="CN37" s="149">
        <v>4.4259820000000003</v>
      </c>
      <c r="CO37" s="149">
        <v>6.8435490000000003</v>
      </c>
      <c r="CP37" s="149">
        <v>4.765371</v>
      </c>
      <c r="CQ37" s="149">
        <v>5.158239</v>
      </c>
      <c r="CR37" s="16">
        <f t="shared" si="36"/>
        <v>-1</v>
      </c>
      <c r="CS37" s="16">
        <f t="shared" si="37"/>
        <v>2.5519752288270881E-3</v>
      </c>
      <c r="CT37" s="16">
        <f t="shared" si="38"/>
        <v>-0.39899795501022495</v>
      </c>
      <c r="CU37" s="16">
        <f t="shared" si="39"/>
        <v>8.8044856818636955E-2</v>
      </c>
      <c r="CV37" s="16">
        <f t="shared" si="40"/>
        <v>1.0159358072419101E-2</v>
      </c>
      <c r="CW37" s="16">
        <f t="shared" si="41"/>
        <v>-0.25998802435048735</v>
      </c>
      <c r="CX37" s="278">
        <f t="shared" si="181"/>
        <v>-29.463999999999999</v>
      </c>
      <c r="CY37" s="278">
        <f t="shared" si="182"/>
        <v>7.4999999999999289E-2</v>
      </c>
      <c r="CZ37" s="278">
        <f t="shared" si="183"/>
        <v>-19.510999999999999</v>
      </c>
      <c r="DA37" s="149"/>
      <c r="DB37" s="149">
        <v>29.463999999999999</v>
      </c>
      <c r="DC37" s="149">
        <v>29.388999999999999</v>
      </c>
      <c r="DD37" s="149">
        <v>48.9</v>
      </c>
      <c r="DE37" s="149">
        <v>44.942999999999998</v>
      </c>
      <c r="DF37" s="149">
        <v>44.491</v>
      </c>
      <c r="DG37" s="149">
        <v>60.122</v>
      </c>
      <c r="DH37" s="149">
        <v>56.250862999999995</v>
      </c>
      <c r="DI37" s="149">
        <v>57.994781000000003</v>
      </c>
      <c r="DJ37" s="149">
        <v>62.856521000000001</v>
      </c>
      <c r="DK37" s="150">
        <v>59.303224</v>
      </c>
      <c r="DL37" s="16">
        <f t="shared" si="45"/>
        <v>-1</v>
      </c>
      <c r="DM37" s="16">
        <f t="shared" si="46"/>
        <v>2.4038507914765396E-2</v>
      </c>
      <c r="DN37" s="16">
        <f t="shared" si="47"/>
        <v>0.28024096445058094</v>
      </c>
      <c r="DO37" s="16">
        <f t="shared" si="48"/>
        <v>0.10924109589041094</v>
      </c>
      <c r="DP37" s="16">
        <f t="shared" si="49"/>
        <v>0.46518087959023097</v>
      </c>
      <c r="DQ37" s="16">
        <f t="shared" si="50"/>
        <v>8.1176327621825278E-2</v>
      </c>
      <c r="DR37" s="278">
        <f t="shared" si="51"/>
        <v>-530.79499999999996</v>
      </c>
      <c r="DS37" s="278">
        <f t="shared" si="52"/>
        <v>12.459999999999923</v>
      </c>
      <c r="DT37" s="278">
        <f t="shared" si="53"/>
        <v>113.46200000000005</v>
      </c>
      <c r="DU37" s="149"/>
      <c r="DV37" s="149">
        <v>530.79499999999996</v>
      </c>
      <c r="DW37" s="149">
        <v>518.33500000000004</v>
      </c>
      <c r="DX37" s="149">
        <v>404.87299999999999</v>
      </c>
      <c r="DY37" s="149">
        <v>365</v>
      </c>
      <c r="DZ37" s="149">
        <v>249.11600000000001</v>
      </c>
      <c r="EA37" s="149">
        <v>230.41200000000001</v>
      </c>
      <c r="EB37" s="149">
        <v>171.47982300000001</v>
      </c>
      <c r="EC37" s="149">
        <v>142.91432999999998</v>
      </c>
      <c r="ED37" s="149">
        <v>113.801986</v>
      </c>
      <c r="EE37" s="149">
        <v>94.677825999999996</v>
      </c>
      <c r="EF37" s="16">
        <f t="shared" si="54"/>
        <v>-1</v>
      </c>
      <c r="EG37" s="16">
        <f t="shared" si="55"/>
        <v>-8.6956521739130432E-2</v>
      </c>
      <c r="EH37" s="16">
        <f t="shared" si="56"/>
        <v>0.21052631578947367</v>
      </c>
      <c r="EI37" s="16">
        <f t="shared" si="57"/>
        <v>-0.38709677419354838</v>
      </c>
      <c r="EJ37" s="16">
        <f t="shared" si="58"/>
        <v>-0.18421052631578946</v>
      </c>
      <c r="EK37" s="16">
        <f t="shared" si="59"/>
        <v>0.11764705882352941</v>
      </c>
      <c r="EL37" s="278">
        <f t="shared" si="60"/>
        <v>-21</v>
      </c>
      <c r="EM37" s="278">
        <f t="shared" si="61"/>
        <v>-2</v>
      </c>
      <c r="EN37" s="278">
        <f t="shared" si="62"/>
        <v>4</v>
      </c>
      <c r="EO37" s="204"/>
      <c r="EP37" s="204">
        <v>21</v>
      </c>
      <c r="EQ37" s="204">
        <v>23</v>
      </c>
      <c r="ER37" s="204">
        <v>19</v>
      </c>
      <c r="ES37" s="204">
        <v>31</v>
      </c>
      <c r="ET37" s="204">
        <v>38</v>
      </c>
      <c r="EU37" s="204">
        <v>34</v>
      </c>
      <c r="EV37" s="204">
        <v>35</v>
      </c>
      <c r="EW37" s="204">
        <v>36</v>
      </c>
      <c r="EX37" s="204">
        <v>36</v>
      </c>
      <c r="EY37" s="205">
        <v>34</v>
      </c>
      <c r="EZ37" s="14"/>
      <c r="FA37" s="14" t="s">
        <v>221</v>
      </c>
      <c r="FB37" s="76" t="s">
        <v>55</v>
      </c>
      <c r="FC37" s="15">
        <v>2730</v>
      </c>
      <c r="FD37" t="s">
        <v>500</v>
      </c>
      <c r="FE37" t="s">
        <v>86</v>
      </c>
      <c r="FF37" s="16" t="e">
        <f t="shared" si="63"/>
        <v>#VALUE!</v>
      </c>
      <c r="FG37" s="16">
        <f t="shared" si="64"/>
        <v>0.3229880821382714</v>
      </c>
      <c r="FH37" s="16">
        <f t="shared" si="65"/>
        <v>-2.9486253536672603E-2</v>
      </c>
      <c r="FI37" s="16">
        <f t="shared" si="66"/>
        <v>0.50510609817943708</v>
      </c>
      <c r="FJ37" s="16">
        <f t="shared" si="67"/>
        <v>0.4665483935170045</v>
      </c>
      <c r="FK37" s="16">
        <f t="shared" si="68"/>
        <v>0.29509499678503137</v>
      </c>
      <c r="FL37" s="278" t="e">
        <f t="shared" si="69"/>
        <v>#VALUE!</v>
      </c>
      <c r="FM37" s="278">
        <f t="shared" si="70"/>
        <v>22.231157349896478</v>
      </c>
      <c r="FN37" s="278">
        <f t="shared" si="71"/>
        <v>-2.0911899313501152</v>
      </c>
      <c r="FO37" s="222" t="str">
        <f t="shared" si="72"/>
        <v>i.a</v>
      </c>
      <c r="FP37" s="222">
        <f t="shared" si="73"/>
        <v>91.060809523809525</v>
      </c>
      <c r="FQ37" s="222">
        <f t="shared" si="74"/>
        <v>68.829652173913047</v>
      </c>
      <c r="FR37" s="222">
        <f t="shared" si="75"/>
        <v>70.920842105263162</v>
      </c>
      <c r="FS37" s="222">
        <f t="shared" si="76"/>
        <v>47.120161290322578</v>
      </c>
      <c r="FT37" s="222">
        <f t="shared" si="77"/>
        <v>32.129973684210526</v>
      </c>
      <c r="FU37" s="222">
        <f t="shared" si="78"/>
        <v>24.808970588235294</v>
      </c>
      <c r="FV37" s="222">
        <f t="shared" si="79"/>
        <v>20.039804457142857</v>
      </c>
      <c r="FW37" s="222">
        <f t="shared" si="80"/>
        <v>15.754380583333333</v>
      </c>
      <c r="FX37" s="222">
        <f t="shared" si="81"/>
        <v>13.957431027777778</v>
      </c>
      <c r="FY37" s="222">
        <f t="shared" si="82"/>
        <v>12.311007735294117</v>
      </c>
      <c r="FZ37" s="16">
        <f t="shared" si="83"/>
        <v>-1</v>
      </c>
      <c r="GA37" s="16">
        <f t="shared" si="84"/>
        <v>0.6514414401904105</v>
      </c>
      <c r="GB37" s="16">
        <f t="shared" si="85"/>
        <v>0.26910859665704334</v>
      </c>
      <c r="GC37" s="16">
        <f t="shared" si="86"/>
        <v>-0.16904991864232299</v>
      </c>
      <c r="GD37" s="16">
        <f t="shared" si="87"/>
        <v>0.30394674569399394</v>
      </c>
      <c r="GE37" s="16">
        <f t="shared" si="88"/>
        <v>0.2205938019712381</v>
      </c>
      <c r="GF37" s="227">
        <f t="shared" si="89"/>
        <v>-0.24933308412485347</v>
      </c>
      <c r="GG37" s="227">
        <f t="shared" si="90"/>
        <v>9.8354019377570961E-2</v>
      </c>
      <c r="GH37" s="227">
        <f t="shared" si="91"/>
        <v>3.2014411017116162E-2</v>
      </c>
      <c r="GI37" s="16">
        <f t="shared" si="92"/>
        <v>0</v>
      </c>
      <c r="GJ37" s="16">
        <f t="shared" si="93"/>
        <v>0.24933308412485347</v>
      </c>
      <c r="GK37" s="16">
        <f t="shared" si="94"/>
        <v>0.15097906474728251</v>
      </c>
      <c r="GL37" s="16">
        <f t="shared" si="95"/>
        <v>0.11896465373016635</v>
      </c>
      <c r="GM37" s="16">
        <f t="shared" si="96"/>
        <v>0.14316702819956617</v>
      </c>
      <c r="GN37" s="16">
        <f t="shared" si="97"/>
        <v>0.10979514974238384</v>
      </c>
      <c r="GO37" s="16">
        <f t="shared" si="98"/>
        <v>8.9952242560192061E-2</v>
      </c>
      <c r="GP37" s="16">
        <f t="shared" si="99"/>
        <v>7.7481851299293303E-2</v>
      </c>
      <c r="GQ37" s="16">
        <f t="shared" si="100"/>
        <v>0.1132556933478466</v>
      </c>
      <c r="GR37" s="16">
        <f t="shared" si="101"/>
        <v>7.8018679557656248E-2</v>
      </c>
      <c r="GS37" s="16">
        <f t="shared" si="102"/>
        <v>-1</v>
      </c>
      <c r="GT37" s="16">
        <f t="shared" si="103"/>
        <v>4.7988434678137508E-2</v>
      </c>
      <c r="GU37" s="16">
        <f t="shared" si="104"/>
        <v>-0.20638306089750785</v>
      </c>
      <c r="GV37" s="16">
        <f t="shared" si="105"/>
        <v>-0.31591868327569689</v>
      </c>
      <c r="GW37" s="16">
        <f t="shared" si="106"/>
        <v>-6.9849190431953909E-2</v>
      </c>
      <c r="GX37" s="16">
        <f t="shared" si="107"/>
        <v>-6.5794471467990542E-2</v>
      </c>
      <c r="GY37" s="227">
        <f t="shared" si="108"/>
        <v>-1.3817162792027679E-2</v>
      </c>
      <c r="GZ37" s="227">
        <f t="shared" si="109"/>
        <v>6.327016521762048E-4</v>
      </c>
      <c r="HA37" s="227">
        <f t="shared" si="110"/>
        <v>-3.4286685581636518E-3</v>
      </c>
      <c r="HB37" s="16">
        <f t="shared" si="111"/>
        <v>0</v>
      </c>
      <c r="HC37" s="16">
        <f t="shared" si="112"/>
        <v>1.3817162792027679E-2</v>
      </c>
      <c r="HD37" s="16">
        <f t="shared" si="113"/>
        <v>1.3184461139851474E-2</v>
      </c>
      <c r="HE37" s="16">
        <f t="shared" si="114"/>
        <v>1.6613129698015126E-2</v>
      </c>
      <c r="HF37" s="16">
        <f t="shared" si="115"/>
        <v>2.4285314175172119E-2</v>
      </c>
      <c r="HG37" s="16">
        <f t="shared" si="116"/>
        <v>2.6109007190403894E-2</v>
      </c>
      <c r="HH37" s="16">
        <f t="shared" si="117"/>
        <v>2.7947819182178282E-2</v>
      </c>
      <c r="HI37" s="16">
        <f t="shared" si="118"/>
        <v>3.0590110879065876E-2</v>
      </c>
      <c r="HJ37" s="16">
        <f t="shared" si="119"/>
        <v>5.6757724740799098E-2</v>
      </c>
      <c r="HK37" s="16">
        <f t="shared" si="120"/>
        <v>4.8592752952022047E-2</v>
      </c>
      <c r="HL37" s="16" t="e">
        <f t="shared" si="121"/>
        <v>#VALUE!</v>
      </c>
      <c r="HM37" s="16">
        <f t="shared" si="122"/>
        <v>-2.0982153034157933E-2</v>
      </c>
      <c r="HN37" s="16">
        <f t="shared" si="123"/>
        <v>-0.53055552690606422</v>
      </c>
      <c r="HO37" s="16">
        <f t="shared" si="124"/>
        <v>-1.9108775495519613E-2</v>
      </c>
      <c r="HP37" s="16">
        <f t="shared" si="125"/>
        <v>-0.31055655165597595</v>
      </c>
      <c r="HQ37" s="16">
        <f t="shared" si="126"/>
        <v>-0.31554922472520636</v>
      </c>
      <c r="HR37" s="227" t="e">
        <f t="shared" si="127"/>
        <v>#VALUE!</v>
      </c>
      <c r="HS37" s="227">
        <f t="shared" si="128"/>
        <v>-1.1896640117315394E-3</v>
      </c>
      <c r="HT37" s="227">
        <f t="shared" si="129"/>
        <v>-6.4079761470156177E-2</v>
      </c>
      <c r="HU37" s="16" t="str">
        <f t="shared" si="130"/>
        <v>i.a.</v>
      </c>
      <c r="HV37" s="16">
        <f t="shared" si="131"/>
        <v>5.5509189046618751E-2</v>
      </c>
      <c r="HW37" s="16">
        <f t="shared" si="132"/>
        <v>5.669885305835029E-2</v>
      </c>
      <c r="HX37" s="16">
        <f t="shared" si="133"/>
        <v>0.12077861452850647</v>
      </c>
      <c r="HY37" s="16">
        <f t="shared" si="134"/>
        <v>0.12313150684931506</v>
      </c>
      <c r="HZ37" s="16">
        <f t="shared" si="135"/>
        <v>0.17859551373657251</v>
      </c>
      <c r="IA37" s="16">
        <f t="shared" si="136"/>
        <v>0.26093259031647659</v>
      </c>
      <c r="IB37" s="16">
        <f t="shared" si="137"/>
        <v>0.32803196327068751</v>
      </c>
      <c r="IC37" s="16">
        <f t="shared" si="138"/>
        <v>0.40580102079336627</v>
      </c>
      <c r="ID37" s="16">
        <f t="shared" si="139"/>
        <v>0.5523323731802009</v>
      </c>
      <c r="IE37" s="16">
        <f t="shared" si="140"/>
        <v>0.6263686705269299</v>
      </c>
      <c r="IF37" s="16" t="e">
        <f t="shared" si="141"/>
        <v>#VALUE!</v>
      </c>
      <c r="IG37" s="16">
        <f t="shared" si="142"/>
        <v>-1.4086426044776588E-2</v>
      </c>
      <c r="IH37" s="16">
        <f t="shared" si="143"/>
        <v>-0.18994319824901404</v>
      </c>
      <c r="II37" s="16">
        <f t="shared" si="144"/>
        <v>-7.0354474674791931E-2</v>
      </c>
      <c r="IJ37" s="16">
        <f t="shared" si="145"/>
        <v>-4.3302468570438389E-3</v>
      </c>
      <c r="IK37" s="16">
        <f t="shared" si="146"/>
        <v>-0.22991098411717301</v>
      </c>
      <c r="IL37" s="227" t="e">
        <f t="shared" si="147"/>
        <v>#VALUE!</v>
      </c>
      <c r="IM37" s="227">
        <f t="shared" si="148"/>
        <v>-5.4153852364255493E-5</v>
      </c>
      <c r="IN37" s="227">
        <f t="shared" si="149"/>
        <v>-9.0143996924847616E-4</v>
      </c>
      <c r="IO37" s="16" t="str">
        <f t="shared" si="150"/>
        <v>i.a.</v>
      </c>
      <c r="IP37" s="16">
        <f t="shared" si="151"/>
        <v>3.7902458691915449E-3</v>
      </c>
      <c r="IQ37" s="16">
        <f t="shared" si="152"/>
        <v>3.8443997215558004E-3</v>
      </c>
      <c r="IR37" s="16">
        <f t="shared" si="153"/>
        <v>4.7458396908042766E-3</v>
      </c>
      <c r="IS37" s="16">
        <f t="shared" si="154"/>
        <v>5.1049992298345002E-3</v>
      </c>
      <c r="IT37" s="16">
        <f t="shared" si="155"/>
        <v>5.1272012770498766E-3</v>
      </c>
      <c r="IU37" s="16">
        <f t="shared" si="156"/>
        <v>6.6579332665485085E-3</v>
      </c>
      <c r="IV37" s="16">
        <f t="shared" si="157"/>
        <v>6.8558923891182087E-3</v>
      </c>
      <c r="IW37" s="16">
        <f t="shared" si="158"/>
        <v>1.2845310902337551E-2</v>
      </c>
      <c r="IX37" s="16">
        <f t="shared" si="159"/>
        <v>1.0080858619961299E-2</v>
      </c>
      <c r="IY37" s="16">
        <f t="shared" si="160"/>
        <v>1.0212412414855043E-2</v>
      </c>
      <c r="IZ37" s="16" t="e">
        <f t="shared" si="161"/>
        <v>#VALUE!</v>
      </c>
      <c r="JA37" s="16">
        <f t="shared" si="162"/>
        <v>0.35968898557731044</v>
      </c>
      <c r="JB37" s="16">
        <f t="shared" si="163"/>
        <v>-0.12537192528780408</v>
      </c>
      <c r="JC37" s="16">
        <f t="shared" si="164"/>
        <v>0.42259820122001346</v>
      </c>
      <c r="JD37" s="16">
        <f t="shared" si="165"/>
        <v>0.36646576758241456</v>
      </c>
      <c r="JE37" s="16">
        <f t="shared" si="166"/>
        <v>-1.8251111155803221E-2</v>
      </c>
      <c r="JF37" s="227" t="e">
        <f t="shared" si="167"/>
        <v>#VALUE!</v>
      </c>
      <c r="JG37" s="227">
        <f t="shared" si="168"/>
        <v>9.2424430641821931E-2</v>
      </c>
      <c r="JH37" s="227">
        <f t="shared" si="169"/>
        <v>-3.6832951945080128E-2</v>
      </c>
      <c r="JI37" s="99" t="str">
        <f t="shared" si="170"/>
        <v>i.a.</v>
      </c>
      <c r="JJ37" s="99">
        <f t="shared" si="171"/>
        <v>0.34938095238095235</v>
      </c>
      <c r="JK37" s="99">
        <f t="shared" si="172"/>
        <v>0.25695652173913042</v>
      </c>
      <c r="JL37" s="99">
        <f t="shared" si="173"/>
        <v>0.29378947368421054</v>
      </c>
      <c r="JM37" s="99">
        <f t="shared" si="174"/>
        <v>0.20651612903225808</v>
      </c>
      <c r="JN37" s="99">
        <f t="shared" si="175"/>
        <v>0.15113157894736842</v>
      </c>
      <c r="JO37" s="99">
        <f t="shared" si="176"/>
        <v>0.15394117647058825</v>
      </c>
      <c r="JP37" s="99">
        <f t="shared" si="177"/>
        <v>0.12645662857142859</v>
      </c>
      <c r="JQ37" s="99">
        <f t="shared" si="178"/>
        <v>0.19009858333333335</v>
      </c>
      <c r="JR37" s="99">
        <f t="shared" si="179"/>
        <v>0.13237141666666666</v>
      </c>
      <c r="JS37" s="99">
        <f t="shared" si="180"/>
        <v>0.15171291176470589</v>
      </c>
    </row>
    <row r="38" spans="1:279" customFormat="1" ht="17.25" customHeight="1" outlineLevel="2" x14ac:dyDescent="0.25">
      <c r="A38" s="10" t="s">
        <v>256</v>
      </c>
      <c r="B38" s="95">
        <v>87573613</v>
      </c>
      <c r="C38" s="10" t="s">
        <v>255</v>
      </c>
      <c r="D38" s="10"/>
      <c r="E38" s="11">
        <v>771100</v>
      </c>
      <c r="F38" s="11">
        <v>451120</v>
      </c>
      <c r="G38" s="116">
        <v>1</v>
      </c>
      <c r="H38" s="12">
        <v>45107</v>
      </c>
      <c r="I38" s="13"/>
      <c r="J38" s="13" t="s">
        <v>58</v>
      </c>
      <c r="K38" s="13" t="s">
        <v>58</v>
      </c>
      <c r="L38" s="13" t="s">
        <v>58</v>
      </c>
      <c r="M38" s="13" t="s">
        <v>58</v>
      </c>
      <c r="N38" s="13" t="s">
        <v>58</v>
      </c>
      <c r="O38" s="13" t="s">
        <v>58</v>
      </c>
      <c r="P38" s="16">
        <f t="shared" si="0"/>
        <v>-1</v>
      </c>
      <c r="Q38" s="16">
        <f t="shared" si="1"/>
        <v>0.11039330294301347</v>
      </c>
      <c r="R38" s="16">
        <f t="shared" si="2"/>
        <v>1.8143852884472796E-2</v>
      </c>
      <c r="S38" s="16">
        <f t="shared" si="3"/>
        <v>-2.0793507235062431E-2</v>
      </c>
      <c r="T38" s="16">
        <f t="shared" si="4"/>
        <v>3.1629996812011847E-2</v>
      </c>
      <c r="U38" s="16">
        <f t="shared" si="5"/>
        <v>1.4906456058492175E-2</v>
      </c>
      <c r="V38" s="278">
        <f t="shared" si="6"/>
        <v>-1905.808</v>
      </c>
      <c r="W38" s="278">
        <f t="shared" si="7"/>
        <v>189.47199999999998</v>
      </c>
      <c r="X38" s="278">
        <f t="shared" si="8"/>
        <v>30.586000000000013</v>
      </c>
      <c r="Y38" s="149"/>
      <c r="Z38" s="149">
        <v>1905.808</v>
      </c>
      <c r="AA38" s="149">
        <v>1716.336</v>
      </c>
      <c r="AB38" s="149">
        <v>1685.75</v>
      </c>
      <c r="AC38" s="149">
        <v>1721.547</v>
      </c>
      <c r="AD38" s="149">
        <v>1668.7639999999999</v>
      </c>
      <c r="AE38" s="149">
        <v>1644.2539999999999</v>
      </c>
      <c r="AF38" s="149">
        <v>1665.329</v>
      </c>
      <c r="AG38" s="149">
        <v>1694.0630000000001</v>
      </c>
      <c r="AH38" s="149">
        <v>1729.9849999999999</v>
      </c>
      <c r="AI38" s="149">
        <v>1693.817</v>
      </c>
      <c r="AJ38" s="16">
        <f t="shared" si="9"/>
        <v>-0.87291175126023601</v>
      </c>
      <c r="AK38" s="16">
        <f t="shared" si="10"/>
        <v>1.0632492201598667E-2</v>
      </c>
      <c r="AL38" s="16">
        <f t="shared" si="11"/>
        <v>0.14736729756652919</v>
      </c>
      <c r="AM38" s="16">
        <f t="shared" si="12"/>
        <v>-7.1123125425476344E-2</v>
      </c>
      <c r="AN38" s="16">
        <f t="shared" si="13"/>
        <v>-1.8917963798117724E-2</v>
      </c>
      <c r="AO38" s="16">
        <f t="shared" si="14"/>
        <v>-6.9369516154338159E-2</v>
      </c>
      <c r="AP38" s="278">
        <f t="shared" si="15"/>
        <v>-325.93099999999998</v>
      </c>
      <c r="AQ38" s="278">
        <f t="shared" si="16"/>
        <v>3.4289999999999736</v>
      </c>
      <c r="AR38" s="278">
        <f t="shared" si="17"/>
        <v>41.422000000000025</v>
      </c>
      <c r="AS38" s="149"/>
      <c r="AT38" s="149">
        <v>325.93099999999998</v>
      </c>
      <c r="AU38" s="149">
        <v>322.50200000000001</v>
      </c>
      <c r="AV38" s="149">
        <v>281.08</v>
      </c>
      <c r="AW38" s="150">
        <v>302.60199999999998</v>
      </c>
      <c r="AX38" s="149">
        <v>308.43700000000001</v>
      </c>
      <c r="AY38" s="149">
        <v>331.428</v>
      </c>
      <c r="AZ38" s="149">
        <v>343.49400000000003</v>
      </c>
      <c r="BA38" s="149">
        <v>366.44</v>
      </c>
      <c r="BB38" s="149">
        <v>291.44200000000001</v>
      </c>
      <c r="BC38" s="157">
        <v>264.47699999999998</v>
      </c>
      <c r="BD38" s="16">
        <f t="shared" si="18"/>
        <v>-1</v>
      </c>
      <c r="BE38" s="16">
        <f t="shared" si="19"/>
        <v>-4.2107942973523332E-3</v>
      </c>
      <c r="BF38" s="16">
        <f t="shared" si="20"/>
        <v>0.24852992594005274</v>
      </c>
      <c r="BG38" s="16">
        <f t="shared" si="21"/>
        <v>-0.15149602731524175</v>
      </c>
      <c r="BH38" s="16">
        <f t="shared" si="22"/>
        <v>-5.0926850244958806E-2</v>
      </c>
      <c r="BI38" s="16">
        <f t="shared" si="23"/>
        <v>-0.11094776893808375</v>
      </c>
      <c r="BJ38" s="278">
        <f t="shared" si="24"/>
        <v>-195.57300000000001</v>
      </c>
      <c r="BK38" s="278">
        <f t="shared" si="25"/>
        <v>-0.82699999999999818</v>
      </c>
      <c r="BL38" s="278">
        <f t="shared" si="26"/>
        <v>39.094999999999999</v>
      </c>
      <c r="BM38" s="149"/>
      <c r="BN38" s="149">
        <v>195.57300000000001</v>
      </c>
      <c r="BO38" s="149">
        <v>196.4</v>
      </c>
      <c r="BP38" s="149">
        <v>157.30500000000001</v>
      </c>
      <c r="BQ38" s="149">
        <v>185.39099999999999</v>
      </c>
      <c r="BR38" s="149">
        <v>195.339</v>
      </c>
      <c r="BS38" s="149">
        <v>219.71600000000001</v>
      </c>
      <c r="BT38" s="149">
        <v>226.58699999999999</v>
      </c>
      <c r="BU38" s="149">
        <v>263.46600000000001</v>
      </c>
      <c r="BV38" s="149">
        <v>194.06299999999999</v>
      </c>
      <c r="BW38" s="149">
        <v>172.53299999999999</v>
      </c>
      <c r="BX38" s="16">
        <f t="shared" si="27"/>
        <v>-1</v>
      </c>
      <c r="BY38" s="16">
        <f t="shared" si="28"/>
        <v>-6.547864429775356E-2</v>
      </c>
      <c r="BZ38" s="16">
        <f t="shared" si="29"/>
        <v>0.25508392986960238</v>
      </c>
      <c r="CA38" s="16">
        <f t="shared" si="30"/>
        <v>-0.15690053119236669</v>
      </c>
      <c r="CB38" s="16">
        <f t="shared" si="31"/>
        <v>-6.2551116540536078E-2</v>
      </c>
      <c r="CC38" s="16">
        <f t="shared" si="32"/>
        <v>-9.4710797246446696E-2</v>
      </c>
      <c r="CD38" s="278">
        <f t="shared" si="33"/>
        <v>-179.08699999999999</v>
      </c>
      <c r="CE38" s="278">
        <f t="shared" si="34"/>
        <v>-12.548000000000002</v>
      </c>
      <c r="CF38" s="278">
        <f t="shared" si="35"/>
        <v>38.947999999999979</v>
      </c>
      <c r="CG38" s="149"/>
      <c r="CH38" s="149">
        <v>179.08699999999999</v>
      </c>
      <c r="CI38" s="149">
        <v>191.63499999999999</v>
      </c>
      <c r="CJ38" s="149">
        <v>152.68700000000001</v>
      </c>
      <c r="CK38" s="149">
        <v>181.102</v>
      </c>
      <c r="CL38" s="149">
        <v>193.18600000000001</v>
      </c>
      <c r="CM38" s="149">
        <v>213.39699999999999</v>
      </c>
      <c r="CN38" s="149">
        <v>221.483</v>
      </c>
      <c r="CO38" s="149">
        <v>250.55699999999999</v>
      </c>
      <c r="CP38" s="149">
        <v>184.703</v>
      </c>
      <c r="CQ38" s="149">
        <v>147.679</v>
      </c>
      <c r="CR38" s="16">
        <f t="shared" si="36"/>
        <v>-1</v>
      </c>
      <c r="CS38" s="16">
        <f t="shared" si="37"/>
        <v>-0.48810370107077794</v>
      </c>
      <c r="CT38" s="16">
        <f t="shared" si="38"/>
        <v>5.4194780626543392E-2</v>
      </c>
      <c r="CU38" s="16">
        <f t="shared" si="39"/>
        <v>-3.452529447306376E-2</v>
      </c>
      <c r="CV38" s="16">
        <f t="shared" si="40"/>
        <v>-8.413901683776797E-3</v>
      </c>
      <c r="CW38" s="16">
        <f t="shared" si="41"/>
        <v>-4.8400326193117772E-2</v>
      </c>
      <c r="CX38" s="278">
        <f t="shared" si="181"/>
        <v>-414.76499999999999</v>
      </c>
      <c r="CY38" s="278">
        <f t="shared" si="182"/>
        <v>-395.48699999999997</v>
      </c>
      <c r="CZ38" s="278">
        <f t="shared" si="183"/>
        <v>41.653999999999996</v>
      </c>
      <c r="DA38" s="149"/>
      <c r="DB38" s="149">
        <v>414.76499999999999</v>
      </c>
      <c r="DC38" s="149">
        <v>810.25199999999995</v>
      </c>
      <c r="DD38" s="149">
        <v>768.59799999999996</v>
      </c>
      <c r="DE38" s="149">
        <v>796.08299999999997</v>
      </c>
      <c r="DF38" s="149">
        <v>802.83799999999997</v>
      </c>
      <c r="DG38" s="149">
        <v>843.67200000000003</v>
      </c>
      <c r="DH38" s="149">
        <v>837.26099999999997</v>
      </c>
      <c r="DI38" s="149">
        <v>863.95799999999997</v>
      </c>
      <c r="DJ38" s="149">
        <v>922.73</v>
      </c>
      <c r="DK38" s="157">
        <v>1083.355</v>
      </c>
      <c r="DL38" s="16">
        <f t="shared" si="45"/>
        <v>-1</v>
      </c>
      <c r="DM38" s="16">
        <f t="shared" si="46"/>
        <v>4.3807026743576415E-2</v>
      </c>
      <c r="DN38" s="16">
        <f t="shared" si="47"/>
        <v>1.9310137390877852E-2</v>
      </c>
      <c r="DO38" s="16">
        <f t="shared" si="48"/>
        <v>3.9233063597184037E-2</v>
      </c>
      <c r="DP38" s="16">
        <f t="shared" si="49"/>
        <v>8.5522355987707854E-2</v>
      </c>
      <c r="DQ38" s="16">
        <f t="shared" si="50"/>
        <v>3.1589056862227098E-3</v>
      </c>
      <c r="DR38" s="278">
        <f t="shared" si="51"/>
        <v>-4379.1880000000001</v>
      </c>
      <c r="DS38" s="278">
        <f t="shared" si="52"/>
        <v>183.78800000000047</v>
      </c>
      <c r="DT38" s="278">
        <f t="shared" si="53"/>
        <v>79.47899999999936</v>
      </c>
      <c r="DU38" s="149"/>
      <c r="DV38" s="149">
        <v>4379.1880000000001</v>
      </c>
      <c r="DW38" s="149">
        <v>4195.3999999999996</v>
      </c>
      <c r="DX38" s="149">
        <v>4115.9210000000003</v>
      </c>
      <c r="DY38" s="149">
        <v>3960.5369999999998</v>
      </c>
      <c r="DZ38" s="149">
        <v>3648.5079999999998</v>
      </c>
      <c r="EA38" s="149">
        <v>3637.0189999999998</v>
      </c>
      <c r="EB38" s="149">
        <v>3716.18</v>
      </c>
      <c r="EC38" s="149">
        <v>3667.5940000000001</v>
      </c>
      <c r="ED38" s="149">
        <v>3651.1460000000002</v>
      </c>
      <c r="EE38" s="149">
        <v>3766.123</v>
      </c>
      <c r="EF38" s="16">
        <f t="shared" si="54"/>
        <v>-1</v>
      </c>
      <c r="EG38" s="16">
        <f t="shared" si="55"/>
        <v>4.8611111111111112E-2</v>
      </c>
      <c r="EH38" s="16">
        <f t="shared" si="56"/>
        <v>0</v>
      </c>
      <c r="EI38" s="16">
        <f t="shared" si="57"/>
        <v>-5.8823529411764705E-2</v>
      </c>
      <c r="EJ38" s="16">
        <f t="shared" si="58"/>
        <v>2.6845637583892617E-2</v>
      </c>
      <c r="EK38" s="16">
        <f t="shared" si="59"/>
        <v>2.0547945205479451E-2</v>
      </c>
      <c r="EL38" s="278">
        <f t="shared" si="60"/>
        <v>-151</v>
      </c>
      <c r="EM38" s="278">
        <f t="shared" si="61"/>
        <v>7</v>
      </c>
      <c r="EN38" s="278">
        <f t="shared" si="62"/>
        <v>0</v>
      </c>
      <c r="EO38" s="204"/>
      <c r="EP38" s="204">
        <v>151</v>
      </c>
      <c r="EQ38" s="204">
        <v>144</v>
      </c>
      <c r="ER38" s="204">
        <v>144</v>
      </c>
      <c r="ES38" s="204">
        <v>153</v>
      </c>
      <c r="ET38" s="204">
        <v>149</v>
      </c>
      <c r="EU38" s="204">
        <v>146</v>
      </c>
      <c r="EV38" s="204">
        <v>137</v>
      </c>
      <c r="EW38" s="204">
        <v>128</v>
      </c>
      <c r="EX38" s="204">
        <v>125</v>
      </c>
      <c r="EY38" s="218">
        <v>122</v>
      </c>
      <c r="EZ38" s="14"/>
      <c r="FA38" s="14" t="s">
        <v>49</v>
      </c>
      <c r="FB38" s="76" t="s">
        <v>55</v>
      </c>
      <c r="FC38" s="15">
        <v>2630</v>
      </c>
      <c r="FD38" t="s">
        <v>435</v>
      </c>
      <c r="FE38" t="s">
        <v>86</v>
      </c>
      <c r="FF38" s="16" t="e">
        <f t="shared" si="63"/>
        <v>#VALUE!</v>
      </c>
      <c r="FG38" s="16">
        <f t="shared" si="64"/>
        <v>5.8918116713867139E-2</v>
      </c>
      <c r="FH38" s="16">
        <f t="shared" si="65"/>
        <v>1.8143852884472896E-2</v>
      </c>
      <c r="FI38" s="16">
        <f t="shared" si="66"/>
        <v>4.0406898562746145E-2</v>
      </c>
      <c r="FJ38" s="16">
        <f t="shared" si="67"/>
        <v>4.6592779411095669E-3</v>
      </c>
      <c r="FK38" s="16">
        <f t="shared" si="68"/>
        <v>-5.5279021171822139E-3</v>
      </c>
      <c r="FL38" s="278" t="e">
        <f t="shared" si="69"/>
        <v>#VALUE!</v>
      </c>
      <c r="FM38" s="278">
        <f t="shared" si="70"/>
        <v>0.70224503311258246</v>
      </c>
      <c r="FN38" s="278">
        <f t="shared" si="71"/>
        <v>0.21240277777777905</v>
      </c>
      <c r="FO38" s="222" t="str">
        <f t="shared" si="72"/>
        <v>i.a</v>
      </c>
      <c r="FP38" s="222">
        <f t="shared" si="73"/>
        <v>12.621245033112583</v>
      </c>
      <c r="FQ38" s="222">
        <f t="shared" si="74"/>
        <v>11.919</v>
      </c>
      <c r="FR38" s="222">
        <f t="shared" si="75"/>
        <v>11.706597222222221</v>
      </c>
      <c r="FS38" s="222">
        <f t="shared" si="76"/>
        <v>11.251941176470588</v>
      </c>
      <c r="FT38" s="222">
        <f t="shared" si="77"/>
        <v>11.199758389261744</v>
      </c>
      <c r="FU38" s="222">
        <f t="shared" si="78"/>
        <v>11.262013698630136</v>
      </c>
      <c r="FV38" s="222">
        <f t="shared" si="79"/>
        <v>12.155686131386862</v>
      </c>
      <c r="FW38" s="222">
        <f t="shared" si="80"/>
        <v>13.234867187500001</v>
      </c>
      <c r="FX38" s="222">
        <f t="shared" si="81"/>
        <v>13.839879999999999</v>
      </c>
      <c r="FY38" s="222">
        <f t="shared" si="82"/>
        <v>13.883745901639344</v>
      </c>
      <c r="FZ38" s="16">
        <f t="shared" si="83"/>
        <v>-1</v>
      </c>
      <c r="GA38" s="16">
        <f t="shared" si="84"/>
        <v>0.20444780966345127</v>
      </c>
      <c r="GB38" s="16">
        <f t="shared" si="85"/>
        <v>0.24382048862925501</v>
      </c>
      <c r="GC38" s="16">
        <f t="shared" si="86"/>
        <v>-0.13845093935097966</v>
      </c>
      <c r="GD38" s="16">
        <f t="shared" si="87"/>
        <v>-3.4649641161231821E-2</v>
      </c>
      <c r="GE38" s="16">
        <f t="shared" si="88"/>
        <v>-7.5784237294557133E-2</v>
      </c>
      <c r="GF38" s="227">
        <f t="shared" si="89"/>
        <v>-0.29238288121715866</v>
      </c>
      <c r="GG38" s="227">
        <f t="shared" si="90"/>
        <v>4.9630244804579893E-2</v>
      </c>
      <c r="GH38" s="227">
        <f t="shared" si="91"/>
        <v>4.7585698231569329E-2</v>
      </c>
      <c r="GI38" s="16">
        <f t="shared" si="92"/>
        <v>0</v>
      </c>
      <c r="GJ38" s="16">
        <f t="shared" si="93"/>
        <v>0.29238288121715866</v>
      </c>
      <c r="GK38" s="16">
        <f t="shared" si="94"/>
        <v>0.24275263641257877</v>
      </c>
      <c r="GL38" s="16">
        <f t="shared" si="95"/>
        <v>0.19516693818100944</v>
      </c>
      <c r="GM38" s="16">
        <f t="shared" si="96"/>
        <v>0.2265302663483687</v>
      </c>
      <c r="GN38" s="16">
        <f t="shared" si="97"/>
        <v>0.23466119246163097</v>
      </c>
      <c r="GO38" s="16">
        <f t="shared" si="98"/>
        <v>0.25390304075177295</v>
      </c>
      <c r="GP38" s="16">
        <f t="shared" si="99"/>
        <v>0.26038152642311191</v>
      </c>
      <c r="GQ38" s="16">
        <f t="shared" si="100"/>
        <v>0.28047090482501696</v>
      </c>
      <c r="GR38" s="16">
        <f t="shared" si="101"/>
        <v>0.18414274569621925</v>
      </c>
      <c r="GS38" s="16">
        <f t="shared" si="102"/>
        <v>-1</v>
      </c>
      <c r="GT38" s="16">
        <f t="shared" si="103"/>
        <v>-3.4784675726724633E-2</v>
      </c>
      <c r="GU38" s="16">
        <f t="shared" si="104"/>
        <v>0.2132487132428102</v>
      </c>
      <c r="GV38" s="16">
        <f t="shared" si="105"/>
        <v>-0.20060193331815809</v>
      </c>
      <c r="GW38" s="16">
        <f t="shared" si="106"/>
        <v>-9.1279121425172749E-2</v>
      </c>
      <c r="GX38" s="16">
        <f t="shared" si="107"/>
        <v>-0.10268976061824341</v>
      </c>
      <c r="GY38" s="227">
        <f t="shared" si="108"/>
        <v>-4.5616885615961958E-2</v>
      </c>
      <c r="GZ38" s="227">
        <f t="shared" si="109"/>
        <v>-1.6439529438770847E-3</v>
      </c>
      <c r="HA38" s="227">
        <f t="shared" si="110"/>
        <v>8.3068812681648951E-3</v>
      </c>
      <c r="HB38" s="16">
        <f t="shared" si="111"/>
        <v>0</v>
      </c>
      <c r="HC38" s="16">
        <f t="shared" si="112"/>
        <v>4.5616885615961958E-2</v>
      </c>
      <c r="HD38" s="16">
        <f t="shared" si="113"/>
        <v>4.7260838559839043E-2</v>
      </c>
      <c r="HE38" s="16">
        <f t="shared" si="114"/>
        <v>3.8953957291674148E-2</v>
      </c>
      <c r="HF38" s="16">
        <f t="shared" si="115"/>
        <v>4.8729111209093914E-2</v>
      </c>
      <c r="HG38" s="16">
        <f t="shared" si="116"/>
        <v>5.3623849036589941E-2</v>
      </c>
      <c r="HH38" s="16">
        <f t="shared" si="117"/>
        <v>5.9760656552338656E-2</v>
      </c>
      <c r="HI38" s="16">
        <f t="shared" si="118"/>
        <v>6.13743053349141E-2</v>
      </c>
      <c r="HJ38" s="16">
        <f t="shared" si="119"/>
        <v>7.1997638937849967E-2</v>
      </c>
      <c r="HK38" s="16">
        <f t="shared" si="120"/>
        <v>5.2327345819600177E-2</v>
      </c>
      <c r="HL38" s="16" t="e">
        <f t="shared" si="121"/>
        <v>#VALUE!</v>
      </c>
      <c r="HM38" s="16">
        <f t="shared" si="122"/>
        <v>-0.5095872265525806</v>
      </c>
      <c r="HN38" s="16">
        <f t="shared" si="123"/>
        <v>3.422377739218764E-2</v>
      </c>
      <c r="HO38" s="16">
        <f t="shared" si="124"/>
        <v>-7.0973837009132443E-2</v>
      </c>
      <c r="HP38" s="16">
        <f t="shared" si="125"/>
        <v>-8.6535534854105089E-2</v>
      </c>
      <c r="HQ38" s="16">
        <f t="shared" si="126"/>
        <v>-5.1396874001802206E-2</v>
      </c>
      <c r="HR38" s="227" t="e">
        <f t="shared" si="127"/>
        <v>#VALUE!</v>
      </c>
      <c r="HS38" s="227">
        <f t="shared" si="128"/>
        <v>-9.8415900626562788E-2</v>
      </c>
      <c r="HT38" s="227">
        <f t="shared" si="129"/>
        <v>6.3908726275554439E-3</v>
      </c>
      <c r="HU38" s="16" t="str">
        <f t="shared" si="130"/>
        <v>i.a.</v>
      </c>
      <c r="HV38" s="16">
        <f t="shared" si="131"/>
        <v>9.4712764101472682E-2</v>
      </c>
      <c r="HW38" s="16">
        <f t="shared" si="132"/>
        <v>0.19312866472803547</v>
      </c>
      <c r="HX38" s="16">
        <f t="shared" si="133"/>
        <v>0.18673779210048003</v>
      </c>
      <c r="HY38" s="16">
        <f t="shared" si="134"/>
        <v>0.20100380327213205</v>
      </c>
      <c r="HZ38" s="16">
        <f t="shared" si="135"/>
        <v>0.22004556383047535</v>
      </c>
      <c r="IA38" s="16">
        <f t="shared" si="136"/>
        <v>0.23196799356835918</v>
      </c>
      <c r="IB38" s="16">
        <f t="shared" si="137"/>
        <v>0.22530151930207901</v>
      </c>
      <c r="IC38" s="16">
        <f t="shared" si="138"/>
        <v>0.23556533247682268</v>
      </c>
      <c r="ID38" s="16">
        <f t="shared" si="139"/>
        <v>0.25272339150502332</v>
      </c>
      <c r="IE38" s="16">
        <f t="shared" si="140"/>
        <v>0.28765789115225393</v>
      </c>
      <c r="IF38" s="16" t="e">
        <f t="shared" si="141"/>
        <v>#VALUE!</v>
      </c>
      <c r="IG38" s="16">
        <f t="shared" si="142"/>
        <v>-0.10321036423456109</v>
      </c>
      <c r="IH38" s="16">
        <f t="shared" si="143"/>
        <v>0.22628047343494739</v>
      </c>
      <c r="II38" s="16">
        <f t="shared" si="144"/>
        <v>-0.13347799575053981</v>
      </c>
      <c r="IJ38" s="16">
        <f t="shared" si="145"/>
        <v>-8.0025636431754976E-2</v>
      </c>
      <c r="IK38" s="16">
        <f t="shared" si="146"/>
        <v>-0.12400573889868181</v>
      </c>
      <c r="IL38" s="227" t="e">
        <f t="shared" si="147"/>
        <v>#VALUE!</v>
      </c>
      <c r="IM38" s="227">
        <f t="shared" si="148"/>
        <v>-1.1810342226503318E-2</v>
      </c>
      <c r="IN38" s="227">
        <f t="shared" si="149"/>
        <v>2.1115260194978142E-2</v>
      </c>
      <c r="IO38" s="16" t="str">
        <f t="shared" si="150"/>
        <v>i.a.</v>
      </c>
      <c r="IP38" s="16">
        <f t="shared" si="151"/>
        <v>0.10261946638905914</v>
      </c>
      <c r="IQ38" s="16">
        <f t="shared" si="152"/>
        <v>0.11442980861556246</v>
      </c>
      <c r="IR38" s="16">
        <f t="shared" si="153"/>
        <v>9.3314548420584315E-2</v>
      </c>
      <c r="IS38" s="16">
        <f t="shared" si="154"/>
        <v>0.10768860797875399</v>
      </c>
      <c r="IT38" s="16">
        <f t="shared" si="155"/>
        <v>0.11705609660802846</v>
      </c>
      <c r="IU38" s="16">
        <f t="shared" si="156"/>
        <v>0.133626556480933</v>
      </c>
      <c r="IV38" s="16">
        <f t="shared" si="157"/>
        <v>0.13606140288195306</v>
      </c>
      <c r="IW38" s="16">
        <f t="shared" si="158"/>
        <v>0.15552314170134168</v>
      </c>
      <c r="IX38" s="16">
        <f t="shared" si="159"/>
        <v>0.11217611713396358</v>
      </c>
      <c r="IY38" s="16">
        <f t="shared" si="160"/>
        <v>0.10186047253038551</v>
      </c>
      <c r="IZ38" s="16" t="e">
        <f t="shared" si="161"/>
        <v>#VALUE!</v>
      </c>
      <c r="JA38" s="16">
        <f t="shared" si="162"/>
        <v>-0.10880082635017554</v>
      </c>
      <c r="JB38" s="16">
        <f t="shared" si="163"/>
        <v>0.25508392986960227</v>
      </c>
      <c r="JC38" s="16">
        <f t="shared" si="164"/>
        <v>-0.10420681439188954</v>
      </c>
      <c r="JD38" s="16">
        <f t="shared" si="165"/>
        <v>-8.7059584081960101E-2</v>
      </c>
      <c r="JE38" s="16">
        <f t="shared" si="166"/>
        <v>-0.1129380966307463</v>
      </c>
      <c r="JF38" s="227" t="e">
        <f t="shared" si="167"/>
        <v>#VALUE!</v>
      </c>
      <c r="JG38" s="227">
        <f t="shared" si="168"/>
        <v>-0.14479198859455478</v>
      </c>
      <c r="JH38" s="227">
        <f t="shared" si="169"/>
        <v>0.270472222222222</v>
      </c>
      <c r="JI38" s="99" t="str">
        <f t="shared" si="170"/>
        <v>i.a.</v>
      </c>
      <c r="JJ38" s="99">
        <f t="shared" si="171"/>
        <v>1.1860066225165562</v>
      </c>
      <c r="JK38" s="99">
        <f t="shared" si="172"/>
        <v>1.330798611111111</v>
      </c>
      <c r="JL38" s="99">
        <f t="shared" si="173"/>
        <v>1.060326388888889</v>
      </c>
      <c r="JM38" s="99">
        <f t="shared" si="174"/>
        <v>1.183673202614379</v>
      </c>
      <c r="JN38" s="99">
        <f t="shared" si="175"/>
        <v>1.2965503355704699</v>
      </c>
      <c r="JO38" s="99">
        <f t="shared" si="176"/>
        <v>1.4616232876712327</v>
      </c>
      <c r="JP38" s="99">
        <f t="shared" si="177"/>
        <v>1.6166642335766424</v>
      </c>
      <c r="JQ38" s="99">
        <f t="shared" si="178"/>
        <v>1.9574765624999999</v>
      </c>
      <c r="JR38" s="99">
        <f t="shared" si="179"/>
        <v>1.477624</v>
      </c>
      <c r="JS38" s="99">
        <f t="shared" si="180"/>
        <v>1.210483606557377</v>
      </c>
    </row>
    <row r="39" spans="1:279" customFormat="1" ht="17.25" customHeight="1" outlineLevel="2" x14ac:dyDescent="0.25">
      <c r="A39" s="113" t="s">
        <v>679</v>
      </c>
      <c r="B39" s="98">
        <v>77180915</v>
      </c>
      <c r="C39" s="10" t="s">
        <v>255</v>
      </c>
      <c r="D39" s="113"/>
      <c r="E39" s="116">
        <v>771100</v>
      </c>
      <c r="F39" s="116">
        <v>452010</v>
      </c>
      <c r="G39" s="11">
        <v>1</v>
      </c>
      <c r="H39" s="117">
        <v>45110</v>
      </c>
      <c r="I39" s="13"/>
      <c r="J39" s="13" t="s">
        <v>48</v>
      </c>
      <c r="K39" s="13" t="s">
        <v>48</v>
      </c>
      <c r="L39" s="13" t="s">
        <v>48</v>
      </c>
      <c r="M39" s="13" t="s">
        <v>48</v>
      </c>
      <c r="N39" s="13" t="s">
        <v>48</v>
      </c>
      <c r="O39" s="118" t="s">
        <v>58</v>
      </c>
      <c r="P39" s="16">
        <f t="shared" si="0"/>
        <v>-1</v>
      </c>
      <c r="Q39" s="16">
        <f t="shared" si="1"/>
        <v>0.34787778524530838</v>
      </c>
      <c r="R39" s="16">
        <f t="shared" si="2"/>
        <v>0.86990418693690941</v>
      </c>
      <c r="S39" s="16">
        <f t="shared" si="3"/>
        <v>0.76778493443475249</v>
      </c>
      <c r="T39" s="16">
        <f t="shared" si="4"/>
        <v>1.26526940230963</v>
      </c>
      <c r="U39" s="16" t="e">
        <f t="shared" si="5"/>
        <v>#DIV/0!</v>
      </c>
      <c r="V39" s="278">
        <f t="shared" si="6"/>
        <v>-1851.1120000000001</v>
      </c>
      <c r="W39" s="278">
        <f t="shared" si="7"/>
        <v>477.75900000000001</v>
      </c>
      <c r="X39" s="278">
        <f t="shared" si="8"/>
        <v>638.90200000000004</v>
      </c>
      <c r="Y39" s="149"/>
      <c r="Z39" s="149">
        <v>1851.1120000000001</v>
      </c>
      <c r="AA39" s="149">
        <v>1373.3530000000001</v>
      </c>
      <c r="AB39" s="154">
        <v>734.45100000000002</v>
      </c>
      <c r="AC39" s="154">
        <v>415.464</v>
      </c>
      <c r="AD39" s="154">
        <v>183.40600000000001</v>
      </c>
      <c r="AE39" s="154"/>
      <c r="AF39" s="154"/>
      <c r="AG39" s="159"/>
      <c r="AH39" s="159"/>
      <c r="AI39" s="159"/>
      <c r="AJ39" s="16">
        <f t="shared" si="9"/>
        <v>-0.69394999010358249</v>
      </c>
      <c r="AK39" s="16">
        <f t="shared" si="10"/>
        <v>0.39223646985340044</v>
      </c>
      <c r="AL39" s="16">
        <f t="shared" si="11"/>
        <v>0.74244558258642768</v>
      </c>
      <c r="AM39" s="16">
        <f t="shared" si="12"/>
        <v>0.77067392166865034</v>
      </c>
      <c r="AN39" s="16">
        <f t="shared" si="13"/>
        <v>9.5226271028617471E-2</v>
      </c>
      <c r="AO39" s="16">
        <f t="shared" si="14"/>
        <v>0.46232752360203355</v>
      </c>
      <c r="AP39" s="278">
        <f t="shared" si="15"/>
        <v>-75.784999999999997</v>
      </c>
      <c r="AQ39" s="278">
        <f t="shared" si="16"/>
        <v>21.350999999999999</v>
      </c>
      <c r="AR39" s="278">
        <f t="shared" si="17"/>
        <v>23.193999999999999</v>
      </c>
      <c r="AS39" s="149"/>
      <c r="AT39" s="149">
        <v>75.784999999999997</v>
      </c>
      <c r="AU39" s="149">
        <v>54.433999999999997</v>
      </c>
      <c r="AV39" s="154">
        <v>31.24</v>
      </c>
      <c r="AW39" s="163">
        <v>17.643000000000001</v>
      </c>
      <c r="AX39" s="154">
        <v>16.109000000000002</v>
      </c>
      <c r="AY39" s="154">
        <v>11.016</v>
      </c>
      <c r="AZ39" s="154">
        <v>8.8350000000000009</v>
      </c>
      <c r="BA39" s="154">
        <v>8.452</v>
      </c>
      <c r="BB39" s="154">
        <v>7.3780000000000001</v>
      </c>
      <c r="BC39" s="155"/>
      <c r="BD39" s="16">
        <f t="shared" si="18"/>
        <v>-1</v>
      </c>
      <c r="BE39" s="16">
        <f t="shared" si="19"/>
        <v>0.45110251450676986</v>
      </c>
      <c r="BF39" s="16">
        <f t="shared" si="20"/>
        <v>0.5506898620275944</v>
      </c>
      <c r="BG39" s="16">
        <f t="shared" si="21"/>
        <v>0.49788839967652099</v>
      </c>
      <c r="BH39" s="16">
        <f t="shared" si="22"/>
        <v>0.18785355961148467</v>
      </c>
      <c r="BI39" s="16">
        <f t="shared" si="23"/>
        <v>0.3503891611415394</v>
      </c>
      <c r="BJ39" s="278">
        <f t="shared" si="24"/>
        <v>-37.511000000000003</v>
      </c>
      <c r="BK39" s="278">
        <f t="shared" si="25"/>
        <v>11.661000000000001</v>
      </c>
      <c r="BL39" s="278">
        <f t="shared" si="26"/>
        <v>9.18</v>
      </c>
      <c r="BM39" s="149"/>
      <c r="BN39" s="149">
        <v>37.511000000000003</v>
      </c>
      <c r="BO39" s="149">
        <v>25.85</v>
      </c>
      <c r="BP39" s="159">
        <v>16.670000000000002</v>
      </c>
      <c r="BQ39" s="159">
        <v>11.129</v>
      </c>
      <c r="BR39" s="159">
        <v>9.3689999999999998</v>
      </c>
      <c r="BS39" s="159">
        <v>6.9379999999999997</v>
      </c>
      <c r="BT39" s="159">
        <v>6.3390000000000004</v>
      </c>
      <c r="BU39" s="159">
        <v>4.1310000000000002</v>
      </c>
      <c r="BV39" s="154">
        <v>5.4489999999999998</v>
      </c>
      <c r="BW39" s="159"/>
      <c r="BX39" s="16">
        <f t="shared" si="27"/>
        <v>-1</v>
      </c>
      <c r="BY39" s="16">
        <f t="shared" si="28"/>
        <v>-0.52204893118740336</v>
      </c>
      <c r="BZ39" s="16">
        <f t="shared" si="29"/>
        <v>0.64932610124917822</v>
      </c>
      <c r="CA39" s="16">
        <f t="shared" si="30"/>
        <v>0.42582610733536425</v>
      </c>
      <c r="CB39" s="16">
        <f t="shared" si="31"/>
        <v>7.0228241785803919E-2</v>
      </c>
      <c r="CC39" s="16">
        <f t="shared" si="32"/>
        <v>0.24632697718036894</v>
      </c>
      <c r="CD39" s="278">
        <f t="shared" si="33"/>
        <v>-9.5920000000000005</v>
      </c>
      <c r="CE39" s="278">
        <f t="shared" si="34"/>
        <v>-10.476999999999999</v>
      </c>
      <c r="CF39" s="278">
        <f t="shared" si="35"/>
        <v>7.9009999999999998</v>
      </c>
      <c r="CG39" s="149"/>
      <c r="CH39" s="149">
        <v>9.5920000000000005</v>
      </c>
      <c r="CI39" s="149">
        <v>20.068999999999999</v>
      </c>
      <c r="CJ39" s="154">
        <v>12.167999999999999</v>
      </c>
      <c r="CK39" s="154">
        <v>8.5340000000000007</v>
      </c>
      <c r="CL39" s="154">
        <v>7.9740000000000002</v>
      </c>
      <c r="CM39" s="154">
        <v>6.3979999999999997</v>
      </c>
      <c r="CN39" s="154">
        <v>5.8680000000000003</v>
      </c>
      <c r="CO39" s="159">
        <v>3.8330000000000002</v>
      </c>
      <c r="CP39" s="159">
        <v>4.6539999999999999</v>
      </c>
      <c r="CQ39" s="159"/>
      <c r="CR39" s="16">
        <f t="shared" si="36"/>
        <v>-1</v>
      </c>
      <c r="CS39" s="16">
        <f t="shared" si="37"/>
        <v>-8.9618461217657291E-2</v>
      </c>
      <c r="CT39" s="16">
        <f t="shared" si="38"/>
        <v>0.35891219646581918</v>
      </c>
      <c r="CU39" s="16">
        <f t="shared" si="39"/>
        <v>0.93796143754957606</v>
      </c>
      <c r="CV39" s="16">
        <f t="shared" si="40"/>
        <v>1.2679028575382274</v>
      </c>
      <c r="CW39" s="16">
        <f t="shared" si="41"/>
        <v>0.27874364078743635</v>
      </c>
      <c r="CX39" s="278">
        <f t="shared" si="181"/>
        <v>-157.17099999999999</v>
      </c>
      <c r="CY39" s="278">
        <f t="shared" si="182"/>
        <v>-15.472000000000008</v>
      </c>
      <c r="CZ39" s="278">
        <f t="shared" si="183"/>
        <v>45.597999999999999</v>
      </c>
      <c r="DA39" s="149"/>
      <c r="DB39" s="149">
        <v>157.17099999999999</v>
      </c>
      <c r="DC39" s="149">
        <v>172.643</v>
      </c>
      <c r="DD39" s="159">
        <v>127.045</v>
      </c>
      <c r="DE39" s="159">
        <v>65.555999999999997</v>
      </c>
      <c r="DF39" s="159">
        <v>28.905999999999999</v>
      </c>
      <c r="DG39" s="159">
        <v>22.605</v>
      </c>
      <c r="DH39" s="159">
        <v>17.701000000000001</v>
      </c>
      <c r="DI39" s="159">
        <v>13.145</v>
      </c>
      <c r="DJ39" s="154">
        <v>10.144</v>
      </c>
      <c r="DK39" s="155"/>
      <c r="DL39" s="16">
        <f t="shared" si="45"/>
        <v>-1</v>
      </c>
      <c r="DM39" s="16">
        <f t="shared" si="46"/>
        <v>0.77413800138735855</v>
      </c>
      <c r="DN39" s="16">
        <f t="shared" si="47"/>
        <v>0.65492689706655149</v>
      </c>
      <c r="DO39" s="16">
        <f t="shared" si="48"/>
        <v>0.8969040471205284</v>
      </c>
      <c r="DP39" s="16">
        <f t="shared" si="49"/>
        <v>1.1240965464700383</v>
      </c>
      <c r="DQ39" s="16">
        <f t="shared" si="50"/>
        <v>0.74236952118260557</v>
      </c>
      <c r="DR39" s="278">
        <f t="shared" si="51"/>
        <v>-2391.3339999999998</v>
      </c>
      <c r="DS39" s="278">
        <f t="shared" si="52"/>
        <v>1043.4489999999998</v>
      </c>
      <c r="DT39" s="278">
        <f t="shared" si="53"/>
        <v>533.41700000000003</v>
      </c>
      <c r="DU39" s="149"/>
      <c r="DV39" s="149">
        <v>2391.3339999999998</v>
      </c>
      <c r="DW39" s="149">
        <v>1347.885</v>
      </c>
      <c r="DX39" s="159">
        <v>814.46799999999996</v>
      </c>
      <c r="DY39" s="159">
        <v>429.36700000000002</v>
      </c>
      <c r="DZ39" s="159">
        <v>202.14099999999999</v>
      </c>
      <c r="EA39" s="159">
        <v>116.015</v>
      </c>
      <c r="EB39" s="159">
        <v>76.911000000000001</v>
      </c>
      <c r="EC39" s="159">
        <v>60.575000000000003</v>
      </c>
      <c r="ED39" s="159">
        <v>50.704000000000001</v>
      </c>
      <c r="EE39" s="159"/>
      <c r="EF39" s="16">
        <f t="shared" si="54"/>
        <v>-1</v>
      </c>
      <c r="EG39" s="16">
        <f t="shared" si="55"/>
        <v>0.37142857142857144</v>
      </c>
      <c r="EH39" s="16">
        <f t="shared" si="56"/>
        <v>0.66666666666666663</v>
      </c>
      <c r="EI39" s="16">
        <f t="shared" si="57"/>
        <v>1.1000000000000001</v>
      </c>
      <c r="EJ39" s="16">
        <f t="shared" si="58"/>
        <v>0.25</v>
      </c>
      <c r="EK39" s="16">
        <f t="shared" si="59"/>
        <v>0.14285714285714285</v>
      </c>
      <c r="EL39" s="278">
        <f t="shared" si="60"/>
        <v>-48</v>
      </c>
      <c r="EM39" s="278">
        <f t="shared" si="61"/>
        <v>13</v>
      </c>
      <c r="EN39" s="278">
        <f t="shared" si="62"/>
        <v>14</v>
      </c>
      <c r="EO39" s="204"/>
      <c r="EP39" s="204">
        <v>48</v>
      </c>
      <c r="EQ39" s="204">
        <v>35</v>
      </c>
      <c r="ER39" s="209">
        <v>21</v>
      </c>
      <c r="ES39" s="209">
        <v>10</v>
      </c>
      <c r="ET39" s="209">
        <v>8</v>
      </c>
      <c r="EU39" s="209">
        <v>7</v>
      </c>
      <c r="EV39" s="209">
        <v>4</v>
      </c>
      <c r="EW39" s="209"/>
      <c r="EX39" s="209"/>
      <c r="EY39" s="211"/>
      <c r="EZ39" s="120"/>
      <c r="FA39" s="14" t="s">
        <v>49</v>
      </c>
      <c r="FB39" s="76" t="s">
        <v>55</v>
      </c>
      <c r="FC39" s="121">
        <v>5500</v>
      </c>
      <c r="FD39" s="125" t="s">
        <v>465</v>
      </c>
      <c r="FE39" s="125" t="s">
        <v>66</v>
      </c>
      <c r="FF39" s="16" t="e">
        <f t="shared" si="63"/>
        <v>#VALUE!</v>
      </c>
      <c r="FG39" s="16">
        <f t="shared" si="64"/>
        <v>-1.7172448258629326E-2</v>
      </c>
      <c r="FH39" s="16">
        <f t="shared" si="65"/>
        <v>0.12194251216214563</v>
      </c>
      <c r="FI39" s="16">
        <f t="shared" si="66"/>
        <v>-0.15819765026916549</v>
      </c>
      <c r="FJ39" s="16">
        <f t="shared" si="67"/>
        <v>0.81221552184770385</v>
      </c>
      <c r="FK39" s="16" t="e">
        <f t="shared" si="68"/>
        <v>#DIV/0!</v>
      </c>
      <c r="FL39" s="278" t="e">
        <f t="shared" si="69"/>
        <v>#VALUE!</v>
      </c>
      <c r="FM39" s="278">
        <f t="shared" si="70"/>
        <v>-0.67382380952381027</v>
      </c>
      <c r="FN39" s="278">
        <f t="shared" si="71"/>
        <v>4.264800000000001</v>
      </c>
      <c r="FO39" s="222" t="str">
        <f t="shared" si="72"/>
        <v>i.a</v>
      </c>
      <c r="FP39" s="222">
        <f t="shared" si="73"/>
        <v>38.564833333333333</v>
      </c>
      <c r="FQ39" s="222">
        <f t="shared" si="74"/>
        <v>39.238657142857143</v>
      </c>
      <c r="FR39" s="222">
        <f t="shared" si="75"/>
        <v>34.973857142857142</v>
      </c>
      <c r="FS39" s="222">
        <f t="shared" si="76"/>
        <v>41.546399999999998</v>
      </c>
      <c r="FT39" s="222">
        <f t="shared" si="77"/>
        <v>22.925750000000001</v>
      </c>
      <c r="FU39" s="222">
        <f t="shared" si="78"/>
        <v>0</v>
      </c>
      <c r="FV39" s="222">
        <f t="shared" si="79"/>
        <v>0</v>
      </c>
      <c r="FW39" s="222" t="str">
        <f t="shared" si="80"/>
        <v>i.a</v>
      </c>
      <c r="FX39" s="222" t="str">
        <f t="shared" si="81"/>
        <v>i.a</v>
      </c>
      <c r="FY39" s="222" t="str">
        <f t="shared" si="82"/>
        <v>i.a</v>
      </c>
      <c r="FZ39" s="16">
        <f t="shared" si="83"/>
        <v>-1</v>
      </c>
      <c r="GA39" s="16">
        <f t="shared" si="84"/>
        <v>-0.56570612554254995</v>
      </c>
      <c r="GB39" s="16">
        <f t="shared" si="85"/>
        <v>5.9975228993796981E-2</v>
      </c>
      <c r="GC39" s="16">
        <f t="shared" si="86"/>
        <v>-0.30069737046477873</v>
      </c>
      <c r="GD39" s="16">
        <f t="shared" si="87"/>
        <v>-0.41639466703406081</v>
      </c>
      <c r="GE39" s="16">
        <f t="shared" si="88"/>
        <v>-2.4781985551980159E-2</v>
      </c>
      <c r="GF39" s="227">
        <f t="shared" si="89"/>
        <v>-5.8166117872497841E-2</v>
      </c>
      <c r="GG39" s="227">
        <f t="shared" si="90"/>
        <v>-7.5766505389027489E-2</v>
      </c>
      <c r="GH39" s="227">
        <f t="shared" si="91"/>
        <v>7.5781391207368765E-3</v>
      </c>
      <c r="GI39" s="16">
        <f t="shared" si="92"/>
        <v>0</v>
      </c>
      <c r="GJ39" s="16">
        <f t="shared" si="93"/>
        <v>5.8166117872497841E-2</v>
      </c>
      <c r="GK39" s="16">
        <f t="shared" si="94"/>
        <v>0.13393262326152533</v>
      </c>
      <c r="GL39" s="16">
        <f t="shared" si="95"/>
        <v>0.12635448414078845</v>
      </c>
      <c r="GM39" s="16">
        <f t="shared" si="96"/>
        <v>0.18068641358429849</v>
      </c>
      <c r="GN39" s="16">
        <f t="shared" si="97"/>
        <v>0.30960377395119493</v>
      </c>
      <c r="GO39" s="16">
        <f t="shared" si="98"/>
        <v>0.31747134421674195</v>
      </c>
      <c r="GP39" s="16">
        <f t="shared" si="99"/>
        <v>0.38047072553977829</v>
      </c>
      <c r="GQ39" s="16">
        <f t="shared" si="100"/>
        <v>0.32916827686890804</v>
      </c>
      <c r="GR39" s="16">
        <f t="shared" si="101"/>
        <v>0.45879337539432175</v>
      </c>
      <c r="GS39" s="16">
        <f t="shared" si="102"/>
        <v>-1</v>
      </c>
      <c r="GT39" s="16">
        <f t="shared" si="103"/>
        <v>-0.16084190962036266</v>
      </c>
      <c r="GU39" s="16">
        <f t="shared" si="104"/>
        <v>-0.10800765437692508</v>
      </c>
      <c r="GV39" s="16">
        <f t="shared" si="105"/>
        <v>-0.23950643975855274</v>
      </c>
      <c r="GW39" s="16">
        <f t="shared" si="106"/>
        <v>-0.40155510759681357</v>
      </c>
      <c r="GX39" s="16">
        <f t="shared" si="107"/>
        <v>-0.18114013470626791</v>
      </c>
      <c r="GY39" s="227">
        <f t="shared" si="108"/>
        <v>-2.0063548029682136E-2</v>
      </c>
      <c r="GZ39" s="227">
        <f t="shared" si="109"/>
        <v>-3.8455916898733691E-3</v>
      </c>
      <c r="HA39" s="227">
        <f t="shared" si="110"/>
        <v>-2.8950585864899146E-3</v>
      </c>
      <c r="HB39" s="16">
        <f t="shared" si="111"/>
        <v>0</v>
      </c>
      <c r="HC39" s="16">
        <f t="shared" si="112"/>
        <v>2.0063548029682136E-2</v>
      </c>
      <c r="HD39" s="16">
        <f t="shared" si="113"/>
        <v>2.3909139719555505E-2</v>
      </c>
      <c r="HE39" s="16">
        <f t="shared" si="114"/>
        <v>2.6804198306045419E-2</v>
      </c>
      <c r="HF39" s="16">
        <f t="shared" si="115"/>
        <v>3.5245792610703264E-2</v>
      </c>
      <c r="HG39" s="16">
        <f t="shared" si="116"/>
        <v>5.889563610304379E-2</v>
      </c>
      <c r="HH39" s="16">
        <f t="shared" si="117"/>
        <v>7.1923950115588359E-2</v>
      </c>
      <c r="HI39" s="16">
        <f t="shared" si="118"/>
        <v>9.2213025326215045E-2</v>
      </c>
      <c r="HJ39" s="16">
        <f t="shared" si="119"/>
        <v>7.424581457417842E-2</v>
      </c>
      <c r="HK39" s="16">
        <f t="shared" si="120"/>
        <v>0.10746686651940675</v>
      </c>
      <c r="HL39" s="16" t="e">
        <f t="shared" si="121"/>
        <v>#VALUE!</v>
      </c>
      <c r="HM39" s="16">
        <f t="shared" si="122"/>
        <v>-0.48685979440695526</v>
      </c>
      <c r="HN39" s="16">
        <f t="shared" si="123"/>
        <v>-0.17886874708812489</v>
      </c>
      <c r="HO39" s="16">
        <f t="shared" si="124"/>
        <v>2.1644421335582011E-2</v>
      </c>
      <c r="HP39" s="16">
        <f t="shared" si="125"/>
        <v>6.7702342112073835E-2</v>
      </c>
      <c r="HQ39" s="16">
        <f t="shared" si="126"/>
        <v>-0.26608929664959391</v>
      </c>
      <c r="HR39" s="227" t="e">
        <f t="shared" si="127"/>
        <v>#VALUE!</v>
      </c>
      <c r="HS39" s="227">
        <f t="shared" si="128"/>
        <v>-6.2359129662990523E-2</v>
      </c>
      <c r="HT39" s="227">
        <f t="shared" si="129"/>
        <v>-2.7900887418303516E-2</v>
      </c>
      <c r="HU39" s="16" t="str">
        <f t="shared" si="130"/>
        <v>i.a.</v>
      </c>
      <c r="HV39" s="16">
        <f t="shared" si="131"/>
        <v>6.5725239552484091E-2</v>
      </c>
      <c r="HW39" s="16">
        <f t="shared" si="132"/>
        <v>0.12808436921547461</v>
      </c>
      <c r="HX39" s="16">
        <f t="shared" si="133"/>
        <v>0.15598525663377813</v>
      </c>
      <c r="HY39" s="16">
        <f t="shared" si="134"/>
        <v>0.15268057396120335</v>
      </c>
      <c r="HZ39" s="16">
        <f t="shared" si="135"/>
        <v>0.14299919363216765</v>
      </c>
      <c r="IA39" s="16">
        <f t="shared" si="136"/>
        <v>0.19484549411714003</v>
      </c>
      <c r="IB39" s="16">
        <f t="shared" si="137"/>
        <v>0.23014913341394599</v>
      </c>
      <c r="IC39" s="16">
        <f t="shared" si="138"/>
        <v>0.21700371440363184</v>
      </c>
      <c r="ID39" s="16">
        <f t="shared" si="139"/>
        <v>0.20006311139160618</v>
      </c>
      <c r="IE39" s="16" t="str">
        <f t="shared" si="140"/>
        <v>i.a.</v>
      </c>
      <c r="IF39" s="16" t="e">
        <f t="shared" si="141"/>
        <v>#VALUE!</v>
      </c>
      <c r="IG39" s="16">
        <f t="shared" si="142"/>
        <v>7.6583151967798815E-2</v>
      </c>
      <c r="IH39" s="16">
        <f t="shared" si="143"/>
        <v>-0.17071159428345897</v>
      </c>
      <c r="II39" s="16">
        <f t="shared" si="144"/>
        <v>-0.15267498296931162</v>
      </c>
      <c r="IJ39" s="16">
        <f t="shared" si="145"/>
        <v>-0.4756237123936034</v>
      </c>
      <c r="IK39" s="16" t="e">
        <f t="shared" si="146"/>
        <v>#VALUE!</v>
      </c>
      <c r="IL39" s="227" t="e">
        <f t="shared" si="147"/>
        <v>#VALUE!</v>
      </c>
      <c r="IM39" s="227">
        <f t="shared" si="148"/>
        <v>1.441489899805512E-3</v>
      </c>
      <c r="IN39" s="227">
        <f t="shared" si="149"/>
        <v>-3.8746795588885594E-3</v>
      </c>
      <c r="IO39" s="16" t="str">
        <f t="shared" si="150"/>
        <v>i.a.</v>
      </c>
      <c r="IP39" s="16">
        <f t="shared" si="151"/>
        <v>2.0264035887617823E-2</v>
      </c>
      <c r="IQ39" s="16">
        <f t="shared" si="152"/>
        <v>1.8822545987812311E-2</v>
      </c>
      <c r="IR39" s="16">
        <f t="shared" si="153"/>
        <v>2.269722554670087E-2</v>
      </c>
      <c r="IS39" s="16">
        <f t="shared" si="154"/>
        <v>2.6786917759420791E-2</v>
      </c>
      <c r="IT39" s="16">
        <f t="shared" si="155"/>
        <v>5.1083388765907331E-2</v>
      </c>
      <c r="IU39" s="16" t="str">
        <f t="shared" si="156"/>
        <v>i.a.</v>
      </c>
      <c r="IV39" s="16" t="str">
        <f t="shared" si="157"/>
        <v>i.a.</v>
      </c>
      <c r="IW39" s="16" t="str">
        <f t="shared" si="158"/>
        <v>i.a.</v>
      </c>
      <c r="IX39" s="16" t="str">
        <f t="shared" si="159"/>
        <v>i.a.</v>
      </c>
      <c r="IY39" s="16" t="str">
        <f t="shared" si="160"/>
        <v>i.a.</v>
      </c>
      <c r="IZ39" s="16" t="e">
        <f t="shared" si="161"/>
        <v>#VALUE!</v>
      </c>
      <c r="JA39" s="16">
        <f t="shared" si="162"/>
        <v>-0.65149401232414839</v>
      </c>
      <c r="JB39" s="16">
        <f t="shared" si="163"/>
        <v>-1.0404339250493019E-2</v>
      </c>
      <c r="JC39" s="16">
        <f t="shared" si="164"/>
        <v>-0.32103518698315986</v>
      </c>
      <c r="JD39" s="16">
        <f t="shared" si="165"/>
        <v>-0.14381740657135689</v>
      </c>
      <c r="JE39" s="16">
        <f t="shared" si="166"/>
        <v>9.0536105032822875E-2</v>
      </c>
      <c r="JF39" s="227" t="e">
        <f t="shared" si="167"/>
        <v>#VALUE!</v>
      </c>
      <c r="JG39" s="227">
        <f t="shared" si="168"/>
        <v>-0.37356666666666671</v>
      </c>
      <c r="JH39" s="227">
        <f t="shared" si="169"/>
        <v>-6.0285714285713832E-3</v>
      </c>
      <c r="JI39" s="99" t="str">
        <f t="shared" si="170"/>
        <v>i.a.</v>
      </c>
      <c r="JJ39" s="99">
        <f t="shared" si="171"/>
        <v>0.19983333333333334</v>
      </c>
      <c r="JK39" s="99">
        <f t="shared" si="172"/>
        <v>0.57340000000000002</v>
      </c>
      <c r="JL39" s="99">
        <f t="shared" si="173"/>
        <v>0.5794285714285714</v>
      </c>
      <c r="JM39" s="99">
        <f t="shared" si="174"/>
        <v>0.85340000000000005</v>
      </c>
      <c r="JN39" s="99">
        <f t="shared" si="175"/>
        <v>0.99675000000000002</v>
      </c>
      <c r="JO39" s="99">
        <f t="shared" si="176"/>
        <v>0.91399999999999992</v>
      </c>
      <c r="JP39" s="99">
        <f t="shared" si="177"/>
        <v>1.4670000000000001</v>
      </c>
      <c r="JQ39" s="99" t="str">
        <f t="shared" si="178"/>
        <v>i.a.</v>
      </c>
      <c r="JR39" s="99" t="str">
        <f t="shared" si="179"/>
        <v>i.a.</v>
      </c>
      <c r="JS39" s="99" t="str">
        <f t="shared" si="180"/>
        <v>i.a.</v>
      </c>
    </row>
    <row r="40" spans="1:279" customFormat="1" ht="17.25" customHeight="1" outlineLevel="2" x14ac:dyDescent="0.25">
      <c r="A40" s="113" t="s">
        <v>727</v>
      </c>
      <c r="B40" s="95">
        <v>87322416</v>
      </c>
      <c r="C40" s="10" t="s">
        <v>271</v>
      </c>
      <c r="D40" s="10"/>
      <c r="E40" s="11">
        <v>453100</v>
      </c>
      <c r="F40" s="11"/>
      <c r="G40" s="11">
        <v>1</v>
      </c>
      <c r="H40" s="12">
        <v>45005</v>
      </c>
      <c r="I40" s="13"/>
      <c r="J40" s="13" t="s">
        <v>58</v>
      </c>
      <c r="K40" s="13" t="s">
        <v>58</v>
      </c>
      <c r="L40" s="13" t="s">
        <v>58</v>
      </c>
      <c r="M40" s="13" t="s">
        <v>58</v>
      </c>
      <c r="N40" s="13" t="s">
        <v>58</v>
      </c>
      <c r="O40" s="19" t="s">
        <v>58</v>
      </c>
      <c r="P40" s="16">
        <f t="shared" si="0"/>
        <v>-1</v>
      </c>
      <c r="Q40" s="16">
        <f t="shared" si="1"/>
        <v>0.32664185834408832</v>
      </c>
      <c r="R40" s="16">
        <f t="shared" si="2"/>
        <v>0.57179910127640798</v>
      </c>
      <c r="S40" s="16">
        <f t="shared" si="3"/>
        <v>-5.1336089565185192E-2</v>
      </c>
      <c r="T40" s="16">
        <f t="shared" si="4"/>
        <v>-3.561084698454331E-2</v>
      </c>
      <c r="U40" s="16">
        <f t="shared" si="5"/>
        <v>-0.38382538727676913</v>
      </c>
      <c r="V40" s="278">
        <f t="shared" si="6"/>
        <v>-1815.3209999999999</v>
      </c>
      <c r="W40" s="278">
        <f t="shared" si="7"/>
        <v>446.96299999999997</v>
      </c>
      <c r="X40" s="278">
        <f t="shared" si="8"/>
        <v>497.78999999999996</v>
      </c>
      <c r="Y40" s="149"/>
      <c r="Z40" s="149">
        <v>1815.3209999999999</v>
      </c>
      <c r="AA40" s="149">
        <v>1368.3579999999999</v>
      </c>
      <c r="AB40" s="149">
        <v>870.56799999999998</v>
      </c>
      <c r="AC40" s="149">
        <v>917.678</v>
      </c>
      <c r="AD40" s="149">
        <v>951.56399999999996</v>
      </c>
      <c r="AE40" s="149">
        <v>1544.309</v>
      </c>
      <c r="AF40" s="149">
        <v>1007.8630000000001</v>
      </c>
      <c r="AG40" s="149">
        <v>578.88099999999997</v>
      </c>
      <c r="AH40" s="149">
        <v>478.80099999999999</v>
      </c>
      <c r="AI40" s="149"/>
      <c r="AJ40" s="16">
        <f t="shared" si="9"/>
        <v>-0.68542944073069845</v>
      </c>
      <c r="AK40" s="16">
        <f t="shared" si="10"/>
        <v>0.39380184824574255</v>
      </c>
      <c r="AL40" s="16">
        <f t="shared" si="11"/>
        <v>0.78078224048507916</v>
      </c>
      <c r="AM40" s="16">
        <f t="shared" si="12"/>
        <v>-8.2301663427944097E-3</v>
      </c>
      <c r="AN40" s="16">
        <f t="shared" si="13"/>
        <v>-0.16175006353187213</v>
      </c>
      <c r="AO40" s="16">
        <f t="shared" si="14"/>
        <v>0.39107530932166551</v>
      </c>
      <c r="AP40" s="278">
        <f t="shared" si="15"/>
        <v>-495.30700000000002</v>
      </c>
      <c r="AQ40" s="278">
        <f t="shared" si="16"/>
        <v>139.94300000000004</v>
      </c>
      <c r="AR40" s="278">
        <f t="shared" si="17"/>
        <v>155.80899999999997</v>
      </c>
      <c r="AS40" s="149"/>
      <c r="AT40" s="149">
        <v>495.30700000000002</v>
      </c>
      <c r="AU40" s="149">
        <v>355.36399999999998</v>
      </c>
      <c r="AV40" s="149">
        <v>199.55500000000001</v>
      </c>
      <c r="AW40" s="149">
        <v>201.21100000000001</v>
      </c>
      <c r="AX40" s="149">
        <v>240.03700000000001</v>
      </c>
      <c r="AY40" s="149">
        <v>172.55500000000001</v>
      </c>
      <c r="AZ40" s="149">
        <v>66.391999999999996</v>
      </c>
      <c r="BA40" s="149">
        <v>45.588000000000001</v>
      </c>
      <c r="BB40" s="149">
        <v>65.016999999999996</v>
      </c>
      <c r="BC40" s="150">
        <v>62.289000000000001</v>
      </c>
      <c r="BD40" s="16">
        <f t="shared" si="18"/>
        <v>-1</v>
      </c>
      <c r="BE40" s="16">
        <f t="shared" si="19"/>
        <v>0.12743899718963292</v>
      </c>
      <c r="BF40" s="16">
        <f t="shared" si="20"/>
        <v>0.36063464316496108</v>
      </c>
      <c r="BG40" s="16">
        <f t="shared" si="21"/>
        <v>-2.7334340905870658E-2</v>
      </c>
      <c r="BH40" s="16">
        <f t="shared" si="22"/>
        <v>-0.28276352673165039</v>
      </c>
      <c r="BI40" s="16">
        <f t="shared" si="23"/>
        <v>-0.11269330768421527</v>
      </c>
      <c r="BJ40" s="278">
        <f t="shared" si="24"/>
        <v>-126.369</v>
      </c>
      <c r="BK40" s="278">
        <f t="shared" si="25"/>
        <v>14.284000000000006</v>
      </c>
      <c r="BL40" s="278">
        <f t="shared" si="26"/>
        <v>29.707999999999998</v>
      </c>
      <c r="BM40" s="149"/>
      <c r="BN40" s="149">
        <v>126.369</v>
      </c>
      <c r="BO40" s="149">
        <v>112.08499999999999</v>
      </c>
      <c r="BP40" s="149">
        <v>82.376999999999995</v>
      </c>
      <c r="BQ40" s="149">
        <v>84.691999999999993</v>
      </c>
      <c r="BR40" s="149">
        <v>118.081</v>
      </c>
      <c r="BS40" s="149">
        <v>133.078</v>
      </c>
      <c r="BT40" s="149">
        <v>42.24</v>
      </c>
      <c r="BU40" s="149">
        <v>20.577999999999999</v>
      </c>
      <c r="BV40" s="149">
        <v>39.594000000000001</v>
      </c>
      <c r="BW40" s="149">
        <v>34.750999999999998</v>
      </c>
      <c r="BX40" s="16">
        <f t="shared" si="27"/>
        <v>-1</v>
      </c>
      <c r="BY40" s="16">
        <f t="shared" si="28"/>
        <v>-0.21095743110755033</v>
      </c>
      <c r="BZ40" s="16">
        <f t="shared" si="29"/>
        <v>0.20081017785935817</v>
      </c>
      <c r="CA40" s="16">
        <f t="shared" si="30"/>
        <v>-5.6291588517089243E-2</v>
      </c>
      <c r="CB40" s="16">
        <f t="shared" si="31"/>
        <v>-0.24804390984468067</v>
      </c>
      <c r="CC40" s="16">
        <f t="shared" si="32"/>
        <v>-0.38806462429842842</v>
      </c>
      <c r="CD40" s="278">
        <f t="shared" si="33"/>
        <v>-74.846999999999994</v>
      </c>
      <c r="CE40" s="278">
        <f t="shared" si="34"/>
        <v>-20.01100000000001</v>
      </c>
      <c r="CF40" s="278">
        <f t="shared" si="35"/>
        <v>15.863</v>
      </c>
      <c r="CG40" s="149"/>
      <c r="CH40" s="149">
        <v>74.846999999999994</v>
      </c>
      <c r="CI40" s="149">
        <v>94.858000000000004</v>
      </c>
      <c r="CJ40" s="149">
        <v>78.995000000000005</v>
      </c>
      <c r="CK40" s="149">
        <v>83.706999999999994</v>
      </c>
      <c r="CL40" s="149">
        <v>111.319</v>
      </c>
      <c r="CM40" s="149">
        <v>181.91300000000001</v>
      </c>
      <c r="CN40" s="149">
        <v>80.819999999999993</v>
      </c>
      <c r="CO40" s="149">
        <v>51.405000000000001</v>
      </c>
      <c r="CP40" s="149">
        <v>46.079000000000001</v>
      </c>
      <c r="CQ40" s="149">
        <v>45.694000000000003</v>
      </c>
      <c r="CR40" s="16">
        <f t="shared" si="36"/>
        <v>-1</v>
      </c>
      <c r="CS40" s="16">
        <f t="shared" si="37"/>
        <v>-0.10673178364410101</v>
      </c>
      <c r="CT40" s="16">
        <f t="shared" si="38"/>
        <v>3.8522498899752851E-2</v>
      </c>
      <c r="CU40" s="16">
        <f t="shared" si="39"/>
        <v>-5.5936010041286524E-2</v>
      </c>
      <c r="CV40" s="16">
        <f t="shared" si="40"/>
        <v>-3.2349057040916159E-3</v>
      </c>
      <c r="CW40" s="16">
        <f t="shared" si="41"/>
        <v>-0.14060578909380528</v>
      </c>
      <c r="CX40" s="278">
        <f t="shared" si="181"/>
        <v>-301.428</v>
      </c>
      <c r="CY40" s="278">
        <f t="shared" si="182"/>
        <v>-36.01600000000002</v>
      </c>
      <c r="CZ40" s="278">
        <f t="shared" si="183"/>
        <v>12.516999999999996</v>
      </c>
      <c r="DA40" s="149"/>
      <c r="DB40" s="149">
        <v>301.428</v>
      </c>
      <c r="DC40" s="149">
        <v>337.44400000000002</v>
      </c>
      <c r="DD40" s="149">
        <v>324.92700000000002</v>
      </c>
      <c r="DE40" s="149">
        <v>344.17899999999997</v>
      </c>
      <c r="DF40" s="149">
        <v>345.29599999999999</v>
      </c>
      <c r="DG40" s="149">
        <v>401.79</v>
      </c>
      <c r="DH40" s="149">
        <v>239.33600000000001</v>
      </c>
      <c r="DI40" s="149">
        <v>174.416</v>
      </c>
      <c r="DJ40" s="149">
        <v>129.37799999999999</v>
      </c>
      <c r="DK40" s="150">
        <v>88.144999999999996</v>
      </c>
      <c r="DL40" s="16">
        <f t="shared" si="45"/>
        <v>-1</v>
      </c>
      <c r="DM40" s="16">
        <f t="shared" si="46"/>
        <v>0.18603439555982221</v>
      </c>
      <c r="DN40" s="16">
        <f t="shared" si="47"/>
        <v>0.7680128084240021</v>
      </c>
      <c r="DO40" s="16">
        <f t="shared" si="48"/>
        <v>4.0342471238288415E-2</v>
      </c>
      <c r="DP40" s="16">
        <f t="shared" si="49"/>
        <v>4.687360278994903E-2</v>
      </c>
      <c r="DQ40" s="16">
        <f t="shared" si="50"/>
        <v>4.2638645889025023E-2</v>
      </c>
      <c r="DR40" s="278">
        <f t="shared" si="51"/>
        <v>-1634.5250000000001</v>
      </c>
      <c r="DS40" s="278">
        <f t="shared" si="52"/>
        <v>256.38200000000006</v>
      </c>
      <c r="DT40" s="278">
        <f t="shared" si="53"/>
        <v>598.65600000000006</v>
      </c>
      <c r="DU40" s="149"/>
      <c r="DV40" s="149">
        <v>1634.5250000000001</v>
      </c>
      <c r="DW40" s="149">
        <v>1378.143</v>
      </c>
      <c r="DX40" s="149">
        <v>779.48699999999997</v>
      </c>
      <c r="DY40" s="149">
        <v>749.26</v>
      </c>
      <c r="DZ40" s="149">
        <v>715.71199999999999</v>
      </c>
      <c r="EA40" s="149">
        <v>686.44299999999998</v>
      </c>
      <c r="EB40" s="149">
        <v>486.35700000000003</v>
      </c>
      <c r="EC40" s="149">
        <v>385.3</v>
      </c>
      <c r="ED40" s="149">
        <v>349.99799999999999</v>
      </c>
      <c r="EE40" s="149">
        <v>305.64400000000001</v>
      </c>
      <c r="EF40" s="16">
        <f t="shared" si="54"/>
        <v>-1</v>
      </c>
      <c r="EG40" s="16">
        <f t="shared" si="55"/>
        <v>5.4445554445554448E-2</v>
      </c>
      <c r="EH40" s="16">
        <f t="shared" si="56"/>
        <v>0.36562073669849932</v>
      </c>
      <c r="EI40" s="16">
        <f t="shared" si="57"/>
        <v>-9.2260061919504643E-2</v>
      </c>
      <c r="EJ40" s="16">
        <f t="shared" si="58"/>
        <v>1.0006253908692933E-2</v>
      </c>
      <c r="EK40" s="16" t="e">
        <f t="shared" si="59"/>
        <v>#DIV/0!</v>
      </c>
      <c r="EL40" s="278">
        <f t="shared" si="60"/>
        <v>-2111</v>
      </c>
      <c r="EM40" s="278">
        <f t="shared" si="61"/>
        <v>109</v>
      </c>
      <c r="EN40" s="278">
        <f t="shared" si="62"/>
        <v>536</v>
      </c>
      <c r="EO40" s="204"/>
      <c r="EP40" s="204">
        <v>2111</v>
      </c>
      <c r="EQ40" s="204">
        <v>2002</v>
      </c>
      <c r="ER40" s="204">
        <v>1466</v>
      </c>
      <c r="ES40" s="204">
        <v>1615</v>
      </c>
      <c r="ET40" s="204">
        <v>1599</v>
      </c>
      <c r="EU40" s="204"/>
      <c r="EV40" s="204"/>
      <c r="EW40" s="204"/>
      <c r="EX40" s="204"/>
      <c r="EY40" s="205"/>
      <c r="EZ40" s="72" t="s">
        <v>288</v>
      </c>
      <c r="FA40" s="72" t="s">
        <v>51</v>
      </c>
      <c r="FB40" s="76" t="s">
        <v>55</v>
      </c>
      <c r="FC40" s="23">
        <v>8600</v>
      </c>
      <c r="FD40" t="s">
        <v>198</v>
      </c>
      <c r="FE40" t="s">
        <v>130</v>
      </c>
      <c r="FF40" s="16" t="e">
        <f t="shared" si="63"/>
        <v>#VALUE!</v>
      </c>
      <c r="FG40" s="16">
        <f t="shared" si="64"/>
        <v>0.25814163922542149</v>
      </c>
      <c r="FH40" s="16">
        <f t="shared" si="65"/>
        <v>0.15097776347213496</v>
      </c>
      <c r="FI40" s="16">
        <f t="shared" si="66"/>
        <v>4.5083366543128084E-2</v>
      </c>
      <c r="FJ40" s="16">
        <f t="shared" si="67"/>
        <v>-4.5165166766739817E-2</v>
      </c>
      <c r="FK40" s="16" t="e">
        <f t="shared" si="68"/>
        <v>#VALUE!</v>
      </c>
      <c r="FL40" s="278" t="e">
        <f t="shared" si="69"/>
        <v>#VALUE!</v>
      </c>
      <c r="FM40" s="278">
        <f t="shared" si="70"/>
        <v>0.17643864993367597</v>
      </c>
      <c r="FN40" s="278">
        <f t="shared" si="71"/>
        <v>8.965648676017024E-2</v>
      </c>
      <c r="FO40" s="222" t="str">
        <f t="shared" si="72"/>
        <v>i.a</v>
      </c>
      <c r="FP40" s="222">
        <f t="shared" si="73"/>
        <v>0.85993415442918042</v>
      </c>
      <c r="FQ40" s="222">
        <f t="shared" si="74"/>
        <v>0.68349550449550445</v>
      </c>
      <c r="FR40" s="222">
        <f t="shared" si="75"/>
        <v>0.59383901773533421</v>
      </c>
      <c r="FS40" s="222">
        <f t="shared" si="76"/>
        <v>0.56822167182662542</v>
      </c>
      <c r="FT40" s="222">
        <f t="shared" si="77"/>
        <v>0.59509943714821767</v>
      </c>
      <c r="FU40" s="222" t="str">
        <f t="shared" si="78"/>
        <v>i.a</v>
      </c>
      <c r="FV40" s="222" t="str">
        <f t="shared" si="79"/>
        <v>i.a</v>
      </c>
      <c r="FW40" s="222" t="str">
        <f t="shared" si="80"/>
        <v>i.a</v>
      </c>
      <c r="FX40" s="222" t="str">
        <f t="shared" si="81"/>
        <v>i.a</v>
      </c>
      <c r="FY40" s="222" t="str">
        <f t="shared" si="82"/>
        <v>i.a</v>
      </c>
      <c r="FZ40" s="16">
        <f t="shared" si="83"/>
        <v>-1</v>
      </c>
      <c r="GA40" s="16">
        <f t="shared" si="84"/>
        <v>-0.18193485486942482</v>
      </c>
      <c r="GB40" s="16">
        <f t="shared" si="85"/>
        <v>0.21302003690796173</v>
      </c>
      <c r="GC40" s="16">
        <f t="shared" si="86"/>
        <v>-2.7563111065840345E-2</v>
      </c>
      <c r="GD40" s="16">
        <f t="shared" si="87"/>
        <v>-0.18521212869244433</v>
      </c>
      <c r="GE40" s="16">
        <f t="shared" si="88"/>
        <v>-0.47485606786628876</v>
      </c>
      <c r="GF40" s="227">
        <f t="shared" si="89"/>
        <v>-0.23430984610375782</v>
      </c>
      <c r="GG40" s="227">
        <f t="shared" si="90"/>
        <v>-5.2109698230157708E-2</v>
      </c>
      <c r="GH40" s="227">
        <f t="shared" si="91"/>
        <v>5.0298511194173834E-2</v>
      </c>
      <c r="GI40" s="16">
        <f t="shared" si="92"/>
        <v>0</v>
      </c>
      <c r="GJ40" s="16">
        <f t="shared" si="93"/>
        <v>0.23430984610375782</v>
      </c>
      <c r="GK40" s="16">
        <f t="shared" si="94"/>
        <v>0.28641954433391553</v>
      </c>
      <c r="GL40" s="16">
        <f t="shared" si="95"/>
        <v>0.2361210331397417</v>
      </c>
      <c r="GM40" s="16">
        <f t="shared" si="96"/>
        <v>0.24281373508829182</v>
      </c>
      <c r="GN40" s="16">
        <f t="shared" si="97"/>
        <v>0.29800852913854631</v>
      </c>
      <c r="GO40" s="16">
        <f t="shared" si="98"/>
        <v>0.56747971537576081</v>
      </c>
      <c r="GP40" s="16">
        <f t="shared" si="99"/>
        <v>0.39066880643477248</v>
      </c>
      <c r="GQ40" s="16">
        <f t="shared" si="100"/>
        <v>0.33842011362963065</v>
      </c>
      <c r="GR40" s="16">
        <f t="shared" si="101"/>
        <v>0.42367014062880715</v>
      </c>
      <c r="GS40" s="16">
        <f t="shared" si="102"/>
        <v>-1</v>
      </c>
      <c r="GT40" s="16">
        <f t="shared" si="103"/>
        <v>-0.19254421545743911</v>
      </c>
      <c r="GU40" s="16">
        <f t="shared" si="104"/>
        <v>-3.5948643263903235E-2</v>
      </c>
      <c r="GV40" s="16">
        <f t="shared" si="105"/>
        <v>-6.7911200522751597E-2</v>
      </c>
      <c r="GW40" s="16">
        <f t="shared" si="106"/>
        <v>-0.31351813742816742</v>
      </c>
      <c r="GX40" s="16">
        <f t="shared" si="107"/>
        <v>-0.25783291522837898</v>
      </c>
      <c r="GY40" s="227">
        <f t="shared" si="108"/>
        <v>-8.3891753090616028E-2</v>
      </c>
      <c r="GZ40" s="227">
        <f t="shared" si="109"/>
        <v>-2.0004651761003564E-2</v>
      </c>
      <c r="HA40" s="227">
        <f t="shared" si="110"/>
        <v>-3.8742072902194502E-3</v>
      </c>
      <c r="HB40" s="16">
        <f t="shared" si="111"/>
        <v>0</v>
      </c>
      <c r="HC40" s="16">
        <f t="shared" si="112"/>
        <v>8.3891753090616028E-2</v>
      </c>
      <c r="HD40" s="16">
        <f t="shared" si="113"/>
        <v>0.10389640485161959</v>
      </c>
      <c r="HE40" s="16">
        <f t="shared" si="114"/>
        <v>0.10777061214183904</v>
      </c>
      <c r="HF40" s="16">
        <f t="shared" si="115"/>
        <v>0.11562268766911585</v>
      </c>
      <c r="HG40" s="16">
        <f t="shared" si="116"/>
        <v>0.16842788422107399</v>
      </c>
      <c r="HH40" s="16">
        <f t="shared" si="117"/>
        <v>0.22694065484311052</v>
      </c>
      <c r="HI40" s="16">
        <f t="shared" si="118"/>
        <v>9.6918856843919113E-2</v>
      </c>
      <c r="HJ40" s="16">
        <f t="shared" si="119"/>
        <v>5.5971864468555607E-2</v>
      </c>
      <c r="HK40" s="16">
        <f t="shared" si="120"/>
        <v>0.12077932774288407</v>
      </c>
      <c r="HL40" s="16" t="e">
        <f t="shared" si="121"/>
        <v>#VALUE!</v>
      </c>
      <c r="HM40" s="16">
        <f t="shared" si="122"/>
        <v>-0.24684459430515432</v>
      </c>
      <c r="HN40" s="16">
        <f t="shared" si="123"/>
        <v>-0.41260465198468405</v>
      </c>
      <c r="HO40" s="16">
        <f t="shared" si="124"/>
        <v>-9.254498777212998E-2</v>
      </c>
      <c r="HP40" s="16">
        <f t="shared" si="125"/>
        <v>-4.7864907817429025E-2</v>
      </c>
      <c r="HQ40" s="16">
        <f t="shared" si="126"/>
        <v>-0.17575066462895542</v>
      </c>
      <c r="HR40" s="227" t="e">
        <f t="shared" si="127"/>
        <v>#VALUE!</v>
      </c>
      <c r="HS40" s="227">
        <f t="shared" si="128"/>
        <v>-6.0440917437964342E-2</v>
      </c>
      <c r="HT40" s="227">
        <f t="shared" si="129"/>
        <v>-0.17199310797412587</v>
      </c>
      <c r="HU40" s="16" t="str">
        <f t="shared" si="130"/>
        <v>i.a.</v>
      </c>
      <c r="HV40" s="16">
        <f t="shared" si="131"/>
        <v>0.18441320873036507</v>
      </c>
      <c r="HW40" s="16">
        <f t="shared" si="132"/>
        <v>0.24485412616832941</v>
      </c>
      <c r="HX40" s="16">
        <f t="shared" si="133"/>
        <v>0.41684723414245528</v>
      </c>
      <c r="HY40" s="16">
        <f t="shared" si="134"/>
        <v>0.45935856711955791</v>
      </c>
      <c r="HZ40" s="16">
        <f t="shared" si="135"/>
        <v>0.48245104175981401</v>
      </c>
      <c r="IA40" s="16">
        <f t="shared" si="136"/>
        <v>0.58532172372651481</v>
      </c>
      <c r="IB40" s="16">
        <f t="shared" si="137"/>
        <v>0.49209942490804082</v>
      </c>
      <c r="IC40" s="16">
        <f t="shared" si="138"/>
        <v>0.45267583701012198</v>
      </c>
      <c r="ID40" s="16">
        <f t="shared" si="139"/>
        <v>0.3696535408773764</v>
      </c>
      <c r="IE40" s="16">
        <f t="shared" si="140"/>
        <v>0.28839106934865399</v>
      </c>
      <c r="IF40" s="16" t="e">
        <f t="shared" si="141"/>
        <v>#VALUE!</v>
      </c>
      <c r="IG40" s="16">
        <f t="shared" si="142"/>
        <v>-0.15015571829091826</v>
      </c>
      <c r="IH40" s="16">
        <f t="shared" si="143"/>
        <v>-0.13434570482955935</v>
      </c>
      <c r="II40" s="16">
        <f t="shared" si="144"/>
        <v>2.5300581581430077E-2</v>
      </c>
      <c r="IJ40" s="16">
        <f t="shared" si="145"/>
        <v>-0.2562789917061063</v>
      </c>
      <c r="IK40" s="16">
        <f t="shared" si="146"/>
        <v>0.44002474946876624</v>
      </c>
      <c r="IL40" s="227" t="e">
        <f t="shared" si="147"/>
        <v>#VALUE!</v>
      </c>
      <c r="IM40" s="227">
        <f t="shared" si="148"/>
        <v>-1.2299561726271613E-2</v>
      </c>
      <c r="IN40" s="227">
        <f t="shared" si="149"/>
        <v>-1.2712385622656253E-2</v>
      </c>
      <c r="IO40" s="16" t="str">
        <f t="shared" si="150"/>
        <v>i.a.</v>
      </c>
      <c r="IP40" s="16">
        <f t="shared" si="151"/>
        <v>6.9612481759424374E-2</v>
      </c>
      <c r="IQ40" s="16">
        <f t="shared" si="152"/>
        <v>8.1912043485695987E-2</v>
      </c>
      <c r="IR40" s="16">
        <f t="shared" si="153"/>
        <v>9.462442910835224E-2</v>
      </c>
      <c r="IS40" s="16">
        <f t="shared" si="154"/>
        <v>9.2289452291544519E-2</v>
      </c>
      <c r="IT40" s="16">
        <f t="shared" si="155"/>
        <v>0.1240914956849986</v>
      </c>
      <c r="IU40" s="16">
        <f t="shared" si="156"/>
        <v>8.6173168711702136E-2</v>
      </c>
      <c r="IV40" s="16">
        <f t="shared" si="157"/>
        <v>4.1910458068209665E-2</v>
      </c>
      <c r="IW40" s="16">
        <f t="shared" si="158"/>
        <v>3.5547893263036791E-2</v>
      </c>
      <c r="IX40" s="16">
        <f t="shared" si="159"/>
        <v>8.2694062877897087E-2</v>
      </c>
      <c r="IY40" s="16" t="str">
        <f t="shared" si="160"/>
        <v>i.a.</v>
      </c>
      <c r="IZ40" s="16" t="e">
        <f t="shared" si="161"/>
        <v>#VALUE!</v>
      </c>
      <c r="JA40" s="16">
        <f t="shared" si="162"/>
        <v>-0.25169908909394401</v>
      </c>
      <c r="JB40" s="16">
        <f t="shared" si="163"/>
        <v>-0.12068545417491557</v>
      </c>
      <c r="JC40" s="16">
        <f t="shared" si="164"/>
        <v>3.9624205010164303E-2</v>
      </c>
      <c r="JD40" s="16">
        <f t="shared" si="165"/>
        <v>-0.25549362962330924</v>
      </c>
      <c r="JE40" s="16" t="e">
        <f t="shared" si="166"/>
        <v>#VALUE!</v>
      </c>
      <c r="JF40" s="227" t="e">
        <f t="shared" si="167"/>
        <v>#VALUE!</v>
      </c>
      <c r="JG40" s="227">
        <f t="shared" si="168"/>
        <v>-1.1925910186450221E-2</v>
      </c>
      <c r="JH40" s="227">
        <f t="shared" si="169"/>
        <v>-6.5031019458031761E-3</v>
      </c>
      <c r="JI40" s="99" t="str">
        <f t="shared" si="170"/>
        <v>i.a.</v>
      </c>
      <c r="JJ40" s="99">
        <f t="shared" si="171"/>
        <v>3.5455708195168162E-2</v>
      </c>
      <c r="JK40" s="99">
        <f t="shared" si="172"/>
        <v>4.7381618381618383E-2</v>
      </c>
      <c r="JL40" s="99">
        <f t="shared" si="173"/>
        <v>5.3884720327421559E-2</v>
      </c>
      <c r="JM40" s="99">
        <f t="shared" si="174"/>
        <v>5.1830959752321978E-2</v>
      </c>
      <c r="JN40" s="99">
        <f t="shared" si="175"/>
        <v>6.961788617886179E-2</v>
      </c>
      <c r="JO40" s="99" t="str">
        <f t="shared" si="176"/>
        <v>i.a.</v>
      </c>
      <c r="JP40" s="99" t="str">
        <f t="shared" si="177"/>
        <v>i.a.</v>
      </c>
      <c r="JQ40" s="99" t="str">
        <f t="shared" si="178"/>
        <v>i.a.</v>
      </c>
      <c r="JR40" s="99" t="str">
        <f t="shared" si="179"/>
        <v>i.a.</v>
      </c>
      <c r="JS40" s="99" t="str">
        <f t="shared" si="180"/>
        <v>i.a.</v>
      </c>
    </row>
    <row r="41" spans="1:279" customFormat="1" ht="17.25" customHeight="1" outlineLevel="2" x14ac:dyDescent="0.25">
      <c r="A41" s="17" t="s">
        <v>855</v>
      </c>
      <c r="B41" s="95">
        <v>26423201</v>
      </c>
      <c r="C41" s="10" t="s">
        <v>79</v>
      </c>
      <c r="D41" s="10"/>
      <c r="E41" s="11">
        <v>451120</v>
      </c>
      <c r="F41" s="11"/>
      <c r="G41" s="116">
        <v>1</v>
      </c>
      <c r="H41" s="12">
        <v>45104</v>
      </c>
      <c r="I41" s="13"/>
      <c r="J41" s="13" t="s">
        <v>58</v>
      </c>
      <c r="K41" s="13" t="s">
        <v>58</v>
      </c>
      <c r="L41" s="13" t="s">
        <v>58</v>
      </c>
      <c r="M41" s="13" t="s">
        <v>58</v>
      </c>
      <c r="N41" s="13" t="s">
        <v>58</v>
      </c>
      <c r="O41" s="13" t="s">
        <v>58</v>
      </c>
      <c r="P41" s="16">
        <f t="shared" si="0"/>
        <v>-1</v>
      </c>
      <c r="Q41" s="16">
        <f t="shared" si="1"/>
        <v>0.22518360345853614</v>
      </c>
      <c r="R41" s="16">
        <f t="shared" si="2"/>
        <v>0.50204008665110289</v>
      </c>
      <c r="S41" s="16">
        <f t="shared" si="3"/>
        <v>0.23023861148916142</v>
      </c>
      <c r="T41" s="16">
        <f t="shared" si="4"/>
        <v>-4.6907887030449506E-2</v>
      </c>
      <c r="U41" s="16">
        <f t="shared" si="5"/>
        <v>-0.12164123336185334</v>
      </c>
      <c r="V41" s="278">
        <f t="shared" si="6"/>
        <v>-1749.991</v>
      </c>
      <c r="W41" s="278">
        <f t="shared" si="7"/>
        <v>321.64100000000008</v>
      </c>
      <c r="X41" s="278">
        <f t="shared" si="8"/>
        <v>477.40999999999985</v>
      </c>
      <c r="Y41" s="149"/>
      <c r="Z41" s="149">
        <v>1749.991</v>
      </c>
      <c r="AA41" s="149">
        <v>1428.35</v>
      </c>
      <c r="AB41" s="149">
        <v>950.94</v>
      </c>
      <c r="AC41" s="149">
        <v>772.97199999999998</v>
      </c>
      <c r="AD41" s="149">
        <v>811.01499999999999</v>
      </c>
      <c r="AE41" s="149">
        <v>923.33</v>
      </c>
      <c r="AF41" s="149">
        <v>989.63199999999995</v>
      </c>
      <c r="AG41" s="149">
        <v>811.90800000000002</v>
      </c>
      <c r="AH41" s="149">
        <v>699.82100000000003</v>
      </c>
      <c r="AI41" s="149">
        <v>677.18499999999995</v>
      </c>
      <c r="AJ41" s="16">
        <f t="shared" si="9"/>
        <v>-0.86941220110195316</v>
      </c>
      <c r="AK41" s="16">
        <f t="shared" si="10"/>
        <v>1.290287107209297E-2</v>
      </c>
      <c r="AL41" s="16">
        <f t="shared" si="11"/>
        <v>0.1524358690027354</v>
      </c>
      <c r="AM41" s="16">
        <f t="shared" si="12"/>
        <v>-1.1603497927194764E-3</v>
      </c>
      <c r="AN41" s="16">
        <f t="shared" si="13"/>
        <v>-2.1530680703927319E-2</v>
      </c>
      <c r="AO41" s="16">
        <f t="shared" si="14"/>
        <v>-0.10579798427289838</v>
      </c>
      <c r="AP41" s="278">
        <f t="shared" si="15"/>
        <v>-110.53100000000001</v>
      </c>
      <c r="AQ41" s="278">
        <f t="shared" si="16"/>
        <v>1.4080000000000013</v>
      </c>
      <c r="AR41" s="278">
        <f t="shared" si="17"/>
        <v>14.434000000000012</v>
      </c>
      <c r="AS41" s="149"/>
      <c r="AT41" s="149">
        <v>110.53100000000001</v>
      </c>
      <c r="AU41" s="149">
        <v>109.123</v>
      </c>
      <c r="AV41" s="149">
        <v>94.688999999999993</v>
      </c>
      <c r="AW41" s="149">
        <v>94.799000000000007</v>
      </c>
      <c r="AX41" s="149">
        <v>96.885000000000005</v>
      </c>
      <c r="AY41" s="149">
        <v>108.348</v>
      </c>
      <c r="AZ41" s="149">
        <v>108.916</v>
      </c>
      <c r="BA41" s="149">
        <v>93.716999999999999</v>
      </c>
      <c r="BB41" s="149">
        <v>76.298000000000002</v>
      </c>
      <c r="BC41" s="150">
        <v>84.41</v>
      </c>
      <c r="BD41" s="16">
        <f t="shared" si="18"/>
        <v>-1</v>
      </c>
      <c r="BE41" s="16">
        <f t="shared" si="19"/>
        <v>-0.75003071882039718</v>
      </c>
      <c r="BF41" s="16">
        <f t="shared" si="20"/>
        <v>1.8173321024694205</v>
      </c>
      <c r="BG41" s="16">
        <f t="shared" si="21"/>
        <v>0.28138400118290707</v>
      </c>
      <c r="BH41" s="16">
        <f t="shared" si="22"/>
        <v>-0.23822933093038975</v>
      </c>
      <c r="BI41" s="16">
        <f t="shared" si="23"/>
        <v>-0.87711770568043401</v>
      </c>
      <c r="BJ41" s="278">
        <f t="shared" si="24"/>
        <v>-6.1029999999999998</v>
      </c>
      <c r="BK41" s="278">
        <f t="shared" si="25"/>
        <v>-18.311999999999998</v>
      </c>
      <c r="BL41" s="278">
        <f t="shared" si="26"/>
        <v>15.748999999999999</v>
      </c>
      <c r="BM41" s="149"/>
      <c r="BN41" s="149">
        <v>6.1029999999999998</v>
      </c>
      <c r="BO41" s="149">
        <v>24.414999999999999</v>
      </c>
      <c r="BP41" s="149">
        <v>8.6660000000000004</v>
      </c>
      <c r="BQ41" s="149">
        <v>6.7629999999999999</v>
      </c>
      <c r="BR41" s="149">
        <v>8.8780000000000001</v>
      </c>
      <c r="BS41" s="149">
        <v>72.248000000000005</v>
      </c>
      <c r="BT41" s="149">
        <v>16.669</v>
      </c>
      <c r="BU41" s="149">
        <v>12.888999999999999</v>
      </c>
      <c r="BV41" s="149">
        <v>-8.1989999999999998</v>
      </c>
      <c r="BW41" s="149">
        <v>7.5960000000000001</v>
      </c>
      <c r="BX41" s="16">
        <f t="shared" si="27"/>
        <v>1</v>
      </c>
      <c r="BY41" s="16">
        <f t="shared" si="28"/>
        <v>-1.0772380048929053</v>
      </c>
      <c r="BZ41" s="16">
        <f t="shared" si="29"/>
        <v>3.5386358486290503</v>
      </c>
      <c r="CA41" s="16">
        <f t="shared" si="30"/>
        <v>0.93892794376098443</v>
      </c>
      <c r="CB41" s="16">
        <f t="shared" si="31"/>
        <v>0.63037249283667618</v>
      </c>
      <c r="CC41" s="16">
        <f t="shared" si="32"/>
        <v>-0.97784162156156251</v>
      </c>
      <c r="CD41" s="278">
        <f t="shared" si="33"/>
        <v>1.5469999999999999</v>
      </c>
      <c r="CE41" s="278">
        <f t="shared" si="34"/>
        <v>-21.576000000000001</v>
      </c>
      <c r="CF41" s="278">
        <f t="shared" si="35"/>
        <v>15.616</v>
      </c>
      <c r="CG41" s="149"/>
      <c r="CH41" s="149">
        <v>-1.5469999999999999</v>
      </c>
      <c r="CI41" s="149">
        <v>20.029</v>
      </c>
      <c r="CJ41" s="149">
        <v>4.4130000000000003</v>
      </c>
      <c r="CK41" s="149">
        <v>2.2759999999999998</v>
      </c>
      <c r="CL41" s="149">
        <v>1.3959999999999999</v>
      </c>
      <c r="CM41" s="149">
        <v>63.000999999999998</v>
      </c>
      <c r="CN41" s="149">
        <v>5.3390000000000004</v>
      </c>
      <c r="CO41" s="149">
        <v>2.9089999999999998</v>
      </c>
      <c r="CP41" s="149">
        <v>-15.93</v>
      </c>
      <c r="CQ41" s="149">
        <v>1.379</v>
      </c>
      <c r="CR41" s="16">
        <f t="shared" si="36"/>
        <v>-1</v>
      </c>
      <c r="CS41" s="16">
        <f t="shared" si="37"/>
        <v>-9.5906046316042354E-2</v>
      </c>
      <c r="CT41" s="16">
        <f t="shared" si="38"/>
        <v>-0.24089971157244319</v>
      </c>
      <c r="CU41" s="16">
        <f t="shared" si="39"/>
        <v>-9.3064372712421725E-2</v>
      </c>
      <c r="CV41" s="16">
        <f t="shared" si="40"/>
        <v>5.3527079430090205E-2</v>
      </c>
      <c r="CW41" s="16">
        <f t="shared" si="41"/>
        <v>-2.9073641238247284E-2</v>
      </c>
      <c r="CX41" s="278">
        <f t="shared" si="181"/>
        <v>-60.2</v>
      </c>
      <c r="CY41" s="278">
        <f t="shared" si="182"/>
        <v>-6.3859999999999957</v>
      </c>
      <c r="CZ41" s="278">
        <f t="shared" si="183"/>
        <v>-21.131</v>
      </c>
      <c r="DA41" s="149"/>
      <c r="DB41" s="149">
        <v>60.2</v>
      </c>
      <c r="DC41" s="149">
        <v>66.585999999999999</v>
      </c>
      <c r="DD41" s="149">
        <v>87.716999999999999</v>
      </c>
      <c r="DE41" s="149">
        <v>96.718000000000004</v>
      </c>
      <c r="DF41" s="149">
        <v>91.804000000000002</v>
      </c>
      <c r="DG41" s="149">
        <v>94.552999999999997</v>
      </c>
      <c r="DH41" s="149">
        <v>89.545000000000002</v>
      </c>
      <c r="DI41" s="149">
        <v>85.394000000000005</v>
      </c>
      <c r="DJ41" s="149">
        <v>79.555000000000007</v>
      </c>
      <c r="DK41" s="150">
        <v>92.052999999999997</v>
      </c>
      <c r="DL41" s="16">
        <f t="shared" si="45"/>
        <v>-1</v>
      </c>
      <c r="DM41" s="16">
        <f t="shared" si="46"/>
        <v>6.1689689927076484E-2</v>
      </c>
      <c r="DN41" s="16">
        <f t="shared" si="47"/>
        <v>0.24477132575858213</v>
      </c>
      <c r="DO41" s="16">
        <f t="shared" si="48"/>
        <v>3.5341446362763314E-3</v>
      </c>
      <c r="DP41" s="16">
        <f t="shared" si="49"/>
        <v>8.1111429663608802E-3</v>
      </c>
      <c r="DQ41" s="16">
        <f t="shared" si="50"/>
        <v>-0.20428124673250761</v>
      </c>
      <c r="DR41" s="278">
        <f t="shared" si="51"/>
        <v>-447.68799999999999</v>
      </c>
      <c r="DS41" s="278">
        <f t="shared" si="52"/>
        <v>26.012999999999977</v>
      </c>
      <c r="DT41" s="278">
        <f t="shared" si="53"/>
        <v>82.918000000000006</v>
      </c>
      <c r="DU41" s="149"/>
      <c r="DV41" s="149">
        <v>447.68799999999999</v>
      </c>
      <c r="DW41" s="149">
        <v>421.67500000000001</v>
      </c>
      <c r="DX41" s="149">
        <v>338.75700000000001</v>
      </c>
      <c r="DY41" s="149">
        <v>337.56400000000002</v>
      </c>
      <c r="DZ41" s="149">
        <v>334.84800000000001</v>
      </c>
      <c r="EA41" s="149">
        <v>420.81200000000001</v>
      </c>
      <c r="EB41" s="149">
        <v>443.67399999999998</v>
      </c>
      <c r="EC41" s="149">
        <v>399.76900000000001</v>
      </c>
      <c r="ED41" s="149">
        <v>377.59500000000003</v>
      </c>
      <c r="EE41" s="149">
        <v>386.63799999999998</v>
      </c>
      <c r="EF41" s="16">
        <f t="shared" si="54"/>
        <v>-1</v>
      </c>
      <c r="EG41" s="16">
        <f t="shared" si="55"/>
        <v>8.9361702127659579E-2</v>
      </c>
      <c r="EH41" s="16">
        <f t="shared" si="56"/>
        <v>5.8558558558558557E-2</v>
      </c>
      <c r="EI41" s="16">
        <f t="shared" si="57"/>
        <v>-9.7560975609756101E-2</v>
      </c>
      <c r="EJ41" s="16">
        <f t="shared" si="58"/>
        <v>-4.2801556420233464E-2</v>
      </c>
      <c r="EK41" s="16">
        <f t="shared" si="59"/>
        <v>-4.4609665427509292E-2</v>
      </c>
      <c r="EL41" s="278">
        <f t="shared" si="60"/>
        <v>-256</v>
      </c>
      <c r="EM41" s="278">
        <f t="shared" si="61"/>
        <v>21</v>
      </c>
      <c r="EN41" s="278">
        <f t="shared" si="62"/>
        <v>13</v>
      </c>
      <c r="EO41" s="204"/>
      <c r="EP41" s="204">
        <v>256</v>
      </c>
      <c r="EQ41" s="204">
        <v>235</v>
      </c>
      <c r="ER41" s="204">
        <v>222</v>
      </c>
      <c r="ES41" s="204">
        <v>246</v>
      </c>
      <c r="ET41" s="204">
        <v>257</v>
      </c>
      <c r="EU41" s="204">
        <v>269</v>
      </c>
      <c r="EV41" s="204">
        <v>259</v>
      </c>
      <c r="EW41" s="204">
        <v>250</v>
      </c>
      <c r="EX41" s="204">
        <v>248</v>
      </c>
      <c r="EY41" s="205">
        <v>240</v>
      </c>
      <c r="EZ41" s="14"/>
      <c r="FA41" s="14" t="s">
        <v>104</v>
      </c>
      <c r="FB41" s="76" t="s">
        <v>55</v>
      </c>
      <c r="FC41" s="15">
        <v>2670</v>
      </c>
      <c r="FD41" t="s">
        <v>485</v>
      </c>
      <c r="FE41" t="s">
        <v>91</v>
      </c>
      <c r="FF41" s="16" t="e">
        <f t="shared" si="63"/>
        <v>#VALUE!</v>
      </c>
      <c r="FG41" s="16">
        <f t="shared" si="64"/>
        <v>0.12468026098732805</v>
      </c>
      <c r="FH41" s="16">
        <f t="shared" si="65"/>
        <v>0.41894850738955269</v>
      </c>
      <c r="FI41" s="16">
        <f t="shared" si="66"/>
        <v>0.36323738029880054</v>
      </c>
      <c r="FJ41" s="16">
        <f t="shared" si="67"/>
        <v>-4.2899470196160108E-3</v>
      </c>
      <c r="FK41" s="16">
        <f t="shared" si="68"/>
        <v>-8.062837266279585E-2</v>
      </c>
      <c r="FL41" s="278" t="e">
        <f t="shared" si="69"/>
        <v>#VALUE!</v>
      </c>
      <c r="FM41" s="278">
        <f t="shared" si="70"/>
        <v>0.75781723736702133</v>
      </c>
      <c r="FN41" s="278">
        <f t="shared" si="71"/>
        <v>1.794571592869465</v>
      </c>
      <c r="FO41" s="222" t="str">
        <f t="shared" si="72"/>
        <v>i.a</v>
      </c>
      <c r="FP41" s="222">
        <f t="shared" si="73"/>
        <v>6.8359023437499999</v>
      </c>
      <c r="FQ41" s="222">
        <f t="shared" si="74"/>
        <v>6.0780851063829786</v>
      </c>
      <c r="FR41" s="222">
        <f t="shared" si="75"/>
        <v>4.2835135135135136</v>
      </c>
      <c r="FS41" s="222">
        <f t="shared" si="76"/>
        <v>3.142162601626016</v>
      </c>
      <c r="FT41" s="222">
        <f t="shared" si="77"/>
        <v>3.1557003891050583</v>
      </c>
      <c r="FU41" s="222">
        <f t="shared" si="78"/>
        <v>3.432453531598513</v>
      </c>
      <c r="FV41" s="222">
        <f t="shared" si="79"/>
        <v>3.8209729729729727</v>
      </c>
      <c r="FW41" s="222">
        <f t="shared" si="80"/>
        <v>3.2476319999999999</v>
      </c>
      <c r="FX41" s="222">
        <f t="shared" si="81"/>
        <v>2.8218588709677421</v>
      </c>
      <c r="FY41" s="222">
        <f t="shared" si="82"/>
        <v>2.8216041666666665</v>
      </c>
      <c r="FZ41" s="16">
        <f t="shared" si="83"/>
        <v>1</v>
      </c>
      <c r="GA41" s="16">
        <f t="shared" si="84"/>
        <v>-1.094001355583345</v>
      </c>
      <c r="GB41" s="16">
        <f t="shared" si="85"/>
        <v>4.424932131856794</v>
      </c>
      <c r="GC41" s="16">
        <f t="shared" si="86"/>
        <v>0.98189375017598757</v>
      </c>
      <c r="GD41" s="16">
        <f t="shared" si="87"/>
        <v>0.61164917965841914</v>
      </c>
      <c r="GE41" s="16">
        <f t="shared" si="88"/>
        <v>-0.97811022309996687</v>
      </c>
      <c r="GF41" s="227">
        <f t="shared" si="89"/>
        <v>2.4403325288281038E-2</v>
      </c>
      <c r="GG41" s="227">
        <f t="shared" si="90"/>
        <v>-0.28400942497526055</v>
      </c>
      <c r="GH41" s="227">
        <f t="shared" si="91"/>
        <v>0.21175184208945191</v>
      </c>
      <c r="GI41" s="16">
        <f t="shared" si="92"/>
        <v>0</v>
      </c>
      <c r="GJ41" s="16">
        <f t="shared" si="93"/>
        <v>-2.4403325288281038E-2</v>
      </c>
      <c r="GK41" s="16">
        <f t="shared" si="94"/>
        <v>0.25960609968697951</v>
      </c>
      <c r="GL41" s="16">
        <f t="shared" si="95"/>
        <v>4.7854257597527587E-2</v>
      </c>
      <c r="GM41" s="16">
        <f t="shared" si="96"/>
        <v>2.4145723045586192E-2</v>
      </c>
      <c r="GN41" s="16">
        <f t="shared" si="97"/>
        <v>1.4981996919890318E-2</v>
      </c>
      <c r="GO41" s="16">
        <f t="shared" si="98"/>
        <v>0.68442894545296518</v>
      </c>
      <c r="GP41" s="16">
        <f t="shared" si="99"/>
        <v>6.1038419106088405E-2</v>
      </c>
      <c r="GQ41" s="16">
        <f t="shared" si="100"/>
        <v>3.5271508163129205E-2</v>
      </c>
      <c r="GR41" s="16">
        <f t="shared" si="101"/>
        <v>-0.18565568038786071</v>
      </c>
      <c r="GS41" s="16">
        <f t="shared" si="102"/>
        <v>-1</v>
      </c>
      <c r="GT41" s="16">
        <f t="shared" si="103"/>
        <v>-0.78135181687515154</v>
      </c>
      <c r="GU41" s="16">
        <f t="shared" si="104"/>
        <v>1.5057084195223516</v>
      </c>
      <c r="GV41" s="16">
        <f t="shared" si="105"/>
        <v>0.27397785815226938</v>
      </c>
      <c r="GW41" s="16">
        <f t="shared" si="106"/>
        <v>-0.14391827660847561</v>
      </c>
      <c r="GX41" s="16">
        <f t="shared" si="107"/>
        <v>-0.85942087302868453</v>
      </c>
      <c r="GY41" s="227">
        <f t="shared" si="108"/>
        <v>-1.4040165040380139E-2</v>
      </c>
      <c r="GZ41" s="227">
        <f t="shared" si="109"/>
        <v>-5.0173334654530125E-2</v>
      </c>
      <c r="HA41" s="227">
        <f t="shared" si="110"/>
        <v>3.8586615419543974E-2</v>
      </c>
      <c r="HB41" s="16">
        <f t="shared" si="111"/>
        <v>0</v>
      </c>
      <c r="HC41" s="16">
        <f t="shared" si="112"/>
        <v>1.4040165040380139E-2</v>
      </c>
      <c r="HD41" s="16">
        <f t="shared" si="113"/>
        <v>6.4213499694910262E-2</v>
      </c>
      <c r="HE41" s="16">
        <f t="shared" si="114"/>
        <v>2.5626884275366284E-2</v>
      </c>
      <c r="HF41" s="16">
        <f t="shared" si="115"/>
        <v>2.0115643385305436E-2</v>
      </c>
      <c r="HG41" s="16">
        <f t="shared" si="116"/>
        <v>2.3497340073578062E-2</v>
      </c>
      <c r="HH41" s="16">
        <f t="shared" si="117"/>
        <v>0.16714672071034117</v>
      </c>
      <c r="HI41" s="16">
        <f t="shared" si="118"/>
        <v>3.9526085343052228E-2</v>
      </c>
      <c r="HJ41" s="16">
        <f t="shared" si="119"/>
        <v>3.3160784394440694E-2</v>
      </c>
      <c r="HK41" s="16">
        <f t="shared" si="120"/>
        <v>-2.145680702089546E-2</v>
      </c>
      <c r="HL41" s="16" t="e">
        <f t="shared" si="121"/>
        <v>#VALUE!</v>
      </c>
      <c r="HM41" s="16">
        <f t="shared" si="122"/>
        <v>-0.14843860474329706</v>
      </c>
      <c r="HN41" s="16">
        <f t="shared" si="123"/>
        <v>-0.39016888265404898</v>
      </c>
      <c r="HO41" s="16">
        <f t="shared" si="124"/>
        <v>-9.625832650039981E-2</v>
      </c>
      <c r="HP41" s="16">
        <f t="shared" si="125"/>
        <v>4.505052521301689E-2</v>
      </c>
      <c r="HQ41" s="16">
        <f t="shared" si="126"/>
        <v>0.22018785503646629</v>
      </c>
      <c r="HR41" s="227" t="e">
        <f t="shared" si="127"/>
        <v>#VALUE!</v>
      </c>
      <c r="HS41" s="227">
        <f t="shared" si="128"/>
        <v>-2.3439693924081767E-2</v>
      </c>
      <c r="HT41" s="227">
        <f t="shared" si="129"/>
        <v>-0.101029480954682</v>
      </c>
      <c r="HU41" s="16" t="str">
        <f t="shared" si="130"/>
        <v>i.a.</v>
      </c>
      <c r="HV41" s="16">
        <f t="shared" si="131"/>
        <v>0.13446864780829507</v>
      </c>
      <c r="HW41" s="16">
        <f t="shared" si="132"/>
        <v>0.15790834173237683</v>
      </c>
      <c r="HX41" s="16">
        <f t="shared" si="133"/>
        <v>0.25893782268705884</v>
      </c>
      <c r="HY41" s="16">
        <f t="shared" si="134"/>
        <v>0.28651751964071998</v>
      </c>
      <c r="HZ41" s="16">
        <f t="shared" si="135"/>
        <v>0.27416618883792049</v>
      </c>
      <c r="IA41" s="16">
        <f t="shared" si="136"/>
        <v>0.2246917863559024</v>
      </c>
      <c r="IB41" s="16">
        <f t="shared" si="137"/>
        <v>0.20182611557134295</v>
      </c>
      <c r="IC41" s="16">
        <f t="shared" si="138"/>
        <v>0.21360835882722273</v>
      </c>
      <c r="ID41" s="16">
        <f t="shared" si="139"/>
        <v>0.21068870085673805</v>
      </c>
      <c r="IE41" s="16">
        <f t="shared" si="140"/>
        <v>0.23808575463353318</v>
      </c>
      <c r="IF41" s="16" t="e">
        <f t="shared" si="141"/>
        <v>#VALUE!</v>
      </c>
      <c r="IG41" s="16">
        <f t="shared" si="142"/>
        <v>-0.79597402342475732</v>
      </c>
      <c r="IH41" s="16">
        <f t="shared" si="143"/>
        <v>0.87567038157473376</v>
      </c>
      <c r="II41" s="16">
        <f t="shared" si="144"/>
        <v>4.1573552655639466E-2</v>
      </c>
      <c r="IJ41" s="16">
        <f t="shared" si="145"/>
        <v>-0.20073762157556807</v>
      </c>
      <c r="IK41" s="16">
        <f t="shared" si="146"/>
        <v>-0.86010011058477975</v>
      </c>
      <c r="IL41" s="227" t="e">
        <f t="shared" si="147"/>
        <v>#VALUE!</v>
      </c>
      <c r="IM41" s="227">
        <f t="shared" si="148"/>
        <v>-1.3605702931295165E-2</v>
      </c>
      <c r="IN41" s="227">
        <f t="shared" si="149"/>
        <v>7.9800613358641369E-3</v>
      </c>
      <c r="IO41" s="16" t="str">
        <f t="shared" si="150"/>
        <v>i.a.</v>
      </c>
      <c r="IP41" s="16">
        <f t="shared" si="151"/>
        <v>3.4874465068677495E-3</v>
      </c>
      <c r="IQ41" s="16">
        <f t="shared" si="152"/>
        <v>1.7093149438162914E-2</v>
      </c>
      <c r="IR41" s="16">
        <f t="shared" si="153"/>
        <v>9.1130881022987772E-3</v>
      </c>
      <c r="IS41" s="16">
        <f t="shared" si="154"/>
        <v>8.7493466774993152E-3</v>
      </c>
      <c r="IT41" s="16">
        <f t="shared" si="155"/>
        <v>1.094677657010043E-2</v>
      </c>
      <c r="IU41" s="16">
        <f t="shared" si="156"/>
        <v>7.8247213888858802E-2</v>
      </c>
      <c r="IV41" s="16">
        <f t="shared" si="157"/>
        <v>1.6843634805665138E-2</v>
      </c>
      <c r="IW41" s="16">
        <f t="shared" si="158"/>
        <v>1.5874951349167638E-2</v>
      </c>
      <c r="IX41" s="16">
        <f t="shared" si="159"/>
        <v>-1.1715853053852341E-2</v>
      </c>
      <c r="IY41" s="16">
        <f t="shared" si="160"/>
        <v>1.1217023413099818E-2</v>
      </c>
      <c r="IZ41" s="16" t="e">
        <f t="shared" si="161"/>
        <v>#VALUE!</v>
      </c>
      <c r="JA41" s="16">
        <f t="shared" si="162"/>
        <v>-1.0709020748040341</v>
      </c>
      <c r="JB41" s="16">
        <f t="shared" si="163"/>
        <v>3.287562376151699</v>
      </c>
      <c r="JC41" s="16">
        <f t="shared" si="164"/>
        <v>1.1485417755189289</v>
      </c>
      <c r="JD41" s="16">
        <f t="shared" si="165"/>
        <v>0.70327532788221858</v>
      </c>
      <c r="JE41" s="16">
        <f t="shared" si="166"/>
        <v>-0.97680698910529307</v>
      </c>
      <c r="JF41" s="227" t="e">
        <f t="shared" si="167"/>
        <v>#VALUE!</v>
      </c>
      <c r="JG41" s="227">
        <f t="shared" si="168"/>
        <v>-9.1272755984042553E-2</v>
      </c>
      <c r="JH41" s="227">
        <f t="shared" si="169"/>
        <v>6.5351408855664178E-2</v>
      </c>
      <c r="JI41" s="99" t="str">
        <f t="shared" si="170"/>
        <v>i.a.</v>
      </c>
      <c r="JJ41" s="99">
        <f t="shared" si="171"/>
        <v>-6.0429687499999997E-3</v>
      </c>
      <c r="JK41" s="99">
        <f t="shared" si="172"/>
        <v>8.5229787234042551E-2</v>
      </c>
      <c r="JL41" s="99">
        <f t="shared" si="173"/>
        <v>1.9878378378378379E-2</v>
      </c>
      <c r="JM41" s="99">
        <f t="shared" si="174"/>
        <v>9.2520325203252016E-3</v>
      </c>
      <c r="JN41" s="99">
        <f t="shared" si="175"/>
        <v>5.4319066147859914E-3</v>
      </c>
      <c r="JO41" s="99">
        <f t="shared" si="176"/>
        <v>0.23420446096654274</v>
      </c>
      <c r="JP41" s="99">
        <f t="shared" si="177"/>
        <v>2.0613899613899617E-2</v>
      </c>
      <c r="JQ41" s="99">
        <f t="shared" si="178"/>
        <v>1.1635999999999999E-2</v>
      </c>
      <c r="JR41" s="99">
        <f t="shared" si="179"/>
        <v>-6.4233870967741941E-2</v>
      </c>
      <c r="JS41" s="99">
        <f t="shared" si="180"/>
        <v>5.7458333333333337E-3</v>
      </c>
    </row>
    <row r="42" spans="1:279" customFormat="1" ht="17.25" customHeight="1" outlineLevel="2" x14ac:dyDescent="0.25">
      <c r="A42" s="10" t="s">
        <v>376</v>
      </c>
      <c r="B42" s="95">
        <v>70606917</v>
      </c>
      <c r="C42" s="10" t="s">
        <v>271</v>
      </c>
      <c r="D42" s="10"/>
      <c r="E42" s="11">
        <v>642020</v>
      </c>
      <c r="F42" s="11"/>
      <c r="G42" s="11">
        <v>1</v>
      </c>
      <c r="H42" s="12">
        <v>45112</v>
      </c>
      <c r="I42" s="13"/>
      <c r="J42" s="13" t="s">
        <v>48</v>
      </c>
      <c r="K42" s="13" t="s">
        <v>48</v>
      </c>
      <c r="L42" s="13" t="s">
        <v>48</v>
      </c>
      <c r="M42" s="13" t="s">
        <v>48</v>
      </c>
      <c r="N42" s="13" t="s">
        <v>48</v>
      </c>
      <c r="O42" s="13" t="s">
        <v>48</v>
      </c>
      <c r="P42" s="16">
        <f t="shared" si="0"/>
        <v>-1</v>
      </c>
      <c r="Q42" s="16">
        <f t="shared" si="1"/>
        <v>9.2259614808044774E-2</v>
      </c>
      <c r="R42" s="16">
        <f t="shared" si="2"/>
        <v>-0.35038055382657307</v>
      </c>
      <c r="S42" s="16">
        <f t="shared" si="3"/>
        <v>0.25504849467605795</v>
      </c>
      <c r="T42" s="16">
        <f t="shared" si="4"/>
        <v>-1.9999404899692791E-2</v>
      </c>
      <c r="U42" s="16">
        <f t="shared" si="5"/>
        <v>0.18332520721599221</v>
      </c>
      <c r="V42" s="278">
        <f t="shared" si="6"/>
        <v>-1730.4680000000001</v>
      </c>
      <c r="W42" s="278">
        <f t="shared" si="7"/>
        <v>146.16700000000014</v>
      </c>
      <c r="X42" s="278">
        <f t="shared" si="8"/>
        <v>-854.51299999999992</v>
      </c>
      <c r="Y42" s="149"/>
      <c r="Z42" s="149">
        <v>1730.4680000000001</v>
      </c>
      <c r="AA42" s="149">
        <v>1584.3009999999999</v>
      </c>
      <c r="AB42" s="149">
        <v>2438.8139999999999</v>
      </c>
      <c r="AC42" s="149">
        <v>1943.203</v>
      </c>
      <c r="AD42" s="149">
        <v>1982.8589999999999</v>
      </c>
      <c r="AE42" s="149">
        <v>1675.6669999999999</v>
      </c>
      <c r="AF42" s="149">
        <v>1603.6279999999999</v>
      </c>
      <c r="AG42" s="149">
        <v>1380.0730000000001</v>
      </c>
      <c r="AH42" s="149">
        <v>1094.3510000000001</v>
      </c>
      <c r="AI42" s="149">
        <v>956.73099999999999</v>
      </c>
      <c r="AJ42" s="16">
        <f t="shared" si="9"/>
        <v>-2.353481224504602</v>
      </c>
      <c r="AK42" s="16">
        <f t="shared" si="10"/>
        <v>-9.0750718875465944E-2</v>
      </c>
      <c r="AL42" s="16">
        <f t="shared" si="11"/>
        <v>-0.55170054493788456</v>
      </c>
      <c r="AM42" s="16">
        <f t="shared" si="12"/>
        <v>0.25695352601468607</v>
      </c>
      <c r="AN42" s="16">
        <f t="shared" si="13"/>
        <v>-6.475738694991949E-2</v>
      </c>
      <c r="AO42" s="16">
        <f t="shared" si="14"/>
        <v>0.1053145446098278</v>
      </c>
      <c r="AP42" s="278">
        <f t="shared" si="15"/>
        <v>-303.24099999999999</v>
      </c>
      <c r="AQ42" s="278">
        <f t="shared" si="16"/>
        <v>-30.26600000000002</v>
      </c>
      <c r="AR42" s="278">
        <f t="shared" si="17"/>
        <v>-410.43099999999998</v>
      </c>
      <c r="AS42" s="149"/>
      <c r="AT42" s="149">
        <v>303.24099999999999</v>
      </c>
      <c r="AU42" s="149">
        <v>333.50700000000001</v>
      </c>
      <c r="AV42" s="149">
        <v>743.93799999999999</v>
      </c>
      <c r="AW42" s="150">
        <v>591.85799999999995</v>
      </c>
      <c r="AX42" s="149">
        <v>632.83900000000006</v>
      </c>
      <c r="AY42" s="149">
        <v>572.54200000000003</v>
      </c>
      <c r="AZ42" s="149">
        <v>551.93899999999996</v>
      </c>
      <c r="BA42" s="149">
        <v>469.21800000000002</v>
      </c>
      <c r="BB42" s="149">
        <v>397.279</v>
      </c>
      <c r="BC42" s="150">
        <v>364.68900000000002</v>
      </c>
      <c r="BD42" s="16">
        <f t="shared" si="18"/>
        <v>-1</v>
      </c>
      <c r="BE42" s="16">
        <f t="shared" si="19"/>
        <v>-0.34108155471423612</v>
      </c>
      <c r="BF42" s="16">
        <f t="shared" si="20"/>
        <v>-0.56240979544591341</v>
      </c>
      <c r="BG42" s="16">
        <f t="shared" si="21"/>
        <v>0.80840834161913211</v>
      </c>
      <c r="BH42" s="16">
        <f t="shared" si="22"/>
        <v>-0.27119128892618083</v>
      </c>
      <c r="BI42" s="16">
        <f t="shared" si="23"/>
        <v>0.240565172905294</v>
      </c>
      <c r="BJ42" s="278">
        <f t="shared" si="24"/>
        <v>-79.712000000000003</v>
      </c>
      <c r="BK42" s="278">
        <f t="shared" si="25"/>
        <v>-41.262</v>
      </c>
      <c r="BL42" s="278">
        <f t="shared" si="26"/>
        <v>-155.48099999999999</v>
      </c>
      <c r="BM42" s="149"/>
      <c r="BN42" s="149">
        <v>79.712000000000003</v>
      </c>
      <c r="BO42" s="149">
        <v>120.974</v>
      </c>
      <c r="BP42" s="149">
        <v>276.45499999999998</v>
      </c>
      <c r="BQ42" s="149">
        <v>152.87200000000001</v>
      </c>
      <c r="BR42" s="149">
        <v>209.756</v>
      </c>
      <c r="BS42" s="149">
        <v>169.08099999999999</v>
      </c>
      <c r="BT42" s="149">
        <v>181.649</v>
      </c>
      <c r="BU42" s="149">
        <v>130.16200000000001</v>
      </c>
      <c r="BV42" s="149">
        <v>100.66200000000001</v>
      </c>
      <c r="BW42" s="149">
        <v>91.283000000000001</v>
      </c>
      <c r="BX42" s="16">
        <f t="shared" si="27"/>
        <v>-1</v>
      </c>
      <c r="BY42" s="16">
        <f t="shared" si="28"/>
        <v>-0.33884996598076533</v>
      </c>
      <c r="BZ42" s="16">
        <f t="shared" si="29"/>
        <v>-0.58730206914346639</v>
      </c>
      <c r="CA42" s="16">
        <f t="shared" si="30"/>
        <v>0.83976515923655792</v>
      </c>
      <c r="CB42" s="16">
        <f t="shared" si="31"/>
        <v>-0.3018316160917075</v>
      </c>
      <c r="CC42" s="16">
        <f t="shared" si="32"/>
        <v>0.69122217001739261</v>
      </c>
      <c r="CD42" s="278">
        <f t="shared" si="33"/>
        <v>-71.908000000000001</v>
      </c>
      <c r="CE42" s="278">
        <f t="shared" si="34"/>
        <v>-36.853999999999999</v>
      </c>
      <c r="CF42" s="278">
        <f t="shared" si="35"/>
        <v>-154.77699999999999</v>
      </c>
      <c r="CG42" s="149"/>
      <c r="CH42" s="149">
        <v>71.908000000000001</v>
      </c>
      <c r="CI42" s="149">
        <v>108.762</v>
      </c>
      <c r="CJ42" s="149">
        <v>263.53899999999999</v>
      </c>
      <c r="CK42" s="149">
        <v>143.24600000000001</v>
      </c>
      <c r="CL42" s="149">
        <v>205.17400000000001</v>
      </c>
      <c r="CM42" s="149">
        <v>121.31699999999999</v>
      </c>
      <c r="CN42" s="149">
        <v>176.602</v>
      </c>
      <c r="CO42" s="149">
        <v>120.82</v>
      </c>
      <c r="CP42" s="149">
        <v>89.578999999999994</v>
      </c>
      <c r="CQ42" s="149">
        <v>79.512</v>
      </c>
      <c r="CR42" s="16">
        <f t="shared" si="36"/>
        <v>-1</v>
      </c>
      <c r="CS42" s="16">
        <f t="shared" si="37"/>
        <v>0.16410049090384052</v>
      </c>
      <c r="CT42" s="16">
        <f t="shared" si="38"/>
        <v>-0.57054187619750363</v>
      </c>
      <c r="CU42" s="16">
        <f t="shared" si="39"/>
        <v>0.19851576167169291</v>
      </c>
      <c r="CV42" s="16">
        <f t="shared" si="40"/>
        <v>8.9663839333917836E-3</v>
      </c>
      <c r="CW42" s="16">
        <f t="shared" si="41"/>
        <v>0.13937148871604901</v>
      </c>
      <c r="CX42" s="278">
        <f t="shared" si="181"/>
        <v>-403.12799999999999</v>
      </c>
      <c r="CY42" s="278">
        <f t="shared" si="182"/>
        <v>56.827999999999975</v>
      </c>
      <c r="CZ42" s="278">
        <f t="shared" si="183"/>
        <v>-460.065</v>
      </c>
      <c r="DA42" s="149"/>
      <c r="DB42" s="149">
        <v>403.12799999999999</v>
      </c>
      <c r="DC42" s="149">
        <v>346.3</v>
      </c>
      <c r="DD42" s="149">
        <v>806.36500000000001</v>
      </c>
      <c r="DE42" s="149">
        <v>672.803</v>
      </c>
      <c r="DF42" s="149">
        <v>666.82399999999996</v>
      </c>
      <c r="DG42" s="149">
        <v>585.25599999999997</v>
      </c>
      <c r="DH42" s="149">
        <v>510.11500000000001</v>
      </c>
      <c r="DI42" s="149">
        <v>399.13499999999999</v>
      </c>
      <c r="DJ42" s="149">
        <v>329.76</v>
      </c>
      <c r="DK42" s="150">
        <v>291.15100000000001</v>
      </c>
      <c r="DL42" s="16">
        <f t="shared" si="45"/>
        <v>-1</v>
      </c>
      <c r="DM42" s="16">
        <f t="shared" si="46"/>
        <v>0.1239289334253615</v>
      </c>
      <c r="DN42" s="16">
        <f t="shared" si="47"/>
        <v>-0.44746250672140198</v>
      </c>
      <c r="DO42" s="16">
        <f t="shared" si="48"/>
        <v>0.2468330019437808</v>
      </c>
      <c r="DP42" s="16">
        <f t="shared" si="49"/>
        <v>3.6430820117368902E-2</v>
      </c>
      <c r="DQ42" s="16">
        <f t="shared" si="50"/>
        <v>0.22917025129978047</v>
      </c>
      <c r="DR42" s="278">
        <f t="shared" si="51"/>
        <v>-1112.1849999999999</v>
      </c>
      <c r="DS42" s="278">
        <f t="shared" si="52"/>
        <v>122.6339999999999</v>
      </c>
      <c r="DT42" s="278">
        <f t="shared" si="53"/>
        <v>-801.37</v>
      </c>
      <c r="DU42" s="149"/>
      <c r="DV42" s="149">
        <v>1112.1849999999999</v>
      </c>
      <c r="DW42" s="149">
        <v>989.55100000000004</v>
      </c>
      <c r="DX42" s="149">
        <v>1790.921</v>
      </c>
      <c r="DY42" s="149">
        <v>1436.376</v>
      </c>
      <c r="DZ42" s="149">
        <v>1385.8869999999999</v>
      </c>
      <c r="EA42" s="149">
        <v>1127.498</v>
      </c>
      <c r="EB42" s="149">
        <v>1073.0329999999999</v>
      </c>
      <c r="EC42" s="149">
        <v>960.59500000000003</v>
      </c>
      <c r="ED42" s="149">
        <v>848.02499999999998</v>
      </c>
      <c r="EE42" s="149">
        <v>743.22400000000005</v>
      </c>
      <c r="EF42" s="16">
        <f t="shared" si="54"/>
        <v>-1</v>
      </c>
      <c r="EG42" s="16">
        <f t="shared" si="55"/>
        <v>-3.629764065335753E-3</v>
      </c>
      <c r="EH42" s="16">
        <f t="shared" si="56"/>
        <v>-0.61060070671378097</v>
      </c>
      <c r="EI42" s="16">
        <f t="shared" si="57"/>
        <v>3.6630036630036632E-2</v>
      </c>
      <c r="EJ42" s="16">
        <f t="shared" si="58"/>
        <v>1.467351430667645E-3</v>
      </c>
      <c r="EK42" s="16">
        <f t="shared" si="59"/>
        <v>2.404207362885049E-2</v>
      </c>
      <c r="EL42" s="278">
        <f t="shared" si="60"/>
        <v>-549</v>
      </c>
      <c r="EM42" s="278">
        <f t="shared" si="61"/>
        <v>-2</v>
      </c>
      <c r="EN42" s="278">
        <f t="shared" si="62"/>
        <v>-864</v>
      </c>
      <c r="EO42" s="204"/>
      <c r="EP42" s="204">
        <v>549</v>
      </c>
      <c r="EQ42" s="204">
        <v>551</v>
      </c>
      <c r="ER42" s="204">
        <v>1415</v>
      </c>
      <c r="ES42" s="204">
        <v>1365</v>
      </c>
      <c r="ET42" s="204">
        <v>1363</v>
      </c>
      <c r="EU42" s="204">
        <v>1331</v>
      </c>
      <c r="EV42" s="204">
        <v>1215</v>
      </c>
      <c r="EW42" s="204">
        <v>1189</v>
      </c>
      <c r="EX42" s="204">
        <v>939</v>
      </c>
      <c r="EY42" s="205">
        <v>818</v>
      </c>
      <c r="EZ42" s="115"/>
      <c r="FA42" s="14" t="s">
        <v>51</v>
      </c>
      <c r="FB42" s="76" t="s">
        <v>55</v>
      </c>
      <c r="FC42" s="15">
        <v>8700</v>
      </c>
      <c r="FD42" t="s">
        <v>466</v>
      </c>
      <c r="FE42" t="s">
        <v>130</v>
      </c>
      <c r="FF42" s="16" t="e">
        <f t="shared" si="63"/>
        <v>#VALUE!</v>
      </c>
      <c r="FG42" s="16">
        <f t="shared" si="64"/>
        <v>9.6238702657982969E-2</v>
      </c>
      <c r="FH42" s="16">
        <f t="shared" si="65"/>
        <v>0.66826046521851035</v>
      </c>
      <c r="FI42" s="16">
        <f t="shared" si="66"/>
        <v>0.21070049133061422</v>
      </c>
      <c r="FJ42" s="16">
        <f t="shared" si="67"/>
        <v>-2.1435303207532116E-2</v>
      </c>
      <c r="FK42" s="16">
        <f t="shared" si="68"/>
        <v>0.1555435442439366</v>
      </c>
      <c r="FL42" s="278" t="e">
        <f t="shared" si="69"/>
        <v>#VALUE!</v>
      </c>
      <c r="FM42" s="278">
        <f t="shared" si="70"/>
        <v>0.27671701063474607</v>
      </c>
      <c r="FN42" s="278">
        <f t="shared" si="71"/>
        <v>1.1517759563402232</v>
      </c>
      <c r="FO42" s="222" t="str">
        <f t="shared" si="72"/>
        <v>i.a</v>
      </c>
      <c r="FP42" s="222">
        <f t="shared" si="73"/>
        <v>3.1520364298724957</v>
      </c>
      <c r="FQ42" s="238">
        <f t="shared" si="74"/>
        <v>2.8753194192377496</v>
      </c>
      <c r="FR42" s="222">
        <f t="shared" si="75"/>
        <v>1.7235434628975264</v>
      </c>
      <c r="FS42" s="222">
        <f t="shared" si="76"/>
        <v>1.4235919413919413</v>
      </c>
      <c r="FT42" s="222">
        <f t="shared" si="77"/>
        <v>1.4547754952311078</v>
      </c>
      <c r="FU42" s="222">
        <f t="shared" si="78"/>
        <v>1.2589534184823441</v>
      </c>
      <c r="FV42" s="222">
        <f t="shared" si="79"/>
        <v>1.3198584362139918</v>
      </c>
      <c r="FW42" s="222">
        <f t="shared" si="80"/>
        <v>1.1607005887300252</v>
      </c>
      <c r="FX42" s="222">
        <f t="shared" si="81"/>
        <v>1.1654430244941427</v>
      </c>
      <c r="FY42" s="222">
        <f t="shared" si="82"/>
        <v>1.1695977995110025</v>
      </c>
      <c r="FZ42" s="16">
        <f t="shared" si="83"/>
        <v>-1</v>
      </c>
      <c r="GA42" s="16">
        <f t="shared" si="84"/>
        <v>1.6888218698502211E-2</v>
      </c>
      <c r="GB42" s="16">
        <f t="shared" si="85"/>
        <v>-0.47040157115103071</v>
      </c>
      <c r="GC42" s="16">
        <f t="shared" si="86"/>
        <v>0.66620632745745711</v>
      </c>
      <c r="GD42" s="16">
        <f t="shared" si="87"/>
        <v>-0.34745815803660662</v>
      </c>
      <c r="GE42" s="16">
        <f t="shared" si="88"/>
        <v>0.47955060347112138</v>
      </c>
      <c r="GF42" s="227">
        <f t="shared" si="89"/>
        <v>-0.19190102318034555</v>
      </c>
      <c r="GG42" s="227">
        <f t="shared" si="90"/>
        <v>3.1870429692694713E-3</v>
      </c>
      <c r="GH42" s="227">
        <f t="shared" si="91"/>
        <v>-0.16762012112156491</v>
      </c>
      <c r="GI42" s="16">
        <f t="shared" si="92"/>
        <v>0</v>
      </c>
      <c r="GJ42" s="16">
        <f t="shared" si="93"/>
        <v>0.19190102318034555</v>
      </c>
      <c r="GK42" s="106">
        <f t="shared" si="94"/>
        <v>0.18871398021107608</v>
      </c>
      <c r="GL42" s="16">
        <f t="shared" si="95"/>
        <v>0.35633410133264098</v>
      </c>
      <c r="GM42" s="16">
        <f t="shared" si="96"/>
        <v>0.21385952955561513</v>
      </c>
      <c r="GN42" s="16">
        <f t="shared" si="97"/>
        <v>0.32773305220113735</v>
      </c>
      <c r="GO42" s="16">
        <f t="shared" si="98"/>
        <v>0.22150851172798985</v>
      </c>
      <c r="GP42" s="16">
        <f t="shared" si="99"/>
        <v>0.38845642012647785</v>
      </c>
      <c r="GQ42" s="16">
        <f t="shared" si="100"/>
        <v>0.3315155132083496</v>
      </c>
      <c r="GR42" s="16">
        <f t="shared" si="101"/>
        <v>0.28854054767913595</v>
      </c>
      <c r="GS42" s="16">
        <f t="shared" si="102"/>
        <v>-1</v>
      </c>
      <c r="GT42" s="16">
        <f t="shared" si="103"/>
        <v>-0.12829000055163989</v>
      </c>
      <c r="GU42" s="16">
        <f t="shared" si="104"/>
        <v>-0.49208855389056605</v>
      </c>
      <c r="GV42" s="16">
        <f t="shared" si="105"/>
        <v>0.581448485045856</v>
      </c>
      <c r="GW42" s="16">
        <f t="shared" si="106"/>
        <v>-0.35095457713109252</v>
      </c>
      <c r="GX42" s="16">
        <f t="shared" si="107"/>
        <v>8.6145624525673065E-2</v>
      </c>
      <c r="GY42" s="227">
        <f t="shared" si="108"/>
        <v>-7.5853484928649462E-2</v>
      </c>
      <c r="GZ42" s="227">
        <f t="shared" si="109"/>
        <v>-1.1163395658531416E-2</v>
      </c>
      <c r="HA42" s="227">
        <f t="shared" si="110"/>
        <v>-8.4306056223407033E-2</v>
      </c>
      <c r="HB42" s="16">
        <f t="shared" si="111"/>
        <v>0</v>
      </c>
      <c r="HC42" s="16">
        <f t="shared" si="112"/>
        <v>7.5853484928649462E-2</v>
      </c>
      <c r="HD42" s="106">
        <f t="shared" si="113"/>
        <v>8.7016880587180878E-2</v>
      </c>
      <c r="HE42" s="16">
        <f t="shared" si="114"/>
        <v>0.17132293681058791</v>
      </c>
      <c r="HF42" s="16">
        <f t="shared" si="115"/>
        <v>0.10833292290619267</v>
      </c>
      <c r="HG42" s="16">
        <f t="shared" si="116"/>
        <v>0.16691115766187828</v>
      </c>
      <c r="HH42" s="16">
        <f t="shared" si="117"/>
        <v>0.15367290894788577</v>
      </c>
      <c r="HI42" s="16">
        <f t="shared" si="118"/>
        <v>0.17864525862153749</v>
      </c>
      <c r="HJ42" s="16">
        <f t="shared" si="119"/>
        <v>0.14393515498004006</v>
      </c>
      <c r="HK42" s="16">
        <f t="shared" si="120"/>
        <v>0.12651948249456874</v>
      </c>
      <c r="HL42" s="16" t="e">
        <f t="shared" si="121"/>
        <v>#VALUE!</v>
      </c>
      <c r="HM42" s="16">
        <f t="shared" si="122"/>
        <v>3.5742079666949637E-2</v>
      </c>
      <c r="HN42" s="16">
        <f t="shared" si="123"/>
        <v>-0.22275297327930474</v>
      </c>
      <c r="HO42" s="16">
        <f t="shared" si="124"/>
        <v>-3.8751974159139634E-2</v>
      </c>
      <c r="HP42" s="16">
        <f t="shared" si="125"/>
        <v>-2.6499053917430772E-2</v>
      </c>
      <c r="HQ42" s="16">
        <f t="shared" si="126"/>
        <v>-7.3056407351849123E-2</v>
      </c>
      <c r="HR42" s="227" t="e">
        <f t="shared" si="127"/>
        <v>#VALUE!</v>
      </c>
      <c r="HS42" s="227">
        <f t="shared" si="128"/>
        <v>1.250818016318983E-2</v>
      </c>
      <c r="HT42" s="227">
        <f t="shared" si="129"/>
        <v>-0.1002948769367083</v>
      </c>
      <c r="HU42" s="16" t="str">
        <f t="shared" si="130"/>
        <v>i.a.</v>
      </c>
      <c r="HV42" s="16">
        <f t="shared" si="131"/>
        <v>0.36246487769570712</v>
      </c>
      <c r="HW42" s="106">
        <f t="shared" si="132"/>
        <v>0.34995669753251729</v>
      </c>
      <c r="HX42" s="16">
        <f t="shared" si="133"/>
        <v>0.45025157446922559</v>
      </c>
      <c r="HY42" s="16">
        <f t="shared" si="134"/>
        <v>0.46840312007440948</v>
      </c>
      <c r="HZ42" s="16">
        <f t="shared" si="135"/>
        <v>0.48115322533511029</v>
      </c>
      <c r="IA42" s="16">
        <f t="shared" si="136"/>
        <v>0.51907497840350936</v>
      </c>
      <c r="IB42" s="16">
        <f t="shared" si="137"/>
        <v>0.4753954445017069</v>
      </c>
      <c r="IC42" s="16">
        <f t="shared" si="138"/>
        <v>0.4155080965443293</v>
      </c>
      <c r="ID42" s="16">
        <f t="shared" si="139"/>
        <v>0.38885646059962853</v>
      </c>
      <c r="IE42" s="16">
        <f t="shared" si="140"/>
        <v>0.39174057888335145</v>
      </c>
      <c r="IF42" s="16" t="e">
        <f t="shared" si="141"/>
        <v>#VALUE!</v>
      </c>
      <c r="IG42" s="16">
        <f t="shared" si="142"/>
        <v>-0.3967382512796071</v>
      </c>
      <c r="IH42" s="16">
        <f t="shared" si="143"/>
        <v>-0.32638992392899441</v>
      </c>
      <c r="II42" s="16">
        <f t="shared" si="144"/>
        <v>0.44090714366053435</v>
      </c>
      <c r="IJ42" s="16">
        <f t="shared" si="145"/>
        <v>-0.25631809335868561</v>
      </c>
      <c r="IK42" s="16">
        <f t="shared" si="146"/>
        <v>4.8372134169245136E-2</v>
      </c>
      <c r="IL42" s="227" t="e">
        <f t="shared" si="147"/>
        <v>#VALUE!</v>
      </c>
      <c r="IM42" s="227">
        <f t="shared" si="148"/>
        <v>-3.0294125428374528E-2</v>
      </c>
      <c r="IN42" s="227">
        <f t="shared" si="149"/>
        <v>-3.6998363310933161E-2</v>
      </c>
      <c r="IO42" s="16" t="str">
        <f t="shared" si="150"/>
        <v>i.a.</v>
      </c>
      <c r="IP42" s="16">
        <f t="shared" si="151"/>
        <v>4.606383937755567E-2</v>
      </c>
      <c r="IQ42" s="106">
        <f t="shared" si="152"/>
        <v>7.6357964805930198E-2</v>
      </c>
      <c r="IR42" s="16">
        <f t="shared" si="153"/>
        <v>0.11335632811686336</v>
      </c>
      <c r="IS42" s="16">
        <f t="shared" si="154"/>
        <v>7.8670113209994022E-2</v>
      </c>
      <c r="IT42" s="16">
        <f t="shared" si="155"/>
        <v>0.10578462714696305</v>
      </c>
      <c r="IU42" s="16">
        <f t="shared" si="156"/>
        <v>0.10090369984012336</v>
      </c>
      <c r="IV42" s="16">
        <f t="shared" si="157"/>
        <v>0.11327377671130712</v>
      </c>
      <c r="IW42" s="16">
        <f t="shared" si="158"/>
        <v>9.4315300712353625E-2</v>
      </c>
      <c r="IX42" s="16">
        <f t="shared" si="159"/>
        <v>9.1983285070329351E-2</v>
      </c>
      <c r="IY42" s="16">
        <f t="shared" si="160"/>
        <v>9.5411353870628213E-2</v>
      </c>
      <c r="IZ42" s="16" t="e">
        <f t="shared" si="161"/>
        <v>#VALUE!</v>
      </c>
      <c r="JA42" s="16">
        <f t="shared" si="162"/>
        <v>-0.33644140483679724</v>
      </c>
      <c r="JB42" s="16">
        <f t="shared" si="163"/>
        <v>5.9832254377486474E-2</v>
      </c>
      <c r="JC42" s="16">
        <f t="shared" si="164"/>
        <v>0.77475578965222702</v>
      </c>
      <c r="JD42" s="16">
        <f t="shared" si="165"/>
        <v>-0.30285457343076722</v>
      </c>
      <c r="JE42" s="16">
        <f t="shared" si="166"/>
        <v>0.65151629368536279</v>
      </c>
      <c r="JF42" s="227" t="e">
        <f t="shared" si="167"/>
        <v>#VALUE!</v>
      </c>
      <c r="JG42" s="227">
        <f t="shared" si="168"/>
        <v>-6.6410236066896083E-2</v>
      </c>
      <c r="JH42" s="227">
        <f t="shared" si="169"/>
        <v>1.1143556527482973E-2</v>
      </c>
      <c r="JI42" s="99" t="str">
        <f t="shared" si="170"/>
        <v>i.a.</v>
      </c>
      <c r="JJ42" s="99">
        <f t="shared" si="171"/>
        <v>0.13097996357012751</v>
      </c>
      <c r="JK42" s="239">
        <f t="shared" si="172"/>
        <v>0.19739019963702359</v>
      </c>
      <c r="JL42" s="99">
        <f t="shared" si="173"/>
        <v>0.18624664310954062</v>
      </c>
      <c r="JM42" s="99">
        <f t="shared" si="174"/>
        <v>0.10494212454212455</v>
      </c>
      <c r="JN42" s="99">
        <f t="shared" si="175"/>
        <v>0.15053118121790168</v>
      </c>
      <c r="JO42" s="99">
        <f t="shared" si="176"/>
        <v>9.1147257700976703E-2</v>
      </c>
      <c r="JP42" s="99">
        <f t="shared" si="177"/>
        <v>0.14535144032921812</v>
      </c>
      <c r="JQ42" s="99">
        <f t="shared" si="178"/>
        <v>0.1016148023549201</v>
      </c>
      <c r="JR42" s="99">
        <f t="shared" si="179"/>
        <v>9.5398296059637899E-2</v>
      </c>
      <c r="JS42" s="99">
        <f t="shared" si="180"/>
        <v>9.7202933985330073E-2</v>
      </c>
    </row>
    <row r="43" spans="1:279" customFormat="1" ht="17.25" customHeight="1" outlineLevel="2" x14ac:dyDescent="0.25">
      <c r="A43" s="10" t="s">
        <v>259</v>
      </c>
      <c r="B43" s="98">
        <v>16227641</v>
      </c>
      <c r="C43" s="10" t="s">
        <v>255</v>
      </c>
      <c r="D43" s="10"/>
      <c r="E43" s="11">
        <v>649100</v>
      </c>
      <c r="F43" s="11">
        <v>451120</v>
      </c>
      <c r="G43" s="11">
        <v>1</v>
      </c>
      <c r="H43" s="12">
        <v>45041</v>
      </c>
      <c r="I43" s="13"/>
      <c r="J43" s="13" t="s">
        <v>58</v>
      </c>
      <c r="K43" s="13" t="s">
        <v>58</v>
      </c>
      <c r="L43" s="13" t="s">
        <v>58</v>
      </c>
      <c r="M43" s="13" t="s">
        <v>58</v>
      </c>
      <c r="N43" s="13" t="s">
        <v>58</v>
      </c>
      <c r="O43" s="19" t="s">
        <v>58</v>
      </c>
      <c r="P43" s="16">
        <f t="shared" si="0"/>
        <v>-1</v>
      </c>
      <c r="Q43" s="16">
        <f t="shared" si="1"/>
        <v>3.4772182254196642E-2</v>
      </c>
      <c r="R43" s="16">
        <f t="shared" si="2"/>
        <v>9.0744101633393835E-3</v>
      </c>
      <c r="S43" s="16">
        <f t="shared" si="3"/>
        <v>-2.9929577464788731E-2</v>
      </c>
      <c r="T43" s="16">
        <f t="shared" si="4"/>
        <v>0.13675783855903936</v>
      </c>
      <c r="U43" s="16">
        <f t="shared" si="5"/>
        <v>-1.5111695137976347E-2</v>
      </c>
      <c r="V43" s="278">
        <f t="shared" si="6"/>
        <v>-1726</v>
      </c>
      <c r="W43" s="278">
        <f t="shared" si="7"/>
        <v>58</v>
      </c>
      <c r="X43" s="278">
        <f t="shared" si="8"/>
        <v>15</v>
      </c>
      <c r="Y43" s="149"/>
      <c r="Z43" s="149">
        <v>1726</v>
      </c>
      <c r="AA43" s="149">
        <v>1668</v>
      </c>
      <c r="AB43" s="151">
        <v>1653</v>
      </c>
      <c r="AC43" s="151">
        <v>1704</v>
      </c>
      <c r="AD43" s="151">
        <v>1499</v>
      </c>
      <c r="AE43" s="151">
        <v>1522</v>
      </c>
      <c r="AF43" s="151">
        <v>1398.2</v>
      </c>
      <c r="AG43" s="156">
        <v>567.20000000000005</v>
      </c>
      <c r="AH43" s="156">
        <v>529.70000000000005</v>
      </c>
      <c r="AI43" s="156">
        <v>600.79999999999995</v>
      </c>
      <c r="AJ43" s="16">
        <f t="shared" si="9"/>
        <v>-0.80303030303030298</v>
      </c>
      <c r="AK43" s="16">
        <f t="shared" si="10"/>
        <v>0.20437956204379562</v>
      </c>
      <c r="AL43" s="16">
        <f t="shared" si="11"/>
        <v>0.31100478468899523</v>
      </c>
      <c r="AM43" s="16">
        <f t="shared" si="12"/>
        <v>-0.18992248062015504</v>
      </c>
      <c r="AN43" s="16">
        <f t="shared" si="13"/>
        <v>0.11688311688311688</v>
      </c>
      <c r="AO43" s="16">
        <f t="shared" si="14"/>
        <v>-5.7142857142857141E-2</v>
      </c>
      <c r="AP43" s="278">
        <f t="shared" si="15"/>
        <v>-330</v>
      </c>
      <c r="AQ43" s="278">
        <f t="shared" si="16"/>
        <v>56</v>
      </c>
      <c r="AR43" s="278">
        <f t="shared" si="17"/>
        <v>65</v>
      </c>
      <c r="AS43" s="149"/>
      <c r="AT43" s="149">
        <v>330</v>
      </c>
      <c r="AU43" s="149">
        <v>274</v>
      </c>
      <c r="AV43" s="151">
        <v>209</v>
      </c>
      <c r="AW43" s="164">
        <v>258</v>
      </c>
      <c r="AX43" s="151">
        <v>231</v>
      </c>
      <c r="AY43" s="151">
        <v>245</v>
      </c>
      <c r="AZ43" s="151">
        <v>811.45</v>
      </c>
      <c r="BA43" s="151">
        <v>273.65100000000001</v>
      </c>
      <c r="BB43" s="151">
        <v>260.5</v>
      </c>
      <c r="BC43" s="286">
        <v>241.6</v>
      </c>
      <c r="BD43" s="16">
        <f t="shared" si="18"/>
        <v>-1</v>
      </c>
      <c r="BE43" s="16">
        <f t="shared" si="19"/>
        <v>0.75324675324675328</v>
      </c>
      <c r="BF43" s="16">
        <f t="shared" si="20"/>
        <v>2.6666666666666665</v>
      </c>
      <c r="BG43" s="16">
        <f t="shared" si="21"/>
        <v>-0.7407407407407407</v>
      </c>
      <c r="BH43" s="16">
        <f t="shared" si="22"/>
        <v>-8.98876404494382E-2</v>
      </c>
      <c r="BI43" s="16">
        <f t="shared" si="23"/>
        <v>-0.1834862385321101</v>
      </c>
      <c r="BJ43" s="278">
        <f t="shared" si="24"/>
        <v>-135</v>
      </c>
      <c r="BK43" s="278">
        <f t="shared" si="25"/>
        <v>58</v>
      </c>
      <c r="BL43" s="278">
        <f t="shared" si="26"/>
        <v>56</v>
      </c>
      <c r="BM43" s="149"/>
      <c r="BN43" s="149">
        <v>135</v>
      </c>
      <c r="BO43" s="229">
        <v>77</v>
      </c>
      <c r="BP43" s="156">
        <v>21</v>
      </c>
      <c r="BQ43" s="156">
        <v>81</v>
      </c>
      <c r="BR43" s="156">
        <v>89</v>
      </c>
      <c r="BS43" s="156">
        <v>109</v>
      </c>
      <c r="BT43" s="156">
        <v>139.5</v>
      </c>
      <c r="BU43" s="156">
        <v>131.44499999999999</v>
      </c>
      <c r="BV43" s="151">
        <v>135.19999999999999</v>
      </c>
      <c r="BW43" s="156">
        <v>104.4</v>
      </c>
      <c r="BX43" s="16">
        <f t="shared" si="27"/>
        <v>-1</v>
      </c>
      <c r="BY43" s="16">
        <f t="shared" si="28"/>
        <v>0.75324675324675328</v>
      </c>
      <c r="BZ43" s="16">
        <f t="shared" si="29"/>
        <v>2.6666666666666665</v>
      </c>
      <c r="CA43" s="16">
        <f t="shared" si="30"/>
        <v>-0.73923733128034474</v>
      </c>
      <c r="CB43" s="16">
        <f t="shared" si="31"/>
        <v>-9.8134294929224208E-2</v>
      </c>
      <c r="CC43" s="16">
        <f t="shared" si="32"/>
        <v>-0.18164905560086878</v>
      </c>
      <c r="CD43" s="278">
        <f t="shared" si="33"/>
        <v>-135</v>
      </c>
      <c r="CE43" s="278">
        <f t="shared" si="34"/>
        <v>58</v>
      </c>
      <c r="CF43" s="278">
        <f t="shared" si="35"/>
        <v>56</v>
      </c>
      <c r="CG43" s="149"/>
      <c r="CH43" s="149">
        <v>135</v>
      </c>
      <c r="CI43" s="149">
        <v>77</v>
      </c>
      <c r="CJ43" s="151">
        <v>21</v>
      </c>
      <c r="CK43" s="151">
        <v>80.533000000000001</v>
      </c>
      <c r="CL43" s="151">
        <v>89.296000000000006</v>
      </c>
      <c r="CM43" s="151">
        <v>109.117</v>
      </c>
      <c r="CN43" s="151">
        <v>123.13500000000001</v>
      </c>
      <c r="CO43" s="156">
        <v>113.392</v>
      </c>
      <c r="CP43" s="156">
        <v>107.34399999999999</v>
      </c>
      <c r="CQ43" s="156">
        <v>69.819000000000003</v>
      </c>
      <c r="CR43" s="16">
        <f t="shared" si="36"/>
        <v>-1</v>
      </c>
      <c r="CS43" s="16">
        <f t="shared" si="37"/>
        <v>-0.36096256684491979</v>
      </c>
      <c r="CT43" s="16">
        <f t="shared" si="38"/>
        <v>8.8413201229848665E-2</v>
      </c>
      <c r="CU43" s="16">
        <f t="shared" si="39"/>
        <v>1.2532173918168243E-2</v>
      </c>
      <c r="CV43" s="16">
        <f t="shared" si="40"/>
        <v>3.1364915543723317E-2</v>
      </c>
      <c r="CW43" s="16">
        <f t="shared" si="41"/>
        <v>3.2463131471603401E-2</v>
      </c>
      <c r="CX43" s="278">
        <f t="shared" si="181"/>
        <v>-478</v>
      </c>
      <c r="CY43" s="278">
        <f t="shared" si="182"/>
        <v>-270</v>
      </c>
      <c r="CZ43" s="278">
        <f t="shared" si="183"/>
        <v>60.760999999999967</v>
      </c>
      <c r="DA43" s="149"/>
      <c r="DB43" s="149">
        <v>478</v>
      </c>
      <c r="DC43" s="149">
        <v>748</v>
      </c>
      <c r="DD43" s="156">
        <v>687.23900000000003</v>
      </c>
      <c r="DE43" s="156">
        <v>678.73299999999995</v>
      </c>
      <c r="DF43" s="156">
        <v>658.09199999999998</v>
      </c>
      <c r="DG43" s="156">
        <v>637.4</v>
      </c>
      <c r="DH43" s="156">
        <v>605.61</v>
      </c>
      <c r="DI43" s="156">
        <v>586.70000000000005</v>
      </c>
      <c r="DJ43" s="151">
        <v>545.75099999999998</v>
      </c>
      <c r="DK43" s="286">
        <v>482.84100000000001</v>
      </c>
      <c r="DL43" s="16">
        <f t="shared" si="45"/>
        <v>-1</v>
      </c>
      <c r="DM43" s="16">
        <f t="shared" si="46"/>
        <v>3.67965367965368E-2</v>
      </c>
      <c r="DN43" s="16">
        <f t="shared" si="47"/>
        <v>9.1553455404607201E-2</v>
      </c>
      <c r="DO43" s="16">
        <f t="shared" si="48"/>
        <v>-3.1644964052391852E-3</v>
      </c>
      <c r="DP43" s="16">
        <f t="shared" si="49"/>
        <v>6.8545142368916595E-2</v>
      </c>
      <c r="DQ43" s="16">
        <f t="shared" si="50"/>
        <v>8.7605720541945944E-2</v>
      </c>
      <c r="DR43" s="278">
        <f t="shared" si="51"/>
        <v>-3832</v>
      </c>
      <c r="DS43" s="278">
        <f t="shared" si="52"/>
        <v>136</v>
      </c>
      <c r="DT43" s="278">
        <f t="shared" si="53"/>
        <v>310</v>
      </c>
      <c r="DU43" s="149"/>
      <c r="DV43" s="149">
        <v>3832</v>
      </c>
      <c r="DW43" s="149">
        <v>3696</v>
      </c>
      <c r="DX43" s="156">
        <v>3386</v>
      </c>
      <c r="DY43" s="156">
        <v>3396.7489999999998</v>
      </c>
      <c r="DZ43" s="156">
        <v>3178.8539999999998</v>
      </c>
      <c r="EA43" s="156">
        <v>2922.8</v>
      </c>
      <c r="EB43" s="156">
        <v>2949.4</v>
      </c>
      <c r="EC43" s="156">
        <v>2662.9</v>
      </c>
      <c r="ED43" s="156">
        <v>2532.6999999999998</v>
      </c>
      <c r="EE43" s="156">
        <v>2350.9</v>
      </c>
      <c r="EF43" s="16">
        <f t="shared" si="54"/>
        <v>-1</v>
      </c>
      <c r="EG43" s="16">
        <f t="shared" si="55"/>
        <v>2.9629629629629631E-2</v>
      </c>
      <c r="EH43" s="16">
        <f t="shared" si="56"/>
        <v>8.8709677419354843E-2</v>
      </c>
      <c r="EI43" s="16">
        <f t="shared" si="57"/>
        <v>8.771929824561403E-2</v>
      </c>
      <c r="EJ43" s="16">
        <f t="shared" si="58"/>
        <v>4.5871559633027525E-2</v>
      </c>
      <c r="EK43" s="16">
        <f t="shared" si="59"/>
        <v>0.18478260869565216</v>
      </c>
      <c r="EL43" s="278">
        <f t="shared" si="60"/>
        <v>-139</v>
      </c>
      <c r="EM43" s="278">
        <f t="shared" si="61"/>
        <v>4</v>
      </c>
      <c r="EN43" s="278">
        <f t="shared" si="62"/>
        <v>11</v>
      </c>
      <c r="EO43" s="204"/>
      <c r="EP43" s="204">
        <v>139</v>
      </c>
      <c r="EQ43" s="204">
        <v>135</v>
      </c>
      <c r="ER43" s="206">
        <v>124</v>
      </c>
      <c r="ES43" s="206">
        <v>114</v>
      </c>
      <c r="ET43" s="206">
        <v>109</v>
      </c>
      <c r="EU43" s="206">
        <v>92</v>
      </c>
      <c r="EV43" s="206">
        <v>92</v>
      </c>
      <c r="EW43" s="206">
        <v>88</v>
      </c>
      <c r="EX43" s="207">
        <v>79</v>
      </c>
      <c r="EY43" s="208">
        <v>77</v>
      </c>
      <c r="EZ43" s="89"/>
      <c r="FA43" s="14" t="s">
        <v>51</v>
      </c>
      <c r="FB43" s="76" t="s">
        <v>55</v>
      </c>
      <c r="FC43" s="94">
        <v>2605</v>
      </c>
      <c r="FD43" t="s">
        <v>85</v>
      </c>
      <c r="FE43" t="s">
        <v>86</v>
      </c>
      <c r="FF43" s="16" t="e">
        <f t="shared" si="63"/>
        <v>#VALUE!</v>
      </c>
      <c r="FG43" s="16">
        <f t="shared" si="64"/>
        <v>4.9945654986800845E-3</v>
      </c>
      <c r="FH43" s="16">
        <f t="shared" si="65"/>
        <v>-7.3146467701821524E-2</v>
      </c>
      <c r="FI43" s="16">
        <f t="shared" si="66"/>
        <v>-0.10816106315311227</v>
      </c>
      <c r="FJ43" s="16">
        <f t="shared" si="67"/>
        <v>8.6900038622239384E-2</v>
      </c>
      <c r="FK43" s="16">
        <f t="shared" si="68"/>
        <v>-0.16871812800636538</v>
      </c>
      <c r="FL43" s="278" t="e">
        <f t="shared" si="69"/>
        <v>#VALUE!</v>
      </c>
      <c r="FM43" s="278">
        <f t="shared" si="70"/>
        <v>6.1710631494802826E-2</v>
      </c>
      <c r="FN43" s="278">
        <f t="shared" si="71"/>
        <v>-0.975089605734766</v>
      </c>
      <c r="FO43" s="222" t="str">
        <f t="shared" si="72"/>
        <v>i.a</v>
      </c>
      <c r="FP43" s="222">
        <f t="shared" si="73"/>
        <v>12.417266187050359</v>
      </c>
      <c r="FQ43" s="222">
        <f t="shared" si="74"/>
        <v>12.355555555555556</v>
      </c>
      <c r="FR43" s="222">
        <f t="shared" si="75"/>
        <v>13.330645161290322</v>
      </c>
      <c r="FS43" s="222">
        <f t="shared" si="76"/>
        <v>14.947368421052632</v>
      </c>
      <c r="FT43" s="222">
        <f t="shared" si="77"/>
        <v>13.752293577981652</v>
      </c>
      <c r="FU43" s="222">
        <f t="shared" si="78"/>
        <v>16.543478260869566</v>
      </c>
      <c r="FV43" s="222">
        <f t="shared" si="79"/>
        <v>15.197826086956523</v>
      </c>
      <c r="FW43" s="222">
        <f t="shared" si="80"/>
        <v>6.4454545454545462</v>
      </c>
      <c r="FX43" s="222">
        <f t="shared" si="81"/>
        <v>6.7050632911392407</v>
      </c>
      <c r="FY43" s="222">
        <f t="shared" si="82"/>
        <v>7.8025974025974021</v>
      </c>
      <c r="FZ43" s="16">
        <f t="shared" si="83"/>
        <v>-1</v>
      </c>
      <c r="GA43" s="16">
        <f t="shared" si="84"/>
        <v>1.0524699158916124</v>
      </c>
      <c r="GB43" s="16">
        <f t="shared" si="85"/>
        <v>2.4897072891692602</v>
      </c>
      <c r="GC43" s="16">
        <f t="shared" si="86"/>
        <v>-0.74480146400427449</v>
      </c>
      <c r="GD43" s="16">
        <f t="shared" si="87"/>
        <v>-0.12601888355353205</v>
      </c>
      <c r="GE43" s="16">
        <f t="shared" si="88"/>
        <v>-0.21480147511712594</v>
      </c>
      <c r="GF43" s="227">
        <f t="shared" si="89"/>
        <v>-0.22022838499184338</v>
      </c>
      <c r="GG43" s="227">
        <f t="shared" si="90"/>
        <v>0.11292918255935654</v>
      </c>
      <c r="GH43" s="227">
        <f t="shared" si="91"/>
        <v>7.6551866469524207E-2</v>
      </c>
      <c r="GI43" s="16">
        <f t="shared" si="92"/>
        <v>0</v>
      </c>
      <c r="GJ43" s="16">
        <f t="shared" si="93"/>
        <v>0.22022838499184338</v>
      </c>
      <c r="GK43" s="16">
        <f t="shared" si="94"/>
        <v>0.10729920243248685</v>
      </c>
      <c r="GL43" s="16">
        <f t="shared" si="95"/>
        <v>3.0747335962962637E-2</v>
      </c>
      <c r="GM43" s="16">
        <f t="shared" si="96"/>
        <v>0.12048398257064315</v>
      </c>
      <c r="GN43" s="16">
        <f t="shared" si="97"/>
        <v>0.13785650548208714</v>
      </c>
      <c r="GO43" s="16">
        <f t="shared" si="98"/>
        <v>0.1755689817459232</v>
      </c>
      <c r="GP43" s="16">
        <f t="shared" si="99"/>
        <v>0.20654863248651778</v>
      </c>
      <c r="GQ43" s="16">
        <f t="shared" si="100"/>
        <v>0.20025943727366569</v>
      </c>
      <c r="GR43" s="16">
        <f t="shared" si="101"/>
        <v>0.20872027003904364</v>
      </c>
      <c r="GS43" s="16">
        <f t="shared" si="102"/>
        <v>-1</v>
      </c>
      <c r="GT43" s="16">
        <f t="shared" si="103"/>
        <v>0.6493748016064701</v>
      </c>
      <c r="GU43" s="16">
        <f t="shared" si="104"/>
        <v>2.5117311023251432</v>
      </c>
      <c r="GV43" s="16">
        <f t="shared" si="105"/>
        <v>-0.74865855083787369</v>
      </c>
      <c r="GW43" s="16">
        <f t="shared" si="106"/>
        <v>-0.15548570692282898</v>
      </c>
      <c r="GX43" s="16">
        <f t="shared" si="107"/>
        <v>-0.2141914126740482</v>
      </c>
      <c r="GY43" s="227">
        <f t="shared" si="108"/>
        <v>-3.5866099893730075E-2</v>
      </c>
      <c r="GZ43" s="227">
        <f t="shared" si="109"/>
        <v>1.4120830195904602E-2</v>
      </c>
      <c r="HA43" s="227">
        <f t="shared" si="110"/>
        <v>1.555309009630992E-2</v>
      </c>
      <c r="HB43" s="16">
        <f t="shared" si="111"/>
        <v>0</v>
      </c>
      <c r="HC43" s="16">
        <f t="shared" si="112"/>
        <v>3.5866099893730075E-2</v>
      </c>
      <c r="HD43" s="16">
        <f t="shared" si="113"/>
        <v>2.1745269697825472E-2</v>
      </c>
      <c r="HE43" s="16">
        <f t="shared" si="114"/>
        <v>6.1921796015155508E-3</v>
      </c>
      <c r="HF43" s="16">
        <f t="shared" si="115"/>
        <v>2.4636523829069369E-2</v>
      </c>
      <c r="HG43" s="16">
        <f t="shared" si="116"/>
        <v>2.9172417839490733E-2</v>
      </c>
      <c r="HH43" s="16">
        <f t="shared" si="117"/>
        <v>3.7124076155444295E-2</v>
      </c>
      <c r="HI43" s="16">
        <f t="shared" si="118"/>
        <v>4.9712239188924326E-2</v>
      </c>
      <c r="HJ43" s="16">
        <f t="shared" si="119"/>
        <v>5.0598583416737231E-2</v>
      </c>
      <c r="HK43" s="16">
        <f t="shared" si="120"/>
        <v>5.536899008927839E-2</v>
      </c>
      <c r="HL43" s="16" t="e">
        <f t="shared" si="121"/>
        <v>#VALUE!</v>
      </c>
      <c r="HM43" s="16">
        <f t="shared" si="122"/>
        <v>-0.38364239223873264</v>
      </c>
      <c r="HN43" s="16">
        <f t="shared" si="123"/>
        <v>-2.8768670551224387E-3</v>
      </c>
      <c r="HO43" s="16">
        <f t="shared" si="124"/>
        <v>1.5746500066262246E-2</v>
      </c>
      <c r="HP43" s="16">
        <f t="shared" si="125"/>
        <v>-3.4795185856880531E-2</v>
      </c>
      <c r="HQ43" s="16">
        <f t="shared" si="126"/>
        <v>-5.07009001781136E-2</v>
      </c>
      <c r="HR43" s="227" t="e">
        <f t="shared" si="127"/>
        <v>#VALUE!</v>
      </c>
      <c r="HS43" s="227">
        <f t="shared" si="128"/>
        <v>-7.7641912714981609E-2</v>
      </c>
      <c r="HT43" s="227">
        <f t="shared" si="129"/>
        <v>-5.839029055213496E-4</v>
      </c>
      <c r="HU43" s="16" t="str">
        <f t="shared" si="130"/>
        <v>i.a.</v>
      </c>
      <c r="HV43" s="16">
        <f t="shared" si="131"/>
        <v>0.12473903966597077</v>
      </c>
      <c r="HW43" s="16">
        <f t="shared" si="132"/>
        <v>0.20238095238095238</v>
      </c>
      <c r="HX43" s="16">
        <f t="shared" si="133"/>
        <v>0.20296485528647373</v>
      </c>
      <c r="HY43" s="16">
        <f t="shared" si="134"/>
        <v>0.19981841460761451</v>
      </c>
      <c r="HZ43" s="16">
        <f t="shared" si="135"/>
        <v>0.20702177577202352</v>
      </c>
      <c r="IA43" s="16">
        <f t="shared" si="136"/>
        <v>0.21807855481045571</v>
      </c>
      <c r="IB43" s="16">
        <f t="shared" si="137"/>
        <v>0.20533328812639859</v>
      </c>
      <c r="IC43" s="16">
        <f t="shared" si="138"/>
        <v>0.22032370723647152</v>
      </c>
      <c r="ID43" s="16">
        <f t="shared" si="139"/>
        <v>0.21548189678998697</v>
      </c>
      <c r="IE43" s="16">
        <f t="shared" si="140"/>
        <v>0.20538559700540218</v>
      </c>
      <c r="IF43" s="16" t="e">
        <f t="shared" si="141"/>
        <v>#VALUE!</v>
      </c>
      <c r="IG43" s="16">
        <f t="shared" si="142"/>
        <v>0.69433116130682759</v>
      </c>
      <c r="IH43" s="16">
        <f t="shared" si="143"/>
        <v>2.6336930455635486</v>
      </c>
      <c r="II43" s="16">
        <f t="shared" si="144"/>
        <v>-0.73274181622638968</v>
      </c>
      <c r="IJ43" s="16">
        <f t="shared" si="145"/>
        <v>-0.19937885741414782</v>
      </c>
      <c r="IK43" s="16">
        <f t="shared" si="146"/>
        <v>-0.17095800870304967</v>
      </c>
      <c r="IL43" s="227" t="e">
        <f t="shared" si="147"/>
        <v>#VALUE!</v>
      </c>
      <c r="IM43" s="227">
        <f t="shared" si="148"/>
        <v>3.205245768622645E-2</v>
      </c>
      <c r="IN43" s="227">
        <f t="shared" si="149"/>
        <v>3.3458895315689366E-2</v>
      </c>
      <c r="IO43" s="16" t="str">
        <f t="shared" si="150"/>
        <v>i.a.</v>
      </c>
      <c r="IP43" s="16">
        <f t="shared" si="151"/>
        <v>7.8215527230590956E-2</v>
      </c>
      <c r="IQ43" s="16">
        <f t="shared" si="152"/>
        <v>4.6163069544364506E-2</v>
      </c>
      <c r="IR43" s="16">
        <f t="shared" si="153"/>
        <v>1.2704174228675136E-2</v>
      </c>
      <c r="IS43" s="16">
        <f t="shared" si="154"/>
        <v>4.7535211267605633E-2</v>
      </c>
      <c r="IT43" s="16">
        <f t="shared" si="155"/>
        <v>5.9372915276851235E-2</v>
      </c>
      <c r="IU43" s="16">
        <f t="shared" si="156"/>
        <v>7.1616294349540074E-2</v>
      </c>
      <c r="IV43" s="16">
        <f t="shared" si="157"/>
        <v>9.9771134315548557E-2</v>
      </c>
      <c r="IW43" s="16">
        <f t="shared" si="158"/>
        <v>0.23174365303244002</v>
      </c>
      <c r="IX43" s="16">
        <f t="shared" si="159"/>
        <v>0.25523881442325841</v>
      </c>
      <c r="IY43" s="16">
        <f t="shared" si="160"/>
        <v>0.1737683089214381</v>
      </c>
      <c r="IZ43" s="16" t="e">
        <f t="shared" si="161"/>
        <v>#VALUE!</v>
      </c>
      <c r="JA43" s="16">
        <f t="shared" si="162"/>
        <v>0.70279360926842915</v>
      </c>
      <c r="JB43" s="16">
        <f t="shared" si="163"/>
        <v>2.3679012345679018</v>
      </c>
      <c r="JC43" s="16">
        <f t="shared" si="164"/>
        <v>-0.76026657875773629</v>
      </c>
      <c r="JD43" s="16">
        <f t="shared" si="165"/>
        <v>-0.13768980830952132</v>
      </c>
      <c r="JE43" s="16">
        <f t="shared" si="166"/>
        <v>-0.30928177169981586</v>
      </c>
      <c r="JF43" s="227" t="e">
        <f t="shared" si="167"/>
        <v>#VALUE!</v>
      </c>
      <c r="JG43" s="227">
        <f t="shared" si="168"/>
        <v>0.40085265121236335</v>
      </c>
      <c r="JH43" s="227">
        <f t="shared" si="169"/>
        <v>0.40101553166069304</v>
      </c>
      <c r="JI43" s="99" t="str">
        <f t="shared" si="170"/>
        <v>i.a.</v>
      </c>
      <c r="JJ43" s="99">
        <f t="shared" si="171"/>
        <v>0.97122302158273377</v>
      </c>
      <c r="JK43" s="99">
        <f t="shared" si="172"/>
        <v>0.57037037037037042</v>
      </c>
      <c r="JL43" s="99">
        <f t="shared" si="173"/>
        <v>0.16935483870967741</v>
      </c>
      <c r="JM43" s="99">
        <f t="shared" si="174"/>
        <v>0.70642982456140357</v>
      </c>
      <c r="JN43" s="99">
        <f t="shared" si="175"/>
        <v>0.81922935779816519</v>
      </c>
      <c r="JO43" s="99">
        <f t="shared" si="176"/>
        <v>1.186054347826087</v>
      </c>
      <c r="JP43" s="99">
        <f t="shared" si="177"/>
        <v>1.3384239130434783</v>
      </c>
      <c r="JQ43" s="99">
        <f t="shared" si="178"/>
        <v>1.2885454545454544</v>
      </c>
      <c r="JR43" s="99">
        <f t="shared" si="179"/>
        <v>1.3587848101265823</v>
      </c>
      <c r="JS43" s="99">
        <f t="shared" si="180"/>
        <v>0.90674025974025974</v>
      </c>
    </row>
    <row r="44" spans="1:279" customFormat="1" ht="17.25" customHeight="1" outlineLevel="2" x14ac:dyDescent="0.25">
      <c r="A44" s="10" t="s">
        <v>227</v>
      </c>
      <c r="B44" s="95">
        <v>32787347</v>
      </c>
      <c r="C44" s="10" t="s">
        <v>218</v>
      </c>
      <c r="D44" s="10"/>
      <c r="E44" s="11">
        <v>451120</v>
      </c>
      <c r="F44" s="11">
        <v>453200</v>
      </c>
      <c r="G44" s="11">
        <v>1</v>
      </c>
      <c r="H44" s="12">
        <v>45069</v>
      </c>
      <c r="I44" s="13"/>
      <c r="J44" s="13" t="s">
        <v>58</v>
      </c>
      <c r="K44" s="13" t="s">
        <v>58</v>
      </c>
      <c r="L44" s="13" t="s">
        <v>58</v>
      </c>
      <c r="M44" s="13" t="s">
        <v>58</v>
      </c>
      <c r="N44" s="13" t="s">
        <v>58</v>
      </c>
      <c r="O44" s="13" t="s">
        <v>58</v>
      </c>
      <c r="P44" s="16">
        <f t="shared" si="0"/>
        <v>-1</v>
      </c>
      <c r="Q44" s="16">
        <f t="shared" si="1"/>
        <v>3.7872576452364505E-2</v>
      </c>
      <c r="R44" s="16">
        <f t="shared" si="2"/>
        <v>-0.19821157682121421</v>
      </c>
      <c r="S44" s="16">
        <f t="shared" si="3"/>
        <v>0.62787203544546877</v>
      </c>
      <c r="T44" s="16" t="e">
        <f t="shared" si="4"/>
        <v>#DIV/0!</v>
      </c>
      <c r="U44" s="16" t="e">
        <f t="shared" si="5"/>
        <v>#DIV/0!</v>
      </c>
      <c r="V44" s="278">
        <f t="shared" si="6"/>
        <v>-1588.6289999999999</v>
      </c>
      <c r="W44" s="278">
        <f t="shared" si="7"/>
        <v>57.9699999999998</v>
      </c>
      <c r="X44" s="278">
        <f t="shared" si="8"/>
        <v>-378.39699999999993</v>
      </c>
      <c r="Y44" s="149"/>
      <c r="Z44" s="149">
        <v>1588.6289999999999</v>
      </c>
      <c r="AA44" s="149">
        <v>1530.6590000000001</v>
      </c>
      <c r="AB44" s="149">
        <v>1909.056</v>
      </c>
      <c r="AC44" s="149">
        <v>1172.731</v>
      </c>
      <c r="AD44" s="149"/>
      <c r="AE44" s="149"/>
      <c r="AF44" s="149"/>
      <c r="AG44" s="149"/>
      <c r="AH44" s="149"/>
      <c r="AI44" s="149"/>
      <c r="AJ44" s="16">
        <f t="shared" si="9"/>
        <v>-0.92453106087069536</v>
      </c>
      <c r="AK44" s="16">
        <f t="shared" si="10"/>
        <v>0.31478771695594121</v>
      </c>
      <c r="AL44" s="16">
        <f t="shared" si="11"/>
        <v>0.11015592577221803</v>
      </c>
      <c r="AM44" s="16">
        <f t="shared" si="12"/>
        <v>5.9112372532274998E-2</v>
      </c>
      <c r="AN44" s="16">
        <f t="shared" si="13"/>
        <v>0.42602840308744788</v>
      </c>
      <c r="AO44" s="16">
        <f t="shared" si="14"/>
        <v>-0.2213545661177192</v>
      </c>
      <c r="AP44" s="278">
        <f t="shared" si="15"/>
        <v>-123.09699999999999</v>
      </c>
      <c r="AQ44" s="278">
        <f t="shared" si="16"/>
        <v>29.471999999999994</v>
      </c>
      <c r="AR44" s="278">
        <f t="shared" si="17"/>
        <v>9.2900000000000063</v>
      </c>
      <c r="AS44" s="149"/>
      <c r="AT44" s="149">
        <v>123.09699999999999</v>
      </c>
      <c r="AU44" s="149">
        <v>93.625</v>
      </c>
      <c r="AV44" s="149">
        <v>84.334999999999994</v>
      </c>
      <c r="AW44" s="284">
        <v>79.628</v>
      </c>
      <c r="AX44" s="149">
        <v>55.838999999999999</v>
      </c>
      <c r="AY44" s="149">
        <v>71.712999999999994</v>
      </c>
      <c r="AZ44" s="149">
        <v>79.983000000000004</v>
      </c>
      <c r="BA44" s="149">
        <v>52.481000000000002</v>
      </c>
      <c r="BB44" s="149">
        <v>17.896999999999998</v>
      </c>
      <c r="BC44" s="150">
        <v>6.9169999999999998</v>
      </c>
      <c r="BD44" s="16">
        <f t="shared" si="18"/>
        <v>-1</v>
      </c>
      <c r="BE44" s="16">
        <f t="shared" si="19"/>
        <v>3.789198606271766E-2</v>
      </c>
      <c r="BF44" s="16">
        <f t="shared" si="20"/>
        <v>-0.19818404050986557</v>
      </c>
      <c r="BG44" s="16">
        <f t="shared" si="21"/>
        <v>0.60061486864169933</v>
      </c>
      <c r="BH44" s="16">
        <f t="shared" si="22"/>
        <v>3.4916434540389973</v>
      </c>
      <c r="BI44" s="16">
        <f t="shared" si="23"/>
        <v>-2.7759089784813256</v>
      </c>
      <c r="BJ44" s="278">
        <f t="shared" si="24"/>
        <v>-23.83</v>
      </c>
      <c r="BK44" s="278">
        <f t="shared" si="25"/>
        <v>0.86999999999999744</v>
      </c>
      <c r="BL44" s="278">
        <f t="shared" si="26"/>
        <v>-5.6750000000000007</v>
      </c>
      <c r="BM44" s="149"/>
      <c r="BN44" s="149">
        <v>23.83</v>
      </c>
      <c r="BO44" s="149">
        <v>22.96</v>
      </c>
      <c r="BP44" s="149">
        <v>28.635000000000002</v>
      </c>
      <c r="BQ44" s="149">
        <v>17.89</v>
      </c>
      <c r="BR44" s="149">
        <v>-7.18</v>
      </c>
      <c r="BS44" s="149">
        <v>4.0430000000000001</v>
      </c>
      <c r="BT44" s="149">
        <v>8.7590000000000003</v>
      </c>
      <c r="BU44" s="149">
        <v>11.785</v>
      </c>
      <c r="BV44" s="149">
        <v>0.106</v>
      </c>
      <c r="BW44" s="149">
        <v>0.503</v>
      </c>
      <c r="BX44" s="16">
        <f t="shared" si="27"/>
        <v>-1</v>
      </c>
      <c r="BY44" s="16">
        <f t="shared" si="28"/>
        <v>5.5294013146207188E-2</v>
      </c>
      <c r="BZ44" s="16">
        <f t="shared" si="29"/>
        <v>-0.2060928740171363</v>
      </c>
      <c r="CA44" s="16">
        <f t="shared" si="30"/>
        <v>0.62573803382057902</v>
      </c>
      <c r="CB44" s="16">
        <f t="shared" si="31"/>
        <v>3.2839748625294578</v>
      </c>
      <c r="CC44" s="16">
        <f t="shared" si="32"/>
        <v>-5.4458672875436553</v>
      </c>
      <c r="CD44" s="278">
        <f t="shared" si="33"/>
        <v>-23.760999999999999</v>
      </c>
      <c r="CE44" s="278">
        <f t="shared" si="34"/>
        <v>1.245000000000001</v>
      </c>
      <c r="CF44" s="278">
        <f t="shared" si="35"/>
        <v>-5.8450000000000024</v>
      </c>
      <c r="CG44" s="149"/>
      <c r="CH44" s="149">
        <v>23.760999999999999</v>
      </c>
      <c r="CI44" s="149">
        <v>22.515999999999998</v>
      </c>
      <c r="CJ44" s="149">
        <v>28.361000000000001</v>
      </c>
      <c r="CK44" s="149">
        <v>17.445</v>
      </c>
      <c r="CL44" s="149">
        <v>-7.6379999999999999</v>
      </c>
      <c r="CM44" s="149">
        <v>1.718</v>
      </c>
      <c r="CN44" s="149">
        <v>0.77200000000000002</v>
      </c>
      <c r="CO44" s="149">
        <v>3.2000000000000001E-2</v>
      </c>
      <c r="CP44" s="149">
        <v>3.2000000000000001E-2</v>
      </c>
      <c r="CQ44" s="149">
        <v>0.48799999999999999</v>
      </c>
      <c r="CR44" s="16">
        <f t="shared" si="36"/>
        <v>-1</v>
      </c>
      <c r="CS44" s="16">
        <f t="shared" si="37"/>
        <v>0.17049233661075752</v>
      </c>
      <c r="CT44" s="16">
        <f t="shared" si="38"/>
        <v>0.18778042549537363</v>
      </c>
      <c r="CU44" s="16">
        <f t="shared" si="39"/>
        <v>0.27869662489534303</v>
      </c>
      <c r="CV44" s="16">
        <f t="shared" si="40"/>
        <v>0.71448405694787631</v>
      </c>
      <c r="CW44" s="16">
        <f t="shared" si="41"/>
        <v>9.2051499498882153E-2</v>
      </c>
      <c r="CX44" s="278">
        <f t="shared" si="181"/>
        <v>-129.52199999999999</v>
      </c>
      <c r="CY44" s="278">
        <f t="shared" si="182"/>
        <v>18.865999999999985</v>
      </c>
      <c r="CZ44" s="278">
        <f t="shared" si="183"/>
        <v>17.494</v>
      </c>
      <c r="DA44" s="149"/>
      <c r="DB44" s="149">
        <v>129.52199999999999</v>
      </c>
      <c r="DC44" s="149">
        <v>110.65600000000001</v>
      </c>
      <c r="DD44" s="149">
        <v>93.162000000000006</v>
      </c>
      <c r="DE44" s="149">
        <v>72.856999999999999</v>
      </c>
      <c r="DF44" s="149">
        <v>42.494999999999997</v>
      </c>
      <c r="DG44" s="149">
        <v>38.912999999999997</v>
      </c>
      <c r="DH44" s="149">
        <v>-9.3049999999999997</v>
      </c>
      <c r="DI44" s="149">
        <v>5.6820000000000004</v>
      </c>
      <c r="DJ44" s="149">
        <v>0.48199999999999998</v>
      </c>
      <c r="DK44" s="150">
        <v>0.61399999999999999</v>
      </c>
      <c r="DL44" s="16">
        <f t="shared" si="45"/>
        <v>-1</v>
      </c>
      <c r="DM44" s="16">
        <f t="shared" si="46"/>
        <v>-0.18084356247571637</v>
      </c>
      <c r="DN44" s="16">
        <f t="shared" si="47"/>
        <v>-0.57118173758682889</v>
      </c>
      <c r="DO44" s="16">
        <f t="shared" si="48"/>
        <v>0.78872949236356149</v>
      </c>
      <c r="DP44" s="16">
        <f t="shared" si="49"/>
        <v>4.095072501804343</v>
      </c>
      <c r="DQ44" s="16">
        <f t="shared" si="50"/>
        <v>-0.55100142670162566</v>
      </c>
      <c r="DR44" s="278">
        <f t="shared" si="51"/>
        <v>-341.54399999999998</v>
      </c>
      <c r="DS44" s="278">
        <f t="shared" si="52"/>
        <v>-75.402000000000044</v>
      </c>
      <c r="DT44" s="278">
        <f t="shared" si="53"/>
        <v>-555.36799999999994</v>
      </c>
      <c r="DU44" s="149"/>
      <c r="DV44" s="149">
        <v>341.54399999999998</v>
      </c>
      <c r="DW44" s="149">
        <v>416.94600000000003</v>
      </c>
      <c r="DX44" s="149">
        <v>972.31399999999996</v>
      </c>
      <c r="DY44" s="149">
        <v>543.57799999999997</v>
      </c>
      <c r="DZ44" s="149">
        <v>106.687</v>
      </c>
      <c r="EA44" s="149">
        <v>237.61099999999999</v>
      </c>
      <c r="EB44" s="149">
        <v>339.96699999999998</v>
      </c>
      <c r="EC44" s="149">
        <v>848.36199999999997</v>
      </c>
      <c r="ED44" s="149">
        <v>123.578</v>
      </c>
      <c r="EE44" s="149">
        <v>89.923000000000002</v>
      </c>
      <c r="EF44" s="16">
        <f t="shared" si="54"/>
        <v>-1</v>
      </c>
      <c r="EG44" s="16">
        <f t="shared" si="55"/>
        <v>0.3235294117647059</v>
      </c>
      <c r="EH44" s="16">
        <f t="shared" si="56"/>
        <v>0.40206185567010311</v>
      </c>
      <c r="EI44" s="16">
        <f t="shared" si="57"/>
        <v>2.1052631578947368E-2</v>
      </c>
      <c r="EJ44" s="16">
        <f t="shared" si="58"/>
        <v>-0.05</v>
      </c>
      <c r="EK44" s="16">
        <f t="shared" si="59"/>
        <v>0</v>
      </c>
      <c r="EL44" s="278">
        <f t="shared" si="60"/>
        <v>-180</v>
      </c>
      <c r="EM44" s="278">
        <f t="shared" si="61"/>
        <v>44</v>
      </c>
      <c r="EN44" s="278">
        <f t="shared" si="62"/>
        <v>39</v>
      </c>
      <c r="EO44" s="204"/>
      <c r="EP44" s="204">
        <v>180</v>
      </c>
      <c r="EQ44" s="204">
        <v>136</v>
      </c>
      <c r="ER44" s="204">
        <v>97</v>
      </c>
      <c r="ES44" s="204">
        <v>95</v>
      </c>
      <c r="ET44" s="204">
        <v>100</v>
      </c>
      <c r="EU44" s="204">
        <v>100</v>
      </c>
      <c r="EV44" s="204">
        <v>82</v>
      </c>
      <c r="EW44" s="204">
        <v>53</v>
      </c>
      <c r="EX44" s="204"/>
      <c r="EY44" s="205"/>
      <c r="EZ44" s="14"/>
      <c r="FA44" s="14" t="s">
        <v>49</v>
      </c>
      <c r="FB44" s="76" t="s">
        <v>55</v>
      </c>
      <c r="FC44" s="15">
        <v>1260</v>
      </c>
      <c r="FD44" t="s">
        <v>487</v>
      </c>
      <c r="FE44" t="s">
        <v>86</v>
      </c>
      <c r="FF44" s="16" t="e">
        <f t="shared" si="63"/>
        <v>#VALUE!</v>
      </c>
      <c r="FG44" s="16">
        <f t="shared" si="64"/>
        <v>-0.21582960890265787</v>
      </c>
      <c r="FH44" s="16">
        <f t="shared" si="65"/>
        <v>-0.42813619817395426</v>
      </c>
      <c r="FI44" s="16">
        <f t="shared" si="66"/>
        <v>0.5943076635806136</v>
      </c>
      <c r="FJ44" s="16" t="e">
        <f t="shared" si="67"/>
        <v>#DIV/0!</v>
      </c>
      <c r="FK44" s="16" t="e">
        <f t="shared" si="68"/>
        <v>#DIV/0!</v>
      </c>
      <c r="FL44" s="278" t="e">
        <f t="shared" si="69"/>
        <v>#VALUE!</v>
      </c>
      <c r="FM44" s="278">
        <f t="shared" si="70"/>
        <v>-2.429128921568628</v>
      </c>
      <c r="FN44" s="278">
        <f t="shared" si="71"/>
        <v>-8.4261441024863544</v>
      </c>
      <c r="FO44" s="222" t="str">
        <f t="shared" si="72"/>
        <v>i.a</v>
      </c>
      <c r="FP44" s="222">
        <f t="shared" si="73"/>
        <v>8.8257166666666667</v>
      </c>
      <c r="FQ44" s="222">
        <f t="shared" si="74"/>
        <v>11.254845588235295</v>
      </c>
      <c r="FR44" s="222">
        <f t="shared" si="75"/>
        <v>19.680989690721649</v>
      </c>
      <c r="FS44" s="222">
        <f t="shared" si="76"/>
        <v>12.344536842105263</v>
      </c>
      <c r="FT44" s="222">
        <f t="shared" si="77"/>
        <v>0</v>
      </c>
      <c r="FU44" s="222">
        <f t="shared" si="78"/>
        <v>0</v>
      </c>
      <c r="FV44" s="222">
        <f t="shared" si="79"/>
        <v>0</v>
      </c>
      <c r="FW44" s="222">
        <f t="shared" si="80"/>
        <v>0</v>
      </c>
      <c r="FX44" s="222" t="str">
        <f t="shared" si="81"/>
        <v>i.a</v>
      </c>
      <c r="FY44" s="222" t="str">
        <f t="shared" si="82"/>
        <v>i.a</v>
      </c>
      <c r="FZ44" s="16">
        <f t="shared" si="83"/>
        <v>-1</v>
      </c>
      <c r="GA44" s="16">
        <f t="shared" si="84"/>
        <v>-0.10446454225019086</v>
      </c>
      <c r="GB44" s="16">
        <f t="shared" si="85"/>
        <v>-0.35332665834936539</v>
      </c>
      <c r="GC44" s="16">
        <f t="shared" si="86"/>
        <v>0.12958235911113436</v>
      </c>
      <c r="GD44" s="16">
        <f t="shared" si="87"/>
        <v>2.6118821139537944</v>
      </c>
      <c r="GE44" s="16">
        <f t="shared" si="88"/>
        <v>-2.6169570392294683</v>
      </c>
      <c r="GF44" s="227">
        <f t="shared" si="89"/>
        <v>-0.19786158599039044</v>
      </c>
      <c r="GG44" s="227">
        <f t="shared" si="90"/>
        <v>-2.3080627160557921E-2</v>
      </c>
      <c r="GH44" s="227">
        <f t="shared" si="91"/>
        <v>-0.12071747640265695</v>
      </c>
      <c r="GI44" s="16">
        <f t="shared" si="92"/>
        <v>0</v>
      </c>
      <c r="GJ44" s="16">
        <f t="shared" si="93"/>
        <v>0.19786158599039044</v>
      </c>
      <c r="GK44" s="16">
        <f t="shared" si="94"/>
        <v>0.22094221315094836</v>
      </c>
      <c r="GL44" s="16">
        <f t="shared" si="95"/>
        <v>0.34165968955360532</v>
      </c>
      <c r="GM44" s="16">
        <f t="shared" si="96"/>
        <v>0.30246549691379432</v>
      </c>
      <c r="GN44" s="16">
        <f t="shared" si="97"/>
        <v>-0.18764740566037738</v>
      </c>
      <c r="GO44" s="16">
        <f t="shared" si="98"/>
        <v>0.11604971629289382</v>
      </c>
      <c r="GP44" s="16" t="str">
        <f t="shared" si="99"/>
        <v>Negativ EK</v>
      </c>
      <c r="GQ44" s="16">
        <f t="shared" si="100"/>
        <v>1.0382868267358857E-2</v>
      </c>
      <c r="GR44" s="16">
        <f t="shared" si="101"/>
        <v>5.8394160583941604E-2</v>
      </c>
      <c r="GS44" s="16">
        <f t="shared" si="102"/>
        <v>-1</v>
      </c>
      <c r="GT44" s="16">
        <f t="shared" si="103"/>
        <v>0.9010162567172818</v>
      </c>
      <c r="GU44" s="16">
        <f t="shared" si="104"/>
        <v>-0.12509796692957487</v>
      </c>
      <c r="GV44" s="16">
        <f t="shared" si="105"/>
        <v>-0.31339183295558348</v>
      </c>
      <c r="GW44" s="16">
        <f t="shared" si="106"/>
        <v>2.3192588528349503</v>
      </c>
      <c r="GX44" s="16">
        <f t="shared" si="107"/>
        <v>-3.9791806980385798</v>
      </c>
      <c r="GY44" s="227">
        <f t="shared" si="108"/>
        <v>-6.2835370275151944E-2</v>
      </c>
      <c r="GZ44" s="227">
        <f t="shared" si="109"/>
        <v>2.9781802188544683E-2</v>
      </c>
      <c r="HA44" s="227">
        <f t="shared" si="110"/>
        <v>-4.7261682006744243E-3</v>
      </c>
      <c r="HB44" s="16">
        <f t="shared" si="111"/>
        <v>0</v>
      </c>
      <c r="HC44" s="16">
        <f t="shared" si="112"/>
        <v>6.2835370275151944E-2</v>
      </c>
      <c r="HD44" s="16">
        <f t="shared" si="113"/>
        <v>3.3053568086607261E-2</v>
      </c>
      <c r="HE44" s="16">
        <f t="shared" si="114"/>
        <v>3.7779736287281686E-2</v>
      </c>
      <c r="HF44" s="16">
        <f t="shared" si="115"/>
        <v>5.502372109832146E-2</v>
      </c>
      <c r="HG44" s="16">
        <f t="shared" si="116"/>
        <v>-4.170805523122411E-2</v>
      </c>
      <c r="HH44" s="16">
        <f t="shared" si="117"/>
        <v>1.3999840714154626E-2</v>
      </c>
      <c r="HI44" s="16">
        <f t="shared" si="118"/>
        <v>1.4741708735543778E-2</v>
      </c>
      <c r="HJ44" s="16">
        <f t="shared" si="119"/>
        <v>2.4250468135893165E-2</v>
      </c>
      <c r="HK44" s="16">
        <f t="shared" si="120"/>
        <v>9.9296958796445903E-4</v>
      </c>
      <c r="HL44" s="16" t="e">
        <f t="shared" si="121"/>
        <v>#VALUE!</v>
      </c>
      <c r="HM44" s="16">
        <f t="shared" si="122"/>
        <v>0.42889963747133308</v>
      </c>
      <c r="HN44" s="16">
        <f t="shared" si="123"/>
        <v>1.7698923520914185</v>
      </c>
      <c r="HO44" s="16">
        <f t="shared" si="124"/>
        <v>-0.28513694756286473</v>
      </c>
      <c r="HP44" s="16">
        <f t="shared" si="125"/>
        <v>-0.66350153872379292</v>
      </c>
      <c r="HQ44" s="16">
        <f t="shared" si="126"/>
        <v>1.4321936960213417</v>
      </c>
      <c r="HR44" s="227" t="e">
        <f t="shared" si="127"/>
        <v>#VALUE!</v>
      </c>
      <c r="HS44" s="227">
        <f t="shared" si="128"/>
        <v>0.11382845328658348</v>
      </c>
      <c r="HT44" s="227">
        <f t="shared" si="129"/>
        <v>0.16958175168262593</v>
      </c>
      <c r="HU44" s="16" t="str">
        <f t="shared" si="130"/>
        <v>i.a.</v>
      </c>
      <c r="HV44" s="16">
        <f t="shared" si="131"/>
        <v>0.37922493148759751</v>
      </c>
      <c r="HW44" s="16">
        <f t="shared" si="132"/>
        <v>0.26539647820101403</v>
      </c>
      <c r="HX44" s="16">
        <f t="shared" si="133"/>
        <v>9.5814726518388099E-2</v>
      </c>
      <c r="HY44" s="16">
        <f t="shared" si="134"/>
        <v>0.13403228239553477</v>
      </c>
      <c r="HZ44" s="16">
        <f t="shared" si="135"/>
        <v>0.39831469626102523</v>
      </c>
      <c r="IA44" s="16">
        <f t="shared" si="136"/>
        <v>0.16376767068864656</v>
      </c>
      <c r="IB44" s="16">
        <f t="shared" si="137"/>
        <v>-2.737030358828945E-2</v>
      </c>
      <c r="IC44" s="16">
        <f t="shared" si="138"/>
        <v>6.6976125757636489E-3</v>
      </c>
      <c r="ID44" s="16">
        <f t="shared" si="139"/>
        <v>3.9003706161290842E-3</v>
      </c>
      <c r="IE44" s="16">
        <f t="shared" si="140"/>
        <v>6.8280640103199402E-3</v>
      </c>
      <c r="IF44" s="16" t="e">
        <f t="shared" si="141"/>
        <v>#VALUE!</v>
      </c>
      <c r="IG44" s="16">
        <f t="shared" si="142"/>
        <v>1.8701342335846509E-5</v>
      </c>
      <c r="IH44" s="16">
        <f t="shared" si="143"/>
        <v>3.4343613043730139E-5</v>
      </c>
      <c r="II44" s="16">
        <f t="shared" si="144"/>
        <v>-1.6744047572701509E-2</v>
      </c>
      <c r="IJ44" s="16" t="e">
        <f t="shared" si="145"/>
        <v>#VALUE!</v>
      </c>
      <c r="IK44" s="16" t="e">
        <f t="shared" si="146"/>
        <v>#VALUE!</v>
      </c>
      <c r="IL44" s="227" t="e">
        <f t="shared" si="147"/>
        <v>#VALUE!</v>
      </c>
      <c r="IM44" s="227">
        <f t="shared" si="148"/>
        <v>2.8052154008896546E-7</v>
      </c>
      <c r="IN44" s="227">
        <f t="shared" si="149"/>
        <v>5.1513908418988896E-7</v>
      </c>
      <c r="IO44" s="16" t="str">
        <f t="shared" si="150"/>
        <v>i.a.</v>
      </c>
      <c r="IP44" s="16">
        <f t="shared" si="151"/>
        <v>1.5000355652578418E-2</v>
      </c>
      <c r="IQ44" s="16">
        <f t="shared" si="152"/>
        <v>1.5000075131038329E-2</v>
      </c>
      <c r="IR44" s="16">
        <f t="shared" si="153"/>
        <v>1.4999559991954139E-2</v>
      </c>
      <c r="IS44" s="16">
        <f t="shared" si="154"/>
        <v>1.5254990274837111E-2</v>
      </c>
      <c r="IT44" s="16" t="str">
        <f t="shared" si="155"/>
        <v>i.a.</v>
      </c>
      <c r="IU44" s="16" t="str">
        <f t="shared" si="156"/>
        <v>i.a.</v>
      </c>
      <c r="IV44" s="16" t="str">
        <f t="shared" si="157"/>
        <v>i.a.</v>
      </c>
      <c r="IW44" s="16" t="str">
        <f t="shared" si="158"/>
        <v>i.a.</v>
      </c>
      <c r="IX44" s="16" t="str">
        <f t="shared" si="159"/>
        <v>i.a.</v>
      </c>
      <c r="IY44" s="16" t="str">
        <f t="shared" si="160"/>
        <v>i.a.</v>
      </c>
      <c r="IZ44" s="16" t="e">
        <f t="shared" si="161"/>
        <v>#VALUE!</v>
      </c>
      <c r="JA44" s="16">
        <f t="shared" si="162"/>
        <v>-0.20266674562286577</v>
      </c>
      <c r="JB44" s="16">
        <f t="shared" si="163"/>
        <v>-0.43375741749751634</v>
      </c>
      <c r="JC44" s="16">
        <f t="shared" si="164"/>
        <v>0.59221766198922687</v>
      </c>
      <c r="JD44" s="16">
        <f t="shared" si="165"/>
        <v>3.4041840658204818</v>
      </c>
      <c r="JE44" s="16">
        <f t="shared" si="166"/>
        <v>-5.4458672875436553</v>
      </c>
      <c r="JF44" s="227" t="e">
        <f t="shared" si="167"/>
        <v>#VALUE!</v>
      </c>
      <c r="JG44" s="227">
        <f t="shared" si="168"/>
        <v>-3.3553267973856216E-2</v>
      </c>
      <c r="JH44" s="227">
        <f t="shared" si="169"/>
        <v>-0.12682261976955733</v>
      </c>
      <c r="JI44" s="99" t="str">
        <f t="shared" si="170"/>
        <v>i.a.</v>
      </c>
      <c r="JJ44" s="99">
        <f t="shared" si="171"/>
        <v>0.13200555555555554</v>
      </c>
      <c r="JK44" s="99">
        <f t="shared" si="172"/>
        <v>0.16555882352941176</v>
      </c>
      <c r="JL44" s="99">
        <f t="shared" si="173"/>
        <v>0.29238144329896909</v>
      </c>
      <c r="JM44" s="99">
        <f t="shared" si="174"/>
        <v>0.18363157894736842</v>
      </c>
      <c r="JN44" s="99">
        <f t="shared" si="175"/>
        <v>-7.6380000000000003E-2</v>
      </c>
      <c r="JO44" s="99">
        <f t="shared" si="176"/>
        <v>1.7180000000000001E-2</v>
      </c>
      <c r="JP44" s="99">
        <f t="shared" si="177"/>
        <v>9.4146341463414631E-3</v>
      </c>
      <c r="JQ44" s="99">
        <f t="shared" si="178"/>
        <v>6.0377358490566041E-4</v>
      </c>
      <c r="JR44" s="99" t="str">
        <f t="shared" si="179"/>
        <v>i.a.</v>
      </c>
      <c r="JS44" s="99" t="str">
        <f t="shared" si="180"/>
        <v>i.a.</v>
      </c>
    </row>
    <row r="45" spans="1:279" customFormat="1" ht="17.25" customHeight="1" outlineLevel="2" x14ac:dyDescent="0.25">
      <c r="A45" s="10" t="s">
        <v>109</v>
      </c>
      <c r="B45" s="95">
        <v>18380633</v>
      </c>
      <c r="C45" s="10" t="s">
        <v>79</v>
      </c>
      <c r="D45" s="10"/>
      <c r="E45" s="11">
        <v>642020</v>
      </c>
      <c r="F45" s="11"/>
      <c r="G45" s="11">
        <v>1</v>
      </c>
      <c r="H45" s="12">
        <v>44994</v>
      </c>
      <c r="I45" s="13"/>
      <c r="J45" s="13" t="s">
        <v>58</v>
      </c>
      <c r="K45" s="13" t="s">
        <v>58</v>
      </c>
      <c r="L45" s="13" t="s">
        <v>58</v>
      </c>
      <c r="M45" s="13" t="s">
        <v>58</v>
      </c>
      <c r="N45" s="13" t="s">
        <v>58</v>
      </c>
      <c r="O45" s="13" t="s">
        <v>58</v>
      </c>
      <c r="P45" s="16">
        <f t="shared" si="0"/>
        <v>-1</v>
      </c>
      <c r="Q45" s="16">
        <f t="shared" si="1"/>
        <v>0.25112377724844392</v>
      </c>
      <c r="R45" s="16">
        <f t="shared" si="2"/>
        <v>7.417051860528559E-2</v>
      </c>
      <c r="S45" s="16">
        <f t="shared" si="3"/>
        <v>-4.214334578517818E-3</v>
      </c>
      <c r="T45" s="16">
        <f t="shared" si="4"/>
        <v>1.7366172518266096E-2</v>
      </c>
      <c r="U45" s="16">
        <f t="shared" si="5"/>
        <v>5.9416773021841382E-2</v>
      </c>
      <c r="V45" s="278">
        <f t="shared" si="6"/>
        <v>-1512.1669999999999</v>
      </c>
      <c r="W45" s="278">
        <f t="shared" si="7"/>
        <v>303.52</v>
      </c>
      <c r="X45" s="278">
        <f t="shared" si="8"/>
        <v>83.455999999999904</v>
      </c>
      <c r="Y45" s="149"/>
      <c r="Z45" s="149">
        <v>1512.1669999999999</v>
      </c>
      <c r="AA45" s="149">
        <v>1208.6469999999999</v>
      </c>
      <c r="AB45" s="149">
        <v>1125.191</v>
      </c>
      <c r="AC45" s="149">
        <v>1129.953</v>
      </c>
      <c r="AD45" s="149">
        <v>1110.665</v>
      </c>
      <c r="AE45" s="149">
        <v>1048.374</v>
      </c>
      <c r="AF45" s="149">
        <v>974.49400000000003</v>
      </c>
      <c r="AG45" s="149">
        <v>854.29200000000003</v>
      </c>
      <c r="AH45" s="149">
        <v>643.81899999999996</v>
      </c>
      <c r="AI45" s="149">
        <v>547.35400000000004</v>
      </c>
      <c r="AJ45" s="16">
        <f t="shared" si="9"/>
        <v>-0.95983971963820958</v>
      </c>
      <c r="AK45" s="16">
        <f t="shared" si="10"/>
        <v>0.10769538162927451</v>
      </c>
      <c r="AL45" s="16">
        <f t="shared" si="11"/>
        <v>4.6556436797060605E-2</v>
      </c>
      <c r="AM45" s="16">
        <f t="shared" si="12"/>
        <v>1.6264543598539766E-2</v>
      </c>
      <c r="AN45" s="16">
        <f t="shared" si="13"/>
        <v>-3.2606461086637319E-2</v>
      </c>
      <c r="AO45" s="16">
        <f t="shared" si="14"/>
        <v>5.6788820695059694E-2</v>
      </c>
      <c r="AP45" s="278">
        <f t="shared" si="15"/>
        <v>-155.22800000000001</v>
      </c>
      <c r="AQ45" s="278">
        <f t="shared" si="16"/>
        <v>15.092000000000013</v>
      </c>
      <c r="AR45" s="278">
        <f t="shared" si="17"/>
        <v>6.2340000000000089</v>
      </c>
      <c r="AS45" s="149"/>
      <c r="AT45" s="149">
        <v>155.22800000000001</v>
      </c>
      <c r="AU45" s="149">
        <v>140.136</v>
      </c>
      <c r="AV45" s="149">
        <v>133.90199999999999</v>
      </c>
      <c r="AW45" s="149">
        <v>131.75899999999999</v>
      </c>
      <c r="AX45" s="149">
        <v>136.19999999999999</v>
      </c>
      <c r="AY45" s="149">
        <v>128.881</v>
      </c>
      <c r="AZ45" s="149">
        <v>125.709</v>
      </c>
      <c r="BA45" s="149">
        <v>110.746</v>
      </c>
      <c r="BB45" s="149">
        <v>81.899000000000001</v>
      </c>
      <c r="BC45" s="150">
        <v>70.55</v>
      </c>
      <c r="BD45" s="16">
        <f t="shared" si="18"/>
        <v>-1</v>
      </c>
      <c r="BE45" s="16">
        <f t="shared" si="19"/>
        <v>2.7362501714442402E-2</v>
      </c>
      <c r="BF45" s="16">
        <f t="shared" si="20"/>
        <v>0.43650871835287175</v>
      </c>
      <c r="BG45" s="16">
        <f t="shared" si="21"/>
        <v>0.48743497692138626</v>
      </c>
      <c r="BH45" s="16">
        <f t="shared" si="22"/>
        <v>-0.38284499909567737</v>
      </c>
      <c r="BI45" s="16">
        <f t="shared" si="23"/>
        <v>0.17320036072356909</v>
      </c>
      <c r="BJ45" s="278">
        <f t="shared" si="24"/>
        <v>-29.962</v>
      </c>
      <c r="BK45" s="278">
        <f t="shared" si="25"/>
        <v>0.79799999999999827</v>
      </c>
      <c r="BL45" s="278">
        <f t="shared" si="26"/>
        <v>8.8620000000000019</v>
      </c>
      <c r="BM45" s="149"/>
      <c r="BN45" s="149">
        <v>29.962</v>
      </c>
      <c r="BO45" s="149">
        <v>29.164000000000001</v>
      </c>
      <c r="BP45" s="149">
        <v>20.302</v>
      </c>
      <c r="BQ45" s="149">
        <v>13.648999999999999</v>
      </c>
      <c r="BR45" s="149">
        <v>22.116</v>
      </c>
      <c r="BS45" s="149">
        <v>18.850999999999999</v>
      </c>
      <c r="BT45" s="149">
        <v>15.117000000000001</v>
      </c>
      <c r="BU45" s="149">
        <v>14.26</v>
      </c>
      <c r="BV45" s="149">
        <v>8.7880000000000003</v>
      </c>
      <c r="BW45" s="149">
        <v>7.1870000000000003</v>
      </c>
      <c r="BX45" s="16">
        <f t="shared" si="27"/>
        <v>-1</v>
      </c>
      <c r="BY45" s="16">
        <f t="shared" si="28"/>
        <v>-1.2959693475076025E-2</v>
      </c>
      <c r="BZ45" s="16">
        <f t="shared" si="29"/>
        <v>0.83681777409784019</v>
      </c>
      <c r="CA45" s="16">
        <f t="shared" si="30"/>
        <v>0.93834425571753377</v>
      </c>
      <c r="CB45" s="16">
        <f t="shared" si="31"/>
        <v>-0.50545671009987425</v>
      </c>
      <c r="CC45" s="16">
        <f t="shared" si="32"/>
        <v>0.46289308176100613</v>
      </c>
      <c r="CD45" s="278">
        <f t="shared" si="33"/>
        <v>-26.276</v>
      </c>
      <c r="CE45" s="278">
        <f t="shared" si="34"/>
        <v>-0.34499999999999886</v>
      </c>
      <c r="CF45" s="278">
        <f t="shared" si="35"/>
        <v>12.127999999999998</v>
      </c>
      <c r="CG45" s="149"/>
      <c r="CH45" s="149">
        <v>26.276</v>
      </c>
      <c r="CI45" s="149">
        <v>26.620999999999999</v>
      </c>
      <c r="CJ45" s="149">
        <v>14.493</v>
      </c>
      <c r="CK45" s="149">
        <v>7.4770000000000003</v>
      </c>
      <c r="CL45" s="149">
        <v>15.119</v>
      </c>
      <c r="CM45" s="149">
        <v>10.335000000000001</v>
      </c>
      <c r="CN45" s="149">
        <v>7.2560000000000002</v>
      </c>
      <c r="CO45" s="149">
        <v>10.718</v>
      </c>
      <c r="CP45" s="149">
        <v>5.8949999999999996</v>
      </c>
      <c r="CQ45" s="149">
        <v>4.0570000000000004</v>
      </c>
      <c r="CR45" s="16">
        <f t="shared" si="36"/>
        <v>-1</v>
      </c>
      <c r="CS45" s="16">
        <f t="shared" si="37"/>
        <v>0.14200257452232526</v>
      </c>
      <c r="CT45" s="16">
        <f t="shared" si="38"/>
        <v>0.18619760479041911</v>
      </c>
      <c r="CU45" s="16">
        <f t="shared" si="39"/>
        <v>9.7793457063347744E-2</v>
      </c>
      <c r="CV45" s="16">
        <f t="shared" si="40"/>
        <v>2.544686492377176E-2</v>
      </c>
      <c r="CW45" s="16">
        <f t="shared" si="41"/>
        <v>0.12598355471220751</v>
      </c>
      <c r="CX45" s="278">
        <f t="shared" si="181"/>
        <v>-135.73500000000001</v>
      </c>
      <c r="CY45" s="278">
        <f t="shared" si="182"/>
        <v>16.878000000000014</v>
      </c>
      <c r="CZ45" s="278">
        <f t="shared" si="183"/>
        <v>18.656999999999996</v>
      </c>
      <c r="DA45" s="149"/>
      <c r="DB45" s="149">
        <v>135.73500000000001</v>
      </c>
      <c r="DC45" s="149">
        <v>118.857</v>
      </c>
      <c r="DD45" s="149">
        <v>100.2</v>
      </c>
      <c r="DE45" s="149">
        <v>91.274000000000001</v>
      </c>
      <c r="DF45" s="149">
        <v>89.009</v>
      </c>
      <c r="DG45" s="149">
        <v>79.05</v>
      </c>
      <c r="DH45" s="149">
        <v>74.629000000000005</v>
      </c>
      <c r="DI45" s="149">
        <v>67.594999999999999</v>
      </c>
      <c r="DJ45" s="149">
        <v>20.806999999999999</v>
      </c>
      <c r="DK45" s="150">
        <v>16.459</v>
      </c>
      <c r="DL45" s="16">
        <f t="shared" si="45"/>
        <v>-1</v>
      </c>
      <c r="DM45" s="16">
        <f t="shared" si="46"/>
        <v>-9.6666801400744518E-2</v>
      </c>
      <c r="DN45" s="16">
        <f t="shared" si="47"/>
        <v>0.19138010287840651</v>
      </c>
      <c r="DO45" s="16">
        <f t="shared" si="48"/>
        <v>-0.2490169906104521</v>
      </c>
      <c r="DP45" s="16">
        <f t="shared" si="49"/>
        <v>3.3514540560511544E-3</v>
      </c>
      <c r="DQ45" s="16">
        <f t="shared" si="50"/>
        <v>5.0728555782001576E-2</v>
      </c>
      <c r="DR45" s="278">
        <f t="shared" si="51"/>
        <v>-245.834</v>
      </c>
      <c r="DS45" s="278">
        <f t="shared" si="52"/>
        <v>-26.307000000000016</v>
      </c>
      <c r="DT45" s="278">
        <f t="shared" si="53"/>
        <v>43.716000000000008</v>
      </c>
      <c r="DU45" s="149"/>
      <c r="DV45" s="149">
        <v>245.834</v>
      </c>
      <c r="DW45" s="149">
        <v>272.14100000000002</v>
      </c>
      <c r="DX45" s="149">
        <v>228.42500000000001</v>
      </c>
      <c r="DY45" s="149">
        <v>304.16800000000001</v>
      </c>
      <c r="DZ45" s="149">
        <v>303.15199999999999</v>
      </c>
      <c r="EA45" s="149">
        <v>288.51600000000002</v>
      </c>
      <c r="EB45" s="149">
        <v>302.35300000000001</v>
      </c>
      <c r="EC45" s="149">
        <v>290.20600000000002</v>
      </c>
      <c r="ED45" s="149">
        <v>155.24100000000001</v>
      </c>
      <c r="EE45" s="149">
        <v>115.92400000000001</v>
      </c>
      <c r="EF45" s="16">
        <f t="shared" si="54"/>
        <v>-1</v>
      </c>
      <c r="EG45" s="16">
        <f t="shared" si="55"/>
        <v>5.4852320675105488E-2</v>
      </c>
      <c r="EH45" s="16">
        <f t="shared" si="56"/>
        <v>0</v>
      </c>
      <c r="EI45" s="16">
        <f t="shared" si="57"/>
        <v>-5.5776892430278883E-2</v>
      </c>
      <c r="EJ45" s="16">
        <f t="shared" si="58"/>
        <v>3.292181069958848E-2</v>
      </c>
      <c r="EK45" s="16">
        <f t="shared" si="59"/>
        <v>4.1322314049586778E-3</v>
      </c>
      <c r="EL45" s="278">
        <f t="shared" si="60"/>
        <v>-250</v>
      </c>
      <c r="EM45" s="278">
        <f t="shared" si="61"/>
        <v>13</v>
      </c>
      <c r="EN45" s="278">
        <f t="shared" si="62"/>
        <v>0</v>
      </c>
      <c r="EO45" s="204"/>
      <c r="EP45" s="204">
        <v>250</v>
      </c>
      <c r="EQ45" s="204">
        <v>237</v>
      </c>
      <c r="ER45" s="204">
        <v>237</v>
      </c>
      <c r="ES45" s="204">
        <v>251</v>
      </c>
      <c r="ET45" s="204">
        <v>243</v>
      </c>
      <c r="EU45" s="204">
        <v>242</v>
      </c>
      <c r="EV45" s="204">
        <v>253</v>
      </c>
      <c r="EW45" s="204">
        <v>226</v>
      </c>
      <c r="EX45" s="204">
        <v>196</v>
      </c>
      <c r="EY45" s="205">
        <v>166</v>
      </c>
      <c r="EZ45" s="14"/>
      <c r="FA45" s="14" t="s">
        <v>54</v>
      </c>
      <c r="FB45" s="76" t="s">
        <v>55</v>
      </c>
      <c r="FC45" s="15">
        <v>8960</v>
      </c>
      <c r="FD45" t="s">
        <v>129</v>
      </c>
      <c r="FE45" t="s">
        <v>130</v>
      </c>
      <c r="FF45" s="16" t="e">
        <f t="shared" si="63"/>
        <v>#VALUE!</v>
      </c>
      <c r="FG45" s="16">
        <f t="shared" si="64"/>
        <v>0.18606534083152476</v>
      </c>
      <c r="FH45" s="16">
        <f t="shared" si="65"/>
        <v>7.4170518605285687E-2</v>
      </c>
      <c r="FI45" s="16">
        <f t="shared" si="66"/>
        <v>5.4608447345113928E-2</v>
      </c>
      <c r="FJ45" s="16">
        <f t="shared" si="67"/>
        <v>-1.505984094845156E-2</v>
      </c>
      <c r="FK45" s="16">
        <f t="shared" si="68"/>
        <v>5.5057033215167209E-2</v>
      </c>
      <c r="FL45" s="278" t="e">
        <f t="shared" si="69"/>
        <v>#VALUE!</v>
      </c>
      <c r="FM45" s="278">
        <f t="shared" si="70"/>
        <v>0.94889162869198262</v>
      </c>
      <c r="FN45" s="278">
        <f t="shared" si="71"/>
        <v>0.35213502109704642</v>
      </c>
      <c r="FO45" s="222" t="str">
        <f t="shared" si="72"/>
        <v>i.a</v>
      </c>
      <c r="FP45" s="222">
        <f t="shared" si="73"/>
        <v>6.0486679999999993</v>
      </c>
      <c r="FQ45" s="222">
        <f t="shared" si="74"/>
        <v>5.0997763713080166</v>
      </c>
      <c r="FR45" s="222">
        <f t="shared" si="75"/>
        <v>4.7476413502109702</v>
      </c>
      <c r="FS45" s="222">
        <f t="shared" si="76"/>
        <v>4.501804780876494</v>
      </c>
      <c r="FT45" s="222">
        <f t="shared" si="77"/>
        <v>4.5706378600823045</v>
      </c>
      <c r="FU45" s="222">
        <f t="shared" si="78"/>
        <v>4.3321239669421487</v>
      </c>
      <c r="FV45" s="222">
        <f t="shared" si="79"/>
        <v>3.8517549407114626</v>
      </c>
      <c r="FW45" s="222">
        <f t="shared" si="80"/>
        <v>3.780053097345133</v>
      </c>
      <c r="FX45" s="222">
        <f t="shared" si="81"/>
        <v>3.2847908163265305</v>
      </c>
      <c r="FY45" s="222">
        <f t="shared" si="82"/>
        <v>3.2973132530120486</v>
      </c>
      <c r="FZ45" s="16">
        <f t="shared" si="83"/>
        <v>-1</v>
      </c>
      <c r="GA45" s="16">
        <f t="shared" si="84"/>
        <v>-0.15072709108522542</v>
      </c>
      <c r="GB45" s="16">
        <f t="shared" si="85"/>
        <v>0.60553119269235756</v>
      </c>
      <c r="GC45" s="16">
        <f t="shared" si="86"/>
        <v>0.82505466775397307</v>
      </c>
      <c r="GD45" s="16">
        <f t="shared" si="87"/>
        <v>-0.53898897423869574</v>
      </c>
      <c r="GE45" s="16">
        <f t="shared" si="88"/>
        <v>0.33772035958770236</v>
      </c>
      <c r="GF45" s="227">
        <f t="shared" si="89"/>
        <v>-0.20641654097536449</v>
      </c>
      <c r="GG45" s="227">
        <f t="shared" si="90"/>
        <v>-3.6634354453679047E-2</v>
      </c>
      <c r="GH45" s="227">
        <f t="shared" si="91"/>
        <v>9.1667417776725185E-2</v>
      </c>
      <c r="GI45" s="16">
        <f t="shared" si="92"/>
        <v>0</v>
      </c>
      <c r="GJ45" s="16">
        <f t="shared" si="93"/>
        <v>0.20641654097536449</v>
      </c>
      <c r="GK45" s="16">
        <f t="shared" si="94"/>
        <v>0.24305089542904354</v>
      </c>
      <c r="GL45" s="16">
        <f t="shared" si="95"/>
        <v>0.15138347765231835</v>
      </c>
      <c r="GM45" s="16">
        <f t="shared" si="96"/>
        <v>8.2947366085543275E-2</v>
      </c>
      <c r="GN45" s="16">
        <f t="shared" si="97"/>
        <v>0.17992490732421351</v>
      </c>
      <c r="GO45" s="16">
        <f t="shared" si="98"/>
        <v>0.13450113548370304</v>
      </c>
      <c r="GP45" s="16">
        <f t="shared" si="99"/>
        <v>0.10203622454719317</v>
      </c>
      <c r="GQ45" s="16">
        <f t="shared" si="100"/>
        <v>0.24248320173751725</v>
      </c>
      <c r="GR45" s="16">
        <f t="shared" si="101"/>
        <v>0.31637417485107067</v>
      </c>
      <c r="GS45" s="16">
        <f t="shared" si="102"/>
        <v>-1</v>
      </c>
      <c r="GT45" s="16">
        <f t="shared" si="103"/>
        <v>-7.1668747850927713E-3</v>
      </c>
      <c r="GU45" s="16">
        <f t="shared" si="104"/>
        <v>0.52841880557950605</v>
      </c>
      <c r="GV45" s="16">
        <f t="shared" si="105"/>
        <v>0.69613383988129052</v>
      </c>
      <c r="GW45" s="16">
        <f t="shared" si="106"/>
        <v>-0.39875046915125667</v>
      </c>
      <c r="GX45" s="16">
        <f t="shared" si="107"/>
        <v>0.17161604808841202</v>
      </c>
      <c r="GY45" s="227">
        <f t="shared" si="108"/>
        <v>-0.11568898112843283</v>
      </c>
      <c r="GZ45" s="227">
        <f t="shared" si="109"/>
        <v>-8.3511359633872684E-4</v>
      </c>
      <c r="HA45" s="227">
        <f t="shared" si="110"/>
        <v>4.0285766395259159E-2</v>
      </c>
      <c r="HB45" s="16">
        <f t="shared" si="111"/>
        <v>0</v>
      </c>
      <c r="HC45" s="16">
        <f t="shared" si="112"/>
        <v>0.11568898112843283</v>
      </c>
      <c r="HD45" s="16">
        <f t="shared" si="113"/>
        <v>0.11652409472477156</v>
      </c>
      <c r="HE45" s="16">
        <f t="shared" si="114"/>
        <v>7.6238328329512398E-2</v>
      </c>
      <c r="HF45" s="16">
        <f t="shared" si="115"/>
        <v>4.4948297437923994E-2</v>
      </c>
      <c r="HG45" s="16">
        <f t="shared" si="116"/>
        <v>7.4758141390103908E-2</v>
      </c>
      <c r="HH45" s="16">
        <f t="shared" si="117"/>
        <v>6.3807713723346454E-2</v>
      </c>
      <c r="HI45" s="16">
        <f t="shared" si="118"/>
        <v>5.1022767353124339E-2</v>
      </c>
      <c r="HJ45" s="16">
        <f t="shared" si="119"/>
        <v>6.4025574310748526E-2</v>
      </c>
      <c r="HK45" s="16">
        <f t="shared" si="120"/>
        <v>6.4816624564379616E-2</v>
      </c>
      <c r="HL45" s="16" t="e">
        <f t="shared" si="121"/>
        <v>#VALUE!</v>
      </c>
      <c r="HM45" s="16">
        <f t="shared" si="122"/>
        <v>0.26420968065068345</v>
      </c>
      <c r="HN45" s="16">
        <f t="shared" si="123"/>
        <v>-4.3499955014073798E-3</v>
      </c>
      <c r="HO45" s="16">
        <f t="shared" si="124"/>
        <v>0.46180864724983828</v>
      </c>
      <c r="HP45" s="16">
        <f t="shared" si="125"/>
        <v>2.2021606465411347E-2</v>
      </c>
      <c r="HQ45" s="16">
        <f t="shared" si="126"/>
        <v>7.1621731907911892E-2</v>
      </c>
      <c r="HR45" s="227" t="e">
        <f t="shared" si="127"/>
        <v>#VALUE!</v>
      </c>
      <c r="HS45" s="227">
        <f t="shared" si="128"/>
        <v>0.11539301322879786</v>
      </c>
      <c r="HT45" s="227">
        <f t="shared" si="129"/>
        <v>-1.9081516876043314E-3</v>
      </c>
      <c r="HU45" s="16" t="str">
        <f t="shared" si="130"/>
        <v>i.a.</v>
      </c>
      <c r="HV45" s="16">
        <f t="shared" si="131"/>
        <v>0.552140875550168</v>
      </c>
      <c r="HW45" s="16">
        <f t="shared" si="132"/>
        <v>0.43674786232137014</v>
      </c>
      <c r="HX45" s="16">
        <f t="shared" si="133"/>
        <v>0.43865601400897447</v>
      </c>
      <c r="HY45" s="16">
        <f t="shared" si="134"/>
        <v>0.30007758870098106</v>
      </c>
      <c r="HZ45" s="16">
        <f t="shared" si="135"/>
        <v>0.29361178550694045</v>
      </c>
      <c r="IA45" s="16">
        <f t="shared" si="136"/>
        <v>0.27398827101443246</v>
      </c>
      <c r="IB45" s="16">
        <f t="shared" si="137"/>
        <v>0.24682738388572298</v>
      </c>
      <c r="IC45" s="16">
        <f t="shared" si="138"/>
        <v>0.23292075284453112</v>
      </c>
      <c r="ID45" s="16">
        <f t="shared" si="139"/>
        <v>0.13403031415669828</v>
      </c>
      <c r="IE45" s="16">
        <f t="shared" si="140"/>
        <v>0.14198095303819744</v>
      </c>
      <c r="IF45" s="16" t="e">
        <f t="shared" si="141"/>
        <v>#VALUE!</v>
      </c>
      <c r="IG45" s="16">
        <f t="shared" si="142"/>
        <v>-0.17884823196799313</v>
      </c>
      <c r="IH45" s="16">
        <f t="shared" si="143"/>
        <v>0.33731906943233742</v>
      </c>
      <c r="II45" s="16">
        <f t="shared" si="144"/>
        <v>0.4937300551437499</v>
      </c>
      <c r="IJ45" s="16">
        <f t="shared" si="145"/>
        <v>-0.39337967235858534</v>
      </c>
      <c r="IK45" s="16">
        <f t="shared" si="146"/>
        <v>0.10740210141960992</v>
      </c>
      <c r="IL45" s="227" t="e">
        <f t="shared" si="147"/>
        <v>#VALUE!</v>
      </c>
      <c r="IM45" s="227">
        <f t="shared" si="148"/>
        <v>-4.3155113421160622E-3</v>
      </c>
      <c r="IN45" s="227">
        <f t="shared" si="149"/>
        <v>6.0863015680140652E-3</v>
      </c>
      <c r="IO45" s="16" t="str">
        <f t="shared" si="150"/>
        <v>i.a.</v>
      </c>
      <c r="IP45" s="16">
        <f t="shared" si="151"/>
        <v>1.9813949120698972E-2</v>
      </c>
      <c r="IQ45" s="16">
        <f t="shared" si="152"/>
        <v>2.4129460462815035E-2</v>
      </c>
      <c r="IR45" s="16">
        <f t="shared" si="153"/>
        <v>1.804315889480097E-2</v>
      </c>
      <c r="IS45" s="16">
        <f t="shared" si="154"/>
        <v>1.2079263473790501E-2</v>
      </c>
      <c r="IT45" s="16">
        <f t="shared" si="155"/>
        <v>1.991239482652285E-2</v>
      </c>
      <c r="IU45" s="16">
        <f t="shared" si="156"/>
        <v>1.7981178472567996E-2</v>
      </c>
      <c r="IV45" s="16">
        <f t="shared" si="157"/>
        <v>1.5512666060540137E-2</v>
      </c>
      <c r="IW45" s="16">
        <f t="shared" si="158"/>
        <v>1.6692184873556115E-2</v>
      </c>
      <c r="IX45" s="16">
        <f t="shared" si="159"/>
        <v>1.3649799089495651E-2</v>
      </c>
      <c r="IY45" s="16">
        <f t="shared" si="160"/>
        <v>1.3130442090493537E-2</v>
      </c>
      <c r="IZ45" s="16" t="e">
        <f t="shared" si="161"/>
        <v>#VALUE!</v>
      </c>
      <c r="JA45" s="16">
        <f t="shared" si="162"/>
        <v>-6.4285789414372074E-2</v>
      </c>
      <c r="JB45" s="16">
        <f t="shared" si="163"/>
        <v>0.83681777409784031</v>
      </c>
      <c r="JC45" s="16">
        <f t="shared" si="164"/>
        <v>1.0528456041565442</v>
      </c>
      <c r="JD45" s="16">
        <f t="shared" si="165"/>
        <v>-0.521219046032946</v>
      </c>
      <c r="JE45" s="16">
        <f t="shared" si="166"/>
        <v>0.45687294562207198</v>
      </c>
      <c r="JF45" s="227" t="e">
        <f t="shared" si="167"/>
        <v>#VALUE!</v>
      </c>
      <c r="JG45" s="227">
        <f t="shared" si="168"/>
        <v>-7.2208945147679282E-3</v>
      </c>
      <c r="JH45" s="227">
        <f t="shared" si="169"/>
        <v>5.1172995780590716E-2</v>
      </c>
      <c r="JI45" s="99" t="str">
        <f t="shared" si="170"/>
        <v>i.a.</v>
      </c>
      <c r="JJ45" s="99">
        <f t="shared" si="171"/>
        <v>0.105104</v>
      </c>
      <c r="JK45" s="99">
        <f t="shared" si="172"/>
        <v>0.11232489451476793</v>
      </c>
      <c r="JL45" s="99">
        <f t="shared" si="173"/>
        <v>6.1151898734177215E-2</v>
      </c>
      <c r="JM45" s="99">
        <f t="shared" si="174"/>
        <v>2.9788844621513946E-2</v>
      </c>
      <c r="JN45" s="99">
        <f t="shared" si="175"/>
        <v>6.2218106995884773E-2</v>
      </c>
      <c r="JO45" s="99">
        <f t="shared" si="176"/>
        <v>4.2706611570247938E-2</v>
      </c>
      <c r="JP45" s="99">
        <f t="shared" si="177"/>
        <v>2.8679841897233202E-2</v>
      </c>
      <c r="JQ45" s="99">
        <f t="shared" si="178"/>
        <v>4.7424778761061943E-2</v>
      </c>
      <c r="JR45" s="99">
        <f t="shared" si="179"/>
        <v>3.0076530612244894E-2</v>
      </c>
      <c r="JS45" s="99">
        <f t="shared" si="180"/>
        <v>2.4439759036144582E-2</v>
      </c>
    </row>
    <row r="46" spans="1:279" customFormat="1" ht="17.25" customHeight="1" outlineLevel="2" x14ac:dyDescent="0.25">
      <c r="A46" s="113" t="s">
        <v>421</v>
      </c>
      <c r="B46" s="98">
        <v>14790993</v>
      </c>
      <c r="C46" s="113" t="s">
        <v>398</v>
      </c>
      <c r="D46" s="113" t="s">
        <v>778</v>
      </c>
      <c r="E46" s="116"/>
      <c r="F46" s="116"/>
      <c r="G46" s="116"/>
      <c r="H46" s="117">
        <v>45062</v>
      </c>
      <c r="I46" s="13"/>
      <c r="J46" s="13" t="s">
        <v>58</v>
      </c>
      <c r="K46" s="13" t="s">
        <v>58</v>
      </c>
      <c r="L46" s="13" t="s">
        <v>58</v>
      </c>
      <c r="M46" s="13" t="s">
        <v>58</v>
      </c>
      <c r="N46" s="13" t="s">
        <v>58</v>
      </c>
      <c r="O46" s="13" t="s">
        <v>58</v>
      </c>
      <c r="P46" s="16">
        <f t="shared" si="0"/>
        <v>-1</v>
      </c>
      <c r="Q46" s="16">
        <f t="shared" si="1"/>
        <v>-0.21100138888216236</v>
      </c>
      <c r="R46" s="16">
        <f t="shared" si="2"/>
        <v>0.36773885376102083</v>
      </c>
      <c r="S46" s="16">
        <f t="shared" si="3"/>
        <v>6.924105343040653E-3</v>
      </c>
      <c r="T46" s="16">
        <f t="shared" si="4"/>
        <v>4.6674920026187373E-2</v>
      </c>
      <c r="U46" s="16">
        <f t="shared" si="5"/>
        <v>-2.8737693209454272E-2</v>
      </c>
      <c r="V46" s="278">
        <f t="shared" si="6"/>
        <v>-1466.2190000000001</v>
      </c>
      <c r="W46" s="278">
        <f t="shared" si="7"/>
        <v>-392.1099999999999</v>
      </c>
      <c r="X46" s="278">
        <f t="shared" si="8"/>
        <v>499.64200000000005</v>
      </c>
      <c r="Y46" s="149"/>
      <c r="Z46" s="149">
        <v>1466.2190000000001</v>
      </c>
      <c r="AA46" s="149">
        <v>1858.329</v>
      </c>
      <c r="AB46" s="153">
        <v>1358.6869999999999</v>
      </c>
      <c r="AC46" s="153">
        <v>1349.3440000000001</v>
      </c>
      <c r="AD46" s="153">
        <v>1289.172</v>
      </c>
      <c r="AE46" s="154">
        <v>1327.316</v>
      </c>
      <c r="AF46" s="154"/>
      <c r="AG46" s="159"/>
      <c r="AH46" s="159"/>
      <c r="AI46" s="159"/>
      <c r="AJ46" s="16">
        <f t="shared" si="9"/>
        <v>-0.74303962657163658</v>
      </c>
      <c r="AK46" s="16">
        <f t="shared" si="10"/>
        <v>2.5705048341759372E-2</v>
      </c>
      <c r="AL46" s="16">
        <f t="shared" si="11"/>
        <v>0.35789411135539828</v>
      </c>
      <c r="AM46" s="16">
        <f t="shared" si="12"/>
        <v>-0.26564112304983284</v>
      </c>
      <c r="AN46" s="16">
        <f t="shared" si="13"/>
        <v>-0.17946114897596405</v>
      </c>
      <c r="AO46" s="16">
        <f t="shared" si="14"/>
        <v>8.7441881770916829E-2</v>
      </c>
      <c r="AP46" s="278">
        <f t="shared" si="15"/>
        <v>-199.23500000000001</v>
      </c>
      <c r="AQ46" s="278">
        <f t="shared" si="16"/>
        <v>4.9930000000000234</v>
      </c>
      <c r="AR46" s="278">
        <f t="shared" si="17"/>
        <v>51.195499999999981</v>
      </c>
      <c r="AS46" s="149"/>
      <c r="AT46" s="149">
        <v>199.23500000000001</v>
      </c>
      <c r="AU46" s="149">
        <v>194.24199999999999</v>
      </c>
      <c r="AV46" s="153">
        <v>143.04650000000001</v>
      </c>
      <c r="AW46" s="153">
        <v>194.791</v>
      </c>
      <c r="AX46" s="153">
        <v>237.39400000000001</v>
      </c>
      <c r="AY46" s="154">
        <v>218.30500000000001</v>
      </c>
      <c r="AZ46" s="154"/>
      <c r="BA46" s="154"/>
      <c r="BB46" s="154"/>
      <c r="BC46" s="159"/>
      <c r="BD46" s="16">
        <f t="shared" si="18"/>
        <v>-1</v>
      </c>
      <c r="BE46" s="16">
        <f t="shared" si="19"/>
        <v>3.3891613829405413E-2</v>
      </c>
      <c r="BF46" s="16">
        <f t="shared" si="20"/>
        <v>0.7778297673231529</v>
      </c>
      <c r="BG46" s="16">
        <f t="shared" si="21"/>
        <v>0.29959368694546556</v>
      </c>
      <c r="BH46" s="16">
        <f t="shared" si="22"/>
        <v>2.7502850627137971</v>
      </c>
      <c r="BI46" s="16">
        <f t="shared" si="23"/>
        <v>-0.43512120857243236</v>
      </c>
      <c r="BJ46" s="278">
        <f t="shared" si="24"/>
        <v>-86.423000000000002</v>
      </c>
      <c r="BK46" s="278">
        <f t="shared" si="25"/>
        <v>2.8329999999999984</v>
      </c>
      <c r="BL46" s="278">
        <f t="shared" si="26"/>
        <v>36.572000000000003</v>
      </c>
      <c r="BM46" s="149"/>
      <c r="BN46" s="149">
        <v>86.423000000000002</v>
      </c>
      <c r="BO46" s="149">
        <v>83.59</v>
      </c>
      <c r="BP46" s="153">
        <v>47.018000000000001</v>
      </c>
      <c r="BQ46" s="153">
        <v>36.179000000000002</v>
      </c>
      <c r="BR46" s="153">
        <v>9.6470000000000002</v>
      </c>
      <c r="BS46" s="159">
        <v>17.077999999999999</v>
      </c>
      <c r="BT46" s="159"/>
      <c r="BU46" s="159"/>
      <c r="BV46" s="154"/>
      <c r="BW46" s="159"/>
      <c r="BX46" s="16">
        <f t="shared" si="27"/>
        <v>-1</v>
      </c>
      <c r="BY46" s="16">
        <f t="shared" si="28"/>
        <v>-5.1626376240764556E-2</v>
      </c>
      <c r="BZ46" s="16">
        <f t="shared" si="29"/>
        <v>1.1636020475278104</v>
      </c>
      <c r="CA46" s="16">
        <f t="shared" si="30"/>
        <v>0.20135357977188403</v>
      </c>
      <c r="CB46" s="16">
        <f t="shared" si="31"/>
        <v>59.515592515592516</v>
      </c>
      <c r="CC46" s="16">
        <f t="shared" si="32"/>
        <v>-0.94200626959247646</v>
      </c>
      <c r="CD46" s="278">
        <f t="shared" si="33"/>
        <v>-71.753</v>
      </c>
      <c r="CE46" s="278">
        <f t="shared" si="34"/>
        <v>-3.9060000000000059</v>
      </c>
      <c r="CF46" s="278">
        <f t="shared" si="35"/>
        <v>40.690000000000005</v>
      </c>
      <c r="CG46" s="149"/>
      <c r="CH46" s="149">
        <v>71.753</v>
      </c>
      <c r="CI46" s="149">
        <v>75.659000000000006</v>
      </c>
      <c r="CJ46" s="153">
        <v>34.969000000000001</v>
      </c>
      <c r="CK46" s="153">
        <v>29.108000000000001</v>
      </c>
      <c r="CL46" s="153">
        <v>0.48099999999999998</v>
      </c>
      <c r="CM46" s="154">
        <v>8.2940000000000005</v>
      </c>
      <c r="CN46" s="154"/>
      <c r="CO46" s="159"/>
      <c r="CP46" s="159"/>
      <c r="CQ46" s="159"/>
      <c r="CR46" s="16">
        <f t="shared" si="36"/>
        <v>-1</v>
      </c>
      <c r="CS46" s="16">
        <f t="shared" si="37"/>
        <v>0.47738187649813618</v>
      </c>
      <c r="CT46" s="16">
        <f t="shared" si="38"/>
        <v>0.13602798666563307</v>
      </c>
      <c r="CU46" s="16">
        <f t="shared" si="39"/>
        <v>7.5745887454913063E-2</v>
      </c>
      <c r="CV46" s="16">
        <f t="shared" si="40"/>
        <v>0.30956996587030722</v>
      </c>
      <c r="CW46" s="16">
        <f t="shared" si="41"/>
        <v>4.718404520889832E-3</v>
      </c>
      <c r="CX46" s="278">
        <f t="shared" si="181"/>
        <v>-173.19200000000001</v>
      </c>
      <c r="CY46" s="278">
        <f t="shared" si="182"/>
        <v>55.963000000000008</v>
      </c>
      <c r="CZ46" s="278">
        <f t="shared" si="183"/>
        <v>14.037000000000006</v>
      </c>
      <c r="DA46" s="149"/>
      <c r="DB46" s="149">
        <v>173.19200000000001</v>
      </c>
      <c r="DC46" s="149">
        <v>117.229</v>
      </c>
      <c r="DD46" s="153">
        <v>103.19199999999999</v>
      </c>
      <c r="DE46" s="153">
        <v>95.926000000000002</v>
      </c>
      <c r="DF46" s="153">
        <v>73.25</v>
      </c>
      <c r="DG46" s="159">
        <v>72.906000000000006</v>
      </c>
      <c r="DH46" s="159"/>
      <c r="DI46" s="159"/>
      <c r="DJ46" s="154"/>
      <c r="DK46" s="159"/>
      <c r="DL46" s="16">
        <f t="shared" si="45"/>
        <v>-1</v>
      </c>
      <c r="DM46" s="16">
        <f t="shared" si="46"/>
        <v>1.8085607127121106</v>
      </c>
      <c r="DN46" s="16">
        <f t="shared" si="47"/>
        <v>-0.47417880169749166</v>
      </c>
      <c r="DO46" s="16">
        <f t="shared" si="48"/>
        <v>-0.2179515790822695</v>
      </c>
      <c r="DP46" s="16">
        <f t="shared" si="49"/>
        <v>0.64368183452518868</v>
      </c>
      <c r="DQ46" s="16">
        <f t="shared" si="50"/>
        <v>-0.43886060625822837</v>
      </c>
      <c r="DR46" s="278">
        <f t="shared" si="51"/>
        <v>-522.69000000000005</v>
      </c>
      <c r="DS46" s="278">
        <f t="shared" si="52"/>
        <v>336.58400000000006</v>
      </c>
      <c r="DT46" s="278">
        <f t="shared" si="53"/>
        <v>-167.82800000000003</v>
      </c>
      <c r="DU46" s="149"/>
      <c r="DV46" s="149">
        <v>522.69000000000005</v>
      </c>
      <c r="DW46" s="149">
        <v>186.10599999999999</v>
      </c>
      <c r="DX46" s="153">
        <v>353.93400000000003</v>
      </c>
      <c r="DY46" s="153">
        <v>452.57299999999998</v>
      </c>
      <c r="DZ46" s="153">
        <v>275.34100000000001</v>
      </c>
      <c r="EA46" s="159">
        <v>490.68200000000002</v>
      </c>
      <c r="EB46" s="159"/>
      <c r="EC46" s="159"/>
      <c r="ED46" s="159"/>
      <c r="EE46" s="159"/>
      <c r="EF46" s="16">
        <f t="shared" si="54"/>
        <v>-1</v>
      </c>
      <c r="EG46" s="16">
        <f t="shared" si="55"/>
        <v>-8.3333333333333329E-2</v>
      </c>
      <c r="EH46" s="16">
        <f t="shared" si="56"/>
        <v>-0.7142857142857143</v>
      </c>
      <c r="EI46" s="16">
        <f t="shared" si="57"/>
        <v>0.05</v>
      </c>
      <c r="EJ46" s="16">
        <f t="shared" si="58"/>
        <v>0.21212121212121213</v>
      </c>
      <c r="EK46" s="16">
        <f t="shared" si="59"/>
        <v>-2.9411764705882353E-2</v>
      </c>
      <c r="EL46" s="278">
        <f t="shared" si="60"/>
        <v>-11</v>
      </c>
      <c r="EM46" s="278">
        <f t="shared" si="61"/>
        <v>-1</v>
      </c>
      <c r="EN46" s="278">
        <f t="shared" si="62"/>
        <v>-30</v>
      </c>
      <c r="EO46" s="204"/>
      <c r="EP46" s="204">
        <v>11</v>
      </c>
      <c r="EQ46" s="204">
        <v>12</v>
      </c>
      <c r="ER46" s="215">
        <v>42</v>
      </c>
      <c r="ES46" s="215">
        <v>40</v>
      </c>
      <c r="ET46" s="215">
        <v>33</v>
      </c>
      <c r="EU46" s="209">
        <v>34</v>
      </c>
      <c r="EV46" s="209"/>
      <c r="EW46" s="209"/>
      <c r="EX46" s="210"/>
      <c r="EY46" s="209"/>
      <c r="EZ46" s="120"/>
      <c r="FA46" s="115" t="s">
        <v>51</v>
      </c>
      <c r="FB46" s="76"/>
      <c r="FC46" s="121">
        <v>6000</v>
      </c>
      <c r="FD46" t="s">
        <v>65</v>
      </c>
      <c r="FE46" t="s">
        <v>66</v>
      </c>
      <c r="FF46" s="16" t="e">
        <f t="shared" si="63"/>
        <v>#VALUE!</v>
      </c>
      <c r="FG46" s="16">
        <f t="shared" si="64"/>
        <v>-0.13927424241690436</v>
      </c>
      <c r="FH46" s="16">
        <f t="shared" si="65"/>
        <v>3.7870859881635726</v>
      </c>
      <c r="FI46" s="16">
        <f t="shared" si="66"/>
        <v>-4.1024661578056544E-2</v>
      </c>
      <c r="FJ46" s="16">
        <f t="shared" si="67"/>
        <v>-0.13649319097839532</v>
      </c>
      <c r="FK46" s="16">
        <f t="shared" si="68"/>
        <v>6.9449790541066948E-4</v>
      </c>
      <c r="FL46" s="278" t="e">
        <f t="shared" si="69"/>
        <v>#VALUE!</v>
      </c>
      <c r="FM46" s="278">
        <f t="shared" si="70"/>
        <v>-21.56811363636362</v>
      </c>
      <c r="FN46" s="278">
        <f t="shared" si="71"/>
        <v>122.51105952380952</v>
      </c>
      <c r="FO46" s="222" t="str">
        <f t="shared" si="72"/>
        <v>i.a</v>
      </c>
      <c r="FP46" s="222">
        <f t="shared" si="73"/>
        <v>133.29263636363638</v>
      </c>
      <c r="FQ46" s="222">
        <f t="shared" si="74"/>
        <v>154.86075</v>
      </c>
      <c r="FR46" s="222">
        <f t="shared" si="75"/>
        <v>32.349690476190474</v>
      </c>
      <c r="FS46" s="222">
        <f t="shared" si="76"/>
        <v>33.733600000000003</v>
      </c>
      <c r="FT46" s="222">
        <f t="shared" si="77"/>
        <v>39.06581818181818</v>
      </c>
      <c r="FU46" s="222">
        <f t="shared" si="78"/>
        <v>39.038705882352943</v>
      </c>
      <c r="FV46" s="222" t="str">
        <f t="shared" si="79"/>
        <v>i.a</v>
      </c>
      <c r="FW46" s="222" t="str">
        <f t="shared" si="80"/>
        <v>i.a</v>
      </c>
      <c r="FX46" s="222" t="str">
        <f t="shared" si="81"/>
        <v>i.a</v>
      </c>
      <c r="FY46" s="222" t="str">
        <f t="shared" si="82"/>
        <v>i.a</v>
      </c>
      <c r="FZ46" s="16">
        <f t="shared" si="83"/>
        <v>-1</v>
      </c>
      <c r="GA46" s="16">
        <f t="shared" si="84"/>
        <v>-0.28021230378438744</v>
      </c>
      <c r="GB46" s="16">
        <f t="shared" si="85"/>
        <v>0.95449667908068014</v>
      </c>
      <c r="GC46" s="16">
        <f t="shared" si="86"/>
        <v>2.0702263037436164E-2</v>
      </c>
      <c r="GD46" s="16">
        <f t="shared" si="87"/>
        <v>51.281156545307496</v>
      </c>
      <c r="GE46" s="16">
        <f t="shared" si="88"/>
        <v>-0.9421427665085127</v>
      </c>
      <c r="GF46" s="227">
        <f t="shared" si="89"/>
        <v>-0.49413093405779884</v>
      </c>
      <c r="GG46" s="227">
        <f t="shared" si="90"/>
        <v>-0.19236445431263782</v>
      </c>
      <c r="GH46" s="227">
        <f t="shared" si="91"/>
        <v>0.3352564245399442</v>
      </c>
      <c r="GI46" s="16">
        <f t="shared" si="92"/>
        <v>0</v>
      </c>
      <c r="GJ46" s="16">
        <f t="shared" si="93"/>
        <v>0.49413093405779884</v>
      </c>
      <c r="GK46" s="16">
        <f t="shared" si="94"/>
        <v>0.68649538837043667</v>
      </c>
      <c r="GL46" s="16">
        <f t="shared" si="95"/>
        <v>0.35123896383049247</v>
      </c>
      <c r="GM46" s="16">
        <f t="shared" si="96"/>
        <v>0.34411500449236304</v>
      </c>
      <c r="GN46" s="16">
        <f t="shared" si="97"/>
        <v>6.5820082651413554E-3</v>
      </c>
      <c r="GO46" s="16">
        <f t="shared" si="98"/>
        <v>0.11376292760540971</v>
      </c>
      <c r="GP46" s="16" t="str">
        <f t="shared" si="99"/>
        <v>Negativ EK</v>
      </c>
      <c r="GQ46" s="16" t="str">
        <f t="shared" si="100"/>
        <v>Negativ EK</v>
      </c>
      <c r="GR46" s="16" t="str">
        <f t="shared" si="101"/>
        <v>Negativ EK</v>
      </c>
      <c r="GS46" s="16">
        <f t="shared" si="102"/>
        <v>-1</v>
      </c>
      <c r="GT46" s="16">
        <f t="shared" si="103"/>
        <v>-0.21226583229528387</v>
      </c>
      <c r="GU46" s="16">
        <f t="shared" si="104"/>
        <v>1.6550480559856573</v>
      </c>
      <c r="GV46" s="16">
        <f t="shared" si="105"/>
        <v>0.17295006619808825</v>
      </c>
      <c r="GW46" s="16">
        <f t="shared" si="106"/>
        <v>2.9466264072338366</v>
      </c>
      <c r="GX46" s="16">
        <f t="shared" si="107"/>
        <v>-0.27632497944510348</v>
      </c>
      <c r="GY46" s="227">
        <f t="shared" si="108"/>
        <v>-0.2438585996534969</v>
      </c>
      <c r="GZ46" s="227">
        <f t="shared" si="109"/>
        <v>-6.5711061853058222E-2</v>
      </c>
      <c r="HA46" s="227">
        <f t="shared" si="110"/>
        <v>0.19297302936325073</v>
      </c>
      <c r="HB46" s="16">
        <f t="shared" si="111"/>
        <v>0</v>
      </c>
      <c r="HC46" s="16">
        <f t="shared" si="112"/>
        <v>0.2438585996534969</v>
      </c>
      <c r="HD46" s="16">
        <f t="shared" si="113"/>
        <v>0.30956966150655513</v>
      </c>
      <c r="HE46" s="16">
        <f t="shared" si="114"/>
        <v>0.11659663214330439</v>
      </c>
      <c r="HF46" s="16">
        <f t="shared" si="115"/>
        <v>9.9404599993955331E-2</v>
      </c>
      <c r="HG46" s="16">
        <f t="shared" si="116"/>
        <v>2.5187233281507213E-2</v>
      </c>
      <c r="HH46" s="16">
        <f t="shared" si="117"/>
        <v>3.4804618877399211E-2</v>
      </c>
      <c r="HI46" s="16" t="str">
        <f t="shared" si="118"/>
        <v>i.a.</v>
      </c>
      <c r="HJ46" s="16" t="str">
        <f t="shared" si="119"/>
        <v>i.a.</v>
      </c>
      <c r="HK46" s="16" t="str">
        <f t="shared" si="120"/>
        <v>i.a.</v>
      </c>
      <c r="HL46" s="16" t="e">
        <f t="shared" si="121"/>
        <v>#VALUE!</v>
      </c>
      <c r="HM46" s="16">
        <f t="shared" si="122"/>
        <v>-0.4739718925030858</v>
      </c>
      <c r="HN46" s="16">
        <f t="shared" si="123"/>
        <v>1.1604834311226626</v>
      </c>
      <c r="HO46" s="16">
        <f t="shared" si="124"/>
        <v>0.37554895410763667</v>
      </c>
      <c r="HP46" s="16">
        <f t="shared" si="125"/>
        <v>-0.20327040284617895</v>
      </c>
      <c r="HQ46" s="16">
        <f t="shared" si="126"/>
        <v>0.79049700613827689</v>
      </c>
      <c r="HR46" s="227" t="e">
        <f t="shared" si="127"/>
        <v>#VALUE!</v>
      </c>
      <c r="HS46" s="227">
        <f t="shared" si="128"/>
        <v>-0.29855701044697242</v>
      </c>
      <c r="HT46" s="227">
        <f t="shared" si="129"/>
        <v>0.33834728007032322</v>
      </c>
      <c r="HU46" s="16" t="str">
        <f t="shared" si="130"/>
        <v>i.a.</v>
      </c>
      <c r="HV46" s="16">
        <f t="shared" si="131"/>
        <v>0.33134745260096804</v>
      </c>
      <c r="HW46" s="16">
        <f t="shared" si="132"/>
        <v>0.62990446304794045</v>
      </c>
      <c r="HX46" s="16">
        <f t="shared" si="133"/>
        <v>0.29155718297761724</v>
      </c>
      <c r="HY46" s="16">
        <f t="shared" si="134"/>
        <v>0.21195696605851433</v>
      </c>
      <c r="HZ46" s="16">
        <f t="shared" si="135"/>
        <v>0.26603375450804639</v>
      </c>
      <c r="IA46" s="16">
        <f t="shared" si="136"/>
        <v>0.14858095467125348</v>
      </c>
      <c r="IB46" s="16" t="str">
        <f t="shared" si="137"/>
        <v>i.a.</v>
      </c>
      <c r="IC46" s="16" t="str">
        <f t="shared" si="138"/>
        <v>i.a.</v>
      </c>
      <c r="ID46" s="16" t="str">
        <f t="shared" si="139"/>
        <v>i.a.</v>
      </c>
      <c r="IE46" s="16" t="str">
        <f t="shared" si="140"/>
        <v>i.a.</v>
      </c>
      <c r="IF46" s="16" t="e">
        <f t="shared" si="141"/>
        <v>#VALUE!</v>
      </c>
      <c r="IG46" s="16">
        <f t="shared" si="142"/>
        <v>0.31038458022709087</v>
      </c>
      <c r="IH46" s="16">
        <f t="shared" si="143"/>
        <v>0.29983129632857958</v>
      </c>
      <c r="II46" s="16">
        <f t="shared" si="144"/>
        <v>0.29065704162749939</v>
      </c>
      <c r="IJ46" s="16">
        <f t="shared" si="145"/>
        <v>2.5830466470143056</v>
      </c>
      <c r="IK46" s="16">
        <f t="shared" si="146"/>
        <v>-0.41840758415287227</v>
      </c>
      <c r="IL46" s="227" t="e">
        <f t="shared" si="147"/>
        <v>#VALUE!</v>
      </c>
      <c r="IM46" s="227">
        <f t="shared" si="148"/>
        <v>1.3961492857929102E-2</v>
      </c>
      <c r="IN46" s="227">
        <f t="shared" si="149"/>
        <v>1.0375802440721928E-2</v>
      </c>
      <c r="IO46" s="16" t="str">
        <f t="shared" si="150"/>
        <v>i.a.</v>
      </c>
      <c r="IP46" s="16">
        <f t="shared" si="151"/>
        <v>5.8942763666273594E-2</v>
      </c>
      <c r="IQ46" s="16">
        <f t="shared" si="152"/>
        <v>4.4981270808344492E-2</v>
      </c>
      <c r="IR46" s="16">
        <f t="shared" si="153"/>
        <v>3.4605468367622565E-2</v>
      </c>
      <c r="IS46" s="16">
        <f t="shared" si="154"/>
        <v>2.6812288045153794E-2</v>
      </c>
      <c r="IT46" s="16">
        <f t="shared" si="155"/>
        <v>7.4830976781996503E-3</v>
      </c>
      <c r="IU46" s="16">
        <f t="shared" si="156"/>
        <v>1.2866566816040792E-2</v>
      </c>
      <c r="IV46" s="16" t="str">
        <f t="shared" si="157"/>
        <v>i.a.</v>
      </c>
      <c r="IW46" s="16" t="str">
        <f t="shared" si="158"/>
        <v>i.a.</v>
      </c>
      <c r="IX46" s="16" t="str">
        <f t="shared" si="159"/>
        <v>i.a.</v>
      </c>
      <c r="IY46" s="16" t="str">
        <f t="shared" si="160"/>
        <v>i.a.</v>
      </c>
      <c r="IZ46" s="16" t="e">
        <f t="shared" si="161"/>
        <v>#VALUE!</v>
      </c>
      <c r="JA46" s="16">
        <f t="shared" si="162"/>
        <v>3.4589407737347706E-2</v>
      </c>
      <c r="JB46" s="16">
        <f t="shared" si="163"/>
        <v>6.5726071663473364</v>
      </c>
      <c r="JC46" s="16">
        <f t="shared" si="164"/>
        <v>0.14414626644941342</v>
      </c>
      <c r="JD46" s="16">
        <f t="shared" si="165"/>
        <v>48.925363825363831</v>
      </c>
      <c r="JE46" s="16">
        <f t="shared" si="166"/>
        <v>-0.94024888382255156</v>
      </c>
      <c r="JF46" s="227" t="e">
        <f t="shared" si="167"/>
        <v>#VALUE!</v>
      </c>
      <c r="JG46" s="227">
        <f t="shared" si="168"/>
        <v>0.21808333333333252</v>
      </c>
      <c r="JH46" s="227">
        <f t="shared" si="169"/>
        <v>5.472321428571429</v>
      </c>
      <c r="JI46" s="99" t="str">
        <f t="shared" si="170"/>
        <v>i.a.</v>
      </c>
      <c r="JJ46" s="99">
        <f t="shared" si="171"/>
        <v>6.5229999999999997</v>
      </c>
      <c r="JK46" s="99">
        <f t="shared" si="172"/>
        <v>6.3049166666666672</v>
      </c>
      <c r="JL46" s="99">
        <f t="shared" si="173"/>
        <v>0.83259523809523817</v>
      </c>
      <c r="JM46" s="99">
        <f t="shared" si="174"/>
        <v>0.72770000000000001</v>
      </c>
      <c r="JN46" s="99">
        <f t="shared" si="175"/>
        <v>1.4575757575757575E-2</v>
      </c>
      <c r="JO46" s="99">
        <f t="shared" si="176"/>
        <v>0.24394117647058824</v>
      </c>
      <c r="JP46" s="99" t="str">
        <f t="shared" si="177"/>
        <v>i.a.</v>
      </c>
      <c r="JQ46" s="99" t="str">
        <f t="shared" si="178"/>
        <v>i.a.</v>
      </c>
      <c r="JR46" s="99" t="str">
        <f t="shared" si="179"/>
        <v>i.a.</v>
      </c>
      <c r="JS46" s="99" t="str">
        <f t="shared" si="180"/>
        <v>i.a.</v>
      </c>
    </row>
    <row r="47" spans="1:279" customFormat="1" ht="17.25" customHeight="1" outlineLevel="2" x14ac:dyDescent="0.25">
      <c r="A47" s="10" t="s">
        <v>99</v>
      </c>
      <c r="B47" s="95">
        <v>24205398</v>
      </c>
      <c r="C47" s="10" t="s">
        <v>79</v>
      </c>
      <c r="D47" s="10"/>
      <c r="E47" s="11">
        <v>642020</v>
      </c>
      <c r="F47" s="11"/>
      <c r="G47" s="11">
        <v>1</v>
      </c>
      <c r="H47" s="12">
        <v>44959</v>
      </c>
      <c r="I47" s="13"/>
      <c r="J47" s="13" t="s">
        <v>59</v>
      </c>
      <c r="K47" s="13" t="s">
        <v>59</v>
      </c>
      <c r="L47" s="13" t="s">
        <v>59</v>
      </c>
      <c r="M47" s="13" t="s">
        <v>59</v>
      </c>
      <c r="N47" s="13" t="s">
        <v>59</v>
      </c>
      <c r="O47" s="13" t="s">
        <v>59</v>
      </c>
      <c r="P47" s="16">
        <f t="shared" si="0"/>
        <v>-1</v>
      </c>
      <c r="Q47" s="16">
        <f t="shared" si="1"/>
        <v>4.3308548289235367E-2</v>
      </c>
      <c r="R47" s="16">
        <f t="shared" si="2"/>
        <v>-3.3209050385444956E-3</v>
      </c>
      <c r="S47" s="16">
        <f t="shared" si="3"/>
        <v>-7.7161571984603614E-3</v>
      </c>
      <c r="T47" s="16">
        <f t="shared" si="4"/>
        <v>3.0594481121056259E-2</v>
      </c>
      <c r="U47" s="16">
        <f t="shared" si="5"/>
        <v>0.12068914505093892</v>
      </c>
      <c r="V47" s="278">
        <f t="shared" si="6"/>
        <v>-1329.1969999999999</v>
      </c>
      <c r="W47" s="278">
        <f t="shared" si="7"/>
        <v>55.175999999999931</v>
      </c>
      <c r="X47" s="278">
        <f t="shared" si="8"/>
        <v>-4.2450000000001182</v>
      </c>
      <c r="Y47" s="149"/>
      <c r="Z47" s="149">
        <v>1329.1969999999999</v>
      </c>
      <c r="AA47" s="149">
        <v>1274.021</v>
      </c>
      <c r="AB47" s="149">
        <v>1278.2660000000001</v>
      </c>
      <c r="AC47" s="149">
        <v>1288.2059999999999</v>
      </c>
      <c r="AD47" s="149">
        <v>1249.9639999999999</v>
      </c>
      <c r="AE47" s="149">
        <v>1115.3530000000001</v>
      </c>
      <c r="AF47" s="149">
        <v>998.07898799999998</v>
      </c>
      <c r="AG47" s="149">
        <v>902.54899999999998</v>
      </c>
      <c r="AH47" s="149">
        <v>840.46900000000005</v>
      </c>
      <c r="AI47" s="149">
        <v>742.55200000000002</v>
      </c>
      <c r="AJ47" s="16">
        <f t="shared" si="9"/>
        <v>-0.97046411159112878</v>
      </c>
      <c r="AK47" s="16">
        <f t="shared" si="10"/>
        <v>7.6457754266415767E-2</v>
      </c>
      <c r="AL47" s="16">
        <f t="shared" si="11"/>
        <v>3.283819825159276E-2</v>
      </c>
      <c r="AM47" s="16">
        <f t="shared" si="12"/>
        <v>6.0003795637634479E-2</v>
      </c>
      <c r="AN47" s="16">
        <f t="shared" si="13"/>
        <v>0.14871752465720461</v>
      </c>
      <c r="AO47" s="16">
        <f t="shared" si="14"/>
        <v>8.3160303230166627E-2</v>
      </c>
      <c r="AP47" s="278">
        <f t="shared" si="15"/>
        <v>-180.08600000000001</v>
      </c>
      <c r="AQ47" s="278">
        <f t="shared" si="16"/>
        <v>12.791000000000025</v>
      </c>
      <c r="AR47" s="278">
        <f t="shared" si="17"/>
        <v>5.3189999999999884</v>
      </c>
      <c r="AS47" s="149"/>
      <c r="AT47" s="149">
        <v>180.08600000000001</v>
      </c>
      <c r="AU47" s="149">
        <v>167.29499999999999</v>
      </c>
      <c r="AV47" s="149">
        <v>161.976</v>
      </c>
      <c r="AW47" s="150">
        <v>152.80699999999999</v>
      </c>
      <c r="AX47" s="149">
        <v>133.024</v>
      </c>
      <c r="AY47" s="149">
        <v>122.81100000000001</v>
      </c>
      <c r="AZ47" s="149">
        <v>117.43334</v>
      </c>
      <c r="BA47" s="149">
        <v>105.096</v>
      </c>
      <c r="BB47" s="149">
        <v>95.185000000000002</v>
      </c>
      <c r="BC47" s="150">
        <v>91.399000000000001</v>
      </c>
      <c r="BD47" s="16">
        <f t="shared" si="18"/>
        <v>-1</v>
      </c>
      <c r="BE47" s="16">
        <f t="shared" si="19"/>
        <v>-5.094830792116032E-2</v>
      </c>
      <c r="BF47" s="16">
        <f t="shared" si="20"/>
        <v>0.33230936927116883</v>
      </c>
      <c r="BG47" s="16">
        <f t="shared" si="21"/>
        <v>0.32800368469535462</v>
      </c>
      <c r="BH47" s="16">
        <f t="shared" si="22"/>
        <v>-0.22312528753258695</v>
      </c>
      <c r="BI47" s="16">
        <f t="shared" si="23"/>
        <v>2.1566579634464768E-2</v>
      </c>
      <c r="BJ47" s="278">
        <f t="shared" si="24"/>
        <v>-25.52</v>
      </c>
      <c r="BK47" s="278">
        <f t="shared" si="25"/>
        <v>-1.370000000000001</v>
      </c>
      <c r="BL47" s="278">
        <f t="shared" si="26"/>
        <v>6.7070000000000007</v>
      </c>
      <c r="BM47" s="149"/>
      <c r="BN47" s="149">
        <v>25.52</v>
      </c>
      <c r="BO47" s="149">
        <v>26.89</v>
      </c>
      <c r="BP47" s="149">
        <v>20.183</v>
      </c>
      <c r="BQ47" s="149">
        <v>15.198</v>
      </c>
      <c r="BR47" s="149">
        <v>19.562999999999999</v>
      </c>
      <c r="BS47" s="149">
        <v>19.149999999999999</v>
      </c>
      <c r="BT47" s="149">
        <v>24.560997</v>
      </c>
      <c r="BU47" s="149">
        <v>22.683</v>
      </c>
      <c r="BV47" s="149">
        <v>14.055999999999999</v>
      </c>
      <c r="BW47" s="149">
        <v>14.324999999999999</v>
      </c>
      <c r="BX47" s="16">
        <f t="shared" si="27"/>
        <v>-1</v>
      </c>
      <c r="BY47" s="16">
        <f t="shared" si="28"/>
        <v>-4.9340806820873134E-2</v>
      </c>
      <c r="BZ47" s="16">
        <f t="shared" si="29"/>
        <v>0.87951628459084508</v>
      </c>
      <c r="CA47" s="16">
        <f t="shared" si="30"/>
        <v>0.14335397404359992</v>
      </c>
      <c r="CB47" s="16">
        <f t="shared" si="31"/>
        <v>-0.2149563827661983</v>
      </c>
      <c r="CC47" s="16">
        <f t="shared" si="32"/>
        <v>-0.11105191499437643</v>
      </c>
      <c r="CD47" s="278">
        <f t="shared" si="33"/>
        <v>-24.084</v>
      </c>
      <c r="CE47" s="278">
        <f t="shared" si="34"/>
        <v>-1.25</v>
      </c>
      <c r="CF47" s="278">
        <f t="shared" si="35"/>
        <v>11.855</v>
      </c>
      <c r="CG47" s="149"/>
      <c r="CH47" s="149">
        <v>24.084</v>
      </c>
      <c r="CI47" s="149">
        <v>25.334</v>
      </c>
      <c r="CJ47" s="149">
        <v>13.478999999999999</v>
      </c>
      <c r="CK47" s="149">
        <v>11.789</v>
      </c>
      <c r="CL47" s="149">
        <v>15.016999999999999</v>
      </c>
      <c r="CM47" s="149">
        <v>16.893000000000001</v>
      </c>
      <c r="CN47" s="149">
        <v>16.071587999999998</v>
      </c>
      <c r="CO47" s="149">
        <v>15.445</v>
      </c>
      <c r="CP47" s="149">
        <v>9.7650000000000006</v>
      </c>
      <c r="CQ47" s="149">
        <v>11</v>
      </c>
      <c r="CR47" s="16">
        <f t="shared" si="36"/>
        <v>-1</v>
      </c>
      <c r="CS47" s="16">
        <f t="shared" si="37"/>
        <v>9.0726972616847451E-2</v>
      </c>
      <c r="CT47" s="16">
        <f t="shared" si="38"/>
        <v>9.2490983631823773E-2</v>
      </c>
      <c r="CU47" s="16">
        <f t="shared" si="39"/>
        <v>4.0109009297851911E-2</v>
      </c>
      <c r="CV47" s="16">
        <f t="shared" si="40"/>
        <v>6.7785668173015127E-3</v>
      </c>
      <c r="CW47" s="16">
        <f t="shared" si="41"/>
        <v>5.4683178007574766E-2</v>
      </c>
      <c r="CX47" s="278">
        <f t="shared" si="181"/>
        <v>-154.62799999999999</v>
      </c>
      <c r="CY47" s="278">
        <f t="shared" si="182"/>
        <v>12.861999999999995</v>
      </c>
      <c r="CZ47" s="278">
        <f t="shared" si="183"/>
        <v>12.001999999999981</v>
      </c>
      <c r="DA47" s="149"/>
      <c r="DB47" s="149">
        <v>154.62799999999999</v>
      </c>
      <c r="DC47" s="149">
        <v>141.76599999999999</v>
      </c>
      <c r="DD47" s="149">
        <v>129.76400000000001</v>
      </c>
      <c r="DE47" s="149">
        <v>124.76</v>
      </c>
      <c r="DF47" s="149">
        <v>123.92</v>
      </c>
      <c r="DG47" s="149">
        <v>117.495</v>
      </c>
      <c r="DH47" s="149">
        <v>90.347144999999998</v>
      </c>
      <c r="DI47" s="149">
        <v>82.2</v>
      </c>
      <c r="DJ47" s="149">
        <v>78.361000000000004</v>
      </c>
      <c r="DK47" s="150">
        <v>82.212999999999994</v>
      </c>
      <c r="DL47" s="16">
        <f t="shared" si="45"/>
        <v>-1</v>
      </c>
      <c r="DM47" s="16">
        <f t="shared" si="46"/>
        <v>1.5960904210500965E-2</v>
      </c>
      <c r="DN47" s="16">
        <f t="shared" si="47"/>
        <v>9.1643496496880611E-2</v>
      </c>
      <c r="DO47" s="16">
        <f t="shared" si="48"/>
        <v>-7.3344762758258047E-2</v>
      </c>
      <c r="DP47" s="16">
        <f t="shared" si="49"/>
        <v>0.18803849069268211</v>
      </c>
      <c r="DQ47" s="16">
        <f t="shared" si="50"/>
        <v>3.5184819134216221E-2</v>
      </c>
      <c r="DR47" s="278">
        <f t="shared" si="51"/>
        <v>-422.02</v>
      </c>
      <c r="DS47" s="278">
        <f t="shared" si="52"/>
        <v>6.6299999999999955</v>
      </c>
      <c r="DT47" s="278">
        <f t="shared" si="53"/>
        <v>34.872000000000014</v>
      </c>
      <c r="DU47" s="149"/>
      <c r="DV47" s="149">
        <v>422.02</v>
      </c>
      <c r="DW47" s="149">
        <v>415.39</v>
      </c>
      <c r="DX47" s="149">
        <v>380.51799999999997</v>
      </c>
      <c r="DY47" s="149">
        <v>410.63600000000002</v>
      </c>
      <c r="DZ47" s="149">
        <v>345.642</v>
      </c>
      <c r="EA47" s="149">
        <v>333.89400000000001</v>
      </c>
      <c r="EB47" s="149">
        <v>254.15140599999998</v>
      </c>
      <c r="EC47" s="149">
        <v>243.982</v>
      </c>
      <c r="ED47" s="149">
        <v>248.22900000000001</v>
      </c>
      <c r="EE47" s="149">
        <v>238.52600000000001</v>
      </c>
      <c r="EF47" s="16">
        <f t="shared" si="54"/>
        <v>-1</v>
      </c>
      <c r="EG47" s="16">
        <f t="shared" si="55"/>
        <v>6.3670411985018729E-2</v>
      </c>
      <c r="EH47" s="16">
        <f t="shared" si="56"/>
        <v>-6.6433566433566432E-2</v>
      </c>
      <c r="EI47" s="16">
        <f t="shared" si="57"/>
        <v>2.8776978417266189E-2</v>
      </c>
      <c r="EJ47" s="16">
        <f t="shared" si="58"/>
        <v>0.21929824561403508</v>
      </c>
      <c r="EK47" s="16">
        <f t="shared" si="59"/>
        <v>1.3333333333333334E-2</v>
      </c>
      <c r="EL47" s="278">
        <f t="shared" si="60"/>
        <v>-284</v>
      </c>
      <c r="EM47" s="278">
        <f t="shared" si="61"/>
        <v>17</v>
      </c>
      <c r="EN47" s="278">
        <f t="shared" si="62"/>
        <v>-19</v>
      </c>
      <c r="EO47" s="204"/>
      <c r="EP47" s="204">
        <v>284</v>
      </c>
      <c r="EQ47" s="204">
        <v>267</v>
      </c>
      <c r="ER47" s="204">
        <v>286</v>
      </c>
      <c r="ES47" s="204">
        <v>278</v>
      </c>
      <c r="ET47" s="204">
        <v>228</v>
      </c>
      <c r="EU47" s="204">
        <v>225</v>
      </c>
      <c r="EV47" s="204">
        <v>216</v>
      </c>
      <c r="EW47" s="204">
        <v>206</v>
      </c>
      <c r="EX47" s="204">
        <v>206</v>
      </c>
      <c r="EY47" s="204">
        <v>205</v>
      </c>
      <c r="EZ47" s="14"/>
      <c r="FA47" s="14" t="s">
        <v>51</v>
      </c>
      <c r="FB47" s="76" t="s">
        <v>55</v>
      </c>
      <c r="FC47" s="15">
        <v>9900</v>
      </c>
      <c r="FD47" t="s">
        <v>451</v>
      </c>
      <c r="FE47" t="s">
        <v>88</v>
      </c>
      <c r="FF47" s="16" t="e">
        <f t="shared" si="63"/>
        <v>#VALUE!</v>
      </c>
      <c r="FG47" s="16">
        <f t="shared" si="64"/>
        <v>-1.9143019742162384E-2</v>
      </c>
      <c r="FH47" s="16">
        <f t="shared" si="65"/>
        <v>6.7603824565454204E-2</v>
      </c>
      <c r="FI47" s="16">
        <f t="shared" si="66"/>
        <v>-3.5472348605496556E-2</v>
      </c>
      <c r="FJ47" s="16">
        <f t="shared" si="67"/>
        <v>-0.15476423850503299</v>
      </c>
      <c r="FK47" s="16">
        <f t="shared" si="68"/>
        <v>0.10594323524763703</v>
      </c>
      <c r="FL47" s="278" t="e">
        <f t="shared" si="69"/>
        <v>#VALUE!</v>
      </c>
      <c r="FM47" s="278">
        <f t="shared" si="70"/>
        <v>-9.1343105449174011E-2</v>
      </c>
      <c r="FN47" s="278">
        <f t="shared" si="71"/>
        <v>0.30215269374819886</v>
      </c>
      <c r="FO47" s="222" t="str">
        <f t="shared" si="72"/>
        <v>i.a</v>
      </c>
      <c r="FP47" s="222">
        <f t="shared" si="73"/>
        <v>4.6802711267605632</v>
      </c>
      <c r="FQ47" s="222">
        <f t="shared" si="74"/>
        <v>4.7716142322097372</v>
      </c>
      <c r="FR47" s="222">
        <f t="shared" si="75"/>
        <v>4.4694615384615384</v>
      </c>
      <c r="FS47" s="222">
        <f t="shared" si="76"/>
        <v>4.6338345323741006</v>
      </c>
      <c r="FT47" s="222">
        <f t="shared" si="77"/>
        <v>5.482298245614035</v>
      </c>
      <c r="FU47" s="222">
        <f t="shared" si="78"/>
        <v>4.9571244444444451</v>
      </c>
      <c r="FV47" s="222">
        <f t="shared" si="79"/>
        <v>4.6207360555555557</v>
      </c>
      <c r="FW47" s="222">
        <f t="shared" si="80"/>
        <v>4.3813058252427179</v>
      </c>
      <c r="FX47" s="222">
        <f t="shared" si="81"/>
        <v>4.0799466019417476</v>
      </c>
      <c r="FY47" s="222">
        <f t="shared" si="82"/>
        <v>3.6222048780487808</v>
      </c>
      <c r="FZ47" s="16">
        <f t="shared" si="83"/>
        <v>-1</v>
      </c>
      <c r="GA47" s="16">
        <f t="shared" si="84"/>
        <v>-0.12909002637054631</v>
      </c>
      <c r="GB47" s="16">
        <f t="shared" si="85"/>
        <v>0.76180165292674951</v>
      </c>
      <c r="GC47" s="16">
        <f t="shared" si="86"/>
        <v>0.1171019874949413</v>
      </c>
      <c r="GD47" s="16">
        <f t="shared" si="87"/>
        <v>-0.23789084423959214</v>
      </c>
      <c r="GE47" s="16">
        <f t="shared" si="88"/>
        <v>-0.23467524063868792</v>
      </c>
      <c r="GF47" s="227">
        <f t="shared" si="89"/>
        <v>-0.16251341120265592</v>
      </c>
      <c r="GG47" s="227">
        <f t="shared" si="90"/>
        <v>-2.4088437580167349E-2</v>
      </c>
      <c r="GH47" s="227">
        <f t="shared" si="91"/>
        <v>8.068649305998378E-2</v>
      </c>
      <c r="GI47" s="16">
        <f t="shared" si="92"/>
        <v>0</v>
      </c>
      <c r="GJ47" s="16">
        <f t="shared" si="93"/>
        <v>0.16251341120265592</v>
      </c>
      <c r="GK47" s="16">
        <f t="shared" si="94"/>
        <v>0.18660184878282327</v>
      </c>
      <c r="GL47" s="16">
        <f t="shared" si="95"/>
        <v>0.10591535572283949</v>
      </c>
      <c r="GM47" s="16">
        <f t="shared" si="96"/>
        <v>9.4812610583882892E-2</v>
      </c>
      <c r="GN47" s="16">
        <f t="shared" si="97"/>
        <v>0.12440817679100304</v>
      </c>
      <c r="GO47" s="16">
        <f t="shared" si="98"/>
        <v>0.1625560590706952</v>
      </c>
      <c r="GP47" s="16">
        <f t="shared" si="99"/>
        <v>0.18628633930743971</v>
      </c>
      <c r="GQ47" s="16">
        <f t="shared" si="100"/>
        <v>0.1923879397861249</v>
      </c>
      <c r="GR47" s="16">
        <f t="shared" si="101"/>
        <v>0.12162616612901217</v>
      </c>
      <c r="GS47" s="16">
        <f t="shared" si="102"/>
        <v>-1</v>
      </c>
      <c r="GT47" s="16">
        <f t="shared" si="103"/>
        <v>-9.7983264901201253E-2</v>
      </c>
      <c r="GU47" s="16">
        <f t="shared" si="104"/>
        <v>0.32435141591284739</v>
      </c>
      <c r="GV47" s="16">
        <f t="shared" si="105"/>
        <v>0.26946203982288319</v>
      </c>
      <c r="GW47" s="16">
        <f t="shared" si="106"/>
        <v>-0.30195730325190467</v>
      </c>
      <c r="GX47" s="16">
        <f t="shared" si="107"/>
        <v>-0.11597393798536046</v>
      </c>
      <c r="GY47" s="227">
        <f t="shared" si="108"/>
        <v>-6.0949833414934144E-2</v>
      </c>
      <c r="GZ47" s="227">
        <f t="shared" si="109"/>
        <v>-6.6207903254981784E-3</v>
      </c>
      <c r="HA47" s="227">
        <f t="shared" si="110"/>
        <v>1.6548951600747763E-2</v>
      </c>
      <c r="HB47" s="16">
        <f t="shared" si="111"/>
        <v>0</v>
      </c>
      <c r="HC47" s="16">
        <f t="shared" si="112"/>
        <v>6.0949833414934144E-2</v>
      </c>
      <c r="HD47" s="16">
        <f t="shared" si="113"/>
        <v>6.7570623740432323E-2</v>
      </c>
      <c r="HE47" s="16">
        <f t="shared" si="114"/>
        <v>5.102167213968456E-2</v>
      </c>
      <c r="HF47" s="16">
        <f t="shared" si="115"/>
        <v>4.0191569766673103E-2</v>
      </c>
      <c r="HG47" s="16">
        <f t="shared" si="116"/>
        <v>5.7577523486614386E-2</v>
      </c>
      <c r="HH47" s="16">
        <f t="shared" si="117"/>
        <v>6.5131024933132456E-2</v>
      </c>
      <c r="HI47" s="16">
        <f t="shared" si="118"/>
        <v>9.8612125603959197E-2</v>
      </c>
      <c r="HJ47" s="16">
        <f t="shared" si="119"/>
        <v>9.2167789829971286E-2</v>
      </c>
      <c r="HK47" s="16">
        <f t="shared" si="120"/>
        <v>5.7753900833067966E-2</v>
      </c>
      <c r="HL47" s="16" t="e">
        <f t="shared" si="121"/>
        <v>#VALUE!</v>
      </c>
      <c r="HM47" s="16">
        <f t="shared" si="122"/>
        <v>7.3591481814397966E-2</v>
      </c>
      <c r="HN47" s="16">
        <f t="shared" si="123"/>
        <v>7.7634057058260702E-4</v>
      </c>
      <c r="HO47" s="16">
        <f t="shared" si="124"/>
        <v>0.12243363820379788</v>
      </c>
      <c r="HP47" s="16">
        <f t="shared" si="125"/>
        <v>-0.15257075027063935</v>
      </c>
      <c r="HQ47" s="16">
        <f t="shared" si="126"/>
        <v>1.8835630616826506E-2</v>
      </c>
      <c r="HR47" s="227" t="e">
        <f t="shared" si="127"/>
        <v>#VALUE!</v>
      </c>
      <c r="HS47" s="227">
        <f t="shared" si="128"/>
        <v>2.5115602231396861E-2</v>
      </c>
      <c r="HT47" s="227">
        <f t="shared" si="129"/>
        <v>2.6474715467095233E-4</v>
      </c>
      <c r="HU47" s="16" t="str">
        <f t="shared" si="130"/>
        <v>i.a.</v>
      </c>
      <c r="HV47" s="16">
        <f t="shared" si="131"/>
        <v>0.36639969669683897</v>
      </c>
      <c r="HW47" s="16">
        <f t="shared" si="132"/>
        <v>0.34128409446544211</v>
      </c>
      <c r="HX47" s="16">
        <f t="shared" si="133"/>
        <v>0.34101934731077116</v>
      </c>
      <c r="HY47" s="16">
        <f t="shared" si="134"/>
        <v>0.30382138925958757</v>
      </c>
      <c r="HZ47" s="16">
        <f t="shared" si="135"/>
        <v>0.35852124452468159</v>
      </c>
      <c r="IA47" s="16">
        <f t="shared" si="136"/>
        <v>0.3518931157792593</v>
      </c>
      <c r="IB47" s="16">
        <f t="shared" si="137"/>
        <v>0.35548552109918291</v>
      </c>
      <c r="IC47" s="16">
        <f t="shared" si="138"/>
        <v>0.33691009992540433</v>
      </c>
      <c r="ID47" s="16">
        <f t="shared" si="139"/>
        <v>0.31568027909712404</v>
      </c>
      <c r="IE47" s="16">
        <f t="shared" si="140"/>
        <v>0.34467102118846576</v>
      </c>
      <c r="IF47" s="16" t="e">
        <f t="shared" si="141"/>
        <v>#VALUE!</v>
      </c>
      <c r="IG47" s="16">
        <f t="shared" si="142"/>
        <v>-9.0344180889683434E-2</v>
      </c>
      <c r="IH47" s="16">
        <f t="shared" si="143"/>
        <v>0.33674858438030464</v>
      </c>
      <c r="II47" s="16">
        <f t="shared" si="144"/>
        <v>0.33833045285305552</v>
      </c>
      <c r="IJ47" s="16">
        <f t="shared" si="145"/>
        <v>-0.24618778122860979</v>
      </c>
      <c r="IK47" s="16">
        <f t="shared" si="146"/>
        <v>-8.8447867862563034E-2</v>
      </c>
      <c r="IL47" s="227" t="e">
        <f t="shared" si="147"/>
        <v>#VALUE!</v>
      </c>
      <c r="IM47" s="227">
        <f t="shared" si="148"/>
        <v>-1.9068406440110389E-3</v>
      </c>
      <c r="IN47" s="227">
        <f t="shared" si="149"/>
        <v>5.3170440882787211E-3</v>
      </c>
      <c r="IO47" s="16" t="str">
        <f t="shared" si="150"/>
        <v>i.a.</v>
      </c>
      <c r="IP47" s="16">
        <f t="shared" si="151"/>
        <v>1.9199561840720376E-2</v>
      </c>
      <c r="IQ47" s="16">
        <f t="shared" si="152"/>
        <v>2.1106402484731415E-2</v>
      </c>
      <c r="IR47" s="16">
        <f t="shared" si="153"/>
        <v>1.5789358396452693E-2</v>
      </c>
      <c r="IS47" s="16">
        <f t="shared" si="154"/>
        <v>1.1797802525372495E-2</v>
      </c>
      <c r="IT47" s="16">
        <f t="shared" si="155"/>
        <v>1.5650850744501441E-2</v>
      </c>
      <c r="IU47" s="16">
        <f t="shared" si="156"/>
        <v>1.7169452182403237E-2</v>
      </c>
      <c r="IV47" s="16">
        <f t="shared" si="157"/>
        <v>2.4608269781549594E-2</v>
      </c>
      <c r="IW47" s="16">
        <f t="shared" si="158"/>
        <v>2.513215348972743E-2</v>
      </c>
      <c r="IX47" s="16">
        <f t="shared" si="159"/>
        <v>1.6723995769028957E-2</v>
      </c>
      <c r="IY47" s="16">
        <f t="shared" si="160"/>
        <v>1.92915782329049E-2</v>
      </c>
      <c r="IZ47" s="16" t="e">
        <f t="shared" si="161"/>
        <v>#VALUE!</v>
      </c>
      <c r="JA47" s="16">
        <f t="shared" si="162"/>
        <v>-0.10624646275060956</v>
      </c>
      <c r="JB47" s="16">
        <f t="shared" si="163"/>
        <v>1.0132646344306429</v>
      </c>
      <c r="JC47" s="16">
        <f t="shared" si="164"/>
        <v>0.11137204469972309</v>
      </c>
      <c r="JD47" s="16">
        <f t="shared" si="165"/>
        <v>-0.3561512779521338</v>
      </c>
      <c r="JE47" s="16">
        <f t="shared" si="166"/>
        <v>-0.12274860032339792</v>
      </c>
      <c r="JF47" s="227" t="e">
        <f t="shared" si="167"/>
        <v>#VALUE!</v>
      </c>
      <c r="JG47" s="227">
        <f t="shared" si="168"/>
        <v>-1.0081078229677687E-2</v>
      </c>
      <c r="JH47" s="227">
        <f t="shared" si="169"/>
        <v>4.7754524501715509E-2</v>
      </c>
      <c r="JI47" s="99" t="str">
        <f t="shared" si="170"/>
        <v>i.a.</v>
      </c>
      <c r="JJ47" s="99">
        <f t="shared" si="171"/>
        <v>8.4802816901408451E-2</v>
      </c>
      <c r="JK47" s="99">
        <f t="shared" si="172"/>
        <v>9.4883895131086138E-2</v>
      </c>
      <c r="JL47" s="99">
        <f t="shared" si="173"/>
        <v>4.7129370629370629E-2</v>
      </c>
      <c r="JM47" s="99">
        <f t="shared" si="174"/>
        <v>4.2406474820143883E-2</v>
      </c>
      <c r="JN47" s="99">
        <f t="shared" si="175"/>
        <v>6.5864035087719291E-2</v>
      </c>
      <c r="JO47" s="99">
        <f t="shared" si="176"/>
        <v>7.5080000000000008E-2</v>
      </c>
      <c r="JP47" s="99">
        <f t="shared" si="177"/>
        <v>7.4405499999999999E-2</v>
      </c>
      <c r="JQ47" s="99">
        <f t="shared" si="178"/>
        <v>7.4975728155339802E-2</v>
      </c>
      <c r="JR47" s="99">
        <f t="shared" si="179"/>
        <v>4.7402912621359226E-2</v>
      </c>
      <c r="JS47" s="99">
        <f t="shared" si="180"/>
        <v>5.3658536585365853E-2</v>
      </c>
    </row>
    <row r="48" spans="1:279" customFormat="1" ht="17.25" customHeight="1" outlineLevel="2" x14ac:dyDescent="0.25">
      <c r="A48" s="10" t="s">
        <v>60</v>
      </c>
      <c r="B48" s="95">
        <v>11720048</v>
      </c>
      <c r="C48" s="10" t="s">
        <v>47</v>
      </c>
      <c r="D48" s="10"/>
      <c r="E48" s="11">
        <v>889910</v>
      </c>
      <c r="F48" s="11"/>
      <c r="G48" s="11">
        <v>1</v>
      </c>
      <c r="H48" s="12">
        <v>45072</v>
      </c>
      <c r="I48" s="13"/>
      <c r="J48" s="13" t="s">
        <v>58</v>
      </c>
      <c r="K48" s="13" t="s">
        <v>58</v>
      </c>
      <c r="L48" s="13" t="s">
        <v>58</v>
      </c>
      <c r="M48" s="13" t="s">
        <v>58</v>
      </c>
      <c r="N48" s="13" t="s">
        <v>58</v>
      </c>
      <c r="O48" s="13" t="s">
        <v>58</v>
      </c>
      <c r="P48" s="16">
        <f t="shared" si="0"/>
        <v>-1</v>
      </c>
      <c r="Q48" s="16">
        <f t="shared" si="1"/>
        <v>6.988312196394221E-2</v>
      </c>
      <c r="R48" s="16">
        <f t="shared" si="2"/>
        <v>9.4437273594154186E-2</v>
      </c>
      <c r="S48" s="16">
        <f t="shared" si="3"/>
        <v>5.7331947514958577E-2</v>
      </c>
      <c r="T48" s="16">
        <f t="shared" si="4"/>
        <v>-3.818454457131408E-2</v>
      </c>
      <c r="U48" s="16">
        <f t="shared" si="5"/>
        <v>4.4468384270207988E-2</v>
      </c>
      <c r="V48" s="278">
        <f t="shared" si="6"/>
        <v>-1312.6610000000001</v>
      </c>
      <c r="W48" s="278">
        <f t="shared" si="7"/>
        <v>85.740999999999985</v>
      </c>
      <c r="X48" s="278">
        <f t="shared" si="8"/>
        <v>105.86900000000014</v>
      </c>
      <c r="Y48" s="149"/>
      <c r="Z48" s="149">
        <v>1312.6610000000001</v>
      </c>
      <c r="AA48" s="149">
        <v>1226.92</v>
      </c>
      <c r="AB48" s="149">
        <v>1121.0509999999999</v>
      </c>
      <c r="AC48" s="149">
        <v>1060.2639999999999</v>
      </c>
      <c r="AD48" s="149">
        <v>1102.357</v>
      </c>
      <c r="AE48" s="149">
        <v>1055.424</v>
      </c>
      <c r="AF48" s="149">
        <v>1050.1389999999999</v>
      </c>
      <c r="AG48" s="149">
        <v>1008.664</v>
      </c>
      <c r="AH48" s="149">
        <v>864.63</v>
      </c>
      <c r="AI48" s="149">
        <v>768.67</v>
      </c>
      <c r="AJ48" s="16">
        <f t="shared" si="9"/>
        <v>-0.9074703322349349</v>
      </c>
      <c r="AK48" s="16">
        <f t="shared" si="10"/>
        <v>9.005165236915573E-2</v>
      </c>
      <c r="AL48" s="16">
        <f t="shared" si="11"/>
        <v>0.11217647390289549</v>
      </c>
      <c r="AM48" s="16">
        <f t="shared" si="12"/>
        <v>0.12618820181561916</v>
      </c>
      <c r="AN48" s="16">
        <f t="shared" si="13"/>
        <v>-0.12298873132994918</v>
      </c>
      <c r="AO48" s="16">
        <f t="shared" si="14"/>
        <v>7.9651363206547809E-2</v>
      </c>
      <c r="AP48" s="278">
        <f t="shared" si="15"/>
        <v>-408.77699999999999</v>
      </c>
      <c r="AQ48" s="278">
        <f t="shared" si="16"/>
        <v>33.769999999999982</v>
      </c>
      <c r="AR48" s="278">
        <f t="shared" si="17"/>
        <v>37.824000000000012</v>
      </c>
      <c r="AS48" s="149"/>
      <c r="AT48" s="149">
        <v>408.77699999999999</v>
      </c>
      <c r="AU48" s="149">
        <v>375.00700000000001</v>
      </c>
      <c r="AV48" s="149">
        <v>337.18299999999999</v>
      </c>
      <c r="AW48" s="150">
        <v>299.40199999999999</v>
      </c>
      <c r="AX48" s="149">
        <v>341.38900000000001</v>
      </c>
      <c r="AY48" s="149">
        <v>316.20299999999997</v>
      </c>
      <c r="AZ48" s="149">
        <v>340.85</v>
      </c>
      <c r="BA48" s="149">
        <v>321.23</v>
      </c>
      <c r="BB48" s="149">
        <v>259.09800000000001</v>
      </c>
      <c r="BC48" s="150">
        <v>242.53299999999999</v>
      </c>
      <c r="BD48" s="16">
        <f t="shared" si="18"/>
        <v>-1</v>
      </c>
      <c r="BE48" s="16">
        <f t="shared" si="19"/>
        <v>-7.033516311866829E-2</v>
      </c>
      <c r="BF48" s="16">
        <f t="shared" si="20"/>
        <v>0.55658214657867311</v>
      </c>
      <c r="BG48" s="16">
        <f t="shared" si="21"/>
        <v>4.664349422875131</v>
      </c>
      <c r="BH48" s="16">
        <f t="shared" si="22"/>
        <v>-0.83593363317480462</v>
      </c>
      <c r="BI48" s="16">
        <f t="shared" si="23"/>
        <v>4.7330343257679944E-2</v>
      </c>
      <c r="BJ48" s="278">
        <f t="shared" si="24"/>
        <v>-62.493000000000002</v>
      </c>
      <c r="BK48" s="278">
        <f t="shared" si="25"/>
        <v>-4.7280000000000015</v>
      </c>
      <c r="BL48" s="278">
        <f t="shared" si="26"/>
        <v>24.036000000000001</v>
      </c>
      <c r="BM48" s="149"/>
      <c r="BN48" s="149">
        <v>62.493000000000002</v>
      </c>
      <c r="BO48" s="149">
        <v>67.221000000000004</v>
      </c>
      <c r="BP48" s="149">
        <v>43.185000000000002</v>
      </c>
      <c r="BQ48" s="149">
        <v>7.6239999999999997</v>
      </c>
      <c r="BR48" s="149">
        <v>46.469000000000001</v>
      </c>
      <c r="BS48" s="149">
        <v>44.369</v>
      </c>
      <c r="BT48" s="149">
        <v>66.162999999999997</v>
      </c>
      <c r="BU48" s="149">
        <v>67.915000000000006</v>
      </c>
      <c r="BV48" s="149">
        <v>41.118000000000002</v>
      </c>
      <c r="BW48" s="149">
        <v>49.218000000000004</v>
      </c>
      <c r="BX48" s="16">
        <f t="shared" si="27"/>
        <v>-1</v>
      </c>
      <c r="BY48" s="16">
        <f t="shared" si="28"/>
        <v>2.4362135115025365E-3</v>
      </c>
      <c r="BZ48" s="16">
        <f t="shared" si="29"/>
        <v>0.58198518381759023</v>
      </c>
      <c r="CA48" s="16">
        <f t="shared" si="30"/>
        <v>3.9172719019518847</v>
      </c>
      <c r="CB48" s="16">
        <f t="shared" si="31"/>
        <v>-0.81459350277731024</v>
      </c>
      <c r="CC48" s="16">
        <f t="shared" si="32"/>
        <v>5.110909613640887E-2</v>
      </c>
      <c r="CD48" s="278">
        <f t="shared" si="33"/>
        <v>-68.715999999999994</v>
      </c>
      <c r="CE48" s="278">
        <f t="shared" si="34"/>
        <v>0.16699999999998738</v>
      </c>
      <c r="CF48" s="278">
        <f t="shared" si="35"/>
        <v>25.218000000000004</v>
      </c>
      <c r="CG48" s="149"/>
      <c r="CH48" s="149">
        <v>68.715999999999994</v>
      </c>
      <c r="CI48" s="149">
        <v>68.549000000000007</v>
      </c>
      <c r="CJ48" s="149">
        <v>43.331000000000003</v>
      </c>
      <c r="CK48" s="149">
        <v>8.8119999999999994</v>
      </c>
      <c r="CL48" s="149">
        <v>47.527999999999999</v>
      </c>
      <c r="CM48" s="149">
        <v>45.216999999999999</v>
      </c>
      <c r="CN48" s="149">
        <v>66.454999999999998</v>
      </c>
      <c r="CO48" s="149">
        <v>68.781999999999996</v>
      </c>
      <c r="CP48" s="149">
        <v>41.290999999999997</v>
      </c>
      <c r="CQ48" s="149">
        <v>49.581000000000003</v>
      </c>
      <c r="CR48" s="16">
        <f t="shared" si="36"/>
        <v>-1</v>
      </c>
      <c r="CS48" s="16">
        <f t="shared" si="37"/>
        <v>7.7299501230246315E-2</v>
      </c>
      <c r="CT48" s="16">
        <f t="shared" si="38"/>
        <v>0.10921908020310311</v>
      </c>
      <c r="CU48" s="16">
        <f t="shared" si="39"/>
        <v>7.2192638157065753E-2</v>
      </c>
      <c r="CV48" s="16">
        <f t="shared" si="40"/>
        <v>1.2733972134798229E-3</v>
      </c>
      <c r="CW48" s="16">
        <f t="shared" si="41"/>
        <v>7.7184248544002021E-2</v>
      </c>
      <c r="CX48" s="278">
        <f t="shared" si="181"/>
        <v>-549.04999999999995</v>
      </c>
      <c r="CY48" s="278">
        <f t="shared" si="182"/>
        <v>39.395999999999958</v>
      </c>
      <c r="CZ48" s="278">
        <f t="shared" si="183"/>
        <v>50.182999999999993</v>
      </c>
      <c r="DA48" s="149"/>
      <c r="DB48" s="149">
        <v>549.04999999999995</v>
      </c>
      <c r="DC48" s="149">
        <v>509.654</v>
      </c>
      <c r="DD48" s="149">
        <v>459.471</v>
      </c>
      <c r="DE48" s="149">
        <v>428.53399999999999</v>
      </c>
      <c r="DF48" s="149">
        <v>427.98899999999998</v>
      </c>
      <c r="DG48" s="149">
        <v>397.322</v>
      </c>
      <c r="DH48" s="149">
        <v>369.86399999999998</v>
      </c>
      <c r="DI48" s="149">
        <v>315.06700000000001</v>
      </c>
      <c r="DJ48" s="149">
        <v>279.10500000000002</v>
      </c>
      <c r="DK48" s="150">
        <v>252.30199999999999</v>
      </c>
      <c r="DL48" s="16">
        <f t="shared" si="45"/>
        <v>-1</v>
      </c>
      <c r="DM48" s="16">
        <f t="shared" si="46"/>
        <v>-2.9538314253008228E-2</v>
      </c>
      <c r="DN48" s="16">
        <f t="shared" si="47"/>
        <v>6.9669244563479699E-2</v>
      </c>
      <c r="DO48" s="16">
        <f t="shared" si="48"/>
        <v>4.4095217706303612E-2</v>
      </c>
      <c r="DP48" s="16">
        <f t="shared" si="49"/>
        <v>5.4093129224033622E-2</v>
      </c>
      <c r="DQ48" s="16">
        <f t="shared" si="50"/>
        <v>7.5312201388231928E-2</v>
      </c>
      <c r="DR48" s="278">
        <f t="shared" si="51"/>
        <v>-896.10199999999998</v>
      </c>
      <c r="DS48" s="278">
        <f t="shared" si="52"/>
        <v>-27.274999999999977</v>
      </c>
      <c r="DT48" s="278">
        <f t="shared" si="53"/>
        <v>60.140999999999963</v>
      </c>
      <c r="DU48" s="149"/>
      <c r="DV48" s="149">
        <v>896.10199999999998</v>
      </c>
      <c r="DW48" s="149">
        <v>923.37699999999995</v>
      </c>
      <c r="DX48" s="149">
        <v>863.23599999999999</v>
      </c>
      <c r="DY48" s="149">
        <v>826.779</v>
      </c>
      <c r="DZ48" s="149">
        <v>784.351</v>
      </c>
      <c r="EA48" s="149">
        <v>729.41700000000003</v>
      </c>
      <c r="EB48" s="149">
        <v>757.048</v>
      </c>
      <c r="EC48" s="149">
        <v>587.70500000000004</v>
      </c>
      <c r="ED48" s="149">
        <v>529.63099999999997</v>
      </c>
      <c r="EE48" s="149">
        <v>464.26400000000001</v>
      </c>
      <c r="EF48" s="16">
        <f t="shared" si="54"/>
        <v>-1</v>
      </c>
      <c r="EG48" s="16">
        <f t="shared" si="55"/>
        <v>1.5432098765432098E-2</v>
      </c>
      <c r="EH48" s="16">
        <f t="shared" si="56"/>
        <v>6.2111801242236021E-3</v>
      </c>
      <c r="EI48" s="16">
        <f t="shared" si="57"/>
        <v>-3.3033033033033031E-2</v>
      </c>
      <c r="EJ48" s="16">
        <f t="shared" si="58"/>
        <v>-7.4515648286140089E-3</v>
      </c>
      <c r="EK48" s="16">
        <f t="shared" si="59"/>
        <v>5.1724137931034482E-2</v>
      </c>
      <c r="EL48" s="278">
        <f t="shared" si="60"/>
        <v>-658</v>
      </c>
      <c r="EM48" s="278">
        <f t="shared" si="61"/>
        <v>10</v>
      </c>
      <c r="EN48" s="278">
        <f t="shared" si="62"/>
        <v>4</v>
      </c>
      <c r="EO48" s="204"/>
      <c r="EP48" s="204">
        <v>658</v>
      </c>
      <c r="EQ48" s="204">
        <v>648</v>
      </c>
      <c r="ER48" s="204">
        <v>644</v>
      </c>
      <c r="ES48" s="204">
        <v>666</v>
      </c>
      <c r="ET48" s="204">
        <v>671</v>
      </c>
      <c r="EU48" s="204">
        <v>638</v>
      </c>
      <c r="EV48" s="204">
        <v>640</v>
      </c>
      <c r="EW48" s="204">
        <v>608</v>
      </c>
      <c r="EX48" s="204">
        <v>540</v>
      </c>
      <c r="EY48" s="205">
        <v>479</v>
      </c>
      <c r="EZ48" s="14"/>
      <c r="FA48" s="14" t="s">
        <v>51</v>
      </c>
      <c r="FB48" s="76"/>
      <c r="FC48" s="15">
        <v>8220</v>
      </c>
      <c r="FD48" t="s">
        <v>473</v>
      </c>
      <c r="FE48" t="s">
        <v>130</v>
      </c>
      <c r="FF48" s="16" t="e">
        <f t="shared" si="63"/>
        <v>#VALUE!</v>
      </c>
      <c r="FG48" s="16">
        <f t="shared" si="64"/>
        <v>5.3623500049596581E-2</v>
      </c>
      <c r="FH48" s="16">
        <f t="shared" si="65"/>
        <v>8.7681487954684181E-2</v>
      </c>
      <c r="FI48" s="16">
        <f t="shared" si="66"/>
        <v>9.3451982989071966E-2</v>
      </c>
      <c r="FJ48" s="16">
        <f t="shared" si="67"/>
        <v>-3.096370781884647E-2</v>
      </c>
      <c r="FK48" s="16">
        <f t="shared" si="68"/>
        <v>-6.8989133168513616E-3</v>
      </c>
      <c r="FL48" s="278" t="e">
        <f t="shared" si="69"/>
        <v>#VALUE!</v>
      </c>
      <c r="FM48" s="278">
        <f t="shared" si="70"/>
        <v>0.10153047018649852</v>
      </c>
      <c r="FN48" s="278">
        <f t="shared" si="71"/>
        <v>0.15263263936814697</v>
      </c>
      <c r="FO48" s="222" t="str">
        <f t="shared" si="72"/>
        <v>i.a</v>
      </c>
      <c r="FP48" s="222">
        <f t="shared" si="73"/>
        <v>1.9949255319148937</v>
      </c>
      <c r="FQ48" s="222">
        <f t="shared" si="74"/>
        <v>1.8933950617283952</v>
      </c>
      <c r="FR48" s="222">
        <f t="shared" si="75"/>
        <v>1.7407624223602483</v>
      </c>
      <c r="FS48" s="222">
        <f t="shared" si="76"/>
        <v>1.5919879879879879</v>
      </c>
      <c r="FT48" s="222">
        <f t="shared" si="77"/>
        <v>1.6428569299552906</v>
      </c>
      <c r="FU48" s="222">
        <f t="shared" si="78"/>
        <v>1.654269592476489</v>
      </c>
      <c r="FV48" s="222">
        <f t="shared" si="79"/>
        <v>1.6408421874999999</v>
      </c>
      <c r="FW48" s="222">
        <f t="shared" si="80"/>
        <v>1.6589868421052631</v>
      </c>
      <c r="FX48" s="222">
        <f t="shared" si="81"/>
        <v>1.6011666666666666</v>
      </c>
      <c r="FY48" s="222">
        <f t="shared" si="82"/>
        <v>1.6047390396659706</v>
      </c>
      <c r="FZ48" s="16">
        <f t="shared" si="83"/>
        <v>-1</v>
      </c>
      <c r="GA48" s="16">
        <f t="shared" si="84"/>
        <v>-8.2381859878365618E-2</v>
      </c>
      <c r="GB48" s="16">
        <f t="shared" si="85"/>
        <v>0.44956610670031139</v>
      </c>
      <c r="GC48" s="16">
        <f t="shared" si="86"/>
        <v>3.7429423046892003</v>
      </c>
      <c r="GD48" s="16">
        <f t="shared" si="87"/>
        <v>-0.82134978088229349</v>
      </c>
      <c r="GE48" s="16">
        <f t="shared" si="88"/>
        <v>-2.2918411327963576E-2</v>
      </c>
      <c r="GF48" s="227">
        <f t="shared" si="89"/>
        <v>-0.12981154316976226</v>
      </c>
      <c r="GG48" s="227">
        <f t="shared" si="90"/>
        <v>-1.1654212021776522E-2</v>
      </c>
      <c r="GH48" s="227">
        <f t="shared" si="91"/>
        <v>4.387396235253449E-2</v>
      </c>
      <c r="GI48" s="16">
        <f t="shared" si="92"/>
        <v>0</v>
      </c>
      <c r="GJ48" s="16">
        <f t="shared" si="93"/>
        <v>0.12981154316976226</v>
      </c>
      <c r="GK48" s="16">
        <f t="shared" si="94"/>
        <v>0.14146575519153878</v>
      </c>
      <c r="GL48" s="16">
        <f t="shared" si="95"/>
        <v>9.7591792839004293E-2</v>
      </c>
      <c r="GM48" s="16">
        <f t="shared" si="96"/>
        <v>2.0576213364965099E-2</v>
      </c>
      <c r="GN48" s="16">
        <f t="shared" si="97"/>
        <v>0.1151759760865904</v>
      </c>
      <c r="GO48" s="16">
        <f t="shared" si="98"/>
        <v>0.11787754208236334</v>
      </c>
      <c r="GP48" s="16">
        <f t="shared" si="99"/>
        <v>0.19404874359607024</v>
      </c>
      <c r="GQ48" s="16">
        <f t="shared" si="100"/>
        <v>0.23152218549510914</v>
      </c>
      <c r="GR48" s="16">
        <f t="shared" si="101"/>
        <v>0.15540254456565306</v>
      </c>
      <c r="GS48" s="16">
        <f t="shared" si="102"/>
        <v>-1</v>
      </c>
      <c r="GT48" s="16">
        <f t="shared" si="103"/>
        <v>-8.7128082701110124E-2</v>
      </c>
      <c r="GU48" s="16">
        <f t="shared" si="104"/>
        <v>0.4724213785806754</v>
      </c>
      <c r="GV48" s="16">
        <f t="shared" si="105"/>
        <v>4.3999540156015255</v>
      </c>
      <c r="GW48" s="16">
        <f t="shared" si="106"/>
        <v>-0.8458483077242418</v>
      </c>
      <c r="GX48" s="16">
        <f t="shared" si="107"/>
        <v>2.8440222471691364E-2</v>
      </c>
      <c r="GY48" s="227">
        <f t="shared" si="108"/>
        <v>-6.8693290771698945E-2</v>
      </c>
      <c r="GZ48" s="227">
        <f t="shared" si="109"/>
        <v>-6.5563575852759653E-3</v>
      </c>
      <c r="HA48" s="227">
        <f t="shared" si="110"/>
        <v>2.4143593085276131E-2</v>
      </c>
      <c r="HB48" s="16">
        <f t="shared" si="111"/>
        <v>0</v>
      </c>
      <c r="HC48" s="16">
        <f t="shared" si="112"/>
        <v>6.8693290771698945E-2</v>
      </c>
      <c r="HD48" s="16">
        <f t="shared" si="113"/>
        <v>7.524964835697491E-2</v>
      </c>
      <c r="HE48" s="16">
        <f t="shared" si="114"/>
        <v>5.1106055271698779E-2</v>
      </c>
      <c r="HF48" s="16">
        <f t="shared" si="115"/>
        <v>9.4641649028942409E-3</v>
      </c>
      <c r="HG48" s="16">
        <f t="shared" si="116"/>
        <v>6.1395141131269787E-2</v>
      </c>
      <c r="HH48" s="16">
        <f t="shared" si="117"/>
        <v>5.9697335625124033E-2</v>
      </c>
      <c r="HI48" s="16">
        <f t="shared" si="118"/>
        <v>9.8401713920697687E-2</v>
      </c>
      <c r="HJ48" s="16">
        <f t="shared" si="119"/>
        <v>0.12156593898343919</v>
      </c>
      <c r="HK48" s="16">
        <f t="shared" si="120"/>
        <v>8.2741134626897209E-2</v>
      </c>
      <c r="HL48" s="16" t="e">
        <f t="shared" si="121"/>
        <v>#VALUE!</v>
      </c>
      <c r="HM48" s="16">
        <f t="shared" si="122"/>
        <v>0.11008967901810422</v>
      </c>
      <c r="HN48" s="16">
        <f t="shared" si="123"/>
        <v>3.697389248184204E-2</v>
      </c>
      <c r="HO48" s="16">
        <f t="shared" si="124"/>
        <v>2.6910783589726071E-2</v>
      </c>
      <c r="HP48" s="16">
        <f t="shared" si="125"/>
        <v>-5.0109170192046346E-2</v>
      </c>
      <c r="HQ48" s="16">
        <f t="shared" si="126"/>
        <v>1.7409336129108428E-3</v>
      </c>
      <c r="HR48" s="227" t="e">
        <f t="shared" si="127"/>
        <v>#VALUE!</v>
      </c>
      <c r="HS48" s="227">
        <f t="shared" si="128"/>
        <v>6.0763529165544394E-2</v>
      </c>
      <c r="HT48" s="227">
        <f t="shared" si="129"/>
        <v>1.9679938455444912E-2</v>
      </c>
      <c r="HU48" s="16" t="str">
        <f t="shared" si="130"/>
        <v>i.a.</v>
      </c>
      <c r="HV48" s="16">
        <f t="shared" si="131"/>
        <v>0.61270926747178334</v>
      </c>
      <c r="HW48" s="16">
        <f t="shared" si="132"/>
        <v>0.55194573830623894</v>
      </c>
      <c r="HX48" s="16">
        <f t="shared" si="133"/>
        <v>0.53226579985079403</v>
      </c>
      <c r="HY48" s="16">
        <f t="shared" si="134"/>
        <v>0.51831747056952338</v>
      </c>
      <c r="HZ48" s="16">
        <f t="shared" si="135"/>
        <v>0.54566004250647981</v>
      </c>
      <c r="IA48" s="16">
        <f t="shared" si="136"/>
        <v>0.54471173553673691</v>
      </c>
      <c r="IB48" s="16">
        <f t="shared" si="137"/>
        <v>0.4885608310173199</v>
      </c>
      <c r="IC48" s="16">
        <f t="shared" si="138"/>
        <v>0.53609719161824387</v>
      </c>
      <c r="ID48" s="16">
        <f t="shared" si="139"/>
        <v>0.5269801050165116</v>
      </c>
      <c r="IE48" s="16">
        <f t="shared" si="140"/>
        <v>0.54344510881739694</v>
      </c>
      <c r="IF48" s="16" t="e">
        <f t="shared" si="141"/>
        <v>#VALUE!</v>
      </c>
      <c r="IG48" s="16">
        <f t="shared" si="142"/>
        <v>-0.13105944210543044</v>
      </c>
      <c r="IH48" s="16">
        <f t="shared" si="143"/>
        <v>0.42226711766388031</v>
      </c>
      <c r="II48" s="16">
        <f t="shared" si="144"/>
        <v>4.3572101327194561</v>
      </c>
      <c r="IJ48" s="16">
        <f t="shared" si="145"/>
        <v>-0.82942011807029026</v>
      </c>
      <c r="IK48" s="16">
        <f t="shared" si="146"/>
        <v>2.7401106922653835E-3</v>
      </c>
      <c r="IL48" s="227" t="e">
        <f t="shared" si="147"/>
        <v>#VALUE!</v>
      </c>
      <c r="IM48" s="227">
        <f t="shared" si="148"/>
        <v>-7.1805388760221855E-3</v>
      </c>
      <c r="IN48" s="227">
        <f t="shared" si="149"/>
        <v>1.6266526211844663E-2</v>
      </c>
      <c r="IO48" s="16" t="str">
        <f t="shared" si="150"/>
        <v>i.a.</v>
      </c>
      <c r="IP48" s="16">
        <f t="shared" si="151"/>
        <v>4.7607874386456216E-2</v>
      </c>
      <c r="IQ48" s="16">
        <f t="shared" si="152"/>
        <v>5.4788413262478401E-2</v>
      </c>
      <c r="IR48" s="16">
        <f t="shared" si="153"/>
        <v>3.8521887050633738E-2</v>
      </c>
      <c r="IS48" s="16">
        <f t="shared" si="154"/>
        <v>7.1906619483449409E-3</v>
      </c>
      <c r="IT48" s="16">
        <f t="shared" si="155"/>
        <v>4.2154220456712299E-2</v>
      </c>
      <c r="IU48" s="16">
        <f t="shared" si="156"/>
        <v>4.2039028864228972E-2</v>
      </c>
      <c r="IV48" s="16">
        <f t="shared" si="157"/>
        <v>6.3004040417506638E-2</v>
      </c>
      <c r="IW48" s="16">
        <f t="shared" si="158"/>
        <v>6.7331638682455217E-2</v>
      </c>
      <c r="IX48" s="16">
        <f t="shared" si="159"/>
        <v>4.7555601818118735E-2</v>
      </c>
      <c r="IY48" s="16">
        <f t="shared" si="160"/>
        <v>6.4030077926808648E-2</v>
      </c>
      <c r="IZ48" s="16" t="e">
        <f t="shared" si="161"/>
        <v>#VALUE!</v>
      </c>
      <c r="JA48" s="16">
        <f t="shared" si="162"/>
        <v>-1.2798379399006592E-2</v>
      </c>
      <c r="JB48" s="16">
        <f t="shared" si="163"/>
        <v>0.57221984317674079</v>
      </c>
      <c r="JC48" s="16">
        <f t="shared" si="164"/>
        <v>4.0852532402173223</v>
      </c>
      <c r="JD48" s="16">
        <f t="shared" si="165"/>
        <v>-0.81320156210747019</v>
      </c>
      <c r="JE48" s="16">
        <f t="shared" si="166"/>
        <v>-5.8479383751293521E-4</v>
      </c>
      <c r="JF48" s="227" t="e">
        <f t="shared" si="167"/>
        <v>#VALUE!</v>
      </c>
      <c r="JG48" s="227">
        <f t="shared" si="168"/>
        <v>-1.35388288491127E-3</v>
      </c>
      <c r="JH48" s="227">
        <f t="shared" si="169"/>
        <v>3.8501332336477262E-2</v>
      </c>
      <c r="JI48" s="99" t="str">
        <f t="shared" si="170"/>
        <v>i.a.</v>
      </c>
      <c r="JJ48" s="99">
        <f t="shared" si="171"/>
        <v>0.10443161094224923</v>
      </c>
      <c r="JK48" s="99">
        <f t="shared" si="172"/>
        <v>0.1057854938271605</v>
      </c>
      <c r="JL48" s="99">
        <f t="shared" si="173"/>
        <v>6.7284161490683239E-2</v>
      </c>
      <c r="JM48" s="99">
        <f t="shared" si="174"/>
        <v>1.323123123123123E-2</v>
      </c>
      <c r="JN48" s="99">
        <f t="shared" si="175"/>
        <v>7.0831594634873318E-2</v>
      </c>
      <c r="JO48" s="99">
        <f t="shared" si="176"/>
        <v>7.0873040752351096E-2</v>
      </c>
      <c r="JP48" s="99">
        <f t="shared" si="177"/>
        <v>0.1038359375</v>
      </c>
      <c r="JQ48" s="99">
        <f t="shared" si="178"/>
        <v>0.11312828947368421</v>
      </c>
      <c r="JR48" s="99">
        <f t="shared" si="179"/>
        <v>7.6464814814814805E-2</v>
      </c>
      <c r="JS48" s="99">
        <f t="shared" si="180"/>
        <v>0.10350939457202506</v>
      </c>
    </row>
    <row r="49" spans="1:279" customFormat="1" ht="17.25" customHeight="1" outlineLevel="2" x14ac:dyDescent="0.25">
      <c r="A49" s="17" t="s">
        <v>258</v>
      </c>
      <c r="B49" s="98">
        <v>10157676</v>
      </c>
      <c r="C49" s="10" t="s">
        <v>255</v>
      </c>
      <c r="D49" s="10"/>
      <c r="E49" s="11">
        <v>649100</v>
      </c>
      <c r="F49" s="11"/>
      <c r="G49" s="11">
        <v>1</v>
      </c>
      <c r="H49" s="12">
        <v>45055</v>
      </c>
      <c r="I49" s="13"/>
      <c r="J49" s="13" t="s">
        <v>58</v>
      </c>
      <c r="K49" s="13" t="s">
        <v>58</v>
      </c>
      <c r="L49" s="13" t="s">
        <v>58</v>
      </c>
      <c r="M49" s="13" t="s">
        <v>58</v>
      </c>
      <c r="N49" s="13" t="s">
        <v>58</v>
      </c>
      <c r="O49" s="19" t="s">
        <v>58</v>
      </c>
      <c r="P49" s="16">
        <f t="shared" si="0"/>
        <v>-1</v>
      </c>
      <c r="Q49" s="16">
        <f t="shared" si="1"/>
        <v>5.2146482433133343E-2</v>
      </c>
      <c r="R49" s="16">
        <f t="shared" si="2"/>
        <v>1.8177612477345308E-2</v>
      </c>
      <c r="S49" s="16">
        <f t="shared" si="3"/>
        <v>-1.0637163466822905E-2</v>
      </c>
      <c r="T49" s="16">
        <f t="shared" si="4"/>
        <v>4.5393383228426315E-3</v>
      </c>
      <c r="U49" s="16">
        <f t="shared" si="5"/>
        <v>-4.5751690517376868E-2</v>
      </c>
      <c r="V49" s="278">
        <f t="shared" si="6"/>
        <v>-1292.1189999999999</v>
      </c>
      <c r="W49" s="278">
        <f t="shared" si="7"/>
        <v>64.039999999999964</v>
      </c>
      <c r="X49" s="278">
        <f t="shared" si="8"/>
        <v>21.924999999999955</v>
      </c>
      <c r="Y49" s="149"/>
      <c r="Z49" s="149">
        <v>1292.1189999999999</v>
      </c>
      <c r="AA49" s="149">
        <v>1228.079</v>
      </c>
      <c r="AB49" s="151">
        <v>1206.154</v>
      </c>
      <c r="AC49" s="151">
        <v>1219.1220000000001</v>
      </c>
      <c r="AD49" s="151">
        <v>1213.6130000000001</v>
      </c>
      <c r="AE49" s="151">
        <v>1271.8</v>
      </c>
      <c r="AF49" s="151">
        <v>1273.7</v>
      </c>
      <c r="AG49" s="156">
        <v>1149.098</v>
      </c>
      <c r="AH49" s="156">
        <v>1108.0999999999999</v>
      </c>
      <c r="AI49" s="156">
        <v>1036.9000000000001</v>
      </c>
      <c r="AJ49" s="16">
        <f t="shared" si="9"/>
        <v>-0.93609315237864132</v>
      </c>
      <c r="AK49" s="16">
        <f t="shared" si="10"/>
        <v>0.17838049444704482</v>
      </c>
      <c r="AL49" s="16">
        <f t="shared" si="11"/>
        <v>8.1439514210430927E-2</v>
      </c>
      <c r="AM49" s="16">
        <f t="shared" si="12"/>
        <v>3.6657351744377446E-2</v>
      </c>
      <c r="AN49" s="16">
        <f t="shared" si="13"/>
        <v>5.358074454557777E-2</v>
      </c>
      <c r="AO49" s="16">
        <f t="shared" si="14"/>
        <v>1.3999592294363483E-2</v>
      </c>
      <c r="AP49" s="278">
        <f t="shared" si="15"/>
        <v>-1384.6559999999999</v>
      </c>
      <c r="AQ49" s="278">
        <f t="shared" si="16"/>
        <v>209.60599999999999</v>
      </c>
      <c r="AR49" s="278">
        <f t="shared" si="17"/>
        <v>88.489000000000033</v>
      </c>
      <c r="AS49" s="149"/>
      <c r="AT49" s="149">
        <v>1384.6559999999999</v>
      </c>
      <c r="AU49" s="149">
        <v>1175.05</v>
      </c>
      <c r="AV49" s="151">
        <v>1086.5609999999999</v>
      </c>
      <c r="AW49" s="164">
        <v>1048.1389999999999</v>
      </c>
      <c r="AX49" s="151">
        <v>994.83500000000004</v>
      </c>
      <c r="AY49" s="151">
        <v>981.1</v>
      </c>
      <c r="AZ49" s="151">
        <v>1015.2</v>
      </c>
      <c r="BA49" s="151">
        <v>772.7</v>
      </c>
      <c r="BB49" s="151">
        <v>732.1</v>
      </c>
      <c r="BC49" s="286">
        <v>674.5</v>
      </c>
      <c r="BD49" s="16">
        <f t="shared" si="18"/>
        <v>-1</v>
      </c>
      <c r="BE49" s="16">
        <f t="shared" si="19"/>
        <v>0.30891051906457451</v>
      </c>
      <c r="BF49" s="16">
        <f t="shared" si="20"/>
        <v>0.28621203892075003</v>
      </c>
      <c r="BG49" s="16">
        <f t="shared" si="21"/>
        <v>5.4813275590856969E-2</v>
      </c>
      <c r="BH49" s="16">
        <f t="shared" si="22"/>
        <v>-1.5463153718565752E-2</v>
      </c>
      <c r="BI49" s="16">
        <f t="shared" si="23"/>
        <v>0.50400431344356578</v>
      </c>
      <c r="BJ49" s="278">
        <f t="shared" si="24"/>
        <v>-731.53700000000003</v>
      </c>
      <c r="BK49" s="278">
        <f t="shared" si="25"/>
        <v>172.64700000000005</v>
      </c>
      <c r="BL49" s="278">
        <f t="shared" si="26"/>
        <v>124.36599999999999</v>
      </c>
      <c r="BM49" s="149"/>
      <c r="BN49" s="149">
        <v>731.53700000000003</v>
      </c>
      <c r="BO49" s="149">
        <v>558.89</v>
      </c>
      <c r="BP49" s="156">
        <v>434.524</v>
      </c>
      <c r="BQ49" s="156">
        <v>411.94400000000002</v>
      </c>
      <c r="BR49" s="156">
        <v>418.41399999999999</v>
      </c>
      <c r="BS49" s="156">
        <v>278.2</v>
      </c>
      <c r="BT49" s="156">
        <v>413.25299999999999</v>
      </c>
      <c r="BU49" s="156">
        <v>326.5</v>
      </c>
      <c r="BV49" s="151">
        <v>313.89999999999998</v>
      </c>
      <c r="BW49" s="156">
        <v>255.2</v>
      </c>
      <c r="BX49" s="16">
        <f t="shared" si="27"/>
        <v>-1</v>
      </c>
      <c r="BY49" s="16">
        <f t="shared" si="28"/>
        <v>5.8147088938318658E-2</v>
      </c>
      <c r="BZ49" s="16">
        <f t="shared" si="29"/>
        <v>0.63755098736987581</v>
      </c>
      <c r="CA49" s="16">
        <f t="shared" si="30"/>
        <v>-7.1358389261745009E-2</v>
      </c>
      <c r="CB49" s="16">
        <f t="shared" si="31"/>
        <v>0.22082714726288921</v>
      </c>
      <c r="CC49" s="16">
        <f t="shared" si="32"/>
        <v>0.68110743801652884</v>
      </c>
      <c r="CD49" s="278">
        <f t="shared" si="33"/>
        <v>-599.39800000000002</v>
      </c>
      <c r="CE49" s="278">
        <f t="shared" si="34"/>
        <v>32.937999999999988</v>
      </c>
      <c r="CF49" s="278">
        <f t="shared" si="35"/>
        <v>220.54100000000005</v>
      </c>
      <c r="CG49" s="149"/>
      <c r="CH49" s="149">
        <v>599.39800000000002</v>
      </c>
      <c r="CI49" s="149">
        <v>566.46</v>
      </c>
      <c r="CJ49" s="151">
        <v>345.91899999999998</v>
      </c>
      <c r="CK49" s="151">
        <v>372.5</v>
      </c>
      <c r="CL49" s="151">
        <v>305.12099999999998</v>
      </c>
      <c r="CM49" s="151">
        <v>181.5</v>
      </c>
      <c r="CN49" s="151">
        <v>329.02499999999998</v>
      </c>
      <c r="CO49" s="156">
        <v>340.42099999999999</v>
      </c>
      <c r="CP49" s="156">
        <v>332.3</v>
      </c>
      <c r="CQ49" s="156">
        <v>265.8</v>
      </c>
      <c r="CR49" s="16">
        <f t="shared" si="36"/>
        <v>-1</v>
      </c>
      <c r="CS49" s="16">
        <f t="shared" si="37"/>
        <v>0.13285276053725573</v>
      </c>
      <c r="CT49" s="16">
        <f t="shared" si="38"/>
        <v>0.14326325061615258</v>
      </c>
      <c r="CU49" s="16">
        <f t="shared" si="39"/>
        <v>-8.5756837538353437E-3</v>
      </c>
      <c r="CV49" s="16">
        <f t="shared" si="40"/>
        <v>3.6698618048135845E-2</v>
      </c>
      <c r="CW49" s="16">
        <f t="shared" si="41"/>
        <v>0.14124369455557492</v>
      </c>
      <c r="CX49" s="278">
        <f t="shared" si="181"/>
        <v>-1746.7570000000001</v>
      </c>
      <c r="CY49" s="278">
        <f t="shared" si="182"/>
        <v>204.84699999999998</v>
      </c>
      <c r="CZ49" s="278">
        <f t="shared" si="183"/>
        <v>193.21800000000007</v>
      </c>
      <c r="DA49" s="149"/>
      <c r="DB49" s="149">
        <v>1746.7570000000001</v>
      </c>
      <c r="DC49" s="149">
        <v>1541.91</v>
      </c>
      <c r="DD49" s="156">
        <v>1348.692</v>
      </c>
      <c r="DE49" s="156">
        <v>1360.3579999999999</v>
      </c>
      <c r="DF49" s="156">
        <v>1312.202</v>
      </c>
      <c r="DG49" s="156">
        <v>1149.8</v>
      </c>
      <c r="DH49" s="156">
        <v>1267.2</v>
      </c>
      <c r="DI49" s="156">
        <v>1306.8</v>
      </c>
      <c r="DJ49" s="151">
        <v>1271.5999999999999</v>
      </c>
      <c r="DK49" s="286">
        <v>1252.3</v>
      </c>
      <c r="DL49" s="16">
        <f t="shared" si="45"/>
        <v>-1</v>
      </c>
      <c r="DM49" s="16">
        <f t="shared" si="46"/>
        <v>0.10793768188976262</v>
      </c>
      <c r="DN49" s="16">
        <f t="shared" si="47"/>
        <v>0.1012571116479891</v>
      </c>
      <c r="DO49" s="16">
        <f t="shared" si="48"/>
        <v>5.1650275185817938E-3</v>
      </c>
      <c r="DP49" s="16">
        <f t="shared" si="49"/>
        <v>6.8247516241973602E-2</v>
      </c>
      <c r="DQ49" s="16">
        <f t="shared" si="50"/>
        <v>8.1788713602863633E-2</v>
      </c>
      <c r="DR49" s="278">
        <f t="shared" si="51"/>
        <v>-27165.492999999999</v>
      </c>
      <c r="DS49" s="278">
        <f t="shared" si="52"/>
        <v>2646.520999999997</v>
      </c>
      <c r="DT49" s="278">
        <f t="shared" si="53"/>
        <v>2254.4420000000027</v>
      </c>
      <c r="DU49" s="149"/>
      <c r="DV49" s="149">
        <v>27165.492999999999</v>
      </c>
      <c r="DW49" s="149">
        <v>24518.972000000002</v>
      </c>
      <c r="DX49" s="156">
        <v>22264.53</v>
      </c>
      <c r="DY49" s="156">
        <v>22150.124</v>
      </c>
      <c r="DZ49" s="156">
        <v>20735.010999999999</v>
      </c>
      <c r="EA49" s="156">
        <v>19167.339</v>
      </c>
      <c r="EB49" s="156">
        <v>17388.668000000001</v>
      </c>
      <c r="EC49" s="156">
        <v>15798.75</v>
      </c>
      <c r="ED49" s="156">
        <v>14078.47</v>
      </c>
      <c r="EE49" s="156">
        <v>14161.5</v>
      </c>
      <c r="EF49" s="16">
        <f t="shared" si="54"/>
        <v>-1</v>
      </c>
      <c r="EG49" s="16">
        <f t="shared" si="55"/>
        <v>0</v>
      </c>
      <c r="EH49" s="16">
        <f t="shared" si="56"/>
        <v>1.282051282051282E-2</v>
      </c>
      <c r="EI49" s="16">
        <f t="shared" si="57"/>
        <v>-6.0240963855421686E-2</v>
      </c>
      <c r="EJ49" s="16">
        <f t="shared" si="58"/>
        <v>-1.1904761904761904E-2</v>
      </c>
      <c r="EK49" s="16">
        <f t="shared" si="59"/>
        <v>-2.3255813953488372E-2</v>
      </c>
      <c r="EL49" s="278">
        <f t="shared" si="60"/>
        <v>-158</v>
      </c>
      <c r="EM49" s="278">
        <f t="shared" si="61"/>
        <v>0</v>
      </c>
      <c r="EN49" s="278">
        <f t="shared" si="62"/>
        <v>2</v>
      </c>
      <c r="EO49" s="204"/>
      <c r="EP49" s="204">
        <v>158</v>
      </c>
      <c r="EQ49" s="204">
        <v>158</v>
      </c>
      <c r="ER49" s="206">
        <v>156</v>
      </c>
      <c r="ES49" s="206">
        <v>166</v>
      </c>
      <c r="ET49" s="206">
        <v>168</v>
      </c>
      <c r="EU49" s="206">
        <v>172</v>
      </c>
      <c r="EV49" s="206">
        <v>166</v>
      </c>
      <c r="EW49" s="206">
        <v>165</v>
      </c>
      <c r="EX49" s="207">
        <v>172</v>
      </c>
      <c r="EY49" s="287">
        <v>177</v>
      </c>
      <c r="EZ49" s="89"/>
      <c r="FA49" s="14" t="s">
        <v>49</v>
      </c>
      <c r="FB49" s="76" t="s">
        <v>55</v>
      </c>
      <c r="FC49" s="94">
        <v>8600</v>
      </c>
      <c r="FD49" t="s">
        <v>198</v>
      </c>
      <c r="FE49" t="s">
        <v>130</v>
      </c>
      <c r="FF49" s="16" t="e">
        <f t="shared" si="63"/>
        <v>#VALUE!</v>
      </c>
      <c r="FG49" s="16">
        <f t="shared" si="64"/>
        <v>5.2146482433133495E-2</v>
      </c>
      <c r="FH49" s="16">
        <f t="shared" si="65"/>
        <v>5.2892882687713069E-3</v>
      </c>
      <c r="FI49" s="16">
        <f t="shared" si="66"/>
        <v>5.2783531182739755E-2</v>
      </c>
      <c r="FJ49" s="16">
        <f t="shared" si="67"/>
        <v>1.6642221917093743E-2</v>
      </c>
      <c r="FK49" s="16">
        <f t="shared" si="68"/>
        <v>-2.3031492672552573E-2</v>
      </c>
      <c r="FL49" s="278" t="e">
        <f t="shared" si="69"/>
        <v>#VALUE!</v>
      </c>
      <c r="FM49" s="278">
        <f t="shared" si="70"/>
        <v>0.40531645569620345</v>
      </c>
      <c r="FN49" s="278">
        <f t="shared" si="71"/>
        <v>4.0895488477766584E-2</v>
      </c>
      <c r="FO49" s="222" t="str">
        <f t="shared" si="72"/>
        <v>i.a</v>
      </c>
      <c r="FP49" s="222">
        <f t="shared" si="73"/>
        <v>8.1779683544303801</v>
      </c>
      <c r="FQ49" s="238">
        <f t="shared" si="74"/>
        <v>7.7726518987341766</v>
      </c>
      <c r="FR49" s="222">
        <f t="shared" si="75"/>
        <v>7.73175641025641</v>
      </c>
      <c r="FS49" s="222">
        <f t="shared" si="76"/>
        <v>7.3441084337349398</v>
      </c>
      <c r="FT49" s="222">
        <f t="shared" si="77"/>
        <v>7.2238869047619048</v>
      </c>
      <c r="FU49" s="222">
        <f t="shared" si="78"/>
        <v>7.3941860465116278</v>
      </c>
      <c r="FV49" s="222">
        <f t="shared" si="79"/>
        <v>7.6728915662650605</v>
      </c>
      <c r="FW49" s="222">
        <f t="shared" si="80"/>
        <v>6.9642303030303028</v>
      </c>
      <c r="FX49" s="222">
        <f t="shared" si="81"/>
        <v>6.4424418604651157</v>
      </c>
      <c r="FY49" s="222">
        <f t="shared" si="82"/>
        <v>5.8581920903954812</v>
      </c>
      <c r="FZ49" s="16">
        <f t="shared" si="83"/>
        <v>-1</v>
      </c>
      <c r="GA49" s="16">
        <f t="shared" si="84"/>
        <v>-6.9932561861908993E-2</v>
      </c>
      <c r="GB49" s="16">
        <f t="shared" si="85"/>
        <v>0.53470021204384477</v>
      </c>
      <c r="GC49" s="16">
        <f t="shared" si="86"/>
        <v>-8.3866882045502758E-2</v>
      </c>
      <c r="GD49" s="16">
        <f t="shared" si="87"/>
        <v>0.12464411583482789</v>
      </c>
      <c r="GE49" s="16">
        <f t="shared" si="88"/>
        <v>0.65037911329314535</v>
      </c>
      <c r="GF49" s="227">
        <f t="shared" si="89"/>
        <v>-0.36452337679673857</v>
      </c>
      <c r="GG49" s="227">
        <f t="shared" si="90"/>
        <v>-2.7408822793519805E-2</v>
      </c>
      <c r="GH49" s="227">
        <f t="shared" si="91"/>
        <v>0.13655190022332164</v>
      </c>
      <c r="GI49" s="16">
        <f t="shared" si="92"/>
        <v>0</v>
      </c>
      <c r="GJ49" s="16">
        <f t="shared" si="93"/>
        <v>0.36452337679673857</v>
      </c>
      <c r="GK49" s="106">
        <f t="shared" si="94"/>
        <v>0.39193219959025838</v>
      </c>
      <c r="GL49" s="16">
        <f t="shared" si="95"/>
        <v>0.25538029936693674</v>
      </c>
      <c r="GM49" s="16">
        <f t="shared" si="96"/>
        <v>0.27875894273655222</v>
      </c>
      <c r="GN49" s="16">
        <f t="shared" si="97"/>
        <v>0.24786413658477938</v>
      </c>
      <c r="GO49" s="16">
        <f t="shared" si="98"/>
        <v>0.15018618121638394</v>
      </c>
      <c r="GP49" s="16">
        <f t="shared" si="99"/>
        <v>0.25565268065268065</v>
      </c>
      <c r="GQ49" s="16">
        <f t="shared" si="100"/>
        <v>0.26405600372323923</v>
      </c>
      <c r="GR49" s="16">
        <f t="shared" si="101"/>
        <v>0.26332263560362934</v>
      </c>
      <c r="GS49" s="16">
        <f t="shared" si="102"/>
        <v>-1</v>
      </c>
      <c r="GT49" s="16">
        <f t="shared" si="103"/>
        <v>0.18479349426328712</v>
      </c>
      <c r="GU49" s="16">
        <f t="shared" si="104"/>
        <v>0.22108564423628729</v>
      </c>
      <c r="GV49" s="16">
        <f t="shared" si="105"/>
        <v>1.8488396273583677E-2</v>
      </c>
      <c r="GW49" s="16">
        <f t="shared" si="106"/>
        <v>-8.3940534914534098E-2</v>
      </c>
      <c r="GX49" s="16">
        <f t="shared" si="107"/>
        <v>0.37787353903399634</v>
      </c>
      <c r="GY49" s="227">
        <f t="shared" si="108"/>
        <v>-2.8307809706456286E-2</v>
      </c>
      <c r="GZ49" s="227">
        <f t="shared" si="109"/>
        <v>4.4151990164741639E-3</v>
      </c>
      <c r="HA49" s="227">
        <f t="shared" si="110"/>
        <v>4.3259154276482047E-3</v>
      </c>
      <c r="HB49" s="16">
        <f t="shared" si="111"/>
        <v>0</v>
      </c>
      <c r="HC49" s="16">
        <f t="shared" si="112"/>
        <v>2.8307809706456286E-2</v>
      </c>
      <c r="HD49" s="106">
        <f t="shared" si="113"/>
        <v>2.3892610689982122E-2</v>
      </c>
      <c r="HE49" s="16">
        <f t="shared" si="114"/>
        <v>1.9566695262333917E-2</v>
      </c>
      <c r="HF49" s="16">
        <f t="shared" si="115"/>
        <v>1.9211505338621416E-2</v>
      </c>
      <c r="HG49" s="16">
        <f t="shared" si="116"/>
        <v>2.0971897645126164E-2</v>
      </c>
      <c r="HH49" s="16">
        <f t="shared" si="117"/>
        <v>1.5220480727011569E-2</v>
      </c>
      <c r="HI49" s="16">
        <f t="shared" si="118"/>
        <v>2.4904197126754478E-2</v>
      </c>
      <c r="HJ49" s="16">
        <f t="shared" si="119"/>
        <v>2.1856116465989808E-2</v>
      </c>
      <c r="HK49" s="16">
        <f t="shared" si="120"/>
        <v>2.2230901803365937E-2</v>
      </c>
      <c r="HL49" s="16" t="e">
        <f t="shared" si="121"/>
        <v>#VALUE!</v>
      </c>
      <c r="HM49" s="16">
        <f t="shared" si="122"/>
        <v>2.2487797874151734E-2</v>
      </c>
      <c r="HN49" s="16">
        <f t="shared" si="123"/>
        <v>3.8143807221642199E-2</v>
      </c>
      <c r="HO49" s="16">
        <f t="shared" si="124"/>
        <v>-1.3670104804917819E-2</v>
      </c>
      <c r="HP49" s="16">
        <f t="shared" si="125"/>
        <v>-2.9533322300457826E-2</v>
      </c>
      <c r="HQ49" s="16">
        <f t="shared" si="126"/>
        <v>5.4959882835806564E-2</v>
      </c>
      <c r="HR49" s="227" t="e">
        <f t="shared" si="127"/>
        <v>#VALUE!</v>
      </c>
      <c r="HS49" s="227">
        <f t="shared" si="128"/>
        <v>1.4141767615760276E-3</v>
      </c>
      <c r="HT49" s="227">
        <f t="shared" si="129"/>
        <v>2.3105921234075483E-3</v>
      </c>
      <c r="HU49" s="16" t="str">
        <f t="shared" si="130"/>
        <v>i.a.</v>
      </c>
      <c r="HV49" s="16">
        <f t="shared" si="131"/>
        <v>6.4300581623900593E-2</v>
      </c>
      <c r="HW49" s="106">
        <f t="shared" si="132"/>
        <v>6.2886404862324566E-2</v>
      </c>
      <c r="HX49" s="16">
        <f t="shared" si="133"/>
        <v>6.0575812738917018E-2</v>
      </c>
      <c r="HY49" s="16">
        <f t="shared" si="134"/>
        <v>6.1415367245799615E-2</v>
      </c>
      <c r="HZ49" s="16">
        <f t="shared" si="135"/>
        <v>6.3284364787653119E-2</v>
      </c>
      <c r="IA49" s="16">
        <f t="shared" si="136"/>
        <v>5.9987460961586789E-2</v>
      </c>
      <c r="IB49" s="16">
        <f t="shared" si="137"/>
        <v>7.2875047128394196E-2</v>
      </c>
      <c r="IC49" s="16">
        <f t="shared" si="138"/>
        <v>8.2715404699738898E-2</v>
      </c>
      <c r="ID49" s="16">
        <f t="shared" si="139"/>
        <v>9.0322314853815783E-2</v>
      </c>
      <c r="IE49" s="16">
        <f t="shared" si="140"/>
        <v>8.8429897962786427E-2</v>
      </c>
      <c r="IF49" s="16" t="e">
        <f t="shared" si="141"/>
        <v>#VALUE!</v>
      </c>
      <c r="IG49" s="16">
        <f t="shared" si="142"/>
        <v>0.2440382978211012</v>
      </c>
      <c r="IH49" s="16">
        <f t="shared" si="143"/>
        <v>0.26324918477754156</v>
      </c>
      <c r="II49" s="16">
        <f t="shared" si="144"/>
        <v>6.6154131367036711E-2</v>
      </c>
      <c r="IJ49" s="16">
        <f t="shared" si="145"/>
        <v>-1.9912104263436946E-2</v>
      </c>
      <c r="IK49" s="16">
        <f t="shared" si="146"/>
        <v>0.57611420266388613</v>
      </c>
      <c r="IL49" s="227" t="e">
        <f t="shared" si="147"/>
        <v>#VALUE!</v>
      </c>
      <c r="IM49" s="227">
        <f t="shared" si="148"/>
        <v>0.11106009000173056</v>
      </c>
      <c r="IN49" s="227">
        <f t="shared" si="149"/>
        <v>9.483705129384512E-2</v>
      </c>
      <c r="IO49" s="16" t="str">
        <f t="shared" si="150"/>
        <v>i.a.</v>
      </c>
      <c r="IP49" s="16">
        <f t="shared" si="151"/>
        <v>0.56615296269151683</v>
      </c>
      <c r="IQ49" s="106">
        <f t="shared" si="152"/>
        <v>0.45509287268978627</v>
      </c>
      <c r="IR49" s="16">
        <f t="shared" si="153"/>
        <v>0.36025582139594114</v>
      </c>
      <c r="IS49" s="16">
        <f t="shared" si="154"/>
        <v>0.33790219518637182</v>
      </c>
      <c r="IT49" s="16">
        <f t="shared" si="155"/>
        <v>0.34476723634305168</v>
      </c>
      <c r="IU49" s="16">
        <f t="shared" si="156"/>
        <v>0.21874508570529957</v>
      </c>
      <c r="IV49" s="16">
        <f t="shared" si="157"/>
        <v>0.32445081259323227</v>
      </c>
      <c r="IW49" s="16">
        <f t="shared" si="158"/>
        <v>0.28413590485754914</v>
      </c>
      <c r="IX49" s="16">
        <f t="shared" si="159"/>
        <v>0.2832776825196282</v>
      </c>
      <c r="IY49" s="16">
        <f t="shared" si="160"/>
        <v>0.24611823705275337</v>
      </c>
      <c r="IZ49" s="16" t="e">
        <f t="shared" si="161"/>
        <v>#VALUE!</v>
      </c>
      <c r="JA49" s="16">
        <f t="shared" si="162"/>
        <v>5.8147088938318631E-2</v>
      </c>
      <c r="JB49" s="16">
        <f t="shared" si="163"/>
        <v>0.61682249385886478</v>
      </c>
      <c r="JC49" s="16">
        <f t="shared" si="164"/>
        <v>-1.1830080881087609E-2</v>
      </c>
      <c r="JD49" s="16">
        <f t="shared" si="165"/>
        <v>0.23553590807328542</v>
      </c>
      <c r="JE49" s="16">
        <f t="shared" si="166"/>
        <v>0.72113380558835083</v>
      </c>
      <c r="JF49" s="227" t="e">
        <f t="shared" si="167"/>
        <v>#VALUE!</v>
      </c>
      <c r="JG49" s="227">
        <f t="shared" si="168"/>
        <v>0.20846835443037959</v>
      </c>
      <c r="JH49" s="227">
        <f t="shared" si="169"/>
        <v>1.3677603862382348</v>
      </c>
      <c r="JI49" s="99" t="str">
        <f t="shared" si="170"/>
        <v>i.a.</v>
      </c>
      <c r="JJ49" s="99">
        <f t="shared" si="171"/>
        <v>3.7936582278481015</v>
      </c>
      <c r="JK49" s="239">
        <f t="shared" si="172"/>
        <v>3.5851898734177219</v>
      </c>
      <c r="JL49" s="99">
        <f t="shared" si="173"/>
        <v>2.2174294871794871</v>
      </c>
      <c r="JM49" s="99">
        <f t="shared" si="174"/>
        <v>2.2439759036144578</v>
      </c>
      <c r="JN49" s="99">
        <f t="shared" si="175"/>
        <v>1.8161964285714285</v>
      </c>
      <c r="JO49" s="99">
        <f t="shared" si="176"/>
        <v>1.055232558139535</v>
      </c>
      <c r="JP49" s="99">
        <f t="shared" si="177"/>
        <v>1.982078313253012</v>
      </c>
      <c r="JQ49" s="99">
        <f t="shared" si="178"/>
        <v>2.0631575757575757</v>
      </c>
      <c r="JR49" s="99">
        <f t="shared" si="179"/>
        <v>1.9319767441860465</v>
      </c>
      <c r="JS49" s="99">
        <f t="shared" si="180"/>
        <v>1.5016949152542374</v>
      </c>
    </row>
    <row r="50" spans="1:279" customFormat="1" ht="17.25" customHeight="1" outlineLevel="2" x14ac:dyDescent="0.25">
      <c r="A50" s="10" t="s">
        <v>166</v>
      </c>
      <c r="B50" s="95">
        <v>18036800</v>
      </c>
      <c r="C50" s="10" t="s">
        <v>79</v>
      </c>
      <c r="D50" s="113" t="s">
        <v>666</v>
      </c>
      <c r="E50" s="11">
        <v>451120</v>
      </c>
      <c r="F50" s="11"/>
      <c r="G50" s="116">
        <v>1</v>
      </c>
      <c r="H50" s="12">
        <v>45085</v>
      </c>
      <c r="I50" s="13"/>
      <c r="J50" s="13" t="s">
        <v>58</v>
      </c>
      <c r="K50" s="13" t="s">
        <v>58</v>
      </c>
      <c r="L50" s="13" t="s">
        <v>58</v>
      </c>
      <c r="M50" s="13" t="s">
        <v>58</v>
      </c>
      <c r="N50" s="13" t="s">
        <v>58</v>
      </c>
      <c r="O50" s="19" t="s">
        <v>58</v>
      </c>
      <c r="P50" s="16">
        <f t="shared" si="0"/>
        <v>-1</v>
      </c>
      <c r="Q50" s="16">
        <f t="shared" si="1"/>
        <v>0.20766693136215156</v>
      </c>
      <c r="R50" s="16">
        <f t="shared" si="2"/>
        <v>0.56304250037485615</v>
      </c>
      <c r="S50" s="16">
        <f t="shared" si="3"/>
        <v>4.4025332264197282E-2</v>
      </c>
      <c r="T50" s="16">
        <f t="shared" si="4"/>
        <v>-7.6206804574947093E-2</v>
      </c>
      <c r="U50" s="16">
        <f t="shared" si="5"/>
        <v>1.0192073264758536E-2</v>
      </c>
      <c r="V50" s="278">
        <f t="shared" si="6"/>
        <v>-1133.0150000000001</v>
      </c>
      <c r="W50" s="278">
        <f t="shared" si="7"/>
        <v>194.83000000000015</v>
      </c>
      <c r="X50" s="278">
        <f t="shared" si="8"/>
        <v>337.95499999999993</v>
      </c>
      <c r="Y50" s="149"/>
      <c r="Z50" s="149">
        <v>1133.0150000000001</v>
      </c>
      <c r="AA50" s="149">
        <v>938.18499999999995</v>
      </c>
      <c r="AB50" s="149">
        <v>600.23</v>
      </c>
      <c r="AC50" s="149">
        <v>574.91899999999998</v>
      </c>
      <c r="AD50" s="149">
        <v>622.346</v>
      </c>
      <c r="AE50" s="149">
        <v>616.06700000000001</v>
      </c>
      <c r="AF50" s="149">
        <v>651.40700000000004</v>
      </c>
      <c r="AG50" s="149">
        <v>642.44000000000005</v>
      </c>
      <c r="AH50" s="149"/>
      <c r="AI50" s="149"/>
      <c r="AJ50" s="16">
        <f t="shared" si="9"/>
        <v>-0.8749530134068414</v>
      </c>
      <c r="AK50" s="16">
        <f t="shared" si="10"/>
        <v>0.2617982324390129</v>
      </c>
      <c r="AL50" s="16">
        <f t="shared" si="11"/>
        <v>0.18734395825120603</v>
      </c>
      <c r="AM50" s="16">
        <f t="shared" si="12"/>
        <v>1.341171099189587E-2</v>
      </c>
      <c r="AN50" s="16">
        <f t="shared" si="13"/>
        <v>-8.4407440953110785E-2</v>
      </c>
      <c r="AO50" s="16">
        <f t="shared" si="14"/>
        <v>-5.8819672131147555E-2</v>
      </c>
      <c r="AP50" s="278">
        <f t="shared" si="15"/>
        <v>-79.81</v>
      </c>
      <c r="AQ50" s="278">
        <f t="shared" si="16"/>
        <v>16.559000000000005</v>
      </c>
      <c r="AR50" s="278">
        <f t="shared" si="17"/>
        <v>9.9799999999999969</v>
      </c>
      <c r="AS50" s="149"/>
      <c r="AT50" s="149">
        <v>79.81</v>
      </c>
      <c r="AU50" s="149">
        <v>63.250999999999998</v>
      </c>
      <c r="AV50" s="149">
        <v>53.271000000000001</v>
      </c>
      <c r="AW50" s="149">
        <v>52.566000000000003</v>
      </c>
      <c r="AX50" s="149">
        <v>57.411999999999999</v>
      </c>
      <c r="AY50" s="149">
        <v>61</v>
      </c>
      <c r="AZ50" s="149">
        <v>59.677</v>
      </c>
      <c r="BA50" s="149">
        <v>53.963999999999999</v>
      </c>
      <c r="BB50" s="149">
        <v>42.308999999999997</v>
      </c>
      <c r="BC50" s="157">
        <v>48.255000000000003</v>
      </c>
      <c r="BD50" s="16">
        <f t="shared" si="18"/>
        <v>-1</v>
      </c>
      <c r="BE50" s="16">
        <f t="shared" si="19"/>
        <v>0.81876309116966173</v>
      </c>
      <c r="BF50" s="16">
        <f t="shared" si="20"/>
        <v>2.8682302771855004</v>
      </c>
      <c r="BG50" s="16">
        <f t="shared" si="21"/>
        <v>1.270847770847771</v>
      </c>
      <c r="BH50" s="16">
        <f t="shared" si="22"/>
        <v>-1.05068687825675</v>
      </c>
      <c r="BI50" s="16">
        <f t="shared" si="23"/>
        <v>-0.87311446317657515</v>
      </c>
      <c r="BJ50" s="278">
        <f t="shared" si="24"/>
        <v>-16.498000000000001</v>
      </c>
      <c r="BK50" s="278">
        <f t="shared" si="25"/>
        <v>7.4270000000000014</v>
      </c>
      <c r="BL50" s="278">
        <f t="shared" si="26"/>
        <v>6.7259999999999991</v>
      </c>
      <c r="BM50" s="149"/>
      <c r="BN50" s="149">
        <v>16.498000000000001</v>
      </c>
      <c r="BO50" s="149">
        <v>9.0709999999999997</v>
      </c>
      <c r="BP50" s="149">
        <v>2.3450000000000002</v>
      </c>
      <c r="BQ50" s="149">
        <v>-8.6579999999999995</v>
      </c>
      <c r="BR50" s="149">
        <v>-4.2220000000000004</v>
      </c>
      <c r="BS50" s="149">
        <v>-2.254</v>
      </c>
      <c r="BT50" s="149">
        <v>-7.2590000000000003</v>
      </c>
      <c r="BU50" s="149">
        <v>-4.2309999999999999</v>
      </c>
      <c r="BV50" s="149">
        <v>-11.425000000000001</v>
      </c>
      <c r="BW50" s="149">
        <v>-5.7939999999999996</v>
      </c>
      <c r="BX50" s="16">
        <f t="shared" si="27"/>
        <v>-1</v>
      </c>
      <c r="BY50" s="16">
        <f t="shared" si="28"/>
        <v>0.8875286916602908</v>
      </c>
      <c r="BZ50" s="16">
        <f t="shared" si="29"/>
        <v>67.78947368421052</v>
      </c>
      <c r="CA50" s="16">
        <f t="shared" si="30"/>
        <v>1.0104386045233953</v>
      </c>
      <c r="CB50" s="16">
        <f t="shared" si="31"/>
        <v>-0.68429981492905601</v>
      </c>
      <c r="CC50" s="16">
        <f t="shared" si="32"/>
        <v>-9.3423271500843216E-2</v>
      </c>
      <c r="CD50" s="278">
        <f t="shared" si="33"/>
        <v>-14.802</v>
      </c>
      <c r="CE50" s="278">
        <f t="shared" si="34"/>
        <v>6.96</v>
      </c>
      <c r="CF50" s="278">
        <f t="shared" si="35"/>
        <v>7.7279999999999998</v>
      </c>
      <c r="CG50" s="149"/>
      <c r="CH50" s="149">
        <v>14.802</v>
      </c>
      <c r="CI50" s="149">
        <v>7.8419999999999996</v>
      </c>
      <c r="CJ50" s="149">
        <v>0.114</v>
      </c>
      <c r="CK50" s="149">
        <v>-10.920999999999999</v>
      </c>
      <c r="CL50" s="149">
        <v>-6.484</v>
      </c>
      <c r="CM50" s="149">
        <v>-5.93</v>
      </c>
      <c r="CN50" s="149">
        <v>-10.888</v>
      </c>
      <c r="CO50" s="149">
        <v>-6.9710000000000001</v>
      </c>
      <c r="CP50" s="149" t="s">
        <v>167</v>
      </c>
      <c r="CQ50" s="149">
        <v>-8.9789999999999992</v>
      </c>
      <c r="CR50" s="16">
        <f t="shared" si="36"/>
        <v>-1</v>
      </c>
      <c r="CS50" s="16">
        <f t="shared" si="37"/>
        <v>0.71258335391454652</v>
      </c>
      <c r="CT50" s="16">
        <f t="shared" si="38"/>
        <v>0.60579020424350594</v>
      </c>
      <c r="CU50" s="16">
        <f t="shared" si="39"/>
        <v>8.6000000000000295E-3</v>
      </c>
      <c r="CV50" s="16">
        <f t="shared" si="40"/>
        <v>0</v>
      </c>
      <c r="CW50" s="16">
        <f t="shared" si="41"/>
        <v>0</v>
      </c>
      <c r="CX50" s="278">
        <f t="shared" si="181"/>
        <v>-27.736999999999998</v>
      </c>
      <c r="CY50" s="278">
        <f t="shared" si="182"/>
        <v>11.540999999999997</v>
      </c>
      <c r="CZ50" s="278">
        <f t="shared" si="183"/>
        <v>6.1100000000000012</v>
      </c>
      <c r="DA50" s="149"/>
      <c r="DB50" s="149">
        <v>27.736999999999998</v>
      </c>
      <c r="DC50" s="149">
        <v>16.196000000000002</v>
      </c>
      <c r="DD50" s="149">
        <v>10.086</v>
      </c>
      <c r="DE50" s="149">
        <v>10</v>
      </c>
      <c r="DF50" s="149">
        <v>10</v>
      </c>
      <c r="DG50" s="149">
        <v>10</v>
      </c>
      <c r="DH50" s="149">
        <v>10.839</v>
      </c>
      <c r="DI50" s="149">
        <v>19.369</v>
      </c>
      <c r="DJ50" s="149">
        <v>24.745999999999999</v>
      </c>
      <c r="DK50" s="157">
        <v>5.4</v>
      </c>
      <c r="DL50" s="16">
        <f t="shared" si="45"/>
        <v>-1</v>
      </c>
      <c r="DM50" s="16">
        <f t="shared" si="46"/>
        <v>0.41699209333719017</v>
      </c>
      <c r="DN50" s="16">
        <f t="shared" si="47"/>
        <v>0.64902064058354136</v>
      </c>
      <c r="DO50" s="16">
        <f t="shared" si="48"/>
        <v>-3.1790322425455368E-2</v>
      </c>
      <c r="DP50" s="16">
        <f t="shared" si="49"/>
        <v>-8.8636343706977469E-2</v>
      </c>
      <c r="DQ50" s="16">
        <f t="shared" si="50"/>
        <v>-0.28593075897134057</v>
      </c>
      <c r="DR50" s="278">
        <f t="shared" si="51"/>
        <v>-235.13</v>
      </c>
      <c r="DS50" s="278">
        <f t="shared" si="52"/>
        <v>69.193999999999988</v>
      </c>
      <c r="DT50" s="278">
        <f t="shared" si="53"/>
        <v>65.309000000000012</v>
      </c>
      <c r="DU50" s="149"/>
      <c r="DV50" s="149">
        <v>235.13</v>
      </c>
      <c r="DW50" s="149">
        <v>165.93600000000001</v>
      </c>
      <c r="DX50" s="149">
        <v>100.627</v>
      </c>
      <c r="DY50" s="149">
        <v>103.931</v>
      </c>
      <c r="DZ50" s="149">
        <v>114.039</v>
      </c>
      <c r="EA50" s="149">
        <v>159.703</v>
      </c>
      <c r="EB50" s="149">
        <v>182.02</v>
      </c>
      <c r="EC50" s="149">
        <v>169.96100000000001</v>
      </c>
      <c r="ED50" s="149">
        <v>151.18</v>
      </c>
      <c r="EE50" s="149">
        <v>141.251</v>
      </c>
      <c r="EF50" s="16">
        <f t="shared" si="54"/>
        <v>-1</v>
      </c>
      <c r="EG50" s="16">
        <f t="shared" si="55"/>
        <v>0.14678899082568808</v>
      </c>
      <c r="EH50" s="16">
        <f t="shared" si="56"/>
        <v>-9.0909090909090905E-3</v>
      </c>
      <c r="EI50" s="16">
        <f t="shared" si="57"/>
        <v>-0.140625</v>
      </c>
      <c r="EJ50" s="16">
        <f t="shared" si="58"/>
        <v>-4.4776119402985072E-2</v>
      </c>
      <c r="EK50" s="16">
        <f t="shared" si="59"/>
        <v>-2.8985507246376812E-2</v>
      </c>
      <c r="EL50" s="278">
        <f t="shared" si="60"/>
        <v>-125</v>
      </c>
      <c r="EM50" s="278">
        <f t="shared" si="61"/>
        <v>16</v>
      </c>
      <c r="EN50" s="278">
        <f t="shared" si="62"/>
        <v>-1</v>
      </c>
      <c r="EO50" s="204"/>
      <c r="EP50" s="204">
        <v>125</v>
      </c>
      <c r="EQ50" s="204">
        <v>109</v>
      </c>
      <c r="ER50" s="204">
        <v>110</v>
      </c>
      <c r="ES50" s="204">
        <v>128</v>
      </c>
      <c r="ET50" s="204">
        <v>134</v>
      </c>
      <c r="EU50" s="204">
        <v>138</v>
      </c>
      <c r="EV50" s="204">
        <v>143</v>
      </c>
      <c r="EW50" s="204">
        <v>133</v>
      </c>
      <c r="EX50" s="204">
        <v>126</v>
      </c>
      <c r="EY50" s="218">
        <v>128</v>
      </c>
      <c r="EZ50" s="17" t="s">
        <v>660</v>
      </c>
      <c r="FA50" s="17" t="s">
        <v>51</v>
      </c>
      <c r="FB50" s="76" t="s">
        <v>55</v>
      </c>
      <c r="FC50" s="15">
        <v>8260</v>
      </c>
      <c r="FD50" t="s">
        <v>464</v>
      </c>
      <c r="FE50" t="s">
        <v>130</v>
      </c>
      <c r="FF50" s="16" t="e">
        <f t="shared" si="63"/>
        <v>#VALUE!</v>
      </c>
      <c r="FG50" s="16">
        <f t="shared" si="64"/>
        <v>5.308556414779611E-2</v>
      </c>
      <c r="FH50" s="16">
        <f t="shared" si="65"/>
        <v>0.57738233982783649</v>
      </c>
      <c r="FI50" s="16">
        <f t="shared" si="66"/>
        <v>0.21486584118015692</v>
      </c>
      <c r="FJ50" s="16">
        <f t="shared" si="67"/>
        <v>-3.2903998539397697E-2</v>
      </c>
      <c r="FK50" s="16">
        <f t="shared" si="68"/>
        <v>4.0347060526393044E-2</v>
      </c>
      <c r="FL50" s="278" t="e">
        <f t="shared" si="69"/>
        <v>#VALUE!</v>
      </c>
      <c r="FM50" s="278">
        <f t="shared" si="70"/>
        <v>0.45691816513761552</v>
      </c>
      <c r="FN50" s="278">
        <f t="shared" si="71"/>
        <v>3.1505654712260212</v>
      </c>
      <c r="FO50" s="222" t="str">
        <f t="shared" si="72"/>
        <v>i.a</v>
      </c>
      <c r="FP50" s="222">
        <f t="shared" si="73"/>
        <v>9.0641200000000008</v>
      </c>
      <c r="FQ50" s="222">
        <f t="shared" si="74"/>
        <v>8.6072018348623853</v>
      </c>
      <c r="FR50" s="222">
        <f t="shared" si="75"/>
        <v>5.4566363636363642</v>
      </c>
      <c r="FS50" s="222">
        <f t="shared" si="76"/>
        <v>4.4915546874999999</v>
      </c>
      <c r="FT50" s="222">
        <f t="shared" si="77"/>
        <v>4.6443731343283581</v>
      </c>
      <c r="FU50" s="222">
        <f t="shared" si="78"/>
        <v>4.464253623188406</v>
      </c>
      <c r="FV50" s="222">
        <f t="shared" si="79"/>
        <v>4.5552937062937069</v>
      </c>
      <c r="FW50" s="222">
        <f t="shared" si="80"/>
        <v>4.8303759398496249</v>
      </c>
      <c r="FX50" s="222">
        <f t="shared" si="81"/>
        <v>0</v>
      </c>
      <c r="FY50" s="222">
        <f t="shared" si="82"/>
        <v>0</v>
      </c>
      <c r="FZ50" s="16">
        <f t="shared" si="83"/>
        <v>-1</v>
      </c>
      <c r="GA50" s="16">
        <f t="shared" si="84"/>
        <v>0.12917463123883566</v>
      </c>
      <c r="GB50" s="16">
        <f t="shared" si="85"/>
        <v>51.572306841985096</v>
      </c>
      <c r="GC50" s="16">
        <f t="shared" si="86"/>
        <v>1.0103939107073538</v>
      </c>
      <c r="GD50" s="16">
        <f t="shared" si="87"/>
        <v>-0.68429981492905601</v>
      </c>
      <c r="GE50" s="16">
        <f t="shared" si="88"/>
        <v>-0.13929237774030342</v>
      </c>
      <c r="GF50" s="227">
        <f t="shared" si="89"/>
        <v>-0.67384426285480159</v>
      </c>
      <c r="GG50" s="227">
        <f t="shared" si="90"/>
        <v>7.7086025277752768E-2</v>
      </c>
      <c r="GH50" s="227">
        <f t="shared" si="91"/>
        <v>0.5854070476935479</v>
      </c>
      <c r="GI50" s="16">
        <f t="shared" si="92"/>
        <v>0</v>
      </c>
      <c r="GJ50" s="16">
        <f t="shared" si="93"/>
        <v>0.67384426285480159</v>
      </c>
      <c r="GK50" s="16">
        <f t="shared" si="94"/>
        <v>0.59675823757704882</v>
      </c>
      <c r="GL50" s="16">
        <f t="shared" si="95"/>
        <v>1.1351189883500947E-2</v>
      </c>
      <c r="GM50" s="16">
        <f t="shared" si="96"/>
        <v>-1.0920999999999998</v>
      </c>
      <c r="GN50" s="16">
        <f t="shared" si="97"/>
        <v>-0.64839999999999998</v>
      </c>
      <c r="GO50" s="16">
        <f t="shared" si="98"/>
        <v>-0.56912519794615868</v>
      </c>
      <c r="GP50" s="16">
        <f t="shared" si="99"/>
        <v>-0.7208686440677966</v>
      </c>
      <c r="GQ50" s="16">
        <f t="shared" si="100"/>
        <v>-0.31603762892440218</v>
      </c>
      <c r="GR50" s="16" t="str">
        <f t="shared" si="101"/>
        <v>Negativ EK</v>
      </c>
      <c r="GS50" s="16">
        <f t="shared" si="102"/>
        <v>-1</v>
      </c>
      <c r="GT50" s="16">
        <f t="shared" si="103"/>
        <v>0.20881587038407257</v>
      </c>
      <c r="GU50" s="16">
        <f t="shared" si="104"/>
        <v>1.9684444166688988</v>
      </c>
      <c r="GV50" s="16">
        <f t="shared" si="105"/>
        <v>1.2886061098157424</v>
      </c>
      <c r="GW50" s="16">
        <f t="shared" si="106"/>
        <v>-1.5753962812669602</v>
      </c>
      <c r="GX50" s="16">
        <f t="shared" si="107"/>
        <v>-1.3382831048947141</v>
      </c>
      <c r="GY50" s="227">
        <f t="shared" si="108"/>
        <v>-8.2270748455366444E-2</v>
      </c>
      <c r="GZ50" s="227">
        <f t="shared" si="109"/>
        <v>1.4211790535475083E-2</v>
      </c>
      <c r="HA50" s="227">
        <f t="shared" si="110"/>
        <v>4.5131475249939559E-2</v>
      </c>
      <c r="HB50" s="16">
        <f t="shared" si="111"/>
        <v>0</v>
      </c>
      <c r="HC50" s="16">
        <f t="shared" si="112"/>
        <v>8.2270748455366444E-2</v>
      </c>
      <c r="HD50" s="16">
        <f t="shared" si="113"/>
        <v>6.8058957919891361E-2</v>
      </c>
      <c r="HE50" s="16">
        <f t="shared" si="114"/>
        <v>2.2927482669951801E-2</v>
      </c>
      <c r="HF50" s="16">
        <f t="shared" si="115"/>
        <v>-7.944212506308207E-2</v>
      </c>
      <c r="HG50" s="16">
        <f t="shared" si="116"/>
        <v>-3.0846563552542176E-2</v>
      </c>
      <c r="HH50" s="16">
        <f t="shared" si="117"/>
        <v>-1.3191971274980027E-2</v>
      </c>
      <c r="HI50" s="16">
        <f t="shared" si="118"/>
        <v>-4.1246544557802842E-2</v>
      </c>
      <c r="HJ50" s="16">
        <f t="shared" si="119"/>
        <v>-2.6349796506830329E-2</v>
      </c>
      <c r="HK50" s="16">
        <f t="shared" si="120"/>
        <v>-7.8138090694898965E-2</v>
      </c>
      <c r="HL50" s="16" t="e">
        <f t="shared" si="121"/>
        <v>#VALUE!</v>
      </c>
      <c r="HM50" s="16">
        <f t="shared" si="122"/>
        <v>0.20860473531733179</v>
      </c>
      <c r="HN50" s="16">
        <f t="shared" si="123"/>
        <v>-2.6215824881814401E-2</v>
      </c>
      <c r="HO50" s="16">
        <f t="shared" si="124"/>
        <v>4.1716503522911522E-2</v>
      </c>
      <c r="HP50" s="16">
        <f t="shared" si="125"/>
        <v>9.7256833860926942E-2</v>
      </c>
      <c r="HQ50" s="16">
        <f t="shared" si="126"/>
        <v>0.40042441620849012</v>
      </c>
      <c r="HR50" s="227" t="e">
        <f t="shared" si="127"/>
        <v>#VALUE!</v>
      </c>
      <c r="HS50" s="227">
        <f t="shared" si="128"/>
        <v>2.036063478208168E-2</v>
      </c>
      <c r="HT50" s="227">
        <f t="shared" si="129"/>
        <v>-2.6276527150563972E-3</v>
      </c>
      <c r="HU50" s="16" t="str">
        <f t="shared" si="130"/>
        <v>i.a.</v>
      </c>
      <c r="HV50" s="16">
        <f t="shared" si="131"/>
        <v>0.11796453025985625</v>
      </c>
      <c r="HW50" s="16">
        <f t="shared" si="132"/>
        <v>9.7603895477774566E-2</v>
      </c>
      <c r="HX50" s="16">
        <f t="shared" si="133"/>
        <v>0.10023154819283096</v>
      </c>
      <c r="HY50" s="16">
        <f t="shared" si="134"/>
        <v>9.6217682885760741E-2</v>
      </c>
      <c r="HZ50" s="16">
        <f t="shared" si="135"/>
        <v>8.7689299274809493E-2</v>
      </c>
      <c r="IA50" s="16">
        <f t="shared" si="136"/>
        <v>6.2616231379498191E-2</v>
      </c>
      <c r="IB50" s="16">
        <f t="shared" si="137"/>
        <v>5.954840127458521E-2</v>
      </c>
      <c r="IC50" s="16">
        <f t="shared" si="138"/>
        <v>0.11396143821229575</v>
      </c>
      <c r="ID50" s="16">
        <f t="shared" si="139"/>
        <v>0.16368567270803014</v>
      </c>
      <c r="IE50" s="16">
        <f t="shared" si="140"/>
        <v>3.8229817841997582E-2</v>
      </c>
      <c r="IF50" s="16" t="e">
        <f t="shared" si="141"/>
        <v>#VALUE!</v>
      </c>
      <c r="IG50" s="16">
        <f t="shared" si="142"/>
        <v>0.5060138221374022</v>
      </c>
      <c r="IH50" s="16">
        <f t="shared" si="143"/>
        <v>1.4748081234245414</v>
      </c>
      <c r="II50" s="16">
        <f t="shared" si="144"/>
        <v>1.2594264358129876</v>
      </c>
      <c r="IJ50" s="16">
        <f t="shared" si="145"/>
        <v>-1.2198549290170881</v>
      </c>
      <c r="IK50" s="16">
        <f t="shared" si="146"/>
        <v>-0.85421615626324121</v>
      </c>
      <c r="IL50" s="227" t="e">
        <f t="shared" si="147"/>
        <v>#VALUE!</v>
      </c>
      <c r="IM50" s="227">
        <f t="shared" si="148"/>
        <v>4.8924800339041619E-3</v>
      </c>
      <c r="IN50" s="227">
        <f t="shared" si="149"/>
        <v>5.7618330463831361E-3</v>
      </c>
      <c r="IO50" s="16" t="str">
        <f t="shared" si="150"/>
        <v>i.a.</v>
      </c>
      <c r="IP50" s="16">
        <f t="shared" si="151"/>
        <v>1.456114879326399E-2</v>
      </c>
      <c r="IQ50" s="16">
        <f t="shared" si="152"/>
        <v>9.6686687593598285E-3</v>
      </c>
      <c r="IR50" s="16">
        <f t="shared" si="153"/>
        <v>3.9068357129766924E-3</v>
      </c>
      <c r="IS50" s="16">
        <f t="shared" si="154"/>
        <v>-1.5059512731358677E-2</v>
      </c>
      <c r="IT50" s="16">
        <f t="shared" si="155"/>
        <v>-6.7840076099147427E-3</v>
      </c>
      <c r="IU50" s="16">
        <f t="shared" si="156"/>
        <v>-3.6586929668363994E-3</v>
      </c>
      <c r="IV50" s="16">
        <f t="shared" si="157"/>
        <v>-1.1143570762979213E-2</v>
      </c>
      <c r="IW50" s="16">
        <f t="shared" si="158"/>
        <v>-6.58582902683519E-3</v>
      </c>
      <c r="IX50" s="16" t="str">
        <f t="shared" si="159"/>
        <v>i.a.</v>
      </c>
      <c r="IY50" s="16" t="str">
        <f t="shared" si="160"/>
        <v>i.a.</v>
      </c>
      <c r="IZ50" s="16" t="e">
        <f t="shared" si="161"/>
        <v>#VALUE!</v>
      </c>
      <c r="JA50" s="16">
        <f t="shared" si="162"/>
        <v>0.64592501912777356</v>
      </c>
      <c r="JB50" s="16">
        <f t="shared" si="163"/>
        <v>68.420569773056471</v>
      </c>
      <c r="JC50" s="16">
        <f t="shared" si="164"/>
        <v>1.0121467398090418</v>
      </c>
      <c r="JD50" s="16">
        <f t="shared" si="165"/>
        <v>-0.76325136875385569</v>
      </c>
      <c r="JE50" s="16">
        <f t="shared" si="166"/>
        <v>-0.12606277214265929</v>
      </c>
      <c r="JF50" s="227" t="e">
        <f t="shared" si="167"/>
        <v>#VALUE!</v>
      </c>
      <c r="JG50" s="227">
        <f t="shared" si="168"/>
        <v>4.6471045871559633E-2</v>
      </c>
      <c r="JH50" s="227">
        <f t="shared" si="169"/>
        <v>7.090859049207672E-2</v>
      </c>
      <c r="JI50" s="99" t="str">
        <f t="shared" si="170"/>
        <v>i.a.</v>
      </c>
      <c r="JJ50" s="99">
        <f t="shared" si="171"/>
        <v>0.11841599999999999</v>
      </c>
      <c r="JK50" s="99">
        <f t="shared" si="172"/>
        <v>7.1944954128440361E-2</v>
      </c>
      <c r="JL50" s="99">
        <f t="shared" si="173"/>
        <v>1.0363636363636365E-3</v>
      </c>
      <c r="JM50" s="99">
        <f t="shared" si="174"/>
        <v>-8.5320312499999995E-2</v>
      </c>
      <c r="JN50" s="99">
        <f t="shared" si="175"/>
        <v>-4.8388059701492535E-2</v>
      </c>
      <c r="JO50" s="99">
        <f t="shared" si="176"/>
        <v>-4.2971014492753624E-2</v>
      </c>
      <c r="JP50" s="99">
        <f t="shared" si="177"/>
        <v>-7.6139860139860141E-2</v>
      </c>
      <c r="JQ50" s="99">
        <f t="shared" si="178"/>
        <v>-5.2413533834586468E-2</v>
      </c>
      <c r="JR50" s="99" t="str">
        <f t="shared" si="179"/>
        <v>i.a.</v>
      </c>
      <c r="JS50" s="99">
        <f t="shared" si="180"/>
        <v>-7.0148437499999994E-2</v>
      </c>
    </row>
    <row r="51" spans="1:279" customFormat="1" ht="17.25" customHeight="1" outlineLevel="2" x14ac:dyDescent="0.25">
      <c r="A51" s="10" t="s">
        <v>749</v>
      </c>
      <c r="B51" s="95">
        <v>12561113</v>
      </c>
      <c r="C51" s="10" t="s">
        <v>271</v>
      </c>
      <c r="D51" s="10"/>
      <c r="E51" s="11">
        <v>466200</v>
      </c>
      <c r="F51" s="11"/>
      <c r="G51" s="11"/>
      <c r="H51" s="12">
        <v>45107</v>
      </c>
      <c r="I51" s="13"/>
      <c r="J51" s="13" t="s">
        <v>58</v>
      </c>
      <c r="K51" s="13" t="s">
        <v>58</v>
      </c>
      <c r="L51" s="13" t="s">
        <v>58</v>
      </c>
      <c r="M51" s="13" t="s">
        <v>58</v>
      </c>
      <c r="N51" s="13" t="s">
        <v>58</v>
      </c>
      <c r="O51" s="13" t="s">
        <v>58</v>
      </c>
      <c r="P51" s="16">
        <f t="shared" si="0"/>
        <v>-1</v>
      </c>
      <c r="Q51" s="16">
        <f t="shared" si="1"/>
        <v>0.11212460724120246</v>
      </c>
      <c r="R51" s="16">
        <f t="shared" si="2"/>
        <v>9.6276797840887746E-2</v>
      </c>
      <c r="S51" s="16">
        <f t="shared" si="3"/>
        <v>0.12557757722330362</v>
      </c>
      <c r="T51" s="16">
        <f t="shared" si="4"/>
        <v>2.2514971865709346E-2</v>
      </c>
      <c r="U51" s="16">
        <f t="shared" si="5"/>
        <v>4.8205609126124399E-2</v>
      </c>
      <c r="V51" s="278">
        <f t="shared" si="6"/>
        <v>-1116.701</v>
      </c>
      <c r="W51" s="278">
        <f t="shared" si="7"/>
        <v>112.58600000000001</v>
      </c>
      <c r="X51" s="278">
        <f t="shared" si="8"/>
        <v>88.182999999999993</v>
      </c>
      <c r="Y51" s="149"/>
      <c r="Z51" s="149">
        <v>1116.701</v>
      </c>
      <c r="AA51" s="149">
        <v>1004.115</v>
      </c>
      <c r="AB51" s="149">
        <v>915.93200000000002</v>
      </c>
      <c r="AC51" s="149">
        <v>813.74400000000003</v>
      </c>
      <c r="AD51" s="149">
        <v>795.82600000000002</v>
      </c>
      <c r="AE51" s="149">
        <v>759.22699999999998</v>
      </c>
      <c r="AF51" s="149">
        <v>745.673</v>
      </c>
      <c r="AG51" s="149">
        <v>709.20600000000002</v>
      </c>
      <c r="AH51" s="149"/>
      <c r="AI51" s="149"/>
      <c r="AJ51" s="16">
        <f t="shared" si="9"/>
        <v>-0.76779899147216746</v>
      </c>
      <c r="AK51" s="16">
        <f t="shared" si="10"/>
        <v>0.11133032353332756</v>
      </c>
      <c r="AL51" s="16">
        <f t="shared" si="11"/>
        <v>0.34780338994110843</v>
      </c>
      <c r="AM51" s="16">
        <f t="shared" si="12"/>
        <v>-5.0481737352458297E-2</v>
      </c>
      <c r="AN51" s="16">
        <f t="shared" si="13"/>
        <v>0.11898026817532621</v>
      </c>
      <c r="AO51" s="16">
        <f t="shared" si="14"/>
        <v>2.3604053708803065E-2</v>
      </c>
      <c r="AP51" s="278">
        <f t="shared" si="15"/>
        <v>-459.08499999999998</v>
      </c>
      <c r="AQ51" s="278">
        <f t="shared" si="16"/>
        <v>45.989999999999952</v>
      </c>
      <c r="AR51" s="278">
        <f t="shared" si="17"/>
        <v>106.60000000000002</v>
      </c>
      <c r="AS51" s="149"/>
      <c r="AT51" s="149">
        <v>459.08499999999998</v>
      </c>
      <c r="AU51" s="149">
        <v>413.09500000000003</v>
      </c>
      <c r="AV51" s="149">
        <v>306.495</v>
      </c>
      <c r="AW51" s="150">
        <v>322.79000000000002</v>
      </c>
      <c r="AX51" s="149">
        <v>288.46800000000002</v>
      </c>
      <c r="AY51" s="149">
        <v>281.81599999999997</v>
      </c>
      <c r="AZ51" s="149">
        <v>282.64400000000001</v>
      </c>
      <c r="BA51" s="149">
        <v>259.29300000000001</v>
      </c>
      <c r="BB51" s="149"/>
      <c r="BC51" s="157"/>
      <c r="BD51" s="16">
        <f t="shared" si="18"/>
        <v>-1</v>
      </c>
      <c r="BE51" s="16">
        <f t="shared" si="19"/>
        <v>0.33251361320920425</v>
      </c>
      <c r="BF51" s="16">
        <f t="shared" si="20"/>
        <v>0.97165050465070257</v>
      </c>
      <c r="BG51" s="16">
        <f t="shared" si="21"/>
        <v>1.6245942085443448</v>
      </c>
      <c r="BH51" s="16">
        <f t="shared" si="22"/>
        <v>-0.56689724987346035</v>
      </c>
      <c r="BI51" s="16">
        <f t="shared" si="23"/>
        <v>0.38158508158508159</v>
      </c>
      <c r="BJ51" s="278">
        <f t="shared" si="24"/>
        <v>-53.101999999999997</v>
      </c>
      <c r="BK51" s="278">
        <f t="shared" si="25"/>
        <v>13.250999999999998</v>
      </c>
      <c r="BL51" s="278">
        <f t="shared" si="26"/>
        <v>19.638999999999999</v>
      </c>
      <c r="BM51" s="149"/>
      <c r="BN51" s="149">
        <v>53.101999999999997</v>
      </c>
      <c r="BO51" s="149">
        <v>39.850999999999999</v>
      </c>
      <c r="BP51" s="149">
        <v>20.212</v>
      </c>
      <c r="BQ51" s="149">
        <v>7.7009999999999996</v>
      </c>
      <c r="BR51" s="149">
        <v>17.780999999999999</v>
      </c>
      <c r="BS51" s="149">
        <v>12.87</v>
      </c>
      <c r="BT51" s="149">
        <v>36.057000000000002</v>
      </c>
      <c r="BU51" s="149">
        <v>22.933</v>
      </c>
      <c r="BV51" s="149"/>
      <c r="BW51" s="149"/>
      <c r="BX51" s="16">
        <f t="shared" si="27"/>
        <v>-1</v>
      </c>
      <c r="BY51" s="16">
        <f t="shared" si="28"/>
        <v>0.3470588235294117</v>
      </c>
      <c r="BZ51" s="16">
        <f t="shared" si="29"/>
        <v>0.954528976125123</v>
      </c>
      <c r="CA51" s="16">
        <f t="shared" si="30"/>
        <v>2.1535195165768415</v>
      </c>
      <c r="CB51" s="16">
        <f t="shared" si="31"/>
        <v>-0.98267965998613926</v>
      </c>
      <c r="CC51" s="16">
        <f t="shared" si="32"/>
        <v>26.031273895090994</v>
      </c>
      <c r="CD51" s="278">
        <f t="shared" si="33"/>
        <v>-50.838000000000001</v>
      </c>
      <c r="CE51" s="278">
        <f t="shared" si="34"/>
        <v>13.097999999999999</v>
      </c>
      <c r="CF51" s="278">
        <f t="shared" si="35"/>
        <v>18.431000000000001</v>
      </c>
      <c r="CG51" s="149"/>
      <c r="CH51" s="149">
        <v>50.838000000000001</v>
      </c>
      <c r="CI51" s="149">
        <v>37.74</v>
      </c>
      <c r="CJ51" s="149">
        <v>19.309000000000001</v>
      </c>
      <c r="CK51" s="149">
        <v>6.1230000000000002</v>
      </c>
      <c r="CL51" s="149">
        <v>353.51499999999999</v>
      </c>
      <c r="CM51" s="149">
        <v>13.077999999999999</v>
      </c>
      <c r="CN51" s="149">
        <v>36.651000000000003</v>
      </c>
      <c r="CO51" s="149">
        <v>23.431000000000001</v>
      </c>
      <c r="CP51" s="149"/>
      <c r="CQ51" s="149"/>
      <c r="CR51" s="16">
        <f t="shared" si="36"/>
        <v>-1</v>
      </c>
      <c r="CS51" s="16">
        <f t="shared" si="37"/>
        <v>0.19756635048385551</v>
      </c>
      <c r="CT51" s="16">
        <f t="shared" si="38"/>
        <v>7.9664182151782295E-2</v>
      </c>
      <c r="CU51" s="16">
        <f t="shared" si="39"/>
        <v>8.9893307698698105E-2</v>
      </c>
      <c r="CV51" s="16">
        <f t="shared" si="40"/>
        <v>2.6759276183513044E-2</v>
      </c>
      <c r="CW51" s="16">
        <f t="shared" si="41"/>
        <v>-5.7668310294277884E-3</v>
      </c>
      <c r="CX51" s="278">
        <f t="shared" si="181"/>
        <v>-237.48099999999999</v>
      </c>
      <c r="CY51" s="278">
        <f t="shared" si="182"/>
        <v>39.177999999999997</v>
      </c>
      <c r="CZ51" s="278">
        <f t="shared" si="183"/>
        <v>14.632000000000005</v>
      </c>
      <c r="DA51" s="149"/>
      <c r="DB51" s="149">
        <v>237.48099999999999</v>
      </c>
      <c r="DC51" s="149">
        <v>198.303</v>
      </c>
      <c r="DD51" s="149">
        <v>183.67099999999999</v>
      </c>
      <c r="DE51" s="149">
        <v>168.52199999999999</v>
      </c>
      <c r="DF51" s="149">
        <v>164.13</v>
      </c>
      <c r="DG51" s="149">
        <v>165.08199999999999</v>
      </c>
      <c r="DH51" s="149">
        <v>177.33099999999999</v>
      </c>
      <c r="DI51" s="149">
        <v>178.679</v>
      </c>
      <c r="DJ51" s="149"/>
      <c r="DK51" s="157"/>
      <c r="DL51" s="16">
        <f t="shared" si="45"/>
        <v>-1</v>
      </c>
      <c r="DM51" s="16">
        <f t="shared" si="46"/>
        <v>5.4715388960416729E-2</v>
      </c>
      <c r="DN51" s="16">
        <f t="shared" si="47"/>
        <v>2.0794961400461782E-2</v>
      </c>
      <c r="DO51" s="16">
        <f t="shared" si="48"/>
        <v>0.11033841017718847</v>
      </c>
      <c r="DP51" s="16">
        <f t="shared" si="49"/>
        <v>0.32690865817839115</v>
      </c>
      <c r="DQ51" s="16">
        <f t="shared" si="50"/>
        <v>-5.7244860273297296E-3</v>
      </c>
      <c r="DR51" s="278">
        <f t="shared" si="51"/>
        <v>-461.20699999999999</v>
      </c>
      <c r="DS51" s="278">
        <f t="shared" si="52"/>
        <v>23.925999999999988</v>
      </c>
      <c r="DT51" s="278">
        <f t="shared" si="53"/>
        <v>8.9080000000000155</v>
      </c>
      <c r="DU51" s="149"/>
      <c r="DV51" s="149">
        <v>461.20699999999999</v>
      </c>
      <c r="DW51" s="149">
        <v>437.28100000000001</v>
      </c>
      <c r="DX51" s="149">
        <v>428.37299999999999</v>
      </c>
      <c r="DY51" s="149">
        <v>385.80399999999997</v>
      </c>
      <c r="DZ51" s="149">
        <v>290.75400000000002</v>
      </c>
      <c r="EA51" s="149">
        <v>292.428</v>
      </c>
      <c r="EB51" s="149">
        <v>279.16899999999998</v>
      </c>
      <c r="EC51" s="149">
        <v>259.51799999999997</v>
      </c>
      <c r="ED51" s="149"/>
      <c r="EE51" s="149"/>
      <c r="EF51" s="16">
        <f t="shared" si="54"/>
        <v>-1</v>
      </c>
      <c r="EG51" s="16">
        <f t="shared" si="55"/>
        <v>5.6572379367720464E-2</v>
      </c>
      <c r="EH51" s="16">
        <f t="shared" si="56"/>
        <v>4.8865619546247817E-2</v>
      </c>
      <c r="EI51" s="16">
        <f t="shared" si="57"/>
        <v>2.6881720430107527E-2</v>
      </c>
      <c r="EJ51" s="16">
        <f t="shared" si="58"/>
        <v>6.0836501901140684E-2</v>
      </c>
      <c r="EK51" s="16">
        <f t="shared" si="59"/>
        <v>3.7475345167652857E-2</v>
      </c>
      <c r="EL51" s="278">
        <f t="shared" si="60"/>
        <v>-635</v>
      </c>
      <c r="EM51" s="278">
        <f t="shared" si="61"/>
        <v>34</v>
      </c>
      <c r="EN51" s="278">
        <f t="shared" si="62"/>
        <v>28</v>
      </c>
      <c r="EO51" s="204"/>
      <c r="EP51" s="204">
        <v>635</v>
      </c>
      <c r="EQ51" s="204">
        <v>601</v>
      </c>
      <c r="ER51" s="204">
        <v>573</v>
      </c>
      <c r="ES51" s="204">
        <v>558</v>
      </c>
      <c r="ET51" s="204">
        <v>526</v>
      </c>
      <c r="EU51" s="204">
        <v>507</v>
      </c>
      <c r="EV51" s="204">
        <v>488</v>
      </c>
      <c r="EW51" s="204">
        <v>487</v>
      </c>
      <c r="EX51" s="204"/>
      <c r="EY51" s="218"/>
      <c r="EZ51" s="14"/>
      <c r="FA51" s="14" t="s">
        <v>51</v>
      </c>
      <c r="FB51" s="76" t="s">
        <v>55</v>
      </c>
      <c r="FC51" s="15">
        <v>6000</v>
      </c>
      <c r="FD51" t="s">
        <v>65</v>
      </c>
      <c r="FE51" t="s">
        <v>66</v>
      </c>
      <c r="FF51" s="16" t="e">
        <f t="shared" si="63"/>
        <v>#VALUE!</v>
      </c>
      <c r="FG51" s="16">
        <f t="shared" si="64"/>
        <v>5.2577777877106636E-2</v>
      </c>
      <c r="FH51" s="16">
        <f t="shared" si="65"/>
        <v>4.5202338041312184E-2</v>
      </c>
      <c r="FI51" s="16">
        <f t="shared" si="66"/>
        <v>9.6112195620599333E-2</v>
      </c>
      <c r="FJ51" s="16">
        <f t="shared" si="67"/>
        <v>-3.6123879567449578E-2</v>
      </c>
      <c r="FK51" s="16">
        <f t="shared" si="68"/>
        <v>1.0342668872519166E-2</v>
      </c>
      <c r="FL51" s="278" t="e">
        <f t="shared" si="69"/>
        <v>#VALUE!</v>
      </c>
      <c r="FM51" s="278">
        <f t="shared" si="70"/>
        <v>8.7843819356191233E-2</v>
      </c>
      <c r="FN51" s="278">
        <f t="shared" si="71"/>
        <v>7.2255266818246344E-2</v>
      </c>
      <c r="FO51" s="222" t="str">
        <f t="shared" si="72"/>
        <v>i.a</v>
      </c>
      <c r="FP51" s="222">
        <f t="shared" si="73"/>
        <v>1.758584251968504</v>
      </c>
      <c r="FQ51" s="222">
        <f t="shared" si="74"/>
        <v>1.6707404326123128</v>
      </c>
      <c r="FR51" s="222">
        <f t="shared" si="75"/>
        <v>1.5984851657940664</v>
      </c>
      <c r="FS51" s="222">
        <f t="shared" si="76"/>
        <v>1.4583225806451614</v>
      </c>
      <c r="FT51" s="222">
        <f t="shared" si="77"/>
        <v>1.5129771863117871</v>
      </c>
      <c r="FU51" s="222">
        <f t="shared" si="78"/>
        <v>1.4974891518737672</v>
      </c>
      <c r="FV51" s="222">
        <f t="shared" si="79"/>
        <v>1.5280184426229508</v>
      </c>
      <c r="FW51" s="222">
        <f t="shared" si="80"/>
        <v>1.4562751540041068</v>
      </c>
      <c r="FX51" s="222" t="str">
        <f t="shared" si="81"/>
        <v>i.a</v>
      </c>
      <c r="FY51" s="222" t="str">
        <f t="shared" si="82"/>
        <v>i.a</v>
      </c>
      <c r="FZ51" s="16">
        <f t="shared" si="83"/>
        <v>-1</v>
      </c>
      <c r="GA51" s="16">
        <f t="shared" si="84"/>
        <v>0.18072588038758536</v>
      </c>
      <c r="GB51" s="16">
        <f t="shared" si="85"/>
        <v>0.80214209262524516</v>
      </c>
      <c r="GC51" s="16">
        <f t="shared" si="86"/>
        <v>1.9785503239085376</v>
      </c>
      <c r="GD51" s="16">
        <f t="shared" si="87"/>
        <v>-0.98285877200003868</v>
      </c>
      <c r="GE51" s="16">
        <f t="shared" si="88"/>
        <v>27.115195036146293</v>
      </c>
      <c r="GF51" s="227">
        <f t="shared" si="89"/>
        <v>-0.23331742331063096</v>
      </c>
      <c r="GG51" s="227">
        <f t="shared" si="90"/>
        <v>3.5712350714066782E-2</v>
      </c>
      <c r="GH51" s="227">
        <f t="shared" si="91"/>
        <v>8.7954965978885788E-2</v>
      </c>
      <c r="GI51" s="16">
        <f t="shared" si="92"/>
        <v>0</v>
      </c>
      <c r="GJ51" s="16">
        <f t="shared" si="93"/>
        <v>0.23331742331063096</v>
      </c>
      <c r="GK51" s="16">
        <f t="shared" si="94"/>
        <v>0.19760507259656418</v>
      </c>
      <c r="GL51" s="16">
        <f t="shared" si="95"/>
        <v>0.10965010661767839</v>
      </c>
      <c r="GM51" s="16">
        <f t="shared" si="96"/>
        <v>3.6813246275386895E-2</v>
      </c>
      <c r="GN51" s="16">
        <f t="shared" si="97"/>
        <v>2.1476434637862534</v>
      </c>
      <c r="GO51" s="16">
        <f t="shared" si="98"/>
        <v>7.63872866976429E-2</v>
      </c>
      <c r="GP51" s="16">
        <f t="shared" si="99"/>
        <v>0.20589871071037333</v>
      </c>
      <c r="GQ51" s="16">
        <f t="shared" si="100"/>
        <v>0.13113460451424064</v>
      </c>
      <c r="GR51" s="16" t="str">
        <f t="shared" si="101"/>
        <v>Negativ EK</v>
      </c>
      <c r="GS51" s="16">
        <f t="shared" si="102"/>
        <v>-1</v>
      </c>
      <c r="GT51" s="16">
        <f t="shared" si="103"/>
        <v>0.28381874808456026</v>
      </c>
      <c r="GU51" s="16">
        <f t="shared" si="104"/>
        <v>0.85440429192840917</v>
      </c>
      <c r="GV51" s="16">
        <f t="shared" si="105"/>
        <v>1.1809633636719596</v>
      </c>
      <c r="GW51" s="16">
        <f t="shared" si="106"/>
        <v>-0.62667246854771419</v>
      </c>
      <c r="GX51" s="16">
        <f t="shared" si="107"/>
        <v>0.35413968174392874</v>
      </c>
      <c r="GY51" s="227">
        <f t="shared" si="108"/>
        <v>-0.11820302552733035</v>
      </c>
      <c r="GZ51" s="227">
        <f t="shared" si="109"/>
        <v>2.6131597450985755E-2</v>
      </c>
      <c r="HA51" s="227">
        <f t="shared" si="110"/>
        <v>4.2421290575530887E-2</v>
      </c>
      <c r="HB51" s="16">
        <f t="shared" si="111"/>
        <v>0</v>
      </c>
      <c r="HC51" s="16">
        <f t="shared" si="112"/>
        <v>0.11820302552733035</v>
      </c>
      <c r="HD51" s="16">
        <f t="shared" si="113"/>
        <v>9.2071428076344594E-2</v>
      </c>
      <c r="HE51" s="16">
        <f t="shared" si="114"/>
        <v>4.9650137500813707E-2</v>
      </c>
      <c r="HF51" s="16">
        <f t="shared" si="115"/>
        <v>2.2765232249119808E-2</v>
      </c>
      <c r="HG51" s="16">
        <f t="shared" si="116"/>
        <v>6.0979248330709793E-2</v>
      </c>
      <c r="HH51" s="16">
        <f t="shared" si="117"/>
        <v>4.5031726898496667E-2</v>
      </c>
      <c r="HI51" s="16">
        <f t="shared" si="118"/>
        <v>0.13386994674087183</v>
      </c>
      <c r="HJ51" s="16">
        <f t="shared" si="119"/>
        <v>8.83676662119776E-2</v>
      </c>
      <c r="HK51" s="16" t="str">
        <f t="shared" si="120"/>
        <v>i.a.</v>
      </c>
      <c r="HL51" s="16" t="e">
        <f t="shared" si="121"/>
        <v>#VALUE!</v>
      </c>
      <c r="HM51" s="16">
        <f t="shared" si="122"/>
        <v>0.1354402932000833</v>
      </c>
      <c r="HN51" s="16">
        <f t="shared" si="123"/>
        <v>5.7669975829970757E-2</v>
      </c>
      <c r="HO51" s="16">
        <f t="shared" si="124"/>
        <v>-1.8413397475124504E-2</v>
      </c>
      <c r="HP51" s="16">
        <f t="shared" si="125"/>
        <v>-0.2262019922357954</v>
      </c>
      <c r="HQ51" s="16">
        <f t="shared" si="126"/>
        <v>-4.2588801094900417E-5</v>
      </c>
      <c r="HR51" s="227" t="e">
        <f t="shared" si="127"/>
        <v>#VALUE!</v>
      </c>
      <c r="HS51" s="227">
        <f t="shared" si="128"/>
        <v>6.1420954632046942E-2</v>
      </c>
      <c r="HT51" s="227">
        <f t="shared" si="129"/>
        <v>2.4726820155954177E-2</v>
      </c>
      <c r="HU51" s="16" t="str">
        <f t="shared" si="130"/>
        <v>i.a.</v>
      </c>
      <c r="HV51" s="16">
        <f t="shared" si="131"/>
        <v>0.51491195927208389</v>
      </c>
      <c r="HW51" s="16">
        <f t="shared" si="132"/>
        <v>0.45349100464003694</v>
      </c>
      <c r="HX51" s="16">
        <f t="shared" si="133"/>
        <v>0.42876418448408277</v>
      </c>
      <c r="HY51" s="16">
        <f t="shared" si="134"/>
        <v>0.43680729074867031</v>
      </c>
      <c r="HZ51" s="16">
        <f t="shared" si="135"/>
        <v>0.56449782290183448</v>
      </c>
      <c r="IA51" s="16">
        <f t="shared" si="136"/>
        <v>0.56452186521126568</v>
      </c>
      <c r="IB51" s="16">
        <f t="shared" si="137"/>
        <v>0.63521021316836757</v>
      </c>
      <c r="IC51" s="16">
        <f t="shared" si="138"/>
        <v>0.6885033022757574</v>
      </c>
      <c r="ID51" s="16" t="str">
        <f t="shared" si="139"/>
        <v>i.a.</v>
      </c>
      <c r="IE51" s="16" t="str">
        <f t="shared" si="140"/>
        <v>i.a.</v>
      </c>
      <c r="IF51" s="16" t="e">
        <f t="shared" si="141"/>
        <v>#VALUE!</v>
      </c>
      <c r="IG51" s="16">
        <f t="shared" si="142"/>
        <v>0.19816934589255311</v>
      </c>
      <c r="IH51" s="16">
        <f t="shared" si="143"/>
        <v>0.79849697497371064</v>
      </c>
      <c r="II51" s="16">
        <f t="shared" si="144"/>
        <v>1.3317754916715534</v>
      </c>
      <c r="IJ51" s="16">
        <f t="shared" si="145"/>
        <v>-0.57643383026823736</v>
      </c>
      <c r="IK51" s="16">
        <f t="shared" si="146"/>
        <v>0.31804778524023686</v>
      </c>
      <c r="IL51" s="227" t="e">
        <f t="shared" si="147"/>
        <v>#VALUE!</v>
      </c>
      <c r="IM51" s="227">
        <f t="shared" si="148"/>
        <v>7.8648826112189679E-3</v>
      </c>
      <c r="IN51" s="227">
        <f t="shared" si="149"/>
        <v>1.7620544820105246E-2</v>
      </c>
      <c r="IO51" s="16" t="str">
        <f t="shared" si="150"/>
        <v>i.a.</v>
      </c>
      <c r="IP51" s="16">
        <f t="shared" si="151"/>
        <v>4.7552567786721775E-2</v>
      </c>
      <c r="IQ51" s="16">
        <f t="shared" si="152"/>
        <v>3.9687685175502807E-2</v>
      </c>
      <c r="IR51" s="16">
        <f t="shared" si="153"/>
        <v>2.2067140355397561E-2</v>
      </c>
      <c r="IS51" s="16">
        <f t="shared" si="154"/>
        <v>9.4636642482156547E-3</v>
      </c>
      <c r="IT51" s="16">
        <f t="shared" si="155"/>
        <v>2.2342823682563774E-2</v>
      </c>
      <c r="IU51" s="16">
        <f t="shared" si="156"/>
        <v>1.6951451937299383E-2</v>
      </c>
      <c r="IV51" s="16">
        <f t="shared" si="157"/>
        <v>4.8354975974723505E-2</v>
      </c>
      <c r="IW51" s="16">
        <f t="shared" si="158"/>
        <v>3.2336161848602524E-2</v>
      </c>
      <c r="IX51" s="16" t="str">
        <f t="shared" si="159"/>
        <v>i.a.</v>
      </c>
      <c r="IY51" s="16" t="str">
        <f t="shared" si="160"/>
        <v>i.a.</v>
      </c>
      <c r="IZ51" s="16" t="e">
        <f t="shared" si="161"/>
        <v>#VALUE!</v>
      </c>
      <c r="JA51" s="16">
        <f t="shared" si="162"/>
        <v>0.27493283927744305</v>
      </c>
      <c r="JB51" s="16">
        <f t="shared" si="163"/>
        <v>0.86346938988302091</v>
      </c>
      <c r="JC51" s="16">
        <f t="shared" si="164"/>
        <v>2.0709666496507464</v>
      </c>
      <c r="JD51" s="16">
        <f t="shared" si="165"/>
        <v>-0.98367294113388748</v>
      </c>
      <c r="JE51" s="16">
        <f t="shared" si="166"/>
        <v>25.054859058576298</v>
      </c>
      <c r="JF51" s="227" t="e">
        <f t="shared" si="167"/>
        <v>#VALUE!</v>
      </c>
      <c r="JG51" s="227">
        <f t="shared" si="168"/>
        <v>1.726450142151531E-2</v>
      </c>
      <c r="JH51" s="227">
        <f t="shared" si="169"/>
        <v>2.9097260818937612E-2</v>
      </c>
      <c r="JI51" s="99" t="str">
        <f t="shared" si="170"/>
        <v>i.a.</v>
      </c>
      <c r="JJ51" s="99">
        <f t="shared" si="171"/>
        <v>8.0059842519685037E-2</v>
      </c>
      <c r="JK51" s="99">
        <f t="shared" si="172"/>
        <v>6.2795341098169727E-2</v>
      </c>
      <c r="JL51" s="99">
        <f t="shared" si="173"/>
        <v>3.3698080279232115E-2</v>
      </c>
      <c r="JM51" s="99">
        <f t="shared" si="174"/>
        <v>1.0973118279569894E-2</v>
      </c>
      <c r="JN51" s="99">
        <f t="shared" si="175"/>
        <v>0.67208174904942963</v>
      </c>
      <c r="JO51" s="99">
        <f t="shared" si="176"/>
        <v>2.5794871794871794E-2</v>
      </c>
      <c r="JP51" s="99">
        <f t="shared" si="177"/>
        <v>7.510450819672132E-2</v>
      </c>
      <c r="JQ51" s="99">
        <f t="shared" si="178"/>
        <v>4.8112936344969201E-2</v>
      </c>
      <c r="JR51" s="99" t="str">
        <f t="shared" si="179"/>
        <v>i.a.</v>
      </c>
      <c r="JS51" s="99" t="str">
        <f t="shared" si="180"/>
        <v>i.a.</v>
      </c>
    </row>
    <row r="52" spans="1:279" customFormat="1" ht="17.25" customHeight="1" outlineLevel="2" x14ac:dyDescent="0.25">
      <c r="A52" s="10" t="s">
        <v>726</v>
      </c>
      <c r="B52" s="95">
        <v>36553103</v>
      </c>
      <c r="C52" s="10" t="s">
        <v>79</v>
      </c>
      <c r="D52" s="10"/>
      <c r="E52" s="11">
        <v>683210</v>
      </c>
      <c r="F52" s="11"/>
      <c r="G52" s="11">
        <v>1</v>
      </c>
      <c r="H52" s="12">
        <v>45103</v>
      </c>
      <c r="I52" s="13"/>
      <c r="J52" s="13" t="s">
        <v>58</v>
      </c>
      <c r="K52" s="13" t="s">
        <v>58</v>
      </c>
      <c r="L52" s="13" t="s">
        <v>58</v>
      </c>
      <c r="M52" s="13" t="s">
        <v>58</v>
      </c>
      <c r="N52" s="13" t="s">
        <v>58</v>
      </c>
      <c r="O52" s="13" t="s">
        <v>58</v>
      </c>
      <c r="P52" s="16">
        <f t="shared" si="0"/>
        <v>-1</v>
      </c>
      <c r="Q52" s="16">
        <f t="shared" si="1"/>
        <v>3.9670722304944027E-2</v>
      </c>
      <c r="R52" s="16">
        <f t="shared" si="2"/>
        <v>6.8614166732564028E-2</v>
      </c>
      <c r="S52" s="16">
        <f t="shared" si="3"/>
        <v>-2.7290596256131415E-2</v>
      </c>
      <c r="T52" s="16">
        <f t="shared" si="4"/>
        <v>-7.4263529261254096E-3</v>
      </c>
      <c r="U52" s="16">
        <f t="shared" si="5"/>
        <v>0.17662818830401822</v>
      </c>
      <c r="V52" s="278">
        <f t="shared" si="6"/>
        <v>-1039.6780000000001</v>
      </c>
      <c r="W52" s="278">
        <f t="shared" si="7"/>
        <v>39.671000000000163</v>
      </c>
      <c r="X52" s="278">
        <f t="shared" si="8"/>
        <v>64.208999999999946</v>
      </c>
      <c r="Y52" s="149"/>
      <c r="Z52" s="149">
        <v>1039.6780000000001</v>
      </c>
      <c r="AA52" s="149">
        <v>1000.0069999999999</v>
      </c>
      <c r="AB52" s="149">
        <v>935.798</v>
      </c>
      <c r="AC52" s="149">
        <v>962.053</v>
      </c>
      <c r="AD52" s="149">
        <v>969.25099999999998</v>
      </c>
      <c r="AE52" s="149">
        <v>823.75300000000004</v>
      </c>
      <c r="AF52" s="149">
        <v>651.50300000000004</v>
      </c>
      <c r="AG52" s="149">
        <v>554.88499999999999</v>
      </c>
      <c r="AH52" s="149"/>
      <c r="AI52" s="149"/>
      <c r="AJ52" s="16">
        <f t="shared" si="9"/>
        <v>-0.94701066404477385</v>
      </c>
      <c r="AK52" s="16">
        <f t="shared" si="10"/>
        <v>-7.9336066358548618E-2</v>
      </c>
      <c r="AL52" s="16">
        <f t="shared" si="11"/>
        <v>5.1287447614516077E-2</v>
      </c>
      <c r="AM52" s="16">
        <f t="shared" si="12"/>
        <v>-0.12266589599088035</v>
      </c>
      <c r="AN52" s="16">
        <f t="shared" si="13"/>
        <v>8.306017580621318E-2</v>
      </c>
      <c r="AO52" s="16">
        <f t="shared" si="14"/>
        <v>0.16381648182627709</v>
      </c>
      <c r="AP52" s="278">
        <f t="shared" si="15"/>
        <v>-105.776</v>
      </c>
      <c r="AQ52" s="278">
        <f t="shared" si="16"/>
        <v>-9.1150000000000091</v>
      </c>
      <c r="AR52" s="278">
        <f t="shared" si="17"/>
        <v>5.605000000000004</v>
      </c>
      <c r="AS52" s="149"/>
      <c r="AT52" s="149">
        <v>105.776</v>
      </c>
      <c r="AU52" s="149">
        <v>114.89100000000001</v>
      </c>
      <c r="AV52" s="149">
        <v>109.286</v>
      </c>
      <c r="AW52" s="150">
        <v>124.566</v>
      </c>
      <c r="AX52" s="149">
        <v>115.01300000000001</v>
      </c>
      <c r="AY52" s="149">
        <v>98.823999999999998</v>
      </c>
      <c r="AZ52" s="149">
        <v>60.832000000000001</v>
      </c>
      <c r="BA52" s="149">
        <v>53.898000000000003</v>
      </c>
      <c r="BB52" s="149"/>
      <c r="BC52" s="157"/>
      <c r="BD52" s="16">
        <f t="shared" si="18"/>
        <v>1</v>
      </c>
      <c r="BE52" s="16">
        <f t="shared" si="19"/>
        <v>-1.1148304145422301</v>
      </c>
      <c r="BF52" s="16">
        <f t="shared" si="20"/>
        <v>3.487038311539347E-2</v>
      </c>
      <c r="BG52" s="16">
        <f t="shared" si="21"/>
        <v>-7.989445910290234E-2</v>
      </c>
      <c r="BH52" s="16">
        <f t="shared" si="22"/>
        <v>-1.9252665355553249E-2</v>
      </c>
      <c r="BI52" s="16">
        <f t="shared" si="23"/>
        <v>0.25565375617364178</v>
      </c>
      <c r="BJ52" s="278">
        <f t="shared" si="24"/>
        <v>1.036</v>
      </c>
      <c r="BK52" s="278">
        <f t="shared" si="25"/>
        <v>-10.058</v>
      </c>
      <c r="BL52" s="278">
        <f t="shared" si="26"/>
        <v>0.30400000000000027</v>
      </c>
      <c r="BM52" s="149"/>
      <c r="BN52" s="149">
        <v>-1.036</v>
      </c>
      <c r="BO52" s="149">
        <v>9.0220000000000002</v>
      </c>
      <c r="BP52" s="149">
        <v>8.718</v>
      </c>
      <c r="BQ52" s="149">
        <v>9.4749999999999996</v>
      </c>
      <c r="BR52" s="149">
        <v>9.6609999999999996</v>
      </c>
      <c r="BS52" s="149">
        <v>7.694</v>
      </c>
      <c r="BT52" s="149">
        <v>10.384</v>
      </c>
      <c r="BU52" s="149">
        <v>10.577999999999999</v>
      </c>
      <c r="BV52" s="149"/>
      <c r="BW52" s="149"/>
      <c r="BX52" s="16">
        <f t="shared" si="27"/>
        <v>1</v>
      </c>
      <c r="BY52" s="16">
        <f t="shared" si="28"/>
        <v>-5.1704608550805107</v>
      </c>
      <c r="BZ52" s="16">
        <f t="shared" si="29"/>
        <v>-0.36939775910364148</v>
      </c>
      <c r="CA52" s="16">
        <f t="shared" si="30"/>
        <v>0.14331465172137695</v>
      </c>
      <c r="CB52" s="16">
        <f t="shared" si="31"/>
        <v>-0.26852122986822835</v>
      </c>
      <c r="CC52" s="16">
        <f t="shared" si="32"/>
        <v>-4.0828229804607151E-3</v>
      </c>
      <c r="CD52" s="278">
        <f t="shared" si="33"/>
        <v>7.5110000000000001</v>
      </c>
      <c r="CE52" s="278">
        <f t="shared" si="34"/>
        <v>-9.3119999999999994</v>
      </c>
      <c r="CF52" s="278">
        <f t="shared" si="35"/>
        <v>-1.0549999999999999</v>
      </c>
      <c r="CG52" s="149"/>
      <c r="CH52" s="149">
        <v>-7.5110000000000001</v>
      </c>
      <c r="CI52" s="149">
        <v>1.8009999999999999</v>
      </c>
      <c r="CJ52" s="149">
        <v>2.8559999999999999</v>
      </c>
      <c r="CK52" s="149">
        <v>2.4980000000000002</v>
      </c>
      <c r="CL52" s="149">
        <v>3.415</v>
      </c>
      <c r="CM52" s="149">
        <v>3.4289999999999998</v>
      </c>
      <c r="CN52" s="149">
        <v>7.4829999999999997</v>
      </c>
      <c r="CO52" s="149">
        <v>7.3860000000000001</v>
      </c>
      <c r="CP52" s="149"/>
      <c r="CQ52" s="149"/>
      <c r="CR52" s="16">
        <f t="shared" si="36"/>
        <v>-1</v>
      </c>
      <c r="CS52" s="16">
        <f t="shared" si="37"/>
        <v>-0.28645904166100006</v>
      </c>
      <c r="CT52" s="16">
        <f t="shared" si="38"/>
        <v>3.2869785082174544E-2</v>
      </c>
      <c r="CU52" s="16">
        <f t="shared" si="39"/>
        <v>-3.1384643294480485E-2</v>
      </c>
      <c r="CV52" s="16">
        <f t="shared" si="40"/>
        <v>-8.6808863118658111E-2</v>
      </c>
      <c r="CW52" s="16">
        <f t="shared" si="41"/>
        <v>2.6136846578835461E-2</v>
      </c>
      <c r="CX52" s="278">
        <f t="shared" si="181"/>
        <v>-15.74</v>
      </c>
      <c r="CY52" s="278">
        <f t="shared" si="182"/>
        <v>-6.3190000000000008</v>
      </c>
      <c r="CZ52" s="278">
        <f t="shared" si="183"/>
        <v>0.70200000000000173</v>
      </c>
      <c r="DA52" s="149"/>
      <c r="DB52" s="149">
        <v>15.74</v>
      </c>
      <c r="DC52" s="149">
        <v>22.059000000000001</v>
      </c>
      <c r="DD52" s="149">
        <v>21.356999999999999</v>
      </c>
      <c r="DE52" s="149">
        <v>22.048999999999999</v>
      </c>
      <c r="DF52" s="149">
        <v>24.145</v>
      </c>
      <c r="DG52" s="149">
        <v>23.53</v>
      </c>
      <c r="DH52" s="149">
        <v>24.108000000000001</v>
      </c>
      <c r="DI52" s="149">
        <v>20.457000000000001</v>
      </c>
      <c r="DJ52" s="149"/>
      <c r="DK52" s="157"/>
      <c r="DL52" s="16">
        <f t="shared" si="45"/>
        <v>-1</v>
      </c>
      <c r="DM52" s="16">
        <f t="shared" si="46"/>
        <v>-2.0732228132158262E-2</v>
      </c>
      <c r="DN52" s="16">
        <f t="shared" si="47"/>
        <v>0.1007406077855698</v>
      </c>
      <c r="DO52" s="16">
        <f t="shared" si="48"/>
        <v>1.7900488076491458E-2</v>
      </c>
      <c r="DP52" s="16">
        <f t="shared" si="49"/>
        <v>-4.8855972526790484E-2</v>
      </c>
      <c r="DQ52" s="16">
        <f t="shared" si="50"/>
        <v>0.35619374677350579</v>
      </c>
      <c r="DR52" s="278">
        <f t="shared" si="51"/>
        <v>-252.23</v>
      </c>
      <c r="DS52" s="278">
        <f t="shared" si="52"/>
        <v>-5.3400000000000034</v>
      </c>
      <c r="DT52" s="278">
        <f t="shared" si="53"/>
        <v>23.572999999999979</v>
      </c>
      <c r="DU52" s="149"/>
      <c r="DV52" s="149">
        <v>252.23</v>
      </c>
      <c r="DW52" s="149">
        <v>257.57</v>
      </c>
      <c r="DX52" s="149">
        <v>233.99700000000001</v>
      </c>
      <c r="DY52" s="149">
        <v>229.88200000000001</v>
      </c>
      <c r="DZ52" s="149">
        <v>241.69</v>
      </c>
      <c r="EA52" s="149">
        <v>178.21199999999999</v>
      </c>
      <c r="EB52" s="149">
        <v>111.35299999999999</v>
      </c>
      <c r="EC52" s="149">
        <v>87.491</v>
      </c>
      <c r="ED52" s="149"/>
      <c r="EE52" s="149"/>
      <c r="EF52" s="16">
        <f t="shared" si="54"/>
        <v>-1</v>
      </c>
      <c r="EG52" s="16">
        <f t="shared" si="55"/>
        <v>-6.3157894736842107E-2</v>
      </c>
      <c r="EH52" s="16">
        <f t="shared" si="56"/>
        <v>-0.10377358490566038</v>
      </c>
      <c r="EI52" s="16">
        <f t="shared" si="57"/>
        <v>-1.3953488372093023E-2</v>
      </c>
      <c r="EJ52" s="16">
        <f t="shared" si="58"/>
        <v>2.8708133971291867E-2</v>
      </c>
      <c r="EK52" s="16">
        <f t="shared" si="59"/>
        <v>0.19428571428571428</v>
      </c>
      <c r="EL52" s="278">
        <f t="shared" si="60"/>
        <v>-178</v>
      </c>
      <c r="EM52" s="278">
        <f t="shared" si="61"/>
        <v>-12</v>
      </c>
      <c r="EN52" s="278">
        <f t="shared" si="62"/>
        <v>-22</v>
      </c>
      <c r="EO52" s="204"/>
      <c r="EP52" s="204">
        <v>178</v>
      </c>
      <c r="EQ52" s="204">
        <v>190</v>
      </c>
      <c r="ER52" s="204">
        <v>212</v>
      </c>
      <c r="ES52" s="204">
        <v>215</v>
      </c>
      <c r="ET52" s="204">
        <v>209</v>
      </c>
      <c r="EU52" s="204">
        <v>175</v>
      </c>
      <c r="EV52" s="204">
        <v>143</v>
      </c>
      <c r="EW52" s="204">
        <v>125</v>
      </c>
      <c r="EX52" s="204"/>
      <c r="EY52" s="218"/>
      <c r="EZ52" s="14" t="s">
        <v>160</v>
      </c>
      <c r="FA52" s="14" t="s">
        <v>49</v>
      </c>
      <c r="FB52" s="76"/>
      <c r="FC52" s="15">
        <v>2600</v>
      </c>
      <c r="FD52" t="s">
        <v>425</v>
      </c>
      <c r="FE52" t="s">
        <v>86</v>
      </c>
      <c r="FF52" s="16" t="e">
        <f t="shared" si="63"/>
        <v>#VALUE!</v>
      </c>
      <c r="FG52" s="16">
        <f t="shared" si="64"/>
        <v>0.1097608833592099</v>
      </c>
      <c r="FH52" s="16">
        <f t="shared" si="65"/>
        <v>0.19234843867001877</v>
      </c>
      <c r="FI52" s="16">
        <f t="shared" si="66"/>
        <v>-1.352584054277476E-2</v>
      </c>
      <c r="FJ52" s="16">
        <f t="shared" si="67"/>
        <v>-3.5126082611907861E-2</v>
      </c>
      <c r="FK52" s="16">
        <f t="shared" si="68"/>
        <v>-1.4785009793286211E-2</v>
      </c>
      <c r="FL52" s="278" t="e">
        <f t="shared" si="69"/>
        <v>#VALUE!</v>
      </c>
      <c r="FM52" s="278">
        <f t="shared" si="70"/>
        <v>0.57769290360733372</v>
      </c>
      <c r="FN52" s="278">
        <f t="shared" si="71"/>
        <v>0.8490532274081426</v>
      </c>
      <c r="FO52" s="222" t="str">
        <f t="shared" si="72"/>
        <v>i.a</v>
      </c>
      <c r="FP52" s="222">
        <f t="shared" si="73"/>
        <v>5.8408876404494388</v>
      </c>
      <c r="FQ52" s="222">
        <f t="shared" si="74"/>
        <v>5.263194736842105</v>
      </c>
      <c r="FR52" s="222">
        <f t="shared" si="75"/>
        <v>4.4141415094339624</v>
      </c>
      <c r="FS52" s="222">
        <f t="shared" si="76"/>
        <v>4.4746651162790698</v>
      </c>
      <c r="FT52" s="222">
        <f t="shared" si="77"/>
        <v>4.6375645933014349</v>
      </c>
      <c r="FU52" s="222">
        <f t="shared" si="78"/>
        <v>4.70716</v>
      </c>
      <c r="FV52" s="222">
        <f t="shared" si="79"/>
        <v>4.5559650349650349</v>
      </c>
      <c r="FW52" s="222">
        <f t="shared" si="80"/>
        <v>4.4390799999999997</v>
      </c>
      <c r="FX52" s="222" t="str">
        <f t="shared" si="81"/>
        <v>i.a</v>
      </c>
      <c r="FY52" s="222" t="str">
        <f t="shared" si="82"/>
        <v>i.a</v>
      </c>
      <c r="FZ52" s="16">
        <f t="shared" si="83"/>
        <v>1</v>
      </c>
      <c r="GA52" s="16">
        <f t="shared" si="84"/>
        <v>-5.7901989069598523</v>
      </c>
      <c r="GB52" s="16">
        <f t="shared" si="85"/>
        <v>-0.36954300561204761</v>
      </c>
      <c r="GC52" s="16">
        <f t="shared" si="86"/>
        <v>0.21675061101270066</v>
      </c>
      <c r="GD52" s="16">
        <f t="shared" si="87"/>
        <v>-0.245069698098623</v>
      </c>
      <c r="GE52" s="16">
        <f t="shared" si="88"/>
        <v>-4.8557424466319733E-3</v>
      </c>
      <c r="GF52" s="227">
        <f t="shared" si="89"/>
        <v>0.39741792110902407</v>
      </c>
      <c r="GG52" s="227">
        <f t="shared" si="90"/>
        <v>-0.48038272671064558</v>
      </c>
      <c r="GH52" s="227">
        <f t="shared" si="91"/>
        <v>-4.8629904807077726E-2</v>
      </c>
      <c r="GI52" s="16">
        <f t="shared" si="92"/>
        <v>0</v>
      </c>
      <c r="GJ52" s="16">
        <f t="shared" si="93"/>
        <v>-0.39741792110902407</v>
      </c>
      <c r="GK52" s="16">
        <f t="shared" si="94"/>
        <v>8.2964805601621519E-2</v>
      </c>
      <c r="GL52" s="16">
        <f t="shared" si="95"/>
        <v>0.13159471040869924</v>
      </c>
      <c r="GM52" s="16">
        <f t="shared" si="96"/>
        <v>0.10815257392734988</v>
      </c>
      <c r="GN52" s="16">
        <f t="shared" si="97"/>
        <v>0.14326166754063976</v>
      </c>
      <c r="GO52" s="16">
        <f t="shared" si="98"/>
        <v>0.14396070363995128</v>
      </c>
      <c r="GP52" s="16">
        <f t="shared" si="99"/>
        <v>0.33582407719062046</v>
      </c>
      <c r="GQ52" s="16">
        <f t="shared" si="100"/>
        <v>0.3610500073324534</v>
      </c>
      <c r="GR52" s="16" t="str">
        <f t="shared" si="101"/>
        <v>Negativ EK</v>
      </c>
      <c r="GS52" s="16">
        <f t="shared" si="102"/>
        <v>1</v>
      </c>
      <c r="GT52" s="16">
        <f t="shared" si="103"/>
        <v>-1.1107235040903893</v>
      </c>
      <c r="GU52" s="16">
        <f t="shared" si="104"/>
        <v>-2.3419720100849691E-2</v>
      </c>
      <c r="GV52" s="16">
        <f t="shared" si="105"/>
        <v>-6.4635367990518847E-2</v>
      </c>
      <c r="GW52" s="16">
        <f t="shared" si="106"/>
        <v>-0.1267128512467397</v>
      </c>
      <c r="GX52" s="16">
        <f t="shared" si="107"/>
        <v>-0.13409943294763868</v>
      </c>
      <c r="GY52" s="227">
        <f t="shared" si="108"/>
        <v>4.0643389564535117E-3</v>
      </c>
      <c r="GZ52" s="227">
        <f t="shared" si="109"/>
        <v>-4.0771440938482416E-2</v>
      </c>
      <c r="HA52" s="227">
        <f t="shared" si="110"/>
        <v>-8.8028610839985255E-4</v>
      </c>
      <c r="HB52" s="16">
        <f t="shared" si="111"/>
        <v>0</v>
      </c>
      <c r="HC52" s="16">
        <f t="shared" si="112"/>
        <v>-4.0643389564535117E-3</v>
      </c>
      <c r="HD52" s="16">
        <f t="shared" si="113"/>
        <v>3.6707101982028902E-2</v>
      </c>
      <c r="HE52" s="16">
        <f t="shared" si="114"/>
        <v>3.7587388090428754E-2</v>
      </c>
      <c r="HF52" s="16">
        <f t="shared" si="115"/>
        <v>4.0184743793100525E-2</v>
      </c>
      <c r="HG52" s="16">
        <f t="shared" si="116"/>
        <v>4.6015498854494623E-2</v>
      </c>
      <c r="HH52" s="16">
        <f t="shared" si="117"/>
        <v>5.31417816379742E-2</v>
      </c>
      <c r="HI52" s="16">
        <f t="shared" si="118"/>
        <v>0.10444368449638913</v>
      </c>
      <c r="HJ52" s="16">
        <f t="shared" si="119"/>
        <v>0.12090386439748088</v>
      </c>
      <c r="HK52" s="16" t="str">
        <f t="shared" si="120"/>
        <v>i.a.</v>
      </c>
      <c r="HL52" s="16" t="e">
        <f t="shared" si="121"/>
        <v>#VALUE!</v>
      </c>
      <c r="HM52" s="16">
        <f t="shared" si="122"/>
        <v>-0.27135255663729052</v>
      </c>
      <c r="HN52" s="16">
        <f t="shared" si="123"/>
        <v>-6.1659233995132894E-2</v>
      </c>
      <c r="HO52" s="16">
        <f t="shared" si="124"/>
        <v>-4.8418418055880062E-2</v>
      </c>
      <c r="HP52" s="16">
        <f t="shared" si="125"/>
        <v>-3.9902359154472627E-2</v>
      </c>
      <c r="HQ52" s="16">
        <f t="shared" si="126"/>
        <v>-0.24337002067728319</v>
      </c>
      <c r="HR52" s="227" t="e">
        <f t="shared" si="127"/>
        <v>#VALUE!</v>
      </c>
      <c r="HS52" s="227">
        <f t="shared" si="128"/>
        <v>-2.3239375885631061E-2</v>
      </c>
      <c r="HT52" s="227">
        <f t="shared" si="129"/>
        <v>-5.6276630060815014E-3</v>
      </c>
      <c r="HU52" s="16" t="str">
        <f t="shared" si="130"/>
        <v>i.a.</v>
      </c>
      <c r="HV52" s="16">
        <f t="shared" si="131"/>
        <v>6.2403362010863106E-2</v>
      </c>
      <c r="HW52" s="16">
        <f t="shared" si="132"/>
        <v>8.5642737896494167E-2</v>
      </c>
      <c r="HX52" s="16">
        <f t="shared" si="133"/>
        <v>9.1270400902575669E-2</v>
      </c>
      <c r="HY52" s="16">
        <f t="shared" si="134"/>
        <v>9.5914425661861299E-2</v>
      </c>
      <c r="HZ52" s="16">
        <f t="shared" si="135"/>
        <v>9.9900699242831723E-2</v>
      </c>
      <c r="IA52" s="16">
        <f t="shared" si="136"/>
        <v>0.13203375754719099</v>
      </c>
      <c r="IB52" s="16">
        <f t="shared" si="137"/>
        <v>0.21650067802394191</v>
      </c>
      <c r="IC52" s="16">
        <f t="shared" si="138"/>
        <v>0.23381833560023318</v>
      </c>
      <c r="ID52" s="16" t="str">
        <f t="shared" si="139"/>
        <v>i.a.</v>
      </c>
      <c r="IE52" s="16" t="str">
        <f t="shared" si="140"/>
        <v>i.a.</v>
      </c>
      <c r="IF52" s="16" t="e">
        <f t="shared" si="141"/>
        <v>#VALUE!</v>
      </c>
      <c r="IG52" s="16">
        <f t="shared" si="142"/>
        <v>-1.1104488296906656</v>
      </c>
      <c r="IH52" s="16">
        <f t="shared" si="143"/>
        <v>-3.1577144181371766E-2</v>
      </c>
      <c r="II52" s="16">
        <f t="shared" si="144"/>
        <v>-5.407973094976095E-2</v>
      </c>
      <c r="IJ52" s="16">
        <f t="shared" si="145"/>
        <v>-1.1914795908890108E-2</v>
      </c>
      <c r="IK52" s="16">
        <f t="shared" si="146"/>
        <v>6.7162735565200471E-2</v>
      </c>
      <c r="IL52" s="227" t="e">
        <f t="shared" si="147"/>
        <v>#VALUE!</v>
      </c>
      <c r="IM52" s="227">
        <f t="shared" si="148"/>
        <v>-1.0018399212674698E-2</v>
      </c>
      <c r="IN52" s="227">
        <f t="shared" si="149"/>
        <v>-2.9417624634076912E-4</v>
      </c>
      <c r="IO52" s="16" t="str">
        <f t="shared" si="150"/>
        <v>i.a.</v>
      </c>
      <c r="IP52" s="16">
        <f t="shared" si="151"/>
        <v>-9.9646236623262196E-4</v>
      </c>
      <c r="IQ52" s="16">
        <f t="shared" si="152"/>
        <v>9.0219368464420756E-3</v>
      </c>
      <c r="IR52" s="16">
        <f t="shared" si="153"/>
        <v>9.3161130927828448E-3</v>
      </c>
      <c r="IS52" s="16">
        <f t="shared" si="154"/>
        <v>9.8487297477373899E-3</v>
      </c>
      <c r="IT52" s="16">
        <f t="shared" si="155"/>
        <v>9.9674903611138913E-3</v>
      </c>
      <c r="IU52" s="16">
        <f t="shared" si="156"/>
        <v>9.3401784272712802E-3</v>
      </c>
      <c r="IV52" s="16">
        <f t="shared" si="157"/>
        <v>1.5938529830254042E-2</v>
      </c>
      <c r="IW52" s="16">
        <f t="shared" si="158"/>
        <v>1.9063409535309116E-2</v>
      </c>
      <c r="IX52" s="16" t="str">
        <f t="shared" si="159"/>
        <v>i.a.</v>
      </c>
      <c r="IY52" s="16" t="str">
        <f t="shared" si="160"/>
        <v>i.a.</v>
      </c>
      <c r="IZ52" s="16" t="e">
        <f t="shared" si="161"/>
        <v>#VALUE!</v>
      </c>
      <c r="JA52" s="16">
        <f t="shared" si="162"/>
        <v>-5.4516155194679614</v>
      </c>
      <c r="JB52" s="16">
        <f t="shared" si="163"/>
        <v>-0.29638065752616838</v>
      </c>
      <c r="JC52" s="16">
        <f t="shared" si="164"/>
        <v>0.15949363264196248</v>
      </c>
      <c r="JD52" s="16">
        <f t="shared" si="165"/>
        <v>-0.28893459089516149</v>
      </c>
      <c r="JE52" s="16">
        <f t="shared" si="166"/>
        <v>-0.16609805751952458</v>
      </c>
      <c r="JF52" s="227" t="e">
        <f t="shared" si="167"/>
        <v>#VALUE!</v>
      </c>
      <c r="JG52" s="227">
        <f t="shared" si="168"/>
        <v>-5.1675576581904199E-2</v>
      </c>
      <c r="JH52" s="227">
        <f t="shared" si="169"/>
        <v>-3.9927507447864944E-3</v>
      </c>
      <c r="JI52" s="99" t="str">
        <f t="shared" si="170"/>
        <v>i.a.</v>
      </c>
      <c r="JJ52" s="99">
        <f t="shared" si="171"/>
        <v>-4.2196629213483147E-2</v>
      </c>
      <c r="JK52" s="99">
        <f t="shared" si="172"/>
        <v>9.4789473684210521E-3</v>
      </c>
      <c r="JL52" s="99">
        <f t="shared" si="173"/>
        <v>1.3471698113207546E-2</v>
      </c>
      <c r="JM52" s="99">
        <f t="shared" si="174"/>
        <v>1.1618604651162791E-2</v>
      </c>
      <c r="JN52" s="99">
        <f t="shared" si="175"/>
        <v>1.6339712918660286E-2</v>
      </c>
      <c r="JO52" s="99">
        <f t="shared" si="176"/>
        <v>1.9594285714285713E-2</v>
      </c>
      <c r="JP52" s="99">
        <f t="shared" si="177"/>
        <v>5.2328671328671326E-2</v>
      </c>
      <c r="JQ52" s="99">
        <f t="shared" si="178"/>
        <v>5.9088000000000002E-2</v>
      </c>
      <c r="JR52" s="99" t="str">
        <f t="shared" si="179"/>
        <v>i.a.</v>
      </c>
      <c r="JS52" s="99" t="str">
        <f t="shared" si="180"/>
        <v>i.a.</v>
      </c>
    </row>
    <row r="53" spans="1:279" customFormat="1" ht="17.25" customHeight="1" outlineLevel="2" x14ac:dyDescent="0.25">
      <c r="A53" s="10" t="s">
        <v>295</v>
      </c>
      <c r="B53" s="95">
        <v>25673948</v>
      </c>
      <c r="C53" s="10" t="s">
        <v>271</v>
      </c>
      <c r="D53" s="10" t="s">
        <v>748</v>
      </c>
      <c r="E53" s="11">
        <v>701010</v>
      </c>
      <c r="F53" s="11"/>
      <c r="G53" s="11">
        <v>1</v>
      </c>
      <c r="H53" s="12">
        <v>45069</v>
      </c>
      <c r="I53" s="13"/>
      <c r="J53" s="13" t="s">
        <v>58</v>
      </c>
      <c r="K53" s="13" t="s">
        <v>58</v>
      </c>
      <c r="L53" s="13" t="s">
        <v>58</v>
      </c>
      <c r="M53" s="13" t="s">
        <v>58</v>
      </c>
      <c r="N53" s="13" t="s">
        <v>58</v>
      </c>
      <c r="O53" s="19" t="s">
        <v>58</v>
      </c>
      <c r="P53" s="16">
        <f t="shared" si="0"/>
        <v>-1</v>
      </c>
      <c r="Q53" s="16">
        <f t="shared" si="1"/>
        <v>4.9510591612328139E-2</v>
      </c>
      <c r="R53" s="16">
        <f t="shared" si="2"/>
        <v>0.40341666013635286</v>
      </c>
      <c r="S53" s="16">
        <f t="shared" si="3"/>
        <v>-4.3772323968483455E-2</v>
      </c>
      <c r="T53" s="16">
        <f t="shared" si="4"/>
        <v>-2.4468230557740195E-2</v>
      </c>
      <c r="U53" s="16">
        <f t="shared" si="5"/>
        <v>8.761259470617154E-2</v>
      </c>
      <c r="V53" s="278">
        <f t="shared" si="6"/>
        <v>-1014.967</v>
      </c>
      <c r="W53" s="278">
        <f t="shared" si="7"/>
        <v>47.880999999999972</v>
      </c>
      <c r="X53" s="278">
        <f t="shared" si="8"/>
        <v>277.99199999999996</v>
      </c>
      <c r="Y53" s="149"/>
      <c r="Z53" s="149">
        <v>1014.967</v>
      </c>
      <c r="AA53" s="149">
        <v>967.08600000000001</v>
      </c>
      <c r="AB53" s="149">
        <v>689.09400000000005</v>
      </c>
      <c r="AC53" s="149">
        <v>720.63800000000003</v>
      </c>
      <c r="AD53" s="149">
        <v>738.71299999999997</v>
      </c>
      <c r="AE53" s="149">
        <v>679.20600000000002</v>
      </c>
      <c r="AF53" s="149">
        <v>631.70600000000002</v>
      </c>
      <c r="AG53" s="149">
        <v>620.09400000000005</v>
      </c>
      <c r="AH53" s="149">
        <v>577.44399999999996</v>
      </c>
      <c r="AI53" s="149">
        <v>491.67099999999999</v>
      </c>
      <c r="AJ53" s="16">
        <f t="shared" si="9"/>
        <v>-0.78876982534420814</v>
      </c>
      <c r="AK53" s="16">
        <f t="shared" si="10"/>
        <v>-7.718440797972688E-2</v>
      </c>
      <c r="AL53" s="16">
        <f t="shared" si="11"/>
        <v>0.24212261160916415</v>
      </c>
      <c r="AM53" s="16">
        <f t="shared" si="12"/>
        <v>4.6091295929309453E-2</v>
      </c>
      <c r="AN53" s="16">
        <f t="shared" si="13"/>
        <v>-6.3966149546367118E-2</v>
      </c>
      <c r="AO53" s="16">
        <f t="shared" si="14"/>
        <v>6.1196069058704471E-2</v>
      </c>
      <c r="AP53" s="278">
        <f t="shared" si="15"/>
        <v>-316.45100000000002</v>
      </c>
      <c r="AQ53" s="278">
        <f t="shared" si="16"/>
        <v>-26.467999999999961</v>
      </c>
      <c r="AR53" s="278">
        <f t="shared" si="17"/>
        <v>66.843999999999994</v>
      </c>
      <c r="AS53" s="149"/>
      <c r="AT53" s="149">
        <v>316.45100000000002</v>
      </c>
      <c r="AU53" s="149">
        <v>342.91899999999998</v>
      </c>
      <c r="AV53" s="149">
        <v>276.07499999999999</v>
      </c>
      <c r="AW53" s="150">
        <v>263.911</v>
      </c>
      <c r="AX53" s="149">
        <v>281.94600000000003</v>
      </c>
      <c r="AY53" s="149">
        <v>265.68700000000001</v>
      </c>
      <c r="AZ53" s="149">
        <v>266.548</v>
      </c>
      <c r="BA53" s="149">
        <v>238.96100000000001</v>
      </c>
      <c r="BB53" s="149">
        <v>220.078</v>
      </c>
      <c r="BC53" s="150">
        <v>161.53100000000001</v>
      </c>
      <c r="BD53" s="16">
        <f t="shared" si="18"/>
        <v>-1</v>
      </c>
      <c r="BE53" s="16">
        <f t="shared" si="19"/>
        <v>-0.4226047964939334</v>
      </c>
      <c r="BF53" s="16">
        <f t="shared" si="20"/>
        <v>0.26671549918398307</v>
      </c>
      <c r="BG53" s="16">
        <f t="shared" si="21"/>
        <v>0.19332924398098453</v>
      </c>
      <c r="BH53" s="16">
        <f t="shared" si="22"/>
        <v>-0.26573584055849575</v>
      </c>
      <c r="BI53" s="16">
        <f t="shared" si="23"/>
        <v>1.278381552988413E-2</v>
      </c>
      <c r="BJ53" s="278">
        <f t="shared" si="24"/>
        <v>-56.914999999999999</v>
      </c>
      <c r="BK53" s="278">
        <f t="shared" si="25"/>
        <v>-41.657000000000004</v>
      </c>
      <c r="BL53" s="278">
        <f t="shared" si="26"/>
        <v>20.75500000000001</v>
      </c>
      <c r="BM53" s="149"/>
      <c r="BN53" s="149">
        <v>56.914999999999999</v>
      </c>
      <c r="BO53" s="149">
        <v>98.572000000000003</v>
      </c>
      <c r="BP53" s="149">
        <v>77.816999999999993</v>
      </c>
      <c r="BQ53" s="149">
        <v>65.209999999999994</v>
      </c>
      <c r="BR53" s="149">
        <v>88.81</v>
      </c>
      <c r="BS53" s="149">
        <v>87.688999999999993</v>
      </c>
      <c r="BT53" s="149">
        <v>91.825000000000003</v>
      </c>
      <c r="BU53" s="149">
        <v>78.186000000000007</v>
      </c>
      <c r="BV53" s="149">
        <v>72.834999999999994</v>
      </c>
      <c r="BW53" s="149">
        <v>25.88</v>
      </c>
      <c r="BX53" s="16">
        <f t="shared" si="27"/>
        <v>-1</v>
      </c>
      <c r="BY53" s="16">
        <f t="shared" si="28"/>
        <v>-0.58452669625291664</v>
      </c>
      <c r="BZ53" s="16">
        <f t="shared" si="29"/>
        <v>0.46785848600440549</v>
      </c>
      <c r="CA53" s="16">
        <f t="shared" si="30"/>
        <v>0.12060687246948337</v>
      </c>
      <c r="CB53" s="16">
        <f t="shared" si="31"/>
        <v>-0.19366231370454887</v>
      </c>
      <c r="CC53" s="16">
        <f t="shared" si="32"/>
        <v>-4.6199080880225028E-2</v>
      </c>
      <c r="CD53" s="278">
        <f t="shared" si="33"/>
        <v>-45.405000000000001</v>
      </c>
      <c r="CE53" s="278">
        <f t="shared" si="34"/>
        <v>-63.879999999999995</v>
      </c>
      <c r="CF53" s="278">
        <f t="shared" si="35"/>
        <v>34.832999999999998</v>
      </c>
      <c r="CG53" s="149"/>
      <c r="CH53" s="149">
        <v>45.405000000000001</v>
      </c>
      <c r="CI53" s="149">
        <v>109.285</v>
      </c>
      <c r="CJ53" s="149">
        <v>74.451999999999998</v>
      </c>
      <c r="CK53" s="149">
        <v>66.438999999999993</v>
      </c>
      <c r="CL53" s="149">
        <v>82.396000000000001</v>
      </c>
      <c r="CM53" s="149">
        <v>86.387</v>
      </c>
      <c r="CN53" s="149">
        <v>88.218000000000004</v>
      </c>
      <c r="CO53" s="149">
        <v>78.055000000000007</v>
      </c>
      <c r="CP53" s="149">
        <v>69.813000000000002</v>
      </c>
      <c r="CQ53" s="149">
        <v>6.0679999999999996</v>
      </c>
      <c r="CR53" s="16">
        <f t="shared" si="36"/>
        <v>-1</v>
      </c>
      <c r="CS53" s="16">
        <f t="shared" si="37"/>
        <v>0.14903066271018781</v>
      </c>
      <c r="CT53" s="16">
        <f t="shared" si="38"/>
        <v>0.1999928783805438</v>
      </c>
      <c r="CU53" s="16">
        <f t="shared" si="39"/>
        <v>7.1014968696039002E-2</v>
      </c>
      <c r="CV53" s="16">
        <f t="shared" si="40"/>
        <v>0.11198936979769158</v>
      </c>
      <c r="CW53" s="16">
        <f t="shared" si="41"/>
        <v>0.1226100456765928</v>
      </c>
      <c r="CX53" s="278">
        <f t="shared" si="181"/>
        <v>-697.00199999999995</v>
      </c>
      <c r="CY53" s="278">
        <f t="shared" si="182"/>
        <v>90.40199999999993</v>
      </c>
      <c r="CZ53" s="278">
        <f t="shared" si="183"/>
        <v>101.09700000000004</v>
      </c>
      <c r="DA53" s="149"/>
      <c r="DB53" s="149">
        <v>697.00199999999995</v>
      </c>
      <c r="DC53" s="149">
        <v>606.6</v>
      </c>
      <c r="DD53" s="149">
        <v>505.50299999999999</v>
      </c>
      <c r="DE53" s="149">
        <v>471.98500000000001</v>
      </c>
      <c r="DF53" s="149">
        <v>424.45100000000002</v>
      </c>
      <c r="DG53" s="149">
        <v>378.09300000000002</v>
      </c>
      <c r="DH53" s="149">
        <v>327.08800000000002</v>
      </c>
      <c r="DI53" s="149">
        <v>256.529</v>
      </c>
      <c r="DJ53" s="149">
        <v>161.642</v>
      </c>
      <c r="DK53" s="150">
        <v>112.461</v>
      </c>
      <c r="DL53" s="16">
        <f t="shared" si="45"/>
        <v>-1</v>
      </c>
      <c r="DM53" s="16">
        <f t="shared" si="46"/>
        <v>0.20173416837823896</v>
      </c>
      <c r="DN53" s="16">
        <f t="shared" si="47"/>
        <v>0.31013182574346676</v>
      </c>
      <c r="DO53" s="16">
        <f t="shared" si="48"/>
        <v>1.6221174816093899E-2</v>
      </c>
      <c r="DP53" s="16">
        <f t="shared" si="49"/>
        <v>0.14692813729216317</v>
      </c>
      <c r="DQ53" s="16">
        <f t="shared" si="50"/>
        <v>5.9019290237078297E-2</v>
      </c>
      <c r="DR53" s="278">
        <f t="shared" si="51"/>
        <v>-1187.758</v>
      </c>
      <c r="DS53" s="278">
        <f t="shared" si="52"/>
        <v>199.38800000000003</v>
      </c>
      <c r="DT53" s="278">
        <f t="shared" si="53"/>
        <v>233.96500000000003</v>
      </c>
      <c r="DU53" s="149"/>
      <c r="DV53" s="149">
        <v>1187.758</v>
      </c>
      <c r="DW53" s="149">
        <v>988.37</v>
      </c>
      <c r="DX53" s="149">
        <v>754.40499999999997</v>
      </c>
      <c r="DY53" s="149">
        <v>742.36300000000006</v>
      </c>
      <c r="DZ53" s="149">
        <v>647.26199999999994</v>
      </c>
      <c r="EA53" s="149">
        <v>611.19000000000005</v>
      </c>
      <c r="EB53" s="149">
        <v>566.09100000000001</v>
      </c>
      <c r="EC53" s="149">
        <v>529.70899999999995</v>
      </c>
      <c r="ED53" s="149">
        <v>455.79599999999999</v>
      </c>
      <c r="EE53" s="149">
        <v>412.46300000000002</v>
      </c>
      <c r="EF53" s="16">
        <f t="shared" si="54"/>
        <v>-1</v>
      </c>
      <c r="EG53" s="16">
        <f t="shared" si="55"/>
        <v>0.12578288100208768</v>
      </c>
      <c r="EH53" s="16">
        <f t="shared" si="56"/>
        <v>0.19525888958203369</v>
      </c>
      <c r="EI53" s="16">
        <f t="shared" si="57"/>
        <v>2.5591810620601407E-2</v>
      </c>
      <c r="EJ53" s="16">
        <f t="shared" si="58"/>
        <v>8.6170952050034749E-2</v>
      </c>
      <c r="EK53" s="16">
        <f t="shared" si="59"/>
        <v>-3.2279757901815739E-2</v>
      </c>
      <c r="EL53" s="278">
        <f t="shared" si="60"/>
        <v>-2157</v>
      </c>
      <c r="EM53" s="278">
        <f t="shared" si="61"/>
        <v>241</v>
      </c>
      <c r="EN53" s="278">
        <f t="shared" si="62"/>
        <v>313</v>
      </c>
      <c r="EO53" s="204"/>
      <c r="EP53" s="204">
        <v>2157</v>
      </c>
      <c r="EQ53" s="204">
        <v>1916</v>
      </c>
      <c r="ER53" s="204">
        <v>1603</v>
      </c>
      <c r="ES53" s="204">
        <v>1563</v>
      </c>
      <c r="ET53" s="204">
        <v>1439</v>
      </c>
      <c r="EU53" s="204">
        <v>1487</v>
      </c>
      <c r="EV53" s="204">
        <v>1615</v>
      </c>
      <c r="EW53" s="204">
        <v>1360</v>
      </c>
      <c r="EX53" s="204">
        <v>1346</v>
      </c>
      <c r="EY53" s="205">
        <v>1187</v>
      </c>
      <c r="EZ53" s="14"/>
      <c r="FA53" s="14" t="s">
        <v>104</v>
      </c>
      <c r="FB53" s="76" t="s">
        <v>55</v>
      </c>
      <c r="FC53" s="15">
        <v>5270</v>
      </c>
      <c r="FD53" t="s">
        <v>436</v>
      </c>
      <c r="FE53" t="s">
        <v>66</v>
      </c>
      <c r="FF53" s="16" t="e">
        <f t="shared" si="63"/>
        <v>#VALUE!</v>
      </c>
      <c r="FG53" s="16">
        <f t="shared" si="64"/>
        <v>-6.7750443426415952E-2</v>
      </c>
      <c r="FH53" s="16">
        <f t="shared" si="65"/>
        <v>0.17415287379883798</v>
      </c>
      <c r="FI53" s="16">
        <f t="shared" si="66"/>
        <v>-6.7633276583118893E-2</v>
      </c>
      <c r="FJ53" s="16">
        <f t="shared" si="67"/>
        <v>-0.10186166588137439</v>
      </c>
      <c r="FK53" s="16">
        <f t="shared" si="68"/>
        <v>0.1238915415761481</v>
      </c>
      <c r="FL53" s="278" t="e">
        <f t="shared" si="69"/>
        <v>#VALUE!</v>
      </c>
      <c r="FM53" s="278">
        <f t="shared" si="70"/>
        <v>-3.4196505914133035E-2</v>
      </c>
      <c r="FN53" s="278">
        <f t="shared" si="71"/>
        <v>7.4864441932337156E-2</v>
      </c>
      <c r="FO53" s="222" t="str">
        <f t="shared" si="72"/>
        <v>i.a</v>
      </c>
      <c r="FP53" s="222">
        <f t="shared" si="73"/>
        <v>0.47054566527584607</v>
      </c>
      <c r="FQ53" s="222">
        <f t="shared" si="74"/>
        <v>0.50474217118997911</v>
      </c>
      <c r="FR53" s="222">
        <f t="shared" si="75"/>
        <v>0.42987772925764195</v>
      </c>
      <c r="FS53" s="222">
        <f t="shared" si="76"/>
        <v>0.46106078055022393</v>
      </c>
      <c r="FT53" s="222">
        <f t="shared" si="77"/>
        <v>0.51335163307852671</v>
      </c>
      <c r="FU53" s="222">
        <f t="shared" si="78"/>
        <v>0.45676260928043039</v>
      </c>
      <c r="FV53" s="222">
        <f t="shared" si="79"/>
        <v>0.39114922600619195</v>
      </c>
      <c r="FW53" s="222">
        <f t="shared" si="80"/>
        <v>0.45595147058823532</v>
      </c>
      <c r="FX53" s="222">
        <f t="shared" si="81"/>
        <v>0.42900742942050518</v>
      </c>
      <c r="FY53" s="222">
        <f t="shared" si="82"/>
        <v>0.41421314237573714</v>
      </c>
      <c r="FZ53" s="16">
        <f t="shared" si="83"/>
        <v>-1</v>
      </c>
      <c r="GA53" s="16">
        <f t="shared" si="84"/>
        <v>-0.64555968192972801</v>
      </c>
      <c r="GB53" s="16">
        <f t="shared" si="85"/>
        <v>0.29018090569621202</v>
      </c>
      <c r="GC53" s="16">
        <f t="shared" si="86"/>
        <v>2.7687646629987968E-2</v>
      </c>
      <c r="GD53" s="16">
        <f t="shared" si="87"/>
        <v>-0.2781174873495747</v>
      </c>
      <c r="GE53" s="16">
        <f t="shared" si="88"/>
        <v>-0.16191226157593608</v>
      </c>
      <c r="GF53" s="227">
        <f t="shared" si="89"/>
        <v>-6.9660832063774075E-2</v>
      </c>
      <c r="GG53" s="227">
        <f t="shared" si="90"/>
        <v>-0.12687671886451224</v>
      </c>
      <c r="GH53" s="227">
        <f t="shared" si="91"/>
        <v>4.420422305111546E-2</v>
      </c>
      <c r="GI53" s="16">
        <f t="shared" si="92"/>
        <v>0</v>
      </c>
      <c r="GJ53" s="16">
        <f t="shared" si="93"/>
        <v>6.9660832063774075E-2</v>
      </c>
      <c r="GK53" s="16">
        <f t="shared" si="94"/>
        <v>0.19653755092828631</v>
      </c>
      <c r="GL53" s="16">
        <f t="shared" si="95"/>
        <v>0.15233332787717085</v>
      </c>
      <c r="GM53" s="16">
        <f t="shared" si="96"/>
        <v>0.14822920989340008</v>
      </c>
      <c r="GN53" s="16">
        <f t="shared" si="97"/>
        <v>0.20533702825016445</v>
      </c>
      <c r="GO53" s="16">
        <f t="shared" si="98"/>
        <v>0.24500660114211811</v>
      </c>
      <c r="GP53" s="16">
        <f t="shared" si="99"/>
        <v>0.30231470296444418</v>
      </c>
      <c r="GQ53" s="16">
        <f t="shared" si="100"/>
        <v>0.37331617926637672</v>
      </c>
      <c r="GR53" s="16">
        <f t="shared" si="101"/>
        <v>0.50939245466120397</v>
      </c>
      <c r="GS53" s="16">
        <f t="shared" si="102"/>
        <v>-1</v>
      </c>
      <c r="GT53" s="16">
        <f t="shared" si="103"/>
        <v>-0.5375869775168165</v>
      </c>
      <c r="GU53" s="16">
        <f t="shared" si="104"/>
        <v>8.7908206327616575E-2</v>
      </c>
      <c r="GV53" s="16">
        <f t="shared" si="105"/>
        <v>0.10790727131197053</v>
      </c>
      <c r="GW53" s="16">
        <f t="shared" si="106"/>
        <v>-0.33504636144464872</v>
      </c>
      <c r="GX53" s="16">
        <f t="shared" si="107"/>
        <v>-5.2541421420254975E-2</v>
      </c>
      <c r="GY53" s="227">
        <f t="shared" si="108"/>
        <v>-5.2308503911534611E-2</v>
      </c>
      <c r="GZ53" s="227">
        <f t="shared" si="109"/>
        <v>-6.081223743488131E-2</v>
      </c>
      <c r="HA53" s="227">
        <f t="shared" si="110"/>
        <v>9.1406990152062828E-3</v>
      </c>
      <c r="HB53" s="16">
        <f t="shared" si="111"/>
        <v>0</v>
      </c>
      <c r="HC53" s="16">
        <f t="shared" si="112"/>
        <v>5.2308503911534611E-2</v>
      </c>
      <c r="HD53" s="16">
        <f t="shared" si="113"/>
        <v>0.11312074134641592</v>
      </c>
      <c r="HE53" s="16">
        <f t="shared" si="114"/>
        <v>0.10398004233120964</v>
      </c>
      <c r="HF53" s="16">
        <f t="shared" si="115"/>
        <v>9.3852658091211655E-2</v>
      </c>
      <c r="HG53" s="16">
        <f t="shared" si="116"/>
        <v>0.14114165657490313</v>
      </c>
      <c r="HH53" s="16">
        <f t="shared" si="117"/>
        <v>0.14896868292276866</v>
      </c>
      <c r="HI53" s="16">
        <f t="shared" si="118"/>
        <v>0.16759445154225225</v>
      </c>
      <c r="HJ53" s="16">
        <f t="shared" si="119"/>
        <v>0.15867194991400352</v>
      </c>
      <c r="HK53" s="16">
        <f t="shared" si="120"/>
        <v>0.16777251949015212</v>
      </c>
      <c r="HL53" s="16" t="e">
        <f t="shared" si="121"/>
        <v>#VALUE!</v>
      </c>
      <c r="HM53" s="16">
        <f t="shared" si="122"/>
        <v>-4.3856209680028797E-2</v>
      </c>
      <c r="HN53" s="16">
        <f t="shared" si="123"/>
        <v>-8.4067072640130636E-2</v>
      </c>
      <c r="HO53" s="16">
        <f t="shared" si="124"/>
        <v>5.3919161731560181E-2</v>
      </c>
      <c r="HP53" s="16">
        <f t="shared" si="125"/>
        <v>-3.0462909016217999E-2</v>
      </c>
      <c r="HQ53" s="16">
        <f t="shared" si="126"/>
        <v>6.0046833920540478E-2</v>
      </c>
      <c r="HR53" s="227" t="e">
        <f t="shared" si="127"/>
        <v>#VALUE!</v>
      </c>
      <c r="HS53" s="227">
        <f t="shared" si="128"/>
        <v>-2.6916212341436374E-2</v>
      </c>
      <c r="HT53" s="227">
        <f t="shared" si="129"/>
        <v>-5.6330694283314608E-2</v>
      </c>
      <c r="HU53" s="16" t="str">
        <f t="shared" si="130"/>
        <v>i.a.</v>
      </c>
      <c r="HV53" s="16">
        <f t="shared" si="131"/>
        <v>0.58682155792678303</v>
      </c>
      <c r="HW53" s="16">
        <f t="shared" si="132"/>
        <v>0.61373777026821941</v>
      </c>
      <c r="HX53" s="16">
        <f t="shared" si="133"/>
        <v>0.67006846455153402</v>
      </c>
      <c r="HY53" s="16">
        <f t="shared" si="134"/>
        <v>0.63578734392743175</v>
      </c>
      <c r="HZ53" s="16">
        <f t="shared" si="135"/>
        <v>0.6557638174340531</v>
      </c>
      <c r="IA53" s="16">
        <f t="shared" si="136"/>
        <v>0.61861777843223875</v>
      </c>
      <c r="IB53" s="16">
        <f t="shared" si="137"/>
        <v>0.57780109558357229</v>
      </c>
      <c r="IC53" s="16">
        <f t="shared" si="138"/>
        <v>0.48428287984534907</v>
      </c>
      <c r="ID53" s="16">
        <f t="shared" si="139"/>
        <v>0.35463672344645414</v>
      </c>
      <c r="IE53" s="16">
        <f t="shared" si="140"/>
        <v>0.27265718379587983</v>
      </c>
      <c r="IF53" s="16" t="e">
        <f t="shared" si="141"/>
        <v>#VALUE!</v>
      </c>
      <c r="IG53" s="16">
        <f t="shared" si="142"/>
        <v>-0.44984337640744188</v>
      </c>
      <c r="IH53" s="16">
        <f t="shared" si="143"/>
        <v>-9.7405969898553282E-2</v>
      </c>
      <c r="II53" s="16">
        <f t="shared" si="144"/>
        <v>0.24795514069774036</v>
      </c>
      <c r="IJ53" s="16">
        <f t="shared" si="145"/>
        <v>-0.24731907002751471</v>
      </c>
      <c r="IK53" s="16">
        <f t="shared" si="146"/>
        <v>-6.8800949474571813E-2</v>
      </c>
      <c r="IL53" s="227" t="e">
        <f t="shared" si="147"/>
        <v>#VALUE!</v>
      </c>
      <c r="IM53" s="227">
        <f t="shared" si="148"/>
        <v>-4.5851104554542575E-2</v>
      </c>
      <c r="IN53" s="227">
        <f t="shared" si="149"/>
        <v>-1.0999718992758201E-2</v>
      </c>
      <c r="IO53" s="16" t="str">
        <f t="shared" si="150"/>
        <v>i.a.</v>
      </c>
      <c r="IP53" s="16">
        <f t="shared" si="151"/>
        <v>5.6075714776933634E-2</v>
      </c>
      <c r="IQ53" s="16">
        <f t="shared" si="152"/>
        <v>0.10192681933147621</v>
      </c>
      <c r="IR53" s="16">
        <f t="shared" si="153"/>
        <v>0.11292653832423441</v>
      </c>
      <c r="IS53" s="16">
        <f t="shared" si="154"/>
        <v>9.0489260904920349E-2</v>
      </c>
      <c r="IT53" s="16">
        <f t="shared" si="155"/>
        <v>0.12022260336558313</v>
      </c>
      <c r="IU53" s="16">
        <f t="shared" si="156"/>
        <v>0.1291051610262571</v>
      </c>
      <c r="IV53" s="16">
        <f t="shared" si="157"/>
        <v>0.14536034167793246</v>
      </c>
      <c r="IW53" s="16">
        <f t="shared" si="158"/>
        <v>0.12608733514596174</v>
      </c>
      <c r="IX53" s="16">
        <f t="shared" si="159"/>
        <v>0.12613344324298115</v>
      </c>
      <c r="IY53" s="16">
        <f t="shared" si="160"/>
        <v>5.2636824217820455E-2</v>
      </c>
      <c r="IZ53" s="16" t="e">
        <f t="shared" si="161"/>
        <v>#VALUE!</v>
      </c>
      <c r="JA53" s="16">
        <f t="shared" si="162"/>
        <v>-0.63094721836837664</v>
      </c>
      <c r="JB53" s="16">
        <f t="shared" si="163"/>
        <v>0.22806740765399894</v>
      </c>
      <c r="JC53" s="16">
        <f t="shared" si="164"/>
        <v>9.2644130798379687E-2</v>
      </c>
      <c r="JD53" s="16">
        <f t="shared" si="165"/>
        <v>-0.25763280193272287</v>
      </c>
      <c r="JE53" s="16">
        <f t="shared" si="166"/>
        <v>-1.4383622841483378E-2</v>
      </c>
      <c r="JF53" s="227" t="e">
        <f t="shared" si="167"/>
        <v>#VALUE!</v>
      </c>
      <c r="JG53" s="227">
        <f t="shared" si="168"/>
        <v>-3.5988030667739063E-2</v>
      </c>
      <c r="JH53" s="227">
        <f t="shared" si="169"/>
        <v>1.0592685361606693E-2</v>
      </c>
      <c r="JI53" s="99" t="str">
        <f t="shared" si="170"/>
        <v>i.a.</v>
      </c>
      <c r="JJ53" s="99">
        <f t="shared" si="171"/>
        <v>2.1050069541029209E-2</v>
      </c>
      <c r="JK53" s="99">
        <f t="shared" si="172"/>
        <v>5.7038100208768268E-2</v>
      </c>
      <c r="JL53" s="99">
        <f t="shared" si="173"/>
        <v>4.6445414847161574E-2</v>
      </c>
      <c r="JM53" s="99">
        <f t="shared" si="174"/>
        <v>4.2507357645553419E-2</v>
      </c>
      <c r="JN53" s="99">
        <f t="shared" si="175"/>
        <v>5.7259207783182768E-2</v>
      </c>
      <c r="JO53" s="99">
        <f t="shared" si="176"/>
        <v>5.8094821788836584E-2</v>
      </c>
      <c r="JP53" s="99">
        <f t="shared" si="177"/>
        <v>5.4624148606811147E-2</v>
      </c>
      <c r="JQ53" s="99">
        <f t="shared" si="178"/>
        <v>5.7393382352941183E-2</v>
      </c>
      <c r="JR53" s="99">
        <f t="shared" si="179"/>
        <v>5.1867013372956912E-2</v>
      </c>
      <c r="JS53" s="99">
        <f t="shared" si="180"/>
        <v>5.1120471777590564E-3</v>
      </c>
    </row>
    <row r="54" spans="1:279" customFormat="1" ht="17.25" customHeight="1" outlineLevel="2" x14ac:dyDescent="0.25">
      <c r="A54" s="10" t="s">
        <v>757</v>
      </c>
      <c r="B54" s="95">
        <v>55112819</v>
      </c>
      <c r="C54" s="10" t="s">
        <v>271</v>
      </c>
      <c r="D54" s="10"/>
      <c r="E54" s="11">
        <v>466200</v>
      </c>
      <c r="F54" s="11">
        <v>453100</v>
      </c>
      <c r="G54" s="116">
        <v>1</v>
      </c>
      <c r="H54" s="12">
        <v>45111</v>
      </c>
      <c r="I54" s="13"/>
      <c r="J54" s="13" t="s">
        <v>58</v>
      </c>
      <c r="K54" s="13" t="s">
        <v>58</v>
      </c>
      <c r="L54" s="13" t="s">
        <v>58</v>
      </c>
      <c r="M54" s="13" t="s">
        <v>58</v>
      </c>
      <c r="N54" s="13" t="s">
        <v>58</v>
      </c>
      <c r="O54" s="13" t="s">
        <v>58</v>
      </c>
      <c r="P54" s="16">
        <f t="shared" si="0"/>
        <v>-1</v>
      </c>
      <c r="Q54" s="16">
        <f t="shared" si="1"/>
        <v>2.0543023199306051E-2</v>
      </c>
      <c r="R54" s="16">
        <f t="shared" si="2"/>
        <v>9.2541862427574534E-2</v>
      </c>
      <c r="S54" s="16">
        <f t="shared" si="3"/>
        <v>8.5574659079760557E-2</v>
      </c>
      <c r="T54" s="16">
        <f t="shared" si="4"/>
        <v>6.4076332052781085E-2</v>
      </c>
      <c r="U54" s="16">
        <f t="shared" si="5"/>
        <v>-4.6122057780156551E-2</v>
      </c>
      <c r="V54" s="278">
        <f t="shared" si="6"/>
        <v>-987.00900000000001</v>
      </c>
      <c r="W54" s="278">
        <f t="shared" si="7"/>
        <v>19.868000000000052</v>
      </c>
      <c r="X54" s="278">
        <f t="shared" si="8"/>
        <v>81.919999999999959</v>
      </c>
      <c r="Y54" s="149"/>
      <c r="Z54" s="149">
        <v>987.00900000000001</v>
      </c>
      <c r="AA54" s="149">
        <v>967.14099999999996</v>
      </c>
      <c r="AB54" s="149">
        <v>885.221</v>
      </c>
      <c r="AC54" s="149">
        <v>815.44</v>
      </c>
      <c r="AD54" s="149">
        <v>766.33600000000001</v>
      </c>
      <c r="AE54" s="149">
        <v>803.39</v>
      </c>
      <c r="AF54" s="149">
        <v>740.45899999999995</v>
      </c>
      <c r="AG54" s="149">
        <v>701.92</v>
      </c>
      <c r="AH54" s="149">
        <v>669.20899999999995</v>
      </c>
      <c r="AI54" s="149">
        <v>641.06500000000005</v>
      </c>
      <c r="AJ54" s="16">
        <f t="shared" si="9"/>
        <v>-0.98787647283518931</v>
      </c>
      <c r="AK54" s="16">
        <f t="shared" si="10"/>
        <v>0.1268608285653739</v>
      </c>
      <c r="AL54" s="16">
        <f t="shared" si="11"/>
        <v>1.3850750276947979E-2</v>
      </c>
      <c r="AM54" s="16">
        <f t="shared" si="12"/>
        <v>2.4930843230894086E-2</v>
      </c>
      <c r="AN54" s="16">
        <f t="shared" si="13"/>
        <v>-1.1008820817674065E-4</v>
      </c>
      <c r="AO54" s="16">
        <f t="shared" si="14"/>
        <v>4.2709043297341917E-2</v>
      </c>
      <c r="AP54" s="278">
        <f t="shared" si="15"/>
        <v>-170.16499999999999</v>
      </c>
      <c r="AQ54" s="278">
        <f t="shared" si="16"/>
        <v>19.156999999999982</v>
      </c>
      <c r="AR54" s="278">
        <f t="shared" si="17"/>
        <v>2.0630000000000166</v>
      </c>
      <c r="AS54" s="149"/>
      <c r="AT54" s="149">
        <v>170.16499999999999</v>
      </c>
      <c r="AU54" s="149">
        <v>151.00800000000001</v>
      </c>
      <c r="AV54" s="149">
        <v>148.94499999999999</v>
      </c>
      <c r="AW54" s="150">
        <v>145.322</v>
      </c>
      <c r="AX54" s="149">
        <v>145.33799999999999</v>
      </c>
      <c r="AY54" s="149">
        <v>139.38499999999999</v>
      </c>
      <c r="AZ54" s="149">
        <v>139.70500000000001</v>
      </c>
      <c r="BA54" s="149">
        <v>97.102999999999994</v>
      </c>
      <c r="BB54" s="149">
        <v>93.831000000000003</v>
      </c>
      <c r="BC54" s="150">
        <v>90.248999999999995</v>
      </c>
      <c r="BD54" s="16">
        <f t="shared" si="18"/>
        <v>-1</v>
      </c>
      <c r="BE54" s="16">
        <f t="shared" si="19"/>
        <v>8.2405204460966548</v>
      </c>
      <c r="BF54" s="16">
        <f t="shared" si="20"/>
        <v>-1.1425241072374697</v>
      </c>
      <c r="BG54" s="16">
        <f t="shared" si="21"/>
        <v>0.20739508700102349</v>
      </c>
      <c r="BH54" s="16">
        <f t="shared" si="22"/>
        <v>-0.1864689045016914</v>
      </c>
      <c r="BI54" s="16">
        <f t="shared" si="23"/>
        <v>-0.1380702462656439</v>
      </c>
      <c r="BJ54" s="278">
        <f t="shared" si="24"/>
        <v>-19.477</v>
      </c>
      <c r="BK54" s="278">
        <f t="shared" si="25"/>
        <v>22.167000000000002</v>
      </c>
      <c r="BL54" s="278">
        <f t="shared" si="26"/>
        <v>-21.564</v>
      </c>
      <c r="BM54" s="149"/>
      <c r="BN54" s="149">
        <v>19.477</v>
      </c>
      <c r="BO54" s="149">
        <v>-2.69</v>
      </c>
      <c r="BP54" s="149">
        <v>18.873999999999999</v>
      </c>
      <c r="BQ54" s="149">
        <v>15.632</v>
      </c>
      <c r="BR54" s="149">
        <v>19.215</v>
      </c>
      <c r="BS54" s="149">
        <v>22.292999999999999</v>
      </c>
      <c r="BT54" s="149">
        <v>24.484000000000002</v>
      </c>
      <c r="BU54" s="149">
        <v>17.43</v>
      </c>
      <c r="BV54" s="149">
        <v>20.888000000000002</v>
      </c>
      <c r="BW54" s="149">
        <v>18.771999999999998</v>
      </c>
      <c r="BX54" s="16">
        <f t="shared" si="27"/>
        <v>-1</v>
      </c>
      <c r="BY54" s="16">
        <f t="shared" si="28"/>
        <v>7.0457541682822793</v>
      </c>
      <c r="BZ54" s="16">
        <f t="shared" si="29"/>
        <v>-1.1531927531927533</v>
      </c>
      <c r="CA54" s="16">
        <f t="shared" si="30"/>
        <v>0.17505409366929581</v>
      </c>
      <c r="CB54" s="16">
        <f t="shared" si="31"/>
        <v>-0.11643539932161578</v>
      </c>
      <c r="CC54" s="16">
        <f t="shared" si="32"/>
        <v>-0.19336384439359269</v>
      </c>
      <c r="CD54" s="278">
        <f t="shared" si="33"/>
        <v>-15.592000000000001</v>
      </c>
      <c r="CE54" s="278">
        <f t="shared" si="34"/>
        <v>18.170999999999999</v>
      </c>
      <c r="CF54" s="278">
        <f t="shared" si="35"/>
        <v>-19.414000000000001</v>
      </c>
      <c r="CG54" s="149"/>
      <c r="CH54" s="149">
        <v>15.592000000000001</v>
      </c>
      <c r="CI54" s="149">
        <v>-2.5790000000000002</v>
      </c>
      <c r="CJ54" s="149">
        <v>16.835000000000001</v>
      </c>
      <c r="CK54" s="149">
        <v>14.327</v>
      </c>
      <c r="CL54" s="149">
        <v>16.215</v>
      </c>
      <c r="CM54" s="149">
        <v>20.102</v>
      </c>
      <c r="CN54" s="149">
        <v>22.434000000000001</v>
      </c>
      <c r="CO54" s="149">
        <v>17.675999999999998</v>
      </c>
      <c r="CP54" s="149">
        <v>21.573</v>
      </c>
      <c r="CQ54" s="149">
        <v>19.222000000000001</v>
      </c>
      <c r="CR54" s="16">
        <f t="shared" si="36"/>
        <v>-1</v>
      </c>
      <c r="CS54" s="16">
        <f t="shared" si="37"/>
        <v>1.2493210211841396E-2</v>
      </c>
      <c r="CT54" s="16">
        <f t="shared" si="38"/>
        <v>-3.6278553299492373E-2</v>
      </c>
      <c r="CU54" s="16">
        <f t="shared" si="39"/>
        <v>3.4952635812907321E-2</v>
      </c>
      <c r="CV54" s="16">
        <f t="shared" si="40"/>
        <v>-2.0959575665032579E-2</v>
      </c>
      <c r="CW54" s="16">
        <f t="shared" si="41"/>
        <v>-4.5782208588957048E-2</v>
      </c>
      <c r="CX54" s="278">
        <f t="shared" si="181"/>
        <v>-61.512</v>
      </c>
      <c r="CY54" s="278">
        <f t="shared" si="182"/>
        <v>0.75900000000000034</v>
      </c>
      <c r="CZ54" s="278">
        <f t="shared" si="183"/>
        <v>-2.286999999999999</v>
      </c>
      <c r="DA54" s="149"/>
      <c r="DB54" s="149">
        <v>61.512</v>
      </c>
      <c r="DC54" s="149">
        <v>60.753</v>
      </c>
      <c r="DD54" s="149">
        <v>63.04</v>
      </c>
      <c r="DE54" s="149">
        <v>60.911000000000001</v>
      </c>
      <c r="DF54" s="149">
        <v>62.215000000000003</v>
      </c>
      <c r="DG54" s="149">
        <v>65.2</v>
      </c>
      <c r="DH54" s="149">
        <v>67.036000000000001</v>
      </c>
      <c r="DI54" s="149">
        <v>63.28</v>
      </c>
      <c r="DJ54" s="149">
        <v>66.245000000000005</v>
      </c>
      <c r="DK54" s="150">
        <v>64.147000000000006</v>
      </c>
      <c r="DL54" s="16">
        <f t="shared" si="45"/>
        <v>-1</v>
      </c>
      <c r="DM54" s="16">
        <f t="shared" si="46"/>
        <v>0.11384921976226683</v>
      </c>
      <c r="DN54" s="16">
        <f t="shared" si="47"/>
        <v>0.19088770645433162</v>
      </c>
      <c r="DO54" s="16">
        <f t="shared" si="48"/>
        <v>5.8186948978822171E-2</v>
      </c>
      <c r="DP54" s="16">
        <f t="shared" si="49"/>
        <v>2.6830623997667342E-2</v>
      </c>
      <c r="DQ54" s="16">
        <f t="shared" si="50"/>
        <v>-0.3002359242491871</v>
      </c>
      <c r="DR54" s="278">
        <f t="shared" si="51"/>
        <v>-316.351</v>
      </c>
      <c r="DS54" s="278">
        <f t="shared" si="52"/>
        <v>32.33499999999998</v>
      </c>
      <c r="DT54" s="278">
        <f t="shared" si="53"/>
        <v>45.525000000000006</v>
      </c>
      <c r="DU54" s="149"/>
      <c r="DV54" s="149">
        <v>316.351</v>
      </c>
      <c r="DW54" s="149">
        <v>284.01600000000002</v>
      </c>
      <c r="DX54" s="149">
        <v>238.49100000000001</v>
      </c>
      <c r="DY54" s="149">
        <v>225.37700000000001</v>
      </c>
      <c r="DZ54" s="149">
        <v>219.488</v>
      </c>
      <c r="EA54" s="149">
        <v>313.66000000000003</v>
      </c>
      <c r="EB54" s="149">
        <v>304.005</v>
      </c>
      <c r="EC54" s="149">
        <v>279.58</v>
      </c>
      <c r="ED54" s="149">
        <v>402.416</v>
      </c>
      <c r="EE54" s="149">
        <v>305.61500000000001</v>
      </c>
      <c r="EF54" s="16">
        <f t="shared" si="54"/>
        <v>-1</v>
      </c>
      <c r="EG54" s="16">
        <f t="shared" si="55"/>
        <v>2.5906735751295335E-2</v>
      </c>
      <c r="EH54" s="16">
        <f t="shared" si="56"/>
        <v>3.2085561497326207E-2</v>
      </c>
      <c r="EI54" s="16">
        <f t="shared" si="57"/>
        <v>-1.0582010582010581E-2</v>
      </c>
      <c r="EJ54" s="16">
        <f t="shared" si="58"/>
        <v>1.6129032258064516E-2</v>
      </c>
      <c r="EK54" s="16">
        <f t="shared" si="59"/>
        <v>-1.5873015873015872E-2</v>
      </c>
      <c r="EL54" s="278">
        <f t="shared" si="60"/>
        <v>-198</v>
      </c>
      <c r="EM54" s="278">
        <f t="shared" si="61"/>
        <v>5</v>
      </c>
      <c r="EN54" s="278">
        <f t="shared" si="62"/>
        <v>6</v>
      </c>
      <c r="EO54" s="204"/>
      <c r="EP54" s="204">
        <v>198</v>
      </c>
      <c r="EQ54" s="204">
        <v>193</v>
      </c>
      <c r="ER54" s="204">
        <v>187</v>
      </c>
      <c r="ES54" s="204">
        <v>189</v>
      </c>
      <c r="ET54" s="204">
        <v>186</v>
      </c>
      <c r="EU54" s="204">
        <v>189</v>
      </c>
      <c r="EV54" s="204">
        <v>186</v>
      </c>
      <c r="EW54" s="204">
        <v>175</v>
      </c>
      <c r="EX54" s="204">
        <v>173</v>
      </c>
      <c r="EY54" s="205">
        <v>175</v>
      </c>
      <c r="EZ54" s="14"/>
      <c r="FA54" s="14" t="s">
        <v>49</v>
      </c>
      <c r="FB54" s="76" t="s">
        <v>55</v>
      </c>
      <c r="FC54" s="15">
        <v>2750</v>
      </c>
      <c r="FD54" t="s">
        <v>468</v>
      </c>
      <c r="FE54" t="s">
        <v>86</v>
      </c>
      <c r="FF54" s="16" t="e">
        <f t="shared" si="63"/>
        <v>#VALUE!</v>
      </c>
      <c r="FG54" s="16">
        <f t="shared" si="64"/>
        <v>-5.2282652653229686E-3</v>
      </c>
      <c r="FH54" s="16">
        <f t="shared" si="65"/>
        <v>5.8576830435007506E-2</v>
      </c>
      <c r="FI54" s="16">
        <f t="shared" si="66"/>
        <v>9.718508324104147E-2</v>
      </c>
      <c r="FJ54" s="16">
        <f t="shared" si="67"/>
        <v>4.7186231544006599E-2</v>
      </c>
      <c r="FK54" s="16">
        <f t="shared" si="68"/>
        <v>-3.0736929679836333E-2</v>
      </c>
      <c r="FL54" s="278" t="e">
        <f t="shared" si="69"/>
        <v>#VALUE!</v>
      </c>
      <c r="FM54" s="278">
        <f t="shared" si="70"/>
        <v>-2.6199324854765393E-2</v>
      </c>
      <c r="FN54" s="278">
        <f t="shared" si="71"/>
        <v>0.27729112521127153</v>
      </c>
      <c r="FO54" s="222" t="str">
        <f t="shared" si="72"/>
        <v>i.a</v>
      </c>
      <c r="FP54" s="222">
        <f t="shared" si="73"/>
        <v>4.9848939393939391</v>
      </c>
      <c r="FQ54" s="238">
        <f t="shared" si="74"/>
        <v>5.0110932642487045</v>
      </c>
      <c r="FR54" s="222">
        <f t="shared" si="75"/>
        <v>4.733802139037433</v>
      </c>
      <c r="FS54" s="222">
        <f t="shared" si="76"/>
        <v>4.3144973544973544</v>
      </c>
      <c r="FT54" s="222">
        <f t="shared" si="77"/>
        <v>4.1200860215053767</v>
      </c>
      <c r="FU54" s="222">
        <f t="shared" si="78"/>
        <v>4.2507407407407403</v>
      </c>
      <c r="FV54" s="222">
        <f t="shared" si="79"/>
        <v>3.9809623655913975</v>
      </c>
      <c r="FW54" s="222">
        <f t="shared" si="80"/>
        <v>4.0109714285714286</v>
      </c>
      <c r="FX54" s="222">
        <f t="shared" si="81"/>
        <v>3.8682601156069363</v>
      </c>
      <c r="FY54" s="222">
        <f t="shared" si="82"/>
        <v>3.6632285714285717</v>
      </c>
      <c r="FZ54" s="16">
        <f t="shared" si="83"/>
        <v>-1</v>
      </c>
      <c r="GA54" s="16">
        <f t="shared" si="84"/>
        <v>7.1213106428999984</v>
      </c>
      <c r="GB54" s="16">
        <f t="shared" si="85"/>
        <v>-1.1533882768088255</v>
      </c>
      <c r="GC54" s="16">
        <f t="shared" si="86"/>
        <v>0.16723310289651347</v>
      </c>
      <c r="GD54" s="16">
        <f t="shared" si="87"/>
        <v>-8.5657102517451067E-2</v>
      </c>
      <c r="GE54" s="16">
        <f t="shared" si="88"/>
        <v>-0.16284316075211816</v>
      </c>
      <c r="GF54" s="227">
        <f t="shared" si="89"/>
        <v>-0.2550525497893919</v>
      </c>
      <c r="GG54" s="227">
        <f t="shared" si="90"/>
        <v>0.29671887987267609</v>
      </c>
      <c r="GH54" s="227">
        <f t="shared" si="91"/>
        <v>-0.31330592960244907</v>
      </c>
      <c r="GI54" s="16">
        <f t="shared" si="92"/>
        <v>0</v>
      </c>
      <c r="GJ54" s="16">
        <f t="shared" si="93"/>
        <v>0.2550525497893919</v>
      </c>
      <c r="GK54" s="106">
        <f t="shared" si="94"/>
        <v>-4.1666330083284193E-2</v>
      </c>
      <c r="GL54" s="16">
        <f t="shared" si="95"/>
        <v>0.27163959951916489</v>
      </c>
      <c r="GM54" s="16">
        <f t="shared" si="96"/>
        <v>0.23272095252018257</v>
      </c>
      <c r="GN54" s="16">
        <f t="shared" si="97"/>
        <v>0.25452262292508732</v>
      </c>
      <c r="GO54" s="16">
        <f t="shared" si="98"/>
        <v>0.30403218488157541</v>
      </c>
      <c r="GP54" s="16">
        <f t="shared" si="99"/>
        <v>0.34430154393934742</v>
      </c>
      <c r="GQ54" s="16">
        <f t="shared" si="100"/>
        <v>0.27293572669368843</v>
      </c>
      <c r="GR54" s="16">
        <f t="shared" si="101"/>
        <v>0.33089453340695751</v>
      </c>
      <c r="GS54" s="16">
        <f t="shared" si="102"/>
        <v>-1</v>
      </c>
      <c r="GT54" s="16">
        <f t="shared" si="103"/>
        <v>7.3015166002272363</v>
      </c>
      <c r="GU54" s="16">
        <f t="shared" si="104"/>
        <v>-1.126529161477321</v>
      </c>
      <c r="GV54" s="16">
        <f t="shared" si="105"/>
        <v>0.15793246220629639</v>
      </c>
      <c r="GW54" s="16">
        <f t="shared" si="106"/>
        <v>-2.5024498437206239E-2</v>
      </c>
      <c r="GX54" s="16">
        <f t="shared" si="107"/>
        <v>-1.4332955570854759E-3</v>
      </c>
      <c r="GY54" s="227">
        <f t="shared" si="108"/>
        <v>-6.4883646169759501E-2</v>
      </c>
      <c r="GZ54" s="227">
        <f t="shared" si="109"/>
        <v>7.5180158943751046E-2</v>
      </c>
      <c r="HA54" s="227">
        <f t="shared" si="110"/>
        <v>-9.167311128908634E-2</v>
      </c>
      <c r="HB54" s="16">
        <f t="shared" si="111"/>
        <v>0</v>
      </c>
      <c r="HC54" s="16">
        <f t="shared" si="112"/>
        <v>6.4883646169759501E-2</v>
      </c>
      <c r="HD54" s="106">
        <f t="shared" si="113"/>
        <v>-1.0296512773991543E-2</v>
      </c>
      <c r="HE54" s="16">
        <f t="shared" si="114"/>
        <v>8.1376598515094795E-2</v>
      </c>
      <c r="HF54" s="16">
        <f t="shared" si="115"/>
        <v>7.0277499915704755E-2</v>
      </c>
      <c r="HG54" s="16">
        <f t="shared" si="116"/>
        <v>7.2081298251142262E-2</v>
      </c>
      <c r="HH54" s="16">
        <f t="shared" si="117"/>
        <v>7.2184760347437524E-2</v>
      </c>
      <c r="HI54" s="16">
        <f t="shared" si="118"/>
        <v>8.3908942142104412E-2</v>
      </c>
      <c r="HJ54" s="16">
        <f t="shared" si="119"/>
        <v>5.1114669294248058E-2</v>
      </c>
      <c r="HK54" s="16">
        <f t="shared" si="120"/>
        <v>5.9003066249924095E-2</v>
      </c>
      <c r="HL54" s="16" t="e">
        <f t="shared" si="121"/>
        <v>#VALUE!</v>
      </c>
      <c r="HM54" s="16">
        <f t="shared" si="122"/>
        <v>-9.0996166942647977E-2</v>
      </c>
      <c r="HN54" s="16">
        <f t="shared" si="123"/>
        <v>-0.19075371970223234</v>
      </c>
      <c r="HO54" s="16">
        <f t="shared" si="124"/>
        <v>-2.1956718695440896E-2</v>
      </c>
      <c r="HP54" s="16">
        <f t="shared" si="125"/>
        <v>-4.6541463164239093E-2</v>
      </c>
      <c r="HQ54" s="16">
        <f t="shared" si="126"/>
        <v>0.36362786327265162</v>
      </c>
      <c r="HR54" s="227" t="e">
        <f t="shared" si="127"/>
        <v>#VALUE!</v>
      </c>
      <c r="HS54" s="227">
        <f t="shared" si="128"/>
        <v>-1.9464713714250931E-2</v>
      </c>
      <c r="HT54" s="227">
        <f t="shared" si="129"/>
        <v>-5.0421669958315929E-2</v>
      </c>
      <c r="HU54" s="16" t="str">
        <f t="shared" si="130"/>
        <v>i.a.</v>
      </c>
      <c r="HV54" s="16">
        <f t="shared" si="131"/>
        <v>0.19444224927374973</v>
      </c>
      <c r="HW54" s="106">
        <f t="shared" si="132"/>
        <v>0.21390696298800066</v>
      </c>
      <c r="HX54" s="16">
        <f t="shared" si="133"/>
        <v>0.26432863294631659</v>
      </c>
      <c r="HY54" s="16">
        <f t="shared" si="134"/>
        <v>0.27026271536137225</v>
      </c>
      <c r="HZ54" s="16">
        <f t="shared" si="135"/>
        <v>0.28345513194343203</v>
      </c>
      <c r="IA54" s="16">
        <f t="shared" si="136"/>
        <v>0.20786839252694</v>
      </c>
      <c r="IB54" s="16">
        <f t="shared" si="137"/>
        <v>0.22050953109323859</v>
      </c>
      <c r="IC54" s="16">
        <f t="shared" si="138"/>
        <v>0.22633950926389587</v>
      </c>
      <c r="ID54" s="16">
        <f t="shared" si="139"/>
        <v>0.16461820603554531</v>
      </c>
      <c r="IE54" s="16">
        <f t="shared" si="140"/>
        <v>0.20989480228391932</v>
      </c>
      <c r="IF54" s="16" t="e">
        <f t="shared" si="141"/>
        <v>#VALUE!</v>
      </c>
      <c r="IG54" s="16">
        <f t="shared" si="142"/>
        <v>8.0947723726514802</v>
      </c>
      <c r="IH54" s="16">
        <f t="shared" si="143"/>
        <v>-1.1304518500744567</v>
      </c>
      <c r="II54" s="16">
        <f t="shared" si="144"/>
        <v>0.11221745727238124</v>
      </c>
      <c r="IJ54" s="16">
        <f t="shared" si="145"/>
        <v>-0.23545795447881906</v>
      </c>
      <c r="IK54" s="16">
        <f t="shared" si="146"/>
        <v>-9.6394081900570611E-2</v>
      </c>
      <c r="IL54" s="227" t="e">
        <f t="shared" si="147"/>
        <v>#VALUE!</v>
      </c>
      <c r="IM54" s="227">
        <f t="shared" si="148"/>
        <v>2.2514749847677311E-2</v>
      </c>
      <c r="IN54" s="227">
        <f t="shared" si="149"/>
        <v>-2.4102623207431017E-2</v>
      </c>
      <c r="IO54" s="16" t="str">
        <f t="shared" si="150"/>
        <v>i.a.</v>
      </c>
      <c r="IP54" s="16">
        <f t="shared" si="151"/>
        <v>1.9733356028161852E-2</v>
      </c>
      <c r="IQ54" s="106">
        <f t="shared" si="152"/>
        <v>-2.7813938195154586E-3</v>
      </c>
      <c r="IR54" s="16">
        <f t="shared" si="153"/>
        <v>2.1321229387915558E-2</v>
      </c>
      <c r="IS54" s="16">
        <f t="shared" si="154"/>
        <v>1.9170018640243303E-2</v>
      </c>
      <c r="IT54" s="16">
        <f t="shared" si="155"/>
        <v>2.5073857942208119E-2</v>
      </c>
      <c r="IU54" s="16">
        <f t="shared" si="156"/>
        <v>2.774866503192721E-2</v>
      </c>
      <c r="IV54" s="16">
        <f t="shared" si="157"/>
        <v>3.3065976644216635E-2</v>
      </c>
      <c r="IW54" s="16">
        <f t="shared" si="158"/>
        <v>2.483188967403693E-2</v>
      </c>
      <c r="IX54" s="16">
        <f t="shared" si="159"/>
        <v>3.1212969341416513E-2</v>
      </c>
      <c r="IY54" s="16">
        <f t="shared" si="160"/>
        <v>2.928252205314593E-2</v>
      </c>
      <c r="IZ54" s="16" t="e">
        <f t="shared" si="161"/>
        <v>#VALUE!</v>
      </c>
      <c r="JA54" s="16">
        <f t="shared" si="162"/>
        <v>6.8930836084771707</v>
      </c>
      <c r="JB54" s="16">
        <f t="shared" si="163"/>
        <v>-1.1484302841815794</v>
      </c>
      <c r="JC54" s="16">
        <f t="shared" si="164"/>
        <v>0.18762151713099942</v>
      </c>
      <c r="JD54" s="16">
        <f t="shared" si="165"/>
        <v>-0.13046023425301867</v>
      </c>
      <c r="JE54" s="16">
        <f t="shared" si="166"/>
        <v>-0.18035358381929584</v>
      </c>
      <c r="JF54" s="227" t="e">
        <f t="shared" si="167"/>
        <v>#VALUE!</v>
      </c>
      <c r="JG54" s="227">
        <f t="shared" si="168"/>
        <v>9.2110169047992879E-2</v>
      </c>
      <c r="JH54" s="227">
        <f t="shared" si="169"/>
        <v>-0.10338943226843257</v>
      </c>
      <c r="JI54" s="99" t="str">
        <f t="shared" si="170"/>
        <v>i.a.</v>
      </c>
      <c r="JJ54" s="99">
        <f t="shared" si="171"/>
        <v>7.8747474747474747E-2</v>
      </c>
      <c r="JK54" s="239">
        <f t="shared" si="172"/>
        <v>-1.3362694300518136E-2</v>
      </c>
      <c r="JL54" s="99">
        <f t="shared" si="173"/>
        <v>9.0026737967914439E-2</v>
      </c>
      <c r="JM54" s="99">
        <f t="shared" si="174"/>
        <v>7.5804232804232805E-2</v>
      </c>
      <c r="JN54" s="99">
        <f t="shared" si="175"/>
        <v>8.7177419354838706E-2</v>
      </c>
      <c r="JO54" s="99">
        <f t="shared" si="176"/>
        <v>0.10635978835978836</v>
      </c>
      <c r="JP54" s="99">
        <f t="shared" si="177"/>
        <v>0.12061290322580645</v>
      </c>
      <c r="JQ54" s="99">
        <f t="shared" si="178"/>
        <v>0.10100571428571428</v>
      </c>
      <c r="JR54" s="99">
        <f t="shared" si="179"/>
        <v>0.12469942196531793</v>
      </c>
      <c r="JS54" s="99">
        <f t="shared" si="180"/>
        <v>0.10984000000000001</v>
      </c>
    </row>
    <row r="55" spans="1:279" customFormat="1" ht="17.25" customHeight="1" outlineLevel="2" x14ac:dyDescent="0.25">
      <c r="A55" s="10" t="s">
        <v>261</v>
      </c>
      <c r="B55" s="98">
        <v>78867612</v>
      </c>
      <c r="C55" s="10" t="s">
        <v>255</v>
      </c>
      <c r="D55" s="10"/>
      <c r="E55" s="11">
        <v>649100</v>
      </c>
      <c r="F55" s="11"/>
      <c r="G55" s="11">
        <v>1</v>
      </c>
      <c r="H55" s="12">
        <v>44981</v>
      </c>
      <c r="I55" s="13"/>
      <c r="J55" s="13" t="s">
        <v>58</v>
      </c>
      <c r="K55" s="13" t="s">
        <v>58</v>
      </c>
      <c r="L55" s="13" t="s">
        <v>58</v>
      </c>
      <c r="M55" s="13" t="s">
        <v>58</v>
      </c>
      <c r="N55" s="13" t="s">
        <v>58</v>
      </c>
      <c r="O55" s="19" t="s">
        <v>58</v>
      </c>
      <c r="P55" s="16">
        <f t="shared" si="0"/>
        <v>-1</v>
      </c>
      <c r="Q55" s="16">
        <f t="shared" si="1"/>
        <v>-0.35691364064456477</v>
      </c>
      <c r="R55" s="16">
        <f t="shared" si="2"/>
        <v>4.1233944007109065E-2</v>
      </c>
      <c r="S55" s="16">
        <f t="shared" si="3"/>
        <v>3.455016378574513E-2</v>
      </c>
      <c r="T55" s="16">
        <f t="shared" si="4"/>
        <v>0.1358917268277075</v>
      </c>
      <c r="U55" s="16">
        <f t="shared" si="5"/>
        <v>0.11359841032116606</v>
      </c>
      <c r="V55" s="278">
        <f t="shared" si="6"/>
        <v>-895.18200000000002</v>
      </c>
      <c r="W55" s="278">
        <f t="shared" si="7"/>
        <v>-496.827</v>
      </c>
      <c r="X55" s="278">
        <f t="shared" si="8"/>
        <v>55.125</v>
      </c>
      <c r="Y55" s="149"/>
      <c r="Z55" s="149">
        <v>895.18200000000002</v>
      </c>
      <c r="AA55" s="149">
        <v>1392.009</v>
      </c>
      <c r="AB55" s="151">
        <v>1336.884</v>
      </c>
      <c r="AC55" s="151">
        <v>1292.2370000000001</v>
      </c>
      <c r="AD55" s="151">
        <v>1137.6410000000001</v>
      </c>
      <c r="AE55" s="151">
        <v>1021.59</v>
      </c>
      <c r="AF55" s="151">
        <v>920.4</v>
      </c>
      <c r="AG55" s="156">
        <v>786.7</v>
      </c>
      <c r="AH55" s="156">
        <v>784.6</v>
      </c>
      <c r="AI55" s="156">
        <v>640</v>
      </c>
      <c r="AJ55" s="16">
        <f t="shared" si="9"/>
        <v>-0.91379486724242154</v>
      </c>
      <c r="AK55" s="16">
        <f t="shared" si="10"/>
        <v>-0.19458418905152822</v>
      </c>
      <c r="AL55" s="16">
        <f t="shared" si="11"/>
        <v>7.4611313277071573E-2</v>
      </c>
      <c r="AM55" s="16">
        <f t="shared" si="12"/>
        <v>5.1934386353839568E-2</v>
      </c>
      <c r="AN55" s="16">
        <f t="shared" si="13"/>
        <v>0.14358047589327913</v>
      </c>
      <c r="AO55" s="16">
        <f t="shared" si="14"/>
        <v>8.4202388848857238E-2</v>
      </c>
      <c r="AP55" s="278">
        <f t="shared" si="15"/>
        <v>-1182.7950000000001</v>
      </c>
      <c r="AQ55" s="278">
        <f t="shared" si="16"/>
        <v>-285.75699999999983</v>
      </c>
      <c r="AR55" s="278">
        <f t="shared" si="17"/>
        <v>101.96299999999997</v>
      </c>
      <c r="AS55" s="149"/>
      <c r="AT55" s="149">
        <v>1182.7950000000001</v>
      </c>
      <c r="AU55" s="149">
        <v>1468.5519999999999</v>
      </c>
      <c r="AV55" s="151">
        <v>1366.5889999999999</v>
      </c>
      <c r="AW55" s="164">
        <v>1299.1199999999999</v>
      </c>
      <c r="AX55" s="151">
        <v>1136.011</v>
      </c>
      <c r="AY55" s="151">
        <v>1047.7850000000001</v>
      </c>
      <c r="AZ55" s="151">
        <v>899.5</v>
      </c>
      <c r="BA55" s="151">
        <v>741.98</v>
      </c>
      <c r="BB55" s="151">
        <v>714.96</v>
      </c>
      <c r="BC55" s="152">
        <v>607.4</v>
      </c>
      <c r="BD55" s="16">
        <f t="shared" si="18"/>
        <v>-1</v>
      </c>
      <c r="BE55" s="16">
        <f t="shared" si="19"/>
        <v>0.65673202047367052</v>
      </c>
      <c r="BF55" s="16">
        <f t="shared" si="20"/>
        <v>0.26095279768090562</v>
      </c>
      <c r="BG55" s="16">
        <f t="shared" si="21"/>
        <v>-0.11254465672569111</v>
      </c>
      <c r="BH55" s="16">
        <f t="shared" si="22"/>
        <v>0.11920510013663019</v>
      </c>
      <c r="BI55" s="16">
        <f t="shared" si="23"/>
        <v>-0.19259988683366747</v>
      </c>
      <c r="BJ55" s="278">
        <f t="shared" si="24"/>
        <v>-763.88599999999997</v>
      </c>
      <c r="BK55" s="278">
        <f t="shared" si="25"/>
        <v>302.80599999999998</v>
      </c>
      <c r="BL55" s="278">
        <f t="shared" si="26"/>
        <v>95.419999999999959</v>
      </c>
      <c r="BM55" s="149"/>
      <c r="BN55" s="149">
        <v>763.88599999999997</v>
      </c>
      <c r="BO55" s="149">
        <v>461.08</v>
      </c>
      <c r="BP55" s="156">
        <v>365.66</v>
      </c>
      <c r="BQ55" s="156">
        <v>412.03199999999998</v>
      </c>
      <c r="BR55" s="156">
        <v>368.14699999999999</v>
      </c>
      <c r="BS55" s="156">
        <v>455.96600000000001</v>
      </c>
      <c r="BT55" s="156">
        <v>446.9</v>
      </c>
      <c r="BU55" s="156">
        <v>371.1</v>
      </c>
      <c r="BV55" s="151">
        <v>429.1</v>
      </c>
      <c r="BW55" s="156">
        <f>190.6+196.3</f>
        <v>386.9</v>
      </c>
      <c r="BX55" s="16">
        <f t="shared" si="27"/>
        <v>-1</v>
      </c>
      <c r="BY55" s="16">
        <f t="shared" si="28"/>
        <v>0.77313677745798171</v>
      </c>
      <c r="BZ55" s="16">
        <f t="shared" si="29"/>
        <v>0.19031634082159424</v>
      </c>
      <c r="CA55" s="16">
        <f t="shared" si="30"/>
        <v>-2.665248461063523E-2</v>
      </c>
      <c r="CB55" s="16">
        <f t="shared" si="31"/>
        <v>0.30110276426773341</v>
      </c>
      <c r="CC55" s="16">
        <f t="shared" si="32"/>
        <v>-0.22210810593428759</v>
      </c>
      <c r="CD55" s="278">
        <f t="shared" si="33"/>
        <v>-672.12699999999995</v>
      </c>
      <c r="CE55" s="278">
        <f t="shared" si="34"/>
        <v>293.06599999999997</v>
      </c>
      <c r="CF55" s="278">
        <f t="shared" si="35"/>
        <v>60.606999999999971</v>
      </c>
      <c r="CG55" s="149"/>
      <c r="CH55" s="149">
        <v>672.12699999999995</v>
      </c>
      <c r="CI55" s="149">
        <v>379.06099999999998</v>
      </c>
      <c r="CJ55" s="151">
        <v>318.45400000000001</v>
      </c>
      <c r="CK55" s="151">
        <v>327.17399999999998</v>
      </c>
      <c r="CL55" s="151">
        <v>251.459</v>
      </c>
      <c r="CM55" s="151">
        <v>323.25700000000001</v>
      </c>
      <c r="CN55" s="151">
        <v>258.5</v>
      </c>
      <c r="CO55" s="156">
        <v>166.977</v>
      </c>
      <c r="CP55" s="156">
        <v>211.8</v>
      </c>
      <c r="CQ55" s="156">
        <v>190.6</v>
      </c>
      <c r="CR55" s="16">
        <f t="shared" si="36"/>
        <v>-1</v>
      </c>
      <c r="CS55" s="16">
        <f t="shared" si="37"/>
        <v>0.13337813647649205</v>
      </c>
      <c r="CT55" s="16">
        <f t="shared" si="38"/>
        <v>9.0190628729830094E-2</v>
      </c>
      <c r="CU55" s="16">
        <f t="shared" si="39"/>
        <v>8.5091418672431918E-2</v>
      </c>
      <c r="CV55" s="16">
        <f t="shared" si="40"/>
        <v>8.8446103189642009E-2</v>
      </c>
      <c r="CW55" s="16">
        <f t="shared" si="41"/>
        <v>6.4947012761210121E-2</v>
      </c>
      <c r="CX55" s="278">
        <f t="shared" si="181"/>
        <v>-4050.8679999999999</v>
      </c>
      <c r="CY55" s="278">
        <f t="shared" si="182"/>
        <v>476.71399999999994</v>
      </c>
      <c r="CZ55" s="278">
        <f t="shared" si="183"/>
        <v>295.6869999999999</v>
      </c>
      <c r="DA55" s="149"/>
      <c r="DB55" s="149">
        <v>4050.8679999999999</v>
      </c>
      <c r="DC55" s="149">
        <v>3574.154</v>
      </c>
      <c r="DD55" s="156">
        <v>3278.4670000000001</v>
      </c>
      <c r="DE55" s="156">
        <v>3021.3739999999998</v>
      </c>
      <c r="DF55" s="156">
        <v>2775.86</v>
      </c>
      <c r="DG55" s="156">
        <v>2606.5709999999999</v>
      </c>
      <c r="DH55" s="156">
        <v>2354.1999999999998</v>
      </c>
      <c r="DI55" s="156">
        <v>2138.9</v>
      </c>
      <c r="DJ55" s="151">
        <v>1986.45</v>
      </c>
      <c r="DK55" s="152">
        <v>1814.1</v>
      </c>
      <c r="DL55" s="16">
        <f t="shared" si="45"/>
        <v>-1</v>
      </c>
      <c r="DM55" s="16">
        <f t="shared" si="46"/>
        <v>-0.12815145867619068</v>
      </c>
      <c r="DN55" s="16">
        <f t="shared" si="47"/>
        <v>-2.9198822683142448E-2</v>
      </c>
      <c r="DO55" s="16">
        <f t="shared" si="48"/>
        <v>3.712720756316637E-2</v>
      </c>
      <c r="DP55" s="16">
        <f t="shared" si="49"/>
        <v>-1.504770453280053E-2</v>
      </c>
      <c r="DQ55" s="16">
        <f t="shared" si="50"/>
        <v>3.5761183061939414E-2</v>
      </c>
      <c r="DR55" s="278">
        <f t="shared" si="51"/>
        <v>-16895.382000000001</v>
      </c>
      <c r="DS55" s="278">
        <f t="shared" si="52"/>
        <v>-2483.4219999999987</v>
      </c>
      <c r="DT55" s="278">
        <f t="shared" si="53"/>
        <v>-582.85699999999997</v>
      </c>
      <c r="DU55" s="149"/>
      <c r="DV55" s="149">
        <v>16895.382000000001</v>
      </c>
      <c r="DW55" s="149">
        <v>19378.804</v>
      </c>
      <c r="DX55" s="156">
        <v>19961.661</v>
      </c>
      <c r="DY55" s="156">
        <v>19247.071</v>
      </c>
      <c r="DZ55" s="156">
        <v>19541.12</v>
      </c>
      <c r="EA55" s="156">
        <v>18866.434000000001</v>
      </c>
      <c r="EB55" s="156">
        <v>16975.900000000001</v>
      </c>
      <c r="EC55" s="156">
        <v>14754.45</v>
      </c>
      <c r="ED55" s="156">
        <v>13481.7</v>
      </c>
      <c r="EE55" s="156">
        <v>12280.1</v>
      </c>
      <c r="EF55" s="16" t="e">
        <f t="shared" si="54"/>
        <v>#DIV/0!</v>
      </c>
      <c r="EG55" s="16" t="e">
        <f t="shared" si="55"/>
        <v>#DIV/0!</v>
      </c>
      <c r="EH55" s="16" t="e">
        <f t="shared" si="56"/>
        <v>#DIV/0!</v>
      </c>
      <c r="EI55" s="16" t="e">
        <f t="shared" si="57"/>
        <v>#DIV/0!</v>
      </c>
      <c r="EJ55" s="16" t="e">
        <f t="shared" si="58"/>
        <v>#DIV/0!</v>
      </c>
      <c r="EK55" s="16" t="e">
        <f t="shared" si="59"/>
        <v>#DIV/0!</v>
      </c>
      <c r="EL55" s="278">
        <f t="shared" si="60"/>
        <v>0</v>
      </c>
      <c r="EM55" s="278">
        <f t="shared" si="61"/>
        <v>0</v>
      </c>
      <c r="EN55" s="278">
        <f t="shared" si="62"/>
        <v>0</v>
      </c>
      <c r="EO55" s="204"/>
      <c r="EP55" s="204"/>
      <c r="EQ55" s="204"/>
      <c r="ER55" s="206"/>
      <c r="ES55" s="206"/>
      <c r="ET55" s="206"/>
      <c r="EU55" s="206"/>
      <c r="EV55" s="206"/>
      <c r="EW55" s="206"/>
      <c r="EX55" s="207"/>
      <c r="EY55" s="208"/>
      <c r="EZ55" s="89"/>
      <c r="FA55" s="14" t="s">
        <v>51</v>
      </c>
      <c r="FB55" s="76" t="s">
        <v>55</v>
      </c>
      <c r="FC55" s="94">
        <v>3460</v>
      </c>
      <c r="FD55" t="s">
        <v>126</v>
      </c>
      <c r="FE55" t="s">
        <v>86</v>
      </c>
      <c r="FF55" s="16" t="e">
        <f t="shared" si="63"/>
        <v>#VALUE!</v>
      </c>
      <c r="FG55" s="16" t="e">
        <f t="shared" si="64"/>
        <v>#VALUE!</v>
      </c>
      <c r="FH55" s="16" t="e">
        <f t="shared" si="65"/>
        <v>#VALUE!</v>
      </c>
      <c r="FI55" s="16" t="e">
        <f t="shared" si="66"/>
        <v>#VALUE!</v>
      </c>
      <c r="FJ55" s="16" t="e">
        <f t="shared" si="67"/>
        <v>#VALUE!</v>
      </c>
      <c r="FK55" s="16" t="e">
        <f t="shared" si="68"/>
        <v>#VALUE!</v>
      </c>
      <c r="FL55" s="278" t="e">
        <f t="shared" si="69"/>
        <v>#VALUE!</v>
      </c>
      <c r="FM55" s="278" t="e">
        <f t="shared" si="70"/>
        <v>#VALUE!</v>
      </c>
      <c r="FN55" s="278" t="e">
        <f t="shared" si="71"/>
        <v>#VALUE!</v>
      </c>
      <c r="FO55" s="222" t="str">
        <f t="shared" si="72"/>
        <v>i.a</v>
      </c>
      <c r="FP55" s="222" t="str">
        <f t="shared" si="73"/>
        <v>i.a</v>
      </c>
      <c r="FQ55" s="222" t="str">
        <f t="shared" si="74"/>
        <v>i.a</v>
      </c>
      <c r="FR55" s="222" t="str">
        <f t="shared" si="75"/>
        <v>i.a</v>
      </c>
      <c r="FS55" s="222" t="str">
        <f t="shared" si="76"/>
        <v>i.a</v>
      </c>
      <c r="FT55" s="222" t="str">
        <f t="shared" si="77"/>
        <v>i.a</v>
      </c>
      <c r="FU55" s="222" t="str">
        <f t="shared" si="78"/>
        <v>i.a</v>
      </c>
      <c r="FV55" s="222" t="str">
        <f t="shared" si="79"/>
        <v>i.a</v>
      </c>
      <c r="FW55" s="222" t="str">
        <f t="shared" si="80"/>
        <v>i.a</v>
      </c>
      <c r="FX55" s="222" t="str">
        <f t="shared" si="81"/>
        <v>i.a</v>
      </c>
      <c r="FY55" s="222" t="str">
        <f t="shared" si="82"/>
        <v>i.a</v>
      </c>
      <c r="FZ55" s="16">
        <f t="shared" si="83"/>
        <v>-1</v>
      </c>
      <c r="GA55" s="16">
        <f t="shared" si="84"/>
        <v>0.59352121437562966</v>
      </c>
      <c r="GB55" s="16">
        <f t="shared" si="85"/>
        <v>9.429715825198183E-2</v>
      </c>
      <c r="GC55" s="16">
        <f t="shared" si="86"/>
        <v>-0.10430702774391469</v>
      </c>
      <c r="GD55" s="16">
        <f t="shared" si="87"/>
        <v>0.20800641350346402</v>
      </c>
      <c r="GE55" s="16">
        <f t="shared" si="88"/>
        <v>-0.28304820828799149</v>
      </c>
      <c r="GF55" s="227">
        <f t="shared" si="89"/>
        <v>-0.17629509790266834</v>
      </c>
      <c r="GG55" s="227">
        <f t="shared" si="90"/>
        <v>6.5662684407160568E-2</v>
      </c>
      <c r="GH55" s="227">
        <f t="shared" si="91"/>
        <v>9.5333540113081011E-3</v>
      </c>
      <c r="GI55" s="16">
        <f t="shared" si="92"/>
        <v>0</v>
      </c>
      <c r="GJ55" s="16">
        <f t="shared" si="93"/>
        <v>0.17629509790266834</v>
      </c>
      <c r="GK55" s="16">
        <f t="shared" si="94"/>
        <v>0.11063241349550777</v>
      </c>
      <c r="GL55" s="16">
        <f t="shared" si="95"/>
        <v>0.10109905948419967</v>
      </c>
      <c r="GM55" s="16">
        <f t="shared" si="96"/>
        <v>0.11287244917144967</v>
      </c>
      <c r="GN55" s="16">
        <f t="shared" si="97"/>
        <v>9.3436961848651648E-2</v>
      </c>
      <c r="GO55" s="16">
        <f t="shared" si="98"/>
        <v>0.13032530628807498</v>
      </c>
      <c r="GP55" s="16">
        <f t="shared" si="99"/>
        <v>0.11506532238320979</v>
      </c>
      <c r="GQ55" s="16">
        <f t="shared" si="100"/>
        <v>8.0951676827420702E-2</v>
      </c>
      <c r="GR55" s="16">
        <f t="shared" si="101"/>
        <v>0.11145755219639263</v>
      </c>
      <c r="GS55" s="16">
        <f t="shared" si="102"/>
        <v>-1</v>
      </c>
      <c r="GT55" s="16">
        <f t="shared" si="103"/>
        <v>0.7967765855813751</v>
      </c>
      <c r="GU55" s="16">
        <f t="shared" si="104"/>
        <v>0.25673045066754696</v>
      </c>
      <c r="GV55" s="16">
        <f t="shared" si="105"/>
        <v>-0.12206323430978452</v>
      </c>
      <c r="GW55" s="16">
        <f t="shared" si="106"/>
        <v>0.10822209575520116</v>
      </c>
      <c r="GX55" s="16">
        <f t="shared" si="107"/>
        <v>-0.24652570877735427</v>
      </c>
      <c r="GY55" s="227">
        <f t="shared" si="108"/>
        <v>-4.2117333797648829E-2</v>
      </c>
      <c r="GZ55" s="227">
        <f t="shared" si="109"/>
        <v>1.8676838114641523E-2</v>
      </c>
      <c r="HA55" s="227">
        <f t="shared" si="110"/>
        <v>4.7885280549799583E-3</v>
      </c>
      <c r="HB55" s="16">
        <f t="shared" si="111"/>
        <v>0</v>
      </c>
      <c r="HC55" s="16">
        <f t="shared" si="112"/>
        <v>4.2117333797648829E-2</v>
      </c>
      <c r="HD55" s="16">
        <f t="shared" si="113"/>
        <v>2.3440495683007306E-2</v>
      </c>
      <c r="HE55" s="16">
        <f t="shared" si="114"/>
        <v>1.8651967628027347E-2</v>
      </c>
      <c r="HF55" s="16">
        <f t="shared" si="115"/>
        <v>2.1245228992504445E-2</v>
      </c>
      <c r="HG55" s="16">
        <f t="shared" si="116"/>
        <v>1.9170551709697524E-2</v>
      </c>
      <c r="HH55" s="16">
        <f t="shared" si="117"/>
        <v>2.5442874339600761E-2</v>
      </c>
      <c r="HI55" s="16">
        <f t="shared" si="118"/>
        <v>2.816861459139278E-2</v>
      </c>
      <c r="HJ55" s="16">
        <f t="shared" si="119"/>
        <v>2.6285453222199204E-2</v>
      </c>
      <c r="HK55" s="16">
        <f t="shared" si="120"/>
        <v>3.3312889627277596E-2</v>
      </c>
      <c r="HL55" s="16" t="e">
        <f t="shared" si="121"/>
        <v>#VALUE!</v>
      </c>
      <c r="HM55" s="16">
        <f t="shared" si="122"/>
        <v>0.29997136286490517</v>
      </c>
      <c r="HN55" s="16">
        <f t="shared" si="123"/>
        <v>0.12298033233019592</v>
      </c>
      <c r="HO55" s="16">
        <f t="shared" si="124"/>
        <v>4.6247182370195677E-2</v>
      </c>
      <c r="HP55" s="16">
        <f t="shared" si="125"/>
        <v>0.10507494444017867</v>
      </c>
      <c r="HQ55" s="16">
        <f t="shared" si="126"/>
        <v>2.8178145866589604E-2</v>
      </c>
      <c r="HR55" s="227" t="e">
        <f t="shared" si="127"/>
        <v>#VALUE!</v>
      </c>
      <c r="HS55" s="227">
        <f t="shared" si="128"/>
        <v>5.5325594214640506E-2</v>
      </c>
      <c r="HT55" s="227">
        <f t="shared" si="129"/>
        <v>2.0198066743723403E-2</v>
      </c>
      <c r="HU55" s="16" t="str">
        <f t="shared" si="130"/>
        <v>i.a.</v>
      </c>
      <c r="HV55" s="16">
        <f t="shared" si="131"/>
        <v>0.23976184734976691</v>
      </c>
      <c r="HW55" s="16">
        <f t="shared" si="132"/>
        <v>0.1844362531351264</v>
      </c>
      <c r="HX55" s="16">
        <f t="shared" si="133"/>
        <v>0.164238186391403</v>
      </c>
      <c r="HY55" s="16">
        <f t="shared" si="134"/>
        <v>0.15697837868421641</v>
      </c>
      <c r="HZ55" s="16">
        <f t="shared" si="135"/>
        <v>0.14205224674941869</v>
      </c>
      <c r="IA55" s="16">
        <f t="shared" si="136"/>
        <v>0.13815917729868823</v>
      </c>
      <c r="IB55" s="16">
        <f t="shared" si="137"/>
        <v>0.13867895074782483</v>
      </c>
      <c r="IC55" s="16">
        <f t="shared" si="138"/>
        <v>0.14496643385554867</v>
      </c>
      <c r="ID55" s="16">
        <f t="shared" si="139"/>
        <v>0.14734417766305435</v>
      </c>
      <c r="IE55" s="16">
        <f t="shared" si="140"/>
        <v>0.14772681004226348</v>
      </c>
      <c r="IF55" s="16" t="e">
        <f t="shared" si="141"/>
        <v>#VALUE!</v>
      </c>
      <c r="IG55" s="16">
        <f t="shared" si="142"/>
        <v>1.5762201240502305</v>
      </c>
      <c r="IH55" s="16">
        <f t="shared" si="143"/>
        <v>0.21101775920618318</v>
      </c>
      <c r="II55" s="16">
        <f t="shared" si="144"/>
        <v>-0.1421823954608154</v>
      </c>
      <c r="IJ55" s="16">
        <f t="shared" si="145"/>
        <v>-1.4690332095013529E-2</v>
      </c>
      <c r="IK55" s="16">
        <f t="shared" si="146"/>
        <v>-0.27496294383764852</v>
      </c>
      <c r="IL55" s="227" t="e">
        <f t="shared" si="147"/>
        <v>#VALUE!</v>
      </c>
      <c r="IM55" s="227">
        <f t="shared" si="148"/>
        <v>0.52209689362430867</v>
      </c>
      <c r="IN55" s="227">
        <f t="shared" si="149"/>
        <v>5.7716865361043257E-2</v>
      </c>
      <c r="IO55" s="16" t="str">
        <f t="shared" si="150"/>
        <v>i.a.</v>
      </c>
      <c r="IP55" s="16">
        <f t="shared" si="151"/>
        <v>0.85333038421237239</v>
      </c>
      <c r="IQ55" s="16">
        <f t="shared" si="152"/>
        <v>0.33123349058806373</v>
      </c>
      <c r="IR55" s="16">
        <f t="shared" si="153"/>
        <v>0.27351662522702047</v>
      </c>
      <c r="IS55" s="16">
        <f t="shared" si="154"/>
        <v>0.31885172766295961</v>
      </c>
      <c r="IT55" s="16">
        <f t="shared" si="155"/>
        <v>0.32360560141556077</v>
      </c>
      <c r="IU55" s="16">
        <f t="shared" si="156"/>
        <v>0.44632974089409644</v>
      </c>
      <c r="IV55" s="16">
        <f t="shared" si="157"/>
        <v>0.48554976097348979</v>
      </c>
      <c r="IW55" s="16">
        <f t="shared" si="158"/>
        <v>0.47171730011440194</v>
      </c>
      <c r="IX55" s="16">
        <f t="shared" si="159"/>
        <v>0.54690288044863622</v>
      </c>
      <c r="IY55" s="16">
        <f t="shared" si="160"/>
        <v>0.60453124999999996</v>
      </c>
      <c r="IZ55" s="16" t="e">
        <f t="shared" si="161"/>
        <v>#VALUE!</v>
      </c>
      <c r="JA55" s="16" t="e">
        <f t="shared" si="162"/>
        <v>#VALUE!</v>
      </c>
      <c r="JB55" s="16" t="e">
        <f t="shared" si="163"/>
        <v>#VALUE!</v>
      </c>
      <c r="JC55" s="16" t="e">
        <f t="shared" si="164"/>
        <v>#VALUE!</v>
      </c>
      <c r="JD55" s="16" t="e">
        <f t="shared" si="165"/>
        <v>#VALUE!</v>
      </c>
      <c r="JE55" s="16" t="e">
        <f t="shared" si="166"/>
        <v>#VALUE!</v>
      </c>
      <c r="JF55" s="227" t="e">
        <f t="shared" si="167"/>
        <v>#VALUE!</v>
      </c>
      <c r="JG55" s="227" t="e">
        <f t="shared" si="168"/>
        <v>#VALUE!</v>
      </c>
      <c r="JH55" s="227" t="e">
        <f t="shared" si="169"/>
        <v>#VALUE!</v>
      </c>
      <c r="JI55" s="99" t="str">
        <f t="shared" si="170"/>
        <v>i.a.</v>
      </c>
      <c r="JJ55" s="99" t="str">
        <f t="shared" si="171"/>
        <v>i.a.</v>
      </c>
      <c r="JK55" s="99" t="str">
        <f t="shared" si="172"/>
        <v>i.a.</v>
      </c>
      <c r="JL55" s="99" t="str">
        <f t="shared" si="173"/>
        <v>i.a.</v>
      </c>
      <c r="JM55" s="99" t="str">
        <f t="shared" si="174"/>
        <v>i.a.</v>
      </c>
      <c r="JN55" s="99" t="str">
        <f t="shared" si="175"/>
        <v>i.a.</v>
      </c>
      <c r="JO55" s="99" t="str">
        <f t="shared" si="176"/>
        <v>i.a.</v>
      </c>
      <c r="JP55" s="99" t="str">
        <f t="shared" si="177"/>
        <v>i.a.</v>
      </c>
      <c r="JQ55" s="99" t="str">
        <f t="shared" si="178"/>
        <v>i.a.</v>
      </c>
      <c r="JR55" s="99" t="str">
        <f t="shared" si="179"/>
        <v>i.a.</v>
      </c>
      <c r="JS55" s="99" t="str">
        <f t="shared" si="180"/>
        <v>i.a.</v>
      </c>
    </row>
    <row r="56" spans="1:279" customFormat="1" ht="17.25" customHeight="1" outlineLevel="2" x14ac:dyDescent="0.25">
      <c r="A56" s="113" t="s">
        <v>411</v>
      </c>
      <c r="B56" s="98">
        <v>28653964</v>
      </c>
      <c r="C56" s="113" t="s">
        <v>412</v>
      </c>
      <c r="D56" s="113" t="s">
        <v>416</v>
      </c>
      <c r="E56" s="116">
        <v>452040</v>
      </c>
      <c r="F56" s="116"/>
      <c r="G56" s="116">
        <v>1</v>
      </c>
      <c r="H56" s="117">
        <v>44867</v>
      </c>
      <c r="I56" s="13"/>
      <c r="J56" s="13" t="s">
        <v>50</v>
      </c>
      <c r="K56" s="13" t="s">
        <v>50</v>
      </c>
      <c r="L56" s="13" t="s">
        <v>50</v>
      </c>
      <c r="M56" s="13" t="s">
        <v>50</v>
      </c>
      <c r="N56" s="13" t="s">
        <v>50</v>
      </c>
      <c r="O56" s="118" t="s">
        <v>50</v>
      </c>
      <c r="P56" s="16">
        <f t="shared" si="0"/>
        <v>-1</v>
      </c>
      <c r="Q56" s="16">
        <f t="shared" si="1"/>
        <v>0.10284747752911075</v>
      </c>
      <c r="R56" s="16">
        <f t="shared" si="2"/>
        <v>7.3837290466104502E-2</v>
      </c>
      <c r="S56" s="16">
        <f t="shared" si="3"/>
        <v>7.3078016414959805E-3</v>
      </c>
      <c r="T56" s="16">
        <f t="shared" si="4"/>
        <v>2.157777746883964E-2</v>
      </c>
      <c r="U56" s="16" t="e">
        <f t="shared" si="5"/>
        <v>#DIV/0!</v>
      </c>
      <c r="V56" s="278">
        <f t="shared" si="6"/>
        <v>-788.94399999999996</v>
      </c>
      <c r="W56" s="278">
        <f t="shared" si="7"/>
        <v>73.573999999999955</v>
      </c>
      <c r="X56" s="278">
        <f t="shared" si="8"/>
        <v>49.188999999999965</v>
      </c>
      <c r="Y56" s="149"/>
      <c r="Z56" s="149">
        <v>788.94399999999996</v>
      </c>
      <c r="AA56" s="149">
        <v>715.37</v>
      </c>
      <c r="AB56" s="154">
        <v>666.18100000000004</v>
      </c>
      <c r="AC56" s="154">
        <v>661.34799999999996</v>
      </c>
      <c r="AD56" s="154">
        <v>647.37900000000002</v>
      </c>
      <c r="AE56" s="154"/>
      <c r="AF56" s="154"/>
      <c r="AG56" s="159"/>
      <c r="AH56" s="159"/>
      <c r="AI56" s="159"/>
      <c r="AJ56" s="16">
        <f t="shared" si="9"/>
        <v>-0.90678776499355951</v>
      </c>
      <c r="AK56" s="16">
        <f t="shared" si="10"/>
        <v>3.9918446672478916E-2</v>
      </c>
      <c r="AL56" s="16">
        <f t="shared" si="11"/>
        <v>0.10733770119219406</v>
      </c>
      <c r="AM56" s="16">
        <f t="shared" si="12"/>
        <v>4.6313541041909975E-2</v>
      </c>
      <c r="AN56" s="16">
        <f t="shared" si="13"/>
        <v>-1.2104800860693333E-2</v>
      </c>
      <c r="AO56" s="16">
        <f t="shared" si="14"/>
        <v>16.93465697240865</v>
      </c>
      <c r="AP56" s="278">
        <f t="shared" si="15"/>
        <v>-229.01499999999999</v>
      </c>
      <c r="AQ56" s="278">
        <f t="shared" si="16"/>
        <v>8.7909999999999968</v>
      </c>
      <c r="AR56" s="278">
        <f t="shared" si="17"/>
        <v>21.34699999999998</v>
      </c>
      <c r="AS56" s="149"/>
      <c r="AT56" s="149">
        <v>229.01499999999999</v>
      </c>
      <c r="AU56" s="149">
        <v>220.22399999999999</v>
      </c>
      <c r="AV56" s="154">
        <v>198.87700000000001</v>
      </c>
      <c r="AW56" s="163">
        <v>190.07400000000001</v>
      </c>
      <c r="AX56" s="154">
        <v>192.40299999999999</v>
      </c>
      <c r="AY56" s="154">
        <v>10.728</v>
      </c>
      <c r="AZ56" s="154"/>
      <c r="BA56" s="154"/>
      <c r="BB56" s="154"/>
      <c r="BC56" s="155"/>
      <c r="BD56" s="16">
        <f t="shared" si="18"/>
        <v>-1</v>
      </c>
      <c r="BE56" s="16">
        <f t="shared" si="19"/>
        <v>1.499607535321821</v>
      </c>
      <c r="BF56" s="16">
        <f t="shared" si="20"/>
        <v>16.925000000000001</v>
      </c>
      <c r="BG56" s="16">
        <f t="shared" si="21"/>
        <v>0.97594346714779734</v>
      </c>
      <c r="BH56" s="16">
        <f t="shared" si="22"/>
        <v>-2.869045946325699</v>
      </c>
      <c r="BI56" s="16">
        <f t="shared" si="23"/>
        <v>9.450807635829662</v>
      </c>
      <c r="BJ56" s="278">
        <f t="shared" si="24"/>
        <v>-12.738</v>
      </c>
      <c r="BK56" s="278">
        <f t="shared" si="25"/>
        <v>7.6419999999999995</v>
      </c>
      <c r="BL56" s="278">
        <f t="shared" si="26"/>
        <v>5.4160000000000004</v>
      </c>
      <c r="BM56" s="149"/>
      <c r="BN56" s="149">
        <v>12.738</v>
      </c>
      <c r="BO56" s="149">
        <v>5.0960000000000001</v>
      </c>
      <c r="BP56" s="159">
        <v>-0.32</v>
      </c>
      <c r="BQ56" s="159">
        <v>-13.302</v>
      </c>
      <c r="BR56" s="159">
        <v>7.117</v>
      </c>
      <c r="BS56" s="159">
        <v>0.68100000000000005</v>
      </c>
      <c r="BT56" s="159"/>
      <c r="BU56" s="159"/>
      <c r="BV56" s="154"/>
      <c r="BW56" s="159"/>
      <c r="BX56" s="16">
        <f t="shared" si="27"/>
        <v>-1</v>
      </c>
      <c r="BY56" s="16">
        <f t="shared" si="28"/>
        <v>1.3190162181429337</v>
      </c>
      <c r="BZ56" s="16">
        <f t="shared" si="29"/>
        <v>25.097674418604651</v>
      </c>
      <c r="CA56" s="16">
        <f t="shared" si="30"/>
        <v>1.0164197342294181</v>
      </c>
      <c r="CB56" s="16">
        <f t="shared" si="31"/>
        <v>-2.5054035410439184</v>
      </c>
      <c r="CC56" s="16">
        <f t="shared" si="32"/>
        <v>102.54761904761905</v>
      </c>
      <c r="CD56" s="278">
        <f t="shared" si="33"/>
        <v>-13.012</v>
      </c>
      <c r="CE56" s="278">
        <f t="shared" si="34"/>
        <v>7.4010000000000007</v>
      </c>
      <c r="CF56" s="278">
        <f t="shared" si="35"/>
        <v>5.3959999999999999</v>
      </c>
      <c r="CG56" s="149"/>
      <c r="CH56" s="149">
        <v>13.012</v>
      </c>
      <c r="CI56" s="149">
        <v>5.6109999999999998</v>
      </c>
      <c r="CJ56" s="154">
        <v>0.215</v>
      </c>
      <c r="CK56" s="154">
        <v>-13.093999999999999</v>
      </c>
      <c r="CL56" s="154">
        <v>8.6980000000000004</v>
      </c>
      <c r="CM56" s="154">
        <v>8.4000000000000005E-2</v>
      </c>
      <c r="CN56" s="154"/>
      <c r="CO56" s="159"/>
      <c r="CP56" s="159"/>
      <c r="CQ56" s="159"/>
      <c r="CR56" s="16">
        <f t="shared" si="36"/>
        <v>-1</v>
      </c>
      <c r="CS56" s="16">
        <f t="shared" si="37"/>
        <v>0.12978094909272261</v>
      </c>
      <c r="CT56" s="16">
        <f t="shared" si="38"/>
        <v>-5.5065238955160226E-3</v>
      </c>
      <c r="CU56" s="16">
        <f t="shared" si="39"/>
        <v>1.1840949313098067E-3</v>
      </c>
      <c r="CV56" s="16">
        <f t="shared" si="40"/>
        <v>-0.11501104250236634</v>
      </c>
      <c r="CW56" s="16">
        <f t="shared" si="41"/>
        <v>26.969744721084147</v>
      </c>
      <c r="CX56" s="278">
        <f t="shared" si="181"/>
        <v>-88.35</v>
      </c>
      <c r="CY56" s="278">
        <f t="shared" si="182"/>
        <v>10.149000000000001</v>
      </c>
      <c r="CZ56" s="278">
        <f t="shared" si="183"/>
        <v>-0.43300000000000693</v>
      </c>
      <c r="DA56" s="149"/>
      <c r="DB56" s="149">
        <v>88.35</v>
      </c>
      <c r="DC56" s="149">
        <v>78.200999999999993</v>
      </c>
      <c r="DD56" s="159">
        <v>78.634</v>
      </c>
      <c r="DE56" s="159">
        <v>78.540999999999997</v>
      </c>
      <c r="DF56" s="159">
        <v>88.748000000000005</v>
      </c>
      <c r="DG56" s="159">
        <v>3.173</v>
      </c>
      <c r="DH56" s="159"/>
      <c r="DI56" s="159"/>
      <c r="DJ56" s="154"/>
      <c r="DK56" s="155"/>
      <c r="DL56" s="16">
        <f t="shared" si="45"/>
        <v>-1</v>
      </c>
      <c r="DM56" s="16">
        <f t="shared" si="46"/>
        <v>-5.1310998320478605E-2</v>
      </c>
      <c r="DN56" s="16">
        <f t="shared" si="47"/>
        <v>0.17165578853784949</v>
      </c>
      <c r="DO56" s="16">
        <f t="shared" si="48"/>
        <v>7.7682551366761873E-2</v>
      </c>
      <c r="DP56" s="16">
        <f t="shared" si="49"/>
        <v>-4.7865121039515943E-2</v>
      </c>
      <c r="DQ56" s="16">
        <f t="shared" si="50"/>
        <v>1.8630398776914256</v>
      </c>
      <c r="DR56" s="278">
        <f t="shared" si="51"/>
        <v>-205.04300000000001</v>
      </c>
      <c r="DS56" s="278">
        <f t="shared" si="52"/>
        <v>-11.090000000000003</v>
      </c>
      <c r="DT56" s="278">
        <f t="shared" si="53"/>
        <v>31.66500000000002</v>
      </c>
      <c r="DU56" s="149"/>
      <c r="DV56" s="149">
        <v>205.04300000000001</v>
      </c>
      <c r="DW56" s="149">
        <v>216.13300000000001</v>
      </c>
      <c r="DX56" s="159">
        <v>184.46799999999999</v>
      </c>
      <c r="DY56" s="159">
        <v>171.17099999999999</v>
      </c>
      <c r="DZ56" s="159">
        <v>179.77600000000001</v>
      </c>
      <c r="EA56" s="159">
        <v>62.792000000000002</v>
      </c>
      <c r="EB56" s="159"/>
      <c r="EC56" s="159"/>
      <c r="ED56" s="159"/>
      <c r="EE56" s="159"/>
      <c r="EF56" s="16">
        <f t="shared" si="54"/>
        <v>-1</v>
      </c>
      <c r="EG56" s="16">
        <f t="shared" si="55"/>
        <v>3.140096618357488E-2</v>
      </c>
      <c r="EH56" s="16">
        <f t="shared" si="56"/>
        <v>4.2821158690176324E-2</v>
      </c>
      <c r="EI56" s="16">
        <f t="shared" si="57"/>
        <v>-2.4570024570024569E-2</v>
      </c>
      <c r="EJ56" s="16">
        <f t="shared" si="58"/>
        <v>8.2446808510638292E-2</v>
      </c>
      <c r="EK56" s="16">
        <f t="shared" si="59"/>
        <v>25.857142857142858</v>
      </c>
      <c r="EL56" s="278">
        <f t="shared" si="60"/>
        <v>-427</v>
      </c>
      <c r="EM56" s="278">
        <f t="shared" si="61"/>
        <v>13</v>
      </c>
      <c r="EN56" s="278">
        <f t="shared" si="62"/>
        <v>17</v>
      </c>
      <c r="EO56" s="204"/>
      <c r="EP56" s="204">
        <v>427</v>
      </c>
      <c r="EQ56" s="204">
        <v>414</v>
      </c>
      <c r="ER56" s="209">
        <v>397</v>
      </c>
      <c r="ES56" s="209">
        <v>407</v>
      </c>
      <c r="ET56" s="209">
        <v>376</v>
      </c>
      <c r="EU56" s="209">
        <v>14</v>
      </c>
      <c r="EV56" s="209"/>
      <c r="EW56" s="209"/>
      <c r="EX56" s="210"/>
      <c r="EY56" s="211"/>
      <c r="EZ56" s="120"/>
      <c r="FA56" s="115" t="s">
        <v>51</v>
      </c>
      <c r="FB56" s="76" t="s">
        <v>55</v>
      </c>
      <c r="FC56" s="121">
        <v>6650</v>
      </c>
      <c r="FD56" t="s">
        <v>437</v>
      </c>
      <c r="FE56" t="s">
        <v>66</v>
      </c>
      <c r="FF56" s="16" t="e">
        <f t="shared" si="63"/>
        <v>#VALUE!</v>
      </c>
      <c r="FG56" s="16">
        <f t="shared" si="64"/>
        <v>6.9271324817451671E-2</v>
      </c>
      <c r="FH56" s="16">
        <f t="shared" si="65"/>
        <v>2.9742522500104944E-2</v>
      </c>
      <c r="FI56" s="16">
        <f t="shared" si="66"/>
        <v>3.2680794126168457E-2</v>
      </c>
      <c r="FJ56" s="16">
        <f t="shared" si="67"/>
        <v>-5.623281491822181E-2</v>
      </c>
      <c r="FK56" s="16" t="e">
        <f t="shared" si="68"/>
        <v>#DIV/0!</v>
      </c>
      <c r="FL56" s="278" t="e">
        <f t="shared" si="69"/>
        <v>#VALUE!</v>
      </c>
      <c r="FM56" s="278">
        <f t="shared" si="70"/>
        <v>0.11969716819966281</v>
      </c>
      <c r="FN56" s="278">
        <f t="shared" si="71"/>
        <v>4.9909076528066532E-2</v>
      </c>
      <c r="FO56" s="222" t="str">
        <f t="shared" si="72"/>
        <v>i.a</v>
      </c>
      <c r="FP56" s="222">
        <f t="shared" si="73"/>
        <v>1.8476440281030444</v>
      </c>
      <c r="FQ56" s="238">
        <f t="shared" si="74"/>
        <v>1.7279468599033816</v>
      </c>
      <c r="FR56" s="222">
        <f t="shared" si="75"/>
        <v>1.6780377833753151</v>
      </c>
      <c r="FS56" s="222">
        <f t="shared" si="76"/>
        <v>1.6249336609336609</v>
      </c>
      <c r="FT56" s="222">
        <f t="shared" si="77"/>
        <v>1.7217526595744681</v>
      </c>
      <c r="FU56" s="222">
        <f t="shared" si="78"/>
        <v>0</v>
      </c>
      <c r="FV56" s="222" t="str">
        <f t="shared" si="79"/>
        <v>i.a</v>
      </c>
      <c r="FW56" s="222" t="str">
        <f t="shared" si="80"/>
        <v>i.a</v>
      </c>
      <c r="FX56" s="222" t="str">
        <f t="shared" si="81"/>
        <v>i.a</v>
      </c>
      <c r="FY56" s="222" t="str">
        <f t="shared" si="82"/>
        <v>i.a</v>
      </c>
      <c r="FZ56" s="16">
        <f t="shared" si="83"/>
        <v>-1</v>
      </c>
      <c r="GA56" s="16">
        <f t="shared" si="84"/>
        <v>1.1837329621103865</v>
      </c>
      <c r="GB56" s="16">
        <f t="shared" si="85"/>
        <v>25.154251134913679</v>
      </c>
      <c r="GC56" s="16">
        <f t="shared" si="86"/>
        <v>1.0174763220582479</v>
      </c>
      <c r="GD56" s="16">
        <f t="shared" si="87"/>
        <v>-1.8271805013856142</v>
      </c>
      <c r="GE56" s="16">
        <f t="shared" si="88"/>
        <v>6.1486732136964406</v>
      </c>
      <c r="GF56" s="227">
        <f t="shared" si="89"/>
        <v>-0.15625243919279982</v>
      </c>
      <c r="GG56" s="227">
        <f t="shared" si="90"/>
        <v>8.4699533272565172E-2</v>
      </c>
      <c r="GH56" s="227">
        <f t="shared" si="91"/>
        <v>6.8817101880151943E-2</v>
      </c>
      <c r="GI56" s="16">
        <f t="shared" si="92"/>
        <v>0</v>
      </c>
      <c r="GJ56" s="16">
        <f t="shared" si="93"/>
        <v>0.15625243919279982</v>
      </c>
      <c r="GK56" s="106">
        <f t="shared" si="94"/>
        <v>7.1552905920234652E-2</v>
      </c>
      <c r="GL56" s="16">
        <f t="shared" si="95"/>
        <v>2.7358040400827103E-3</v>
      </c>
      <c r="GM56" s="16">
        <f t="shared" si="96"/>
        <v>-0.15654346669535954</v>
      </c>
      <c r="GN56" s="16">
        <f t="shared" si="97"/>
        <v>0.18924946421383579</v>
      </c>
      <c r="GO56" s="16">
        <f t="shared" si="98"/>
        <v>2.6473369051370942E-2</v>
      </c>
      <c r="GP56" s="16" t="str">
        <f t="shared" si="99"/>
        <v>Negativ EK</v>
      </c>
      <c r="GQ56" s="16" t="str">
        <f t="shared" si="100"/>
        <v>Negativ EK</v>
      </c>
      <c r="GR56" s="16" t="str">
        <f t="shared" si="101"/>
        <v>Negativ EK</v>
      </c>
      <c r="GS56" s="16">
        <f t="shared" si="102"/>
        <v>-1</v>
      </c>
      <c r="GT56" s="16">
        <f t="shared" si="103"/>
        <v>1.3774984288218148</v>
      </c>
      <c r="GU56" s="16">
        <f t="shared" si="104"/>
        <v>15.137635889575913</v>
      </c>
      <c r="GV56" s="16">
        <f t="shared" si="105"/>
        <v>0.97626084868396901</v>
      </c>
      <c r="GW56" s="16">
        <f t="shared" si="106"/>
        <v>-2.2918495872833566</v>
      </c>
      <c r="GX56" s="16">
        <f t="shared" si="107"/>
        <v>4.4106651583804632</v>
      </c>
      <c r="GY56" s="227">
        <f t="shared" si="108"/>
        <v>-6.0487777081315169E-2</v>
      </c>
      <c r="GZ56" s="227">
        <f t="shared" si="109"/>
        <v>3.5046003346351953E-2</v>
      </c>
      <c r="HA56" s="227">
        <f t="shared" si="110"/>
        <v>2.7241351396580758E-2</v>
      </c>
      <c r="HB56" s="16">
        <f t="shared" si="111"/>
        <v>0</v>
      </c>
      <c r="HC56" s="16">
        <f t="shared" si="112"/>
        <v>6.0487777081315169E-2</v>
      </c>
      <c r="HD56" s="106">
        <f t="shared" si="113"/>
        <v>2.544177373496322E-2</v>
      </c>
      <c r="HE56" s="16">
        <f t="shared" si="114"/>
        <v>-1.7995776616175391E-3</v>
      </c>
      <c r="HF56" s="16">
        <f t="shared" si="115"/>
        <v>-7.5806318332967651E-2</v>
      </c>
      <c r="HG56" s="16">
        <f t="shared" si="116"/>
        <v>5.8680452491672433E-2</v>
      </c>
      <c r="HH56" s="16">
        <f t="shared" si="117"/>
        <v>1.0845330615365014E-2</v>
      </c>
      <c r="HI56" s="16" t="str">
        <f t="shared" si="118"/>
        <v>i.a.</v>
      </c>
      <c r="HJ56" s="16" t="str">
        <f t="shared" si="119"/>
        <v>i.a.</v>
      </c>
      <c r="HK56" s="16" t="str">
        <f t="shared" si="120"/>
        <v>i.a.</v>
      </c>
      <c r="HL56" s="16" t="e">
        <f t="shared" si="121"/>
        <v>#VALUE!</v>
      </c>
      <c r="HM56" s="16">
        <f t="shared" si="122"/>
        <v>0.19088652560807942</v>
      </c>
      <c r="HN56" s="16">
        <f t="shared" si="123"/>
        <v>-0.15120679141990379</v>
      </c>
      <c r="HO56" s="16">
        <f t="shared" si="124"/>
        <v>-7.09842210384065E-2</v>
      </c>
      <c r="HP56" s="16">
        <f t="shared" si="125"/>
        <v>-7.0521438660201774E-2</v>
      </c>
      <c r="HQ56" s="16">
        <f t="shared" si="126"/>
        <v>8.7692473440632561</v>
      </c>
      <c r="HR56" s="227" t="e">
        <f t="shared" si="127"/>
        <v>#VALUE!</v>
      </c>
      <c r="HS56" s="227">
        <f t="shared" si="128"/>
        <v>6.9066348910519992E-2</v>
      </c>
      <c r="HT56" s="227">
        <f t="shared" si="129"/>
        <v>-6.4455595748382999E-2</v>
      </c>
      <c r="HU56" s="16" t="str">
        <f t="shared" si="130"/>
        <v>i.a.</v>
      </c>
      <c r="HV56" s="16">
        <f t="shared" si="131"/>
        <v>0.4308852289519759</v>
      </c>
      <c r="HW56" s="106">
        <f t="shared" si="132"/>
        <v>0.3618188800414559</v>
      </c>
      <c r="HX56" s="16">
        <f t="shared" si="133"/>
        <v>0.4262744757898389</v>
      </c>
      <c r="HY56" s="16">
        <f t="shared" si="134"/>
        <v>0.45884524831893253</v>
      </c>
      <c r="HZ56" s="16">
        <f t="shared" si="135"/>
        <v>0.49365877536489855</v>
      </c>
      <c r="IA56" s="16">
        <f t="shared" si="136"/>
        <v>5.0531914893617018E-2</v>
      </c>
      <c r="IB56" s="16" t="str">
        <f t="shared" si="137"/>
        <v>i.a.</v>
      </c>
      <c r="IC56" s="16" t="str">
        <f t="shared" si="138"/>
        <v>i.a.</v>
      </c>
      <c r="ID56" s="16" t="str">
        <f t="shared" si="139"/>
        <v>i.a.</v>
      </c>
      <c r="IE56" s="16" t="str">
        <f t="shared" si="140"/>
        <v>i.a.</v>
      </c>
      <c r="IF56" s="16" t="e">
        <f t="shared" si="141"/>
        <v>#VALUE!</v>
      </c>
      <c r="IG56" s="16">
        <f t="shared" si="142"/>
        <v>1.2665033798890304</v>
      </c>
      <c r="IH56" s="16">
        <f t="shared" si="143"/>
        <v>15.829993464920252</v>
      </c>
      <c r="II56" s="16">
        <f t="shared" si="144"/>
        <v>0.97611799212415462</v>
      </c>
      <c r="IJ56" s="16">
        <f t="shared" si="145"/>
        <v>-2.8295679365271913</v>
      </c>
      <c r="IK56" s="16" t="e">
        <f t="shared" si="146"/>
        <v>#VALUE!</v>
      </c>
      <c r="IL56" s="227" t="e">
        <f t="shared" si="147"/>
        <v>#VALUE!</v>
      </c>
      <c r="IM56" s="227">
        <f t="shared" si="148"/>
        <v>9.0220462472769321E-3</v>
      </c>
      <c r="IN56" s="227">
        <f t="shared" si="149"/>
        <v>7.603936330778693E-3</v>
      </c>
      <c r="IO56" s="16" t="str">
        <f t="shared" si="150"/>
        <v>i.a.</v>
      </c>
      <c r="IP56" s="16">
        <f t="shared" si="151"/>
        <v>1.614563264312803E-2</v>
      </c>
      <c r="IQ56" s="106">
        <f t="shared" si="152"/>
        <v>7.1235863958510979E-3</v>
      </c>
      <c r="IR56" s="16">
        <f t="shared" si="153"/>
        <v>-4.8034993492759474E-4</v>
      </c>
      <c r="IS56" s="16">
        <f t="shared" si="154"/>
        <v>-2.0113465225569595E-2</v>
      </c>
      <c r="IT56" s="16">
        <f t="shared" si="155"/>
        <v>1.0993560186536789E-2</v>
      </c>
      <c r="IU56" s="16" t="str">
        <f t="shared" si="156"/>
        <v>i.a.</v>
      </c>
      <c r="IV56" s="16" t="str">
        <f t="shared" si="157"/>
        <v>i.a.</v>
      </c>
      <c r="IW56" s="16" t="str">
        <f t="shared" si="158"/>
        <v>i.a.</v>
      </c>
      <c r="IX56" s="16" t="str">
        <f t="shared" si="159"/>
        <v>i.a.</v>
      </c>
      <c r="IY56" s="16" t="str">
        <f t="shared" si="160"/>
        <v>i.a.</v>
      </c>
      <c r="IZ56" s="16" t="e">
        <f t="shared" si="161"/>
        <v>#VALUE!</v>
      </c>
      <c r="JA56" s="16">
        <f t="shared" si="162"/>
        <v>1.2484138508458418</v>
      </c>
      <c r="JB56" s="16">
        <f t="shared" si="163"/>
        <v>24.026030783058086</v>
      </c>
      <c r="JC56" s="16">
        <f t="shared" si="164"/>
        <v>1.0168333295500582</v>
      </c>
      <c r="JD56" s="16">
        <f t="shared" si="165"/>
        <v>-2.3907413548710394</v>
      </c>
      <c r="JE56" s="16">
        <f t="shared" si="166"/>
        <v>2.8554964539007086</v>
      </c>
      <c r="JF56" s="227" t="e">
        <f t="shared" si="167"/>
        <v>#VALUE!</v>
      </c>
      <c r="JG56" s="227">
        <f t="shared" si="168"/>
        <v>1.6919927819072509E-2</v>
      </c>
      <c r="JH56" s="227">
        <f t="shared" si="169"/>
        <v>1.301157838377201E-2</v>
      </c>
      <c r="JI56" s="99" t="str">
        <f t="shared" si="170"/>
        <v>i.a.</v>
      </c>
      <c r="JJ56" s="99">
        <f t="shared" si="171"/>
        <v>3.0473067915690866E-2</v>
      </c>
      <c r="JK56" s="239">
        <f t="shared" si="172"/>
        <v>1.3553140096618357E-2</v>
      </c>
      <c r="JL56" s="99">
        <f t="shared" si="173"/>
        <v>5.4156171284634757E-4</v>
      </c>
      <c r="JM56" s="99">
        <f t="shared" si="174"/>
        <v>-3.217199017199017E-2</v>
      </c>
      <c r="JN56" s="99">
        <f t="shared" si="175"/>
        <v>2.3132978723404255E-2</v>
      </c>
      <c r="JO56" s="99">
        <f t="shared" si="176"/>
        <v>6.0000000000000001E-3</v>
      </c>
      <c r="JP56" s="99" t="str">
        <f t="shared" si="177"/>
        <v>i.a.</v>
      </c>
      <c r="JQ56" s="99" t="str">
        <f t="shared" si="178"/>
        <v>i.a.</v>
      </c>
      <c r="JR56" s="99" t="str">
        <f t="shared" si="179"/>
        <v>i.a.</v>
      </c>
      <c r="JS56" s="99" t="str">
        <f t="shared" si="180"/>
        <v>i.a.</v>
      </c>
    </row>
    <row r="57" spans="1:279" customFormat="1" ht="17.25" customHeight="1" outlineLevel="2" x14ac:dyDescent="0.25">
      <c r="A57" s="146" t="s">
        <v>378</v>
      </c>
      <c r="B57" s="95">
        <v>26181992</v>
      </c>
      <c r="C57" s="10" t="s">
        <v>218</v>
      </c>
      <c r="D57" s="10"/>
      <c r="E57" s="11">
        <v>451120</v>
      </c>
      <c r="F57" s="11"/>
      <c r="G57" s="116">
        <v>1</v>
      </c>
      <c r="H57" s="12">
        <v>45110</v>
      </c>
      <c r="I57" s="13"/>
      <c r="J57" s="13" t="s">
        <v>58</v>
      </c>
      <c r="K57" s="13" t="s">
        <v>58</v>
      </c>
      <c r="L57" s="13" t="s">
        <v>58</v>
      </c>
      <c r="M57" s="13" t="s">
        <v>58</v>
      </c>
      <c r="N57" s="13" t="s">
        <v>58</v>
      </c>
      <c r="O57" s="13" t="s">
        <v>58</v>
      </c>
      <c r="P57" s="16">
        <f t="shared" si="0"/>
        <v>-1</v>
      </c>
      <c r="Q57" s="16">
        <f t="shared" si="1"/>
        <v>-0.13292617352712219</v>
      </c>
      <c r="R57" s="16">
        <f t="shared" si="2"/>
        <v>0.29767563651079171</v>
      </c>
      <c r="S57" s="16">
        <f t="shared" si="3"/>
        <v>0.13828246853868079</v>
      </c>
      <c r="T57" s="16">
        <f t="shared" si="4"/>
        <v>0.16925108858583837</v>
      </c>
      <c r="U57" s="16">
        <f t="shared" si="5"/>
        <v>0.39838179547600505</v>
      </c>
      <c r="V57" s="278">
        <f t="shared" si="6"/>
        <v>-756.28</v>
      </c>
      <c r="W57" s="278">
        <f t="shared" si="7"/>
        <v>-115.94100000000003</v>
      </c>
      <c r="X57" s="278">
        <f t="shared" si="8"/>
        <v>200.08000000000004</v>
      </c>
      <c r="Y57" s="149"/>
      <c r="Z57" s="149">
        <v>756.28</v>
      </c>
      <c r="AA57" s="149">
        <v>872.221</v>
      </c>
      <c r="AB57" s="149">
        <v>672.14099999999996</v>
      </c>
      <c r="AC57" s="149">
        <v>590.48699999999997</v>
      </c>
      <c r="AD57" s="149">
        <v>505.01299999999998</v>
      </c>
      <c r="AE57" s="149">
        <v>361.14100000000002</v>
      </c>
      <c r="AF57" s="149">
        <v>366.55599999999998</v>
      </c>
      <c r="AG57" s="149"/>
      <c r="AH57" s="149"/>
      <c r="AI57" s="149"/>
      <c r="AJ57" s="16">
        <f t="shared" si="9"/>
        <v>-1.0787469204167892</v>
      </c>
      <c r="AK57" s="16">
        <f t="shared" si="10"/>
        <v>-3.6310172075800361E-2</v>
      </c>
      <c r="AL57" s="16">
        <f t="shared" si="11"/>
        <v>-7.0534882779284977E-2</v>
      </c>
      <c r="AM57" s="16">
        <f t="shared" si="12"/>
        <v>0.46587132003798676</v>
      </c>
      <c r="AN57" s="16">
        <f t="shared" si="13"/>
        <v>0.18165240566699398</v>
      </c>
      <c r="AO57" s="16">
        <f t="shared" si="14"/>
        <v>0.63023096272581736</v>
      </c>
      <c r="AP57" s="278">
        <f t="shared" si="15"/>
        <v>-44.243000000000002</v>
      </c>
      <c r="AQ57" s="278">
        <f t="shared" si="16"/>
        <v>-1.6669999999999945</v>
      </c>
      <c r="AR57" s="278">
        <f t="shared" si="17"/>
        <v>-3.4840000000000018</v>
      </c>
      <c r="AS57" s="149"/>
      <c r="AT57" s="149">
        <v>44.243000000000002</v>
      </c>
      <c r="AU57" s="149">
        <v>45.91</v>
      </c>
      <c r="AV57" s="149">
        <v>49.393999999999998</v>
      </c>
      <c r="AW57" s="149">
        <v>33.695999999999998</v>
      </c>
      <c r="AX57" s="149">
        <v>28.515999999999998</v>
      </c>
      <c r="AY57" s="149">
        <v>17.492000000000001</v>
      </c>
      <c r="AZ57" s="149">
        <v>15.913</v>
      </c>
      <c r="BA57" s="149">
        <v>15.814</v>
      </c>
      <c r="BB57" s="149">
        <v>5.7469999999999999</v>
      </c>
      <c r="BC57" s="150">
        <v>2.6110000000000002</v>
      </c>
      <c r="BD57" s="16">
        <f t="shared" si="18"/>
        <v>-1</v>
      </c>
      <c r="BE57" s="16">
        <f t="shared" si="19"/>
        <v>-0.2974312753492564</v>
      </c>
      <c r="BF57" s="16">
        <f t="shared" si="20"/>
        <v>-0.29317141150706749</v>
      </c>
      <c r="BG57" s="16">
        <f t="shared" si="21"/>
        <v>0.96764337198370409</v>
      </c>
      <c r="BH57" s="16">
        <f t="shared" si="22"/>
        <v>0.17305394724749554</v>
      </c>
      <c r="BI57" s="16">
        <f t="shared" si="23"/>
        <v>2.5442996742671009</v>
      </c>
      <c r="BJ57" s="278">
        <f t="shared" si="24"/>
        <v>-12.472</v>
      </c>
      <c r="BK57" s="278">
        <f t="shared" si="25"/>
        <v>-5.2799999999999994</v>
      </c>
      <c r="BL57" s="278">
        <f t="shared" si="26"/>
        <v>-7.3629999999999995</v>
      </c>
      <c r="BM57" s="149"/>
      <c r="BN57" s="149">
        <v>12.472</v>
      </c>
      <c r="BO57" s="149">
        <v>17.751999999999999</v>
      </c>
      <c r="BP57" s="149">
        <v>25.114999999999998</v>
      </c>
      <c r="BQ57" s="149">
        <v>12.763999999999999</v>
      </c>
      <c r="BR57" s="149">
        <v>10.881</v>
      </c>
      <c r="BS57" s="149">
        <v>3.07</v>
      </c>
      <c r="BT57" s="149">
        <v>3.4529999999999998</v>
      </c>
      <c r="BU57" s="149">
        <v>5.4249999999999998</v>
      </c>
      <c r="BV57" s="149">
        <v>-3.6619999999999999</v>
      </c>
      <c r="BW57" s="149">
        <v>-5.7009999999999996</v>
      </c>
      <c r="BX57" s="16">
        <f t="shared" si="27"/>
        <v>-1</v>
      </c>
      <c r="BY57" s="16">
        <f t="shared" si="28"/>
        <v>-0.24603836530442039</v>
      </c>
      <c r="BZ57" s="16">
        <f t="shared" si="29"/>
        <v>-0.31193638301360876</v>
      </c>
      <c r="CA57" s="16">
        <f t="shared" si="30"/>
        <v>1.2647604901596732</v>
      </c>
      <c r="CB57" s="16">
        <f t="shared" si="31"/>
        <v>8.9511479720845527E-2</v>
      </c>
      <c r="CC57" s="16">
        <f t="shared" si="32"/>
        <v>1.5351282051282051</v>
      </c>
      <c r="CD57" s="278">
        <f t="shared" si="33"/>
        <v>-12.656000000000001</v>
      </c>
      <c r="CE57" s="278">
        <f t="shared" si="34"/>
        <v>-4.1300000000000008</v>
      </c>
      <c r="CF57" s="278">
        <f t="shared" si="35"/>
        <v>-7.6099999999999994</v>
      </c>
      <c r="CG57" s="149"/>
      <c r="CH57" s="149">
        <v>12.656000000000001</v>
      </c>
      <c r="CI57" s="149">
        <v>16.786000000000001</v>
      </c>
      <c r="CJ57" s="149">
        <v>24.396000000000001</v>
      </c>
      <c r="CK57" s="149">
        <v>10.772</v>
      </c>
      <c r="CL57" s="149">
        <v>9.8870000000000005</v>
      </c>
      <c r="CM57" s="149">
        <v>3.9</v>
      </c>
      <c r="CN57" s="149">
        <v>11.143000000000001</v>
      </c>
      <c r="CO57" s="149">
        <v>14.567</v>
      </c>
      <c r="CP57" s="149">
        <v>-0.309</v>
      </c>
      <c r="CQ57" s="149">
        <v>-4.1059999999999999</v>
      </c>
      <c r="CR57" s="16">
        <f t="shared" si="36"/>
        <v>-1</v>
      </c>
      <c r="CS57" s="16">
        <f t="shared" si="37"/>
        <v>0.10063187212903502</v>
      </c>
      <c r="CT57" s="16">
        <f t="shared" si="38"/>
        <v>0.15345057000035947</v>
      </c>
      <c r="CU57" s="16">
        <f t="shared" si="39"/>
        <v>0.29375000000000001</v>
      </c>
      <c r="CV57" s="16">
        <f t="shared" si="40"/>
        <v>0.147984617575844</v>
      </c>
      <c r="CW57" s="16">
        <f t="shared" si="41"/>
        <v>0.15605318404478657</v>
      </c>
      <c r="CX57" s="278">
        <f t="shared" si="181"/>
        <v>-105.905</v>
      </c>
      <c r="CY57" s="278">
        <f t="shared" si="182"/>
        <v>9.6830000000000069</v>
      </c>
      <c r="CZ57" s="278">
        <f t="shared" si="183"/>
        <v>12.800999999999988</v>
      </c>
      <c r="DA57" s="149"/>
      <c r="DB57" s="149">
        <v>105.905</v>
      </c>
      <c r="DC57" s="149">
        <v>96.221999999999994</v>
      </c>
      <c r="DD57" s="149">
        <v>83.421000000000006</v>
      </c>
      <c r="DE57" s="149">
        <v>64.48</v>
      </c>
      <c r="DF57" s="149">
        <v>56.167999999999999</v>
      </c>
      <c r="DG57" s="149">
        <v>48.585999999999999</v>
      </c>
      <c r="DH57" s="149">
        <v>45.81</v>
      </c>
      <c r="DI57" s="149">
        <v>35.731000000000002</v>
      </c>
      <c r="DJ57" s="149">
        <v>1.9690000000000001</v>
      </c>
      <c r="DK57" s="150">
        <v>0.82399999999999995</v>
      </c>
      <c r="DL57" s="16" t="e">
        <f t="shared" si="45"/>
        <v>#DIV/0!</v>
      </c>
      <c r="DM57" s="16">
        <f t="shared" si="46"/>
        <v>-1</v>
      </c>
      <c r="DN57" s="16">
        <f t="shared" si="47"/>
        <v>0.25883239197525493</v>
      </c>
      <c r="DO57" s="16">
        <f t="shared" si="48"/>
        <v>0.15390223482709037</v>
      </c>
      <c r="DP57" s="16">
        <f t="shared" si="49"/>
        <v>8.6043304431808881E-2</v>
      </c>
      <c r="DQ57" s="16">
        <f t="shared" si="50"/>
        <v>0.36433027261557804</v>
      </c>
      <c r="DR57" s="278">
        <f t="shared" si="51"/>
        <v>0</v>
      </c>
      <c r="DS57" s="278">
        <f t="shared" si="52"/>
        <v>-362.61799999999999</v>
      </c>
      <c r="DT57" s="278">
        <f t="shared" si="53"/>
        <v>74.558999999999969</v>
      </c>
      <c r="DU57" s="149"/>
      <c r="DV57" s="149"/>
      <c r="DW57" s="149">
        <v>362.61799999999999</v>
      </c>
      <c r="DX57" s="149">
        <v>288.05900000000003</v>
      </c>
      <c r="DY57" s="149">
        <v>249.63900000000001</v>
      </c>
      <c r="DZ57" s="149">
        <v>229.86099999999999</v>
      </c>
      <c r="EA57" s="149">
        <v>168.47900000000001</v>
      </c>
      <c r="EB57" s="149">
        <v>201.78399999999999</v>
      </c>
      <c r="EC57" s="149">
        <v>182.84299999999999</v>
      </c>
      <c r="ED57" s="149">
        <v>113.532</v>
      </c>
      <c r="EE57" s="149">
        <v>91.78</v>
      </c>
      <c r="EF57" s="16">
        <f t="shared" si="54"/>
        <v>-1</v>
      </c>
      <c r="EG57" s="16">
        <f t="shared" si="55"/>
        <v>0.11764705882352941</v>
      </c>
      <c r="EH57" s="16">
        <f t="shared" si="56"/>
        <v>8.5106382978723402E-2</v>
      </c>
      <c r="EI57" s="16">
        <f t="shared" si="57"/>
        <v>0.17499999999999999</v>
      </c>
      <c r="EJ57" s="16">
        <f t="shared" si="58"/>
        <v>0.17647058823529413</v>
      </c>
      <c r="EK57" s="16">
        <f t="shared" si="59"/>
        <v>0.17241379310344829</v>
      </c>
      <c r="EL57" s="278">
        <f t="shared" si="60"/>
        <v>-57</v>
      </c>
      <c r="EM57" s="278">
        <f t="shared" si="61"/>
        <v>6</v>
      </c>
      <c r="EN57" s="278">
        <f t="shared" si="62"/>
        <v>4</v>
      </c>
      <c r="EO57" s="204"/>
      <c r="EP57" s="204">
        <v>57</v>
      </c>
      <c r="EQ57" s="204">
        <v>51</v>
      </c>
      <c r="ER57" s="204">
        <v>47</v>
      </c>
      <c r="ES57" s="204">
        <v>40</v>
      </c>
      <c r="ET57" s="204">
        <v>34</v>
      </c>
      <c r="EU57" s="204">
        <v>29</v>
      </c>
      <c r="EV57" s="204">
        <v>26</v>
      </c>
      <c r="EW57" s="204">
        <v>23</v>
      </c>
      <c r="EX57" s="204">
        <v>20</v>
      </c>
      <c r="EY57" s="205">
        <v>18</v>
      </c>
      <c r="EZ57" s="115"/>
      <c r="FA57" s="14" t="s">
        <v>51</v>
      </c>
      <c r="FB57" s="76" t="s">
        <v>55</v>
      </c>
      <c r="FC57" s="15">
        <v>2800</v>
      </c>
      <c r="FD57" t="s">
        <v>492</v>
      </c>
      <c r="FE57" t="s">
        <v>86</v>
      </c>
      <c r="FF57" s="16" t="e">
        <f t="shared" si="63"/>
        <v>#VALUE!</v>
      </c>
      <c r="FG57" s="16">
        <f t="shared" si="64"/>
        <v>-0.22419710262953038</v>
      </c>
      <c r="FH57" s="16">
        <f t="shared" si="65"/>
        <v>0.19589715521582773</v>
      </c>
      <c r="FI57" s="16">
        <f t="shared" si="66"/>
        <v>-3.1248962945803573E-2</v>
      </c>
      <c r="FJ57" s="16">
        <f t="shared" si="67"/>
        <v>-6.1365747020373706E-3</v>
      </c>
      <c r="FK57" s="16">
        <f t="shared" si="68"/>
        <v>0.19273741378835726</v>
      </c>
      <c r="FL57" s="278" t="e">
        <f t="shared" si="69"/>
        <v>#VALUE!</v>
      </c>
      <c r="FM57" s="278">
        <f t="shared" si="70"/>
        <v>-3.8343023735810124</v>
      </c>
      <c r="FN57" s="278">
        <f t="shared" si="71"/>
        <v>2.8015002085940779</v>
      </c>
      <c r="FO57" s="222" t="str">
        <f t="shared" si="72"/>
        <v>i.a</v>
      </c>
      <c r="FP57" s="222">
        <f t="shared" si="73"/>
        <v>13.268070175438597</v>
      </c>
      <c r="FQ57" s="222">
        <f t="shared" si="74"/>
        <v>17.102372549019609</v>
      </c>
      <c r="FR57" s="222">
        <f t="shared" si="75"/>
        <v>14.300872340425531</v>
      </c>
      <c r="FS57" s="222">
        <f t="shared" si="76"/>
        <v>14.762174999999999</v>
      </c>
      <c r="FT57" s="222">
        <f t="shared" si="77"/>
        <v>14.853323529411764</v>
      </c>
      <c r="FU57" s="222">
        <f t="shared" si="78"/>
        <v>12.453137931034483</v>
      </c>
      <c r="FV57" s="222">
        <f t="shared" si="79"/>
        <v>14.098307692307692</v>
      </c>
      <c r="FW57" s="222">
        <f t="shared" si="80"/>
        <v>0</v>
      </c>
      <c r="FX57" s="222">
        <f t="shared" si="81"/>
        <v>0</v>
      </c>
      <c r="FY57" s="222">
        <f t="shared" si="82"/>
        <v>0</v>
      </c>
      <c r="FZ57" s="16">
        <f t="shared" si="83"/>
        <v>-1</v>
      </c>
      <c r="GA57" s="16">
        <f t="shared" si="84"/>
        <v>-0.32990679156363073</v>
      </c>
      <c r="GB57" s="16">
        <f t="shared" si="85"/>
        <v>-0.43351370765404573</v>
      </c>
      <c r="GC57" s="16">
        <f t="shared" si="86"/>
        <v>0.84744405796299016</v>
      </c>
      <c r="GD57" s="16">
        <f t="shared" si="87"/>
        <v>-5.4019249828613357E-2</v>
      </c>
      <c r="GE57" s="16">
        <f t="shared" si="88"/>
        <v>1.2844565558478156</v>
      </c>
      <c r="GF57" s="227">
        <f t="shared" si="89"/>
        <v>-0.12522819811306754</v>
      </c>
      <c r="GG57" s="227">
        <f t="shared" si="90"/>
        <v>-6.1653561821914643E-2</v>
      </c>
      <c r="GH57" s="227">
        <f t="shared" si="91"/>
        <v>-0.1430145896502133</v>
      </c>
      <c r="GI57" s="16">
        <f t="shared" si="92"/>
        <v>0</v>
      </c>
      <c r="GJ57" s="16">
        <f t="shared" si="93"/>
        <v>0.12522819811306754</v>
      </c>
      <c r="GK57" s="16">
        <f t="shared" si="94"/>
        <v>0.18688175993498218</v>
      </c>
      <c r="GL57" s="16">
        <f t="shared" si="95"/>
        <v>0.32989634958519548</v>
      </c>
      <c r="GM57" s="16">
        <f t="shared" si="96"/>
        <v>0.17856906040713483</v>
      </c>
      <c r="GN57" s="16">
        <f t="shared" si="97"/>
        <v>0.18876606143918134</v>
      </c>
      <c r="GO57" s="16">
        <f t="shared" si="98"/>
        <v>8.2630619941522945E-2</v>
      </c>
      <c r="GP57" s="16">
        <f t="shared" si="99"/>
        <v>0.27331035920579833</v>
      </c>
      <c r="GQ57" s="16">
        <f t="shared" si="100"/>
        <v>0.77278514588859415</v>
      </c>
      <c r="GR57" s="16">
        <f t="shared" si="101"/>
        <v>-0.2212674543501611</v>
      </c>
      <c r="GS57" s="16" t="e">
        <f t="shared" si="102"/>
        <v>#VALUE!</v>
      </c>
      <c r="GT57" s="16">
        <f t="shared" si="103"/>
        <v>-0.36965993131949881</v>
      </c>
      <c r="GU57" s="16">
        <f t="shared" si="104"/>
        <v>-0.41590018031147119</v>
      </c>
      <c r="GV57" s="16">
        <f t="shared" si="105"/>
        <v>0.75467455126518246</v>
      </c>
      <c r="GW57" s="16">
        <f t="shared" si="106"/>
        <v>-2.549674797379068E-2</v>
      </c>
      <c r="GX57" s="16">
        <f t="shared" si="107"/>
        <v>2.2944796663482445</v>
      </c>
      <c r="GY57" s="227" t="e">
        <f t="shared" si="108"/>
        <v>#VALUE!</v>
      </c>
      <c r="GZ57" s="227">
        <f t="shared" si="109"/>
        <v>-2.0170385923534234E-2</v>
      </c>
      <c r="HA57" s="227">
        <f t="shared" si="110"/>
        <v>-3.8852043446405221E-2</v>
      </c>
      <c r="HB57" s="16" t="str">
        <f t="shared" si="111"/>
        <v>i.a.</v>
      </c>
      <c r="HC57" s="16">
        <f t="shared" si="112"/>
        <v>3.4394321296791666E-2</v>
      </c>
      <c r="HD57" s="16">
        <f t="shared" si="113"/>
        <v>5.45647072203259E-2</v>
      </c>
      <c r="HE57" s="16">
        <f t="shared" si="114"/>
        <v>9.3416750666731121E-2</v>
      </c>
      <c r="HF57" s="16">
        <f t="shared" si="115"/>
        <v>5.3238790406673613E-2</v>
      </c>
      <c r="HG57" s="16">
        <f t="shared" si="116"/>
        <v>5.4631721644826027E-2</v>
      </c>
      <c r="HH57" s="16">
        <f t="shared" si="117"/>
        <v>1.658280735585246E-2</v>
      </c>
      <c r="HI57" s="16">
        <f t="shared" si="118"/>
        <v>1.7955057757255734E-2</v>
      </c>
      <c r="HJ57" s="16">
        <f t="shared" si="119"/>
        <v>3.6609025727541121E-2</v>
      </c>
      <c r="HK57" s="16">
        <f t="shared" si="120"/>
        <v>-3.5672537406483788E-2</v>
      </c>
      <c r="HL57" s="16" t="e">
        <f t="shared" si="121"/>
        <v>#VALUE!</v>
      </c>
      <c r="HM57" s="16" t="e">
        <f t="shared" si="122"/>
        <v>#VALUE!</v>
      </c>
      <c r="HN57" s="16">
        <f t="shared" si="123"/>
        <v>-8.3713942099582536E-2</v>
      </c>
      <c r="HO57" s="16">
        <f t="shared" si="124"/>
        <v>0.12119550595537713</v>
      </c>
      <c r="HP57" s="16">
        <f t="shared" si="125"/>
        <v>5.7033925711131188E-2</v>
      </c>
      <c r="HQ57" s="16">
        <f t="shared" si="126"/>
        <v>-0.15265884863164417</v>
      </c>
      <c r="HR57" s="227" t="e">
        <f t="shared" si="127"/>
        <v>#VALUE!</v>
      </c>
      <c r="HS57" s="227" t="e">
        <f t="shared" si="128"/>
        <v>#VALUE!</v>
      </c>
      <c r="HT57" s="227">
        <f t="shared" si="129"/>
        <v>-2.4243300031900672E-2</v>
      </c>
      <c r="HU57" s="16" t="str">
        <f t="shared" si="130"/>
        <v>i.a.</v>
      </c>
      <c r="HV57" s="16" t="str">
        <f t="shared" si="131"/>
        <v>i.a.</v>
      </c>
      <c r="HW57" s="16">
        <f t="shared" si="132"/>
        <v>0.2653536228207094</v>
      </c>
      <c r="HX57" s="16">
        <f t="shared" si="133"/>
        <v>0.28959692285261007</v>
      </c>
      <c r="HY57" s="16">
        <f t="shared" si="134"/>
        <v>0.25829297505598087</v>
      </c>
      <c r="HZ57" s="16">
        <f t="shared" si="135"/>
        <v>0.24435637189431875</v>
      </c>
      <c r="IA57" s="16">
        <f t="shared" si="136"/>
        <v>0.28838015420319441</v>
      </c>
      <c r="IB57" s="16">
        <f t="shared" si="137"/>
        <v>0.22702493755699166</v>
      </c>
      <c r="IC57" s="16">
        <f t="shared" si="138"/>
        <v>0.19541902068988151</v>
      </c>
      <c r="ID57" s="16">
        <f t="shared" si="139"/>
        <v>1.7343127928689708E-2</v>
      </c>
      <c r="IE57" s="16">
        <f t="shared" si="140"/>
        <v>8.9779908476792323E-3</v>
      </c>
      <c r="IF57" s="16" t="e">
        <f t="shared" si="141"/>
        <v>#VALUE!</v>
      </c>
      <c r="IG57" s="16">
        <f t="shared" si="142"/>
        <v>-0.18972444652298592</v>
      </c>
      <c r="IH57" s="16">
        <f t="shared" si="143"/>
        <v>-0.45531181398036952</v>
      </c>
      <c r="II57" s="16">
        <f t="shared" si="144"/>
        <v>0.72860728893571658</v>
      </c>
      <c r="IJ57" s="16">
        <f t="shared" si="145"/>
        <v>3.2523883867035855E-3</v>
      </c>
      <c r="IK57" s="16">
        <f t="shared" si="146"/>
        <v>1.534572236089953</v>
      </c>
      <c r="IL57" s="227" t="e">
        <f t="shared" si="147"/>
        <v>#VALUE!</v>
      </c>
      <c r="IM57" s="227">
        <f t="shared" si="148"/>
        <v>-3.8613933563581317E-3</v>
      </c>
      <c r="IN57" s="227">
        <f t="shared" si="149"/>
        <v>-1.7013031801537147E-2</v>
      </c>
      <c r="IO57" s="16" t="str">
        <f t="shared" si="150"/>
        <v>i.a.</v>
      </c>
      <c r="IP57" s="16">
        <f t="shared" si="151"/>
        <v>1.6491246628232929E-2</v>
      </c>
      <c r="IQ57" s="16">
        <f t="shared" si="152"/>
        <v>2.035263998459106E-2</v>
      </c>
      <c r="IR57" s="16">
        <f t="shared" si="153"/>
        <v>3.7365671786128207E-2</v>
      </c>
      <c r="IS57" s="16">
        <f t="shared" si="154"/>
        <v>2.1616055899621837E-2</v>
      </c>
      <c r="IT57" s="16">
        <f t="shared" si="155"/>
        <v>2.1545980004475135E-2</v>
      </c>
      <c r="IU57" s="16">
        <f t="shared" si="156"/>
        <v>8.5008348539767006E-3</v>
      </c>
      <c r="IV57" s="16">
        <f t="shared" si="157"/>
        <v>9.4201158895230192E-3</v>
      </c>
      <c r="IW57" s="16" t="str">
        <f t="shared" si="158"/>
        <v>i.a.</v>
      </c>
      <c r="IX57" s="16" t="str">
        <f t="shared" si="159"/>
        <v>i.a.</v>
      </c>
      <c r="IY57" s="16" t="str">
        <f t="shared" si="160"/>
        <v>i.a.</v>
      </c>
      <c r="IZ57" s="16" t="e">
        <f t="shared" si="161"/>
        <v>#VALUE!</v>
      </c>
      <c r="JA57" s="16">
        <f t="shared" si="162"/>
        <v>-0.32540274790395513</v>
      </c>
      <c r="JB57" s="16">
        <f t="shared" si="163"/>
        <v>-0.36590215689489436</v>
      </c>
      <c r="JC57" s="16">
        <f t="shared" si="164"/>
        <v>0.92745573630610512</v>
      </c>
      <c r="JD57" s="16">
        <f t="shared" si="165"/>
        <v>-7.3915242237281298E-2</v>
      </c>
      <c r="JE57" s="16">
        <f t="shared" si="166"/>
        <v>1.162315233785822</v>
      </c>
      <c r="JF57" s="227" t="e">
        <f t="shared" si="167"/>
        <v>#VALUE!</v>
      </c>
      <c r="JG57" s="227">
        <f t="shared" si="168"/>
        <v>-0.10710216718266258</v>
      </c>
      <c r="JH57" s="227">
        <f t="shared" si="169"/>
        <v>-0.18992657488527326</v>
      </c>
      <c r="JI57" s="99" t="str">
        <f t="shared" si="170"/>
        <v>i.a.</v>
      </c>
      <c r="JJ57" s="99">
        <f t="shared" si="171"/>
        <v>0.22203508771929825</v>
      </c>
      <c r="JK57" s="99">
        <f t="shared" si="172"/>
        <v>0.32913725490196083</v>
      </c>
      <c r="JL57" s="99">
        <f t="shared" si="173"/>
        <v>0.51906382978723409</v>
      </c>
      <c r="JM57" s="99">
        <f t="shared" si="174"/>
        <v>0.26929999999999998</v>
      </c>
      <c r="JN57" s="99">
        <f t="shared" si="175"/>
        <v>0.29079411764705881</v>
      </c>
      <c r="JO57" s="99">
        <f t="shared" si="176"/>
        <v>0.13448275862068965</v>
      </c>
      <c r="JP57" s="99">
        <f t="shared" si="177"/>
        <v>0.42857692307692308</v>
      </c>
      <c r="JQ57" s="99">
        <f t="shared" si="178"/>
        <v>0.6333478260869565</v>
      </c>
      <c r="JR57" s="99">
        <f t="shared" si="179"/>
        <v>-1.545E-2</v>
      </c>
      <c r="JS57" s="99">
        <f t="shared" si="180"/>
        <v>-0.2281111111111111</v>
      </c>
    </row>
    <row r="58" spans="1:279" customFormat="1" ht="17.25" customHeight="1" outlineLevel="2" x14ac:dyDescent="0.25">
      <c r="A58" s="10" t="s">
        <v>302</v>
      </c>
      <c r="B58" s="95">
        <v>33574797</v>
      </c>
      <c r="C58" s="10" t="s">
        <v>271</v>
      </c>
      <c r="D58" s="10"/>
      <c r="E58" s="11">
        <v>701010</v>
      </c>
      <c r="F58" s="11"/>
      <c r="G58" s="11">
        <v>1</v>
      </c>
      <c r="H58" s="12">
        <v>45058</v>
      </c>
      <c r="I58" s="13"/>
      <c r="J58" s="13" t="s">
        <v>58</v>
      </c>
      <c r="K58" s="13" t="s">
        <v>58</v>
      </c>
      <c r="L58" s="13" t="s">
        <v>58</v>
      </c>
      <c r="M58" s="13" t="s">
        <v>58</v>
      </c>
      <c r="N58" s="13" t="s">
        <v>58</v>
      </c>
      <c r="O58" s="13" t="s">
        <v>58</v>
      </c>
      <c r="P58" s="16">
        <f t="shared" si="0"/>
        <v>-1</v>
      </c>
      <c r="Q58" s="16">
        <f t="shared" si="1"/>
        <v>7.4321995668170347E-3</v>
      </c>
      <c r="R58" s="16">
        <f t="shared" si="2"/>
        <v>4.2181586693454169E-2</v>
      </c>
      <c r="S58" s="16">
        <f t="shared" si="3"/>
        <v>-0.22618141061998501</v>
      </c>
      <c r="T58" s="16">
        <f t="shared" si="4"/>
        <v>-4.3366799552781523E-4</v>
      </c>
      <c r="U58" s="16">
        <f t="shared" si="5"/>
        <v>-1.0534173206525466E-2</v>
      </c>
      <c r="V58" s="278">
        <f t="shared" si="6"/>
        <v>-719.09100000000001</v>
      </c>
      <c r="W58" s="278">
        <f t="shared" si="7"/>
        <v>5.3050000000000637</v>
      </c>
      <c r="X58" s="278">
        <f t="shared" si="8"/>
        <v>28.889999999999986</v>
      </c>
      <c r="Y58" s="149"/>
      <c r="Z58" s="149">
        <v>719.09100000000001</v>
      </c>
      <c r="AA58" s="149">
        <v>713.78599999999994</v>
      </c>
      <c r="AB58" s="149">
        <v>684.89599999999996</v>
      </c>
      <c r="AC58" s="149">
        <v>885.08600000000001</v>
      </c>
      <c r="AD58" s="149">
        <v>885.47</v>
      </c>
      <c r="AE58" s="149">
        <v>894.89700000000005</v>
      </c>
      <c r="AF58" s="149">
        <v>794.45100000000002</v>
      </c>
      <c r="AG58" s="149">
        <v>838.99199999999996</v>
      </c>
      <c r="AH58" s="149">
        <v>655.31799999999998</v>
      </c>
      <c r="AI58" s="149">
        <v>483.30399999999997</v>
      </c>
      <c r="AJ58" s="16">
        <f t="shared" si="9"/>
        <v>-0.87093834507430301</v>
      </c>
      <c r="AK58" s="16">
        <f t="shared" si="10"/>
        <v>-3.5643337720624897E-2</v>
      </c>
      <c r="AL58" s="16">
        <f t="shared" si="11"/>
        <v>0.14215418516599199</v>
      </c>
      <c r="AM58" s="16">
        <f t="shared" si="12"/>
        <v>-0.11176492541955388</v>
      </c>
      <c r="AN58" s="16">
        <f t="shared" si="13"/>
        <v>-0.13805786098779729</v>
      </c>
      <c r="AO58" s="16">
        <f t="shared" si="14"/>
        <v>-5.1015216373713659E-2</v>
      </c>
      <c r="AP58" s="278">
        <f t="shared" si="15"/>
        <v>-235.92599999999999</v>
      </c>
      <c r="AQ58" s="278">
        <f t="shared" si="16"/>
        <v>-8.7199999999999989</v>
      </c>
      <c r="AR58" s="278">
        <f t="shared" si="17"/>
        <v>30.448999999999984</v>
      </c>
      <c r="AS58" s="149"/>
      <c r="AT58" s="149">
        <v>235.92599999999999</v>
      </c>
      <c r="AU58" s="149">
        <v>244.64599999999999</v>
      </c>
      <c r="AV58" s="149">
        <v>214.197</v>
      </c>
      <c r="AW58" s="149">
        <v>241.149</v>
      </c>
      <c r="AX58" s="149">
        <v>279.774</v>
      </c>
      <c r="AY58" s="149">
        <v>294.81400000000002</v>
      </c>
      <c r="AZ58" s="149">
        <v>266.11599999999999</v>
      </c>
      <c r="BA58" s="149">
        <v>263.78399999999999</v>
      </c>
      <c r="BB58" s="149">
        <v>207.20599999999999</v>
      </c>
      <c r="BC58" s="150">
        <v>111.95099999999999</v>
      </c>
      <c r="BD58" s="16">
        <f t="shared" si="18"/>
        <v>-1</v>
      </c>
      <c r="BE58" s="16">
        <f t="shared" si="19"/>
        <v>-0.18594219219219227</v>
      </c>
      <c r="BF58" s="16">
        <f t="shared" si="20"/>
        <v>7.9681871738764514</v>
      </c>
      <c r="BG58" s="16">
        <f t="shared" si="21"/>
        <v>-0.67348172574883214</v>
      </c>
      <c r="BH58" s="16">
        <f t="shared" si="22"/>
        <v>-0.74142341471733508</v>
      </c>
      <c r="BI58" s="16">
        <f t="shared" si="23"/>
        <v>0.3360802035468804</v>
      </c>
      <c r="BJ58" s="278">
        <f t="shared" si="24"/>
        <v>-43.372999999999998</v>
      </c>
      <c r="BK58" s="278">
        <f t="shared" si="25"/>
        <v>-9.9070000000000036</v>
      </c>
      <c r="BL58" s="278">
        <f t="shared" si="26"/>
        <v>47.338999999999999</v>
      </c>
      <c r="BM58" s="149"/>
      <c r="BN58" s="149">
        <v>43.372999999999998</v>
      </c>
      <c r="BO58" s="149">
        <v>53.28</v>
      </c>
      <c r="BP58" s="149">
        <v>5.9409999999999998</v>
      </c>
      <c r="BQ58" s="149">
        <v>18.195</v>
      </c>
      <c r="BR58" s="149">
        <v>70.366</v>
      </c>
      <c r="BS58" s="149">
        <v>52.665999999999997</v>
      </c>
      <c r="BT58" s="149">
        <v>50.283999999999999</v>
      </c>
      <c r="BU58" s="149">
        <v>76.028999999999996</v>
      </c>
      <c r="BV58" s="149">
        <v>68.287000000000006</v>
      </c>
      <c r="BW58" s="149">
        <v>7.9160000000000004</v>
      </c>
      <c r="BX58" s="16">
        <f t="shared" si="27"/>
        <v>-1</v>
      </c>
      <c r="BY58" s="16">
        <f t="shared" si="28"/>
        <v>-0.23992017443364502</v>
      </c>
      <c r="BZ58" s="16">
        <f t="shared" si="29"/>
        <v>62.593419506462993</v>
      </c>
      <c r="CA58" s="16">
        <f t="shared" si="30"/>
        <v>-0.94581343521171601</v>
      </c>
      <c r="CB58" s="16">
        <f t="shared" si="31"/>
        <v>-0.76430597451713111</v>
      </c>
      <c r="CC58" s="16">
        <f t="shared" si="32"/>
        <v>0.68806525979783639</v>
      </c>
      <c r="CD58" s="278">
        <f t="shared" si="33"/>
        <v>-41.134</v>
      </c>
      <c r="CE58" s="278">
        <f t="shared" si="34"/>
        <v>-12.984000000000002</v>
      </c>
      <c r="CF58" s="278">
        <f t="shared" si="35"/>
        <v>53.267000000000003</v>
      </c>
      <c r="CG58" s="149"/>
      <c r="CH58" s="149">
        <v>41.134</v>
      </c>
      <c r="CI58" s="149">
        <v>54.118000000000002</v>
      </c>
      <c r="CJ58" s="149">
        <v>0.85099999999999998</v>
      </c>
      <c r="CK58" s="149">
        <v>15.705</v>
      </c>
      <c r="CL58" s="149">
        <v>66.632999999999996</v>
      </c>
      <c r="CM58" s="149">
        <v>39.472999999999999</v>
      </c>
      <c r="CN58" s="149">
        <v>47.982999999999997</v>
      </c>
      <c r="CO58" s="149">
        <v>79.798000000000002</v>
      </c>
      <c r="CP58" s="149">
        <v>71.715000000000003</v>
      </c>
      <c r="CQ58" s="149">
        <v>2.5529999999999999</v>
      </c>
      <c r="CR58" s="16">
        <f t="shared" si="36"/>
        <v>-1</v>
      </c>
      <c r="CS58" s="16">
        <f t="shared" si="37"/>
        <v>0.12013204872885151</v>
      </c>
      <c r="CT58" s="16">
        <f t="shared" si="38"/>
        <v>0.35578831633844482</v>
      </c>
      <c r="CU58" s="16">
        <f t="shared" si="39"/>
        <v>-4.4317568949805708E-2</v>
      </c>
      <c r="CV58" s="16">
        <f t="shared" si="40"/>
        <v>5.1421308630508665E-2</v>
      </c>
      <c r="CW58" s="16">
        <f t="shared" si="41"/>
        <v>0.30555626467885233</v>
      </c>
      <c r="CX58" s="278">
        <f t="shared" si="181"/>
        <v>-312.16399999999999</v>
      </c>
      <c r="CY58" s="278">
        <f t="shared" si="182"/>
        <v>33.478999999999985</v>
      </c>
      <c r="CZ58" s="278">
        <f t="shared" si="183"/>
        <v>73.13300000000001</v>
      </c>
      <c r="DA58" s="149"/>
      <c r="DB58" s="149">
        <v>312.16399999999999</v>
      </c>
      <c r="DC58" s="149">
        <v>278.685</v>
      </c>
      <c r="DD58" s="149">
        <v>205.55199999999999</v>
      </c>
      <c r="DE58" s="149">
        <v>215.084</v>
      </c>
      <c r="DF58" s="149">
        <v>204.565</v>
      </c>
      <c r="DG58" s="149">
        <v>156.68799999999999</v>
      </c>
      <c r="DH58" s="149">
        <v>141.702</v>
      </c>
      <c r="DI58" s="149">
        <v>159.136</v>
      </c>
      <c r="DJ58" s="149">
        <v>128.351</v>
      </c>
      <c r="DK58" s="150">
        <v>68.281000000000006</v>
      </c>
      <c r="DL58" s="16">
        <f t="shared" si="45"/>
        <v>-1</v>
      </c>
      <c r="DM58" s="16">
        <f t="shared" si="46"/>
        <v>-0.15173448965977315</v>
      </c>
      <c r="DN58" s="16">
        <f t="shared" si="47"/>
        <v>9.4572773755213002E-2</v>
      </c>
      <c r="DO58" s="16">
        <f t="shared" si="48"/>
        <v>-6.887914356530507E-2</v>
      </c>
      <c r="DP58" s="16">
        <f t="shared" si="49"/>
        <v>2.9957426491067484E-2</v>
      </c>
      <c r="DQ58" s="16">
        <f t="shared" si="50"/>
        <v>-8.8818861554703435E-2</v>
      </c>
      <c r="DR58" s="278">
        <f t="shared" si="51"/>
        <v>-559.48199999999997</v>
      </c>
      <c r="DS58" s="278">
        <f t="shared" si="52"/>
        <v>-100.07799999999997</v>
      </c>
      <c r="DT58" s="278">
        <f t="shared" si="53"/>
        <v>56.986999999999966</v>
      </c>
      <c r="DU58" s="149"/>
      <c r="DV58" s="149">
        <v>559.48199999999997</v>
      </c>
      <c r="DW58" s="149">
        <v>659.56</v>
      </c>
      <c r="DX58" s="149">
        <v>602.57299999999998</v>
      </c>
      <c r="DY58" s="149">
        <v>647.14800000000002</v>
      </c>
      <c r="DZ58" s="149">
        <v>628.32500000000005</v>
      </c>
      <c r="EA58" s="149">
        <v>689.572</v>
      </c>
      <c r="EB58" s="149">
        <v>642.83000000000004</v>
      </c>
      <c r="EC58" s="149">
        <v>580.79200000000003</v>
      </c>
      <c r="ED58" s="149">
        <v>451.78199999999998</v>
      </c>
      <c r="EE58" s="149">
        <v>311.96499999999997</v>
      </c>
      <c r="EF58" s="16">
        <f t="shared" si="54"/>
        <v>-1</v>
      </c>
      <c r="EG58" s="16">
        <f t="shared" si="55"/>
        <v>-0.13879408418657566</v>
      </c>
      <c r="EH58" s="16">
        <f t="shared" si="56"/>
        <v>-0.12797619047619047</v>
      </c>
      <c r="EI58" s="16">
        <f t="shared" si="57"/>
        <v>-0.14936708860759493</v>
      </c>
      <c r="EJ58" s="16">
        <f t="shared" si="58"/>
        <v>4.3133802816901406E-2</v>
      </c>
      <c r="EK58" s="16">
        <f t="shared" si="59"/>
        <v>-1.0452961672473868E-2</v>
      </c>
      <c r="EL58" s="278">
        <f t="shared" si="60"/>
        <v>-757</v>
      </c>
      <c r="EM58" s="278">
        <f t="shared" si="61"/>
        <v>-122</v>
      </c>
      <c r="EN58" s="278">
        <f t="shared" si="62"/>
        <v>-129</v>
      </c>
      <c r="EO58" s="204"/>
      <c r="EP58" s="204">
        <v>757</v>
      </c>
      <c r="EQ58" s="204">
        <v>879</v>
      </c>
      <c r="ER58" s="204">
        <v>1008</v>
      </c>
      <c r="ES58" s="204">
        <v>1185</v>
      </c>
      <c r="ET58" s="204">
        <v>1136</v>
      </c>
      <c r="EU58" s="204">
        <v>1148</v>
      </c>
      <c r="EV58" s="204">
        <v>1187</v>
      </c>
      <c r="EW58" s="204">
        <v>1123</v>
      </c>
      <c r="EX58" s="204">
        <v>1011</v>
      </c>
      <c r="EY58" s="205">
        <v>811</v>
      </c>
      <c r="EZ58" s="14"/>
      <c r="FA58" s="14" t="s">
        <v>49</v>
      </c>
      <c r="FB58" s="76" t="s">
        <v>55</v>
      </c>
      <c r="FC58" s="15">
        <v>7100</v>
      </c>
      <c r="FD58" t="s">
        <v>141</v>
      </c>
      <c r="FE58" t="s">
        <v>66</v>
      </c>
      <c r="FF58" s="16" t="e">
        <f t="shared" si="63"/>
        <v>#VALUE!</v>
      </c>
      <c r="FG58" s="16">
        <f t="shared" si="64"/>
        <v>0.1697924747942301</v>
      </c>
      <c r="FH58" s="16">
        <f t="shared" si="65"/>
        <v>0.19512973764164029</v>
      </c>
      <c r="FI58" s="16">
        <f t="shared" si="66"/>
        <v>-9.0302551175280035E-2</v>
      </c>
      <c r="FJ58" s="16">
        <f t="shared" si="67"/>
        <v>-4.1765946702885706E-2</v>
      </c>
      <c r="FK58" s="16">
        <f t="shared" si="68"/>
        <v>-8.2069402368981968E-5</v>
      </c>
      <c r="FL58" s="278" t="e">
        <f t="shared" si="69"/>
        <v>#VALUE!</v>
      </c>
      <c r="FM58" s="278">
        <f t="shared" si="70"/>
        <v>0.13787882982192756</v>
      </c>
      <c r="FN58" s="278">
        <f t="shared" si="71"/>
        <v>0.13258291348393736</v>
      </c>
      <c r="FO58" s="222" t="str">
        <f t="shared" si="72"/>
        <v>i.a</v>
      </c>
      <c r="FP58" s="222">
        <f t="shared" si="73"/>
        <v>0.94992206076618235</v>
      </c>
      <c r="FQ58" s="222">
        <f t="shared" si="74"/>
        <v>0.81204323094425479</v>
      </c>
      <c r="FR58" s="222">
        <f t="shared" si="75"/>
        <v>0.67946031746031743</v>
      </c>
      <c r="FS58" s="222">
        <f t="shared" si="76"/>
        <v>0.74690801687763719</v>
      </c>
      <c r="FT58" s="222">
        <f t="shared" si="77"/>
        <v>0.77946302816901414</v>
      </c>
      <c r="FU58" s="222">
        <f t="shared" si="78"/>
        <v>0.77952700348432058</v>
      </c>
      <c r="FV58" s="222">
        <f t="shared" si="79"/>
        <v>0.66929317607413652</v>
      </c>
      <c r="FW58" s="222">
        <f t="shared" si="80"/>
        <v>0.74709884238646485</v>
      </c>
      <c r="FX58" s="222">
        <f t="shared" si="81"/>
        <v>0.64818793273986153</v>
      </c>
      <c r="FY58" s="222">
        <f t="shared" si="82"/>
        <v>0.59593588162762023</v>
      </c>
      <c r="FZ58" s="16">
        <f t="shared" si="83"/>
        <v>-1</v>
      </c>
      <c r="GA58" s="16">
        <f t="shared" si="84"/>
        <v>-0.37706795730757764</v>
      </c>
      <c r="GB58" s="16">
        <f t="shared" si="85"/>
        <v>54.240887432229592</v>
      </c>
      <c r="GC58" s="16">
        <f t="shared" si="86"/>
        <v>-0.94594058110376056</v>
      </c>
      <c r="GD58" s="16">
        <f t="shared" si="87"/>
        <v>-0.7971038325177402</v>
      </c>
      <c r="GE58" s="16">
        <f t="shared" si="88"/>
        <v>0.39431864336372702</v>
      </c>
      <c r="GF58" s="227">
        <f t="shared" si="89"/>
        <v>-0.13923692855535003</v>
      </c>
      <c r="GG58" s="227">
        <f t="shared" si="90"/>
        <v>-8.4281720370692398E-2</v>
      </c>
      <c r="GH58" s="227">
        <f t="shared" si="91"/>
        <v>0.21947239515793887</v>
      </c>
      <c r="GI58" s="16">
        <f t="shared" si="92"/>
        <v>0</v>
      </c>
      <c r="GJ58" s="16">
        <f t="shared" si="93"/>
        <v>0.13923692855535003</v>
      </c>
      <c r="GK58" s="16">
        <f t="shared" si="94"/>
        <v>0.22351864892604242</v>
      </c>
      <c r="GL58" s="16">
        <f t="shared" si="95"/>
        <v>4.0462537681035388E-3</v>
      </c>
      <c r="GM58" s="16">
        <f t="shared" si="96"/>
        <v>7.4848266050913978E-2</v>
      </c>
      <c r="GN58" s="16">
        <f t="shared" si="97"/>
        <v>0.36889935862124329</v>
      </c>
      <c r="GO58" s="16">
        <f t="shared" si="98"/>
        <v>0.26457320955796104</v>
      </c>
      <c r="GP58" s="16">
        <f t="shared" si="99"/>
        <v>0.31899560560833407</v>
      </c>
      <c r="GQ58" s="16">
        <f t="shared" si="100"/>
        <v>0.55514162379516296</v>
      </c>
      <c r="GR58" s="16">
        <f t="shared" si="101"/>
        <v>0.72943366288294886</v>
      </c>
      <c r="GS58" s="16">
        <f t="shared" si="102"/>
        <v>-1</v>
      </c>
      <c r="GT58" s="16">
        <f t="shared" si="103"/>
        <v>-0.15716667420655586</v>
      </c>
      <c r="GU58" s="16">
        <f t="shared" si="104"/>
        <v>7.8799927132275727</v>
      </c>
      <c r="GV58" s="16">
        <f t="shared" si="105"/>
        <v>-0.66675342511331737</v>
      </c>
      <c r="GW58" s="16">
        <f t="shared" si="106"/>
        <v>-0.73282279906021663</v>
      </c>
      <c r="GX58" s="16">
        <f t="shared" si="107"/>
        <v>0.35078533099799974</v>
      </c>
      <c r="GY58" s="227">
        <f t="shared" si="108"/>
        <v>-7.1159156124235262E-2</v>
      </c>
      <c r="GZ58" s="227">
        <f t="shared" si="109"/>
        <v>-1.3269347052529801E-2</v>
      </c>
      <c r="HA58" s="227">
        <f t="shared" si="110"/>
        <v>7.4920781053187085E-2</v>
      </c>
      <c r="HB58" s="16">
        <f t="shared" si="111"/>
        <v>0</v>
      </c>
      <c r="HC58" s="16">
        <f t="shared" si="112"/>
        <v>7.1159156124235262E-2</v>
      </c>
      <c r="HD58" s="16">
        <f t="shared" si="113"/>
        <v>8.4428503176765063E-2</v>
      </c>
      <c r="HE58" s="16">
        <f t="shared" si="114"/>
        <v>9.5077221235779826E-3</v>
      </c>
      <c r="HF58" s="16">
        <f t="shared" si="115"/>
        <v>2.8530592180312717E-2</v>
      </c>
      <c r="HG58" s="16">
        <f t="shared" si="116"/>
        <v>0.1067852798815082</v>
      </c>
      <c r="HH58" s="16">
        <f t="shared" si="117"/>
        <v>7.9054219372231491E-2</v>
      </c>
      <c r="HI58" s="16">
        <f t="shared" si="118"/>
        <v>8.2188780522089333E-2</v>
      </c>
      <c r="HJ58" s="16">
        <f t="shared" si="119"/>
        <v>0.14726111639456346</v>
      </c>
      <c r="HK58" s="16">
        <f t="shared" si="120"/>
        <v>0.1788209970055529</v>
      </c>
      <c r="HL58" s="16" t="e">
        <f t="shared" si="121"/>
        <v>#VALUE!</v>
      </c>
      <c r="HM58" s="16">
        <f t="shared" si="122"/>
        <v>0.32049698481738698</v>
      </c>
      <c r="HN58" s="16">
        <f t="shared" si="123"/>
        <v>0.2386461173221629</v>
      </c>
      <c r="HO58" s="16">
        <f t="shared" si="124"/>
        <v>2.6378503333656135E-2</v>
      </c>
      <c r="HP58" s="16">
        <f t="shared" si="125"/>
        <v>2.0839581896667132E-2</v>
      </c>
      <c r="HQ58" s="16">
        <f t="shared" si="126"/>
        <v>0.43281748226972588</v>
      </c>
      <c r="HR58" s="227" t="e">
        <f t="shared" si="127"/>
        <v>#VALUE!</v>
      </c>
      <c r="HS58" s="227">
        <f t="shared" si="128"/>
        <v>0.13542013192709307</v>
      </c>
      <c r="HT58" s="227">
        <f t="shared" si="129"/>
        <v>8.1407873747753767E-2</v>
      </c>
      <c r="HU58" s="16" t="str">
        <f t="shared" si="130"/>
        <v>i.a.</v>
      </c>
      <c r="HV58" s="16">
        <f t="shared" si="131"/>
        <v>0.55795181971895436</v>
      </c>
      <c r="HW58" s="16">
        <f t="shared" si="132"/>
        <v>0.42253168779186129</v>
      </c>
      <c r="HX58" s="16">
        <f t="shared" si="133"/>
        <v>0.34112381404410752</v>
      </c>
      <c r="HY58" s="16">
        <f t="shared" si="134"/>
        <v>0.33235674065283366</v>
      </c>
      <c r="HZ58" s="16">
        <f t="shared" si="135"/>
        <v>0.32557195718776111</v>
      </c>
      <c r="IA58" s="16">
        <f t="shared" si="136"/>
        <v>0.22722500333540224</v>
      </c>
      <c r="IB58" s="16">
        <f t="shared" si="137"/>
        <v>0.22043464057371309</v>
      </c>
      <c r="IC58" s="16">
        <f t="shared" si="138"/>
        <v>0.27399826443890407</v>
      </c>
      <c r="ID58" s="16">
        <f t="shared" si="139"/>
        <v>0.28409941077776452</v>
      </c>
      <c r="IE58" s="16">
        <f t="shared" si="140"/>
        <v>0.21887391213757956</v>
      </c>
      <c r="IF58" s="16" t="e">
        <f t="shared" si="141"/>
        <v>#VALUE!</v>
      </c>
      <c r="IG58" s="16">
        <f t="shared" si="142"/>
        <v>-0.19194779742215679</v>
      </c>
      <c r="IH58" s="16">
        <f t="shared" si="143"/>
        <v>7.6052059337662641</v>
      </c>
      <c r="II58" s="16">
        <f t="shared" si="144"/>
        <v>-0.5780428659477217</v>
      </c>
      <c r="IJ58" s="16">
        <f t="shared" si="145"/>
        <v>-0.74131122967684338</v>
      </c>
      <c r="IK58" s="16">
        <f t="shared" si="146"/>
        <v>0.35030454551085033</v>
      </c>
      <c r="IL58" s="227" t="e">
        <f t="shared" si="147"/>
        <v>#VALUE!</v>
      </c>
      <c r="IM58" s="227">
        <f t="shared" si="148"/>
        <v>-1.4327793829876902E-2</v>
      </c>
      <c r="IN58" s="227">
        <f t="shared" si="149"/>
        <v>6.5969911420865904E-2</v>
      </c>
      <c r="IO58" s="16" t="str">
        <f t="shared" si="150"/>
        <v>i.a.</v>
      </c>
      <c r="IP58" s="16">
        <f t="shared" si="151"/>
        <v>6.031642726720262E-2</v>
      </c>
      <c r="IQ58" s="16">
        <f t="shared" si="152"/>
        <v>7.4644221097079522E-2</v>
      </c>
      <c r="IR58" s="16">
        <f t="shared" si="153"/>
        <v>8.6743096762136145E-3</v>
      </c>
      <c r="IS58" s="16">
        <f t="shared" si="154"/>
        <v>2.0557324372998783E-2</v>
      </c>
      <c r="IT58" s="16">
        <f t="shared" si="155"/>
        <v>7.9467401492992418E-2</v>
      </c>
      <c r="IU58" s="16">
        <f t="shared" si="156"/>
        <v>5.8851465587659801E-2</v>
      </c>
      <c r="IV58" s="16">
        <f t="shared" si="157"/>
        <v>6.3294023168200431E-2</v>
      </c>
      <c r="IW58" s="16">
        <f t="shared" si="158"/>
        <v>9.0619457634876138E-2</v>
      </c>
      <c r="IX58" s="16">
        <f t="shared" si="159"/>
        <v>0.10420437100766347</v>
      </c>
      <c r="IY58" s="16">
        <f t="shared" si="160"/>
        <v>1.6378925065797099E-2</v>
      </c>
      <c r="IZ58" s="16" t="e">
        <f t="shared" si="161"/>
        <v>#VALUE!</v>
      </c>
      <c r="JA58" s="16">
        <f t="shared" si="162"/>
        <v>-0.11742382209666305</v>
      </c>
      <c r="JB58" s="16">
        <f t="shared" si="163"/>
        <v>71.926242164408066</v>
      </c>
      <c r="JC58" s="16">
        <f t="shared" si="164"/>
        <v>-0.93629853246615424</v>
      </c>
      <c r="JD58" s="16">
        <f t="shared" si="165"/>
        <v>-0.77405197219532573</v>
      </c>
      <c r="JE58" s="16">
        <f t="shared" si="166"/>
        <v>0.70589693507739115</v>
      </c>
      <c r="JF58" s="227" t="e">
        <f t="shared" si="167"/>
        <v>#VALUE!</v>
      </c>
      <c r="JG58" s="227">
        <f t="shared" si="168"/>
        <v>-7.2295135429206042E-3</v>
      </c>
      <c r="JH58" s="227">
        <f t="shared" si="169"/>
        <v>6.0723444525705619E-2</v>
      </c>
      <c r="JI58" s="99" t="str">
        <f t="shared" si="170"/>
        <v>i.a.</v>
      </c>
      <c r="JJ58" s="99">
        <f t="shared" si="171"/>
        <v>5.4338177014531044E-2</v>
      </c>
      <c r="JK58" s="99">
        <f t="shared" si="172"/>
        <v>6.1567690557451649E-2</v>
      </c>
      <c r="JL58" s="99">
        <f t="shared" si="173"/>
        <v>8.4424603174603169E-4</v>
      </c>
      <c r="JM58" s="99">
        <f t="shared" si="174"/>
        <v>1.3253164556962025E-2</v>
      </c>
      <c r="JN58" s="99">
        <f t="shared" si="175"/>
        <v>5.8655809859154924E-2</v>
      </c>
      <c r="JO58" s="99">
        <f t="shared" si="176"/>
        <v>3.438414634146341E-2</v>
      </c>
      <c r="JP58" s="99">
        <f t="shared" si="177"/>
        <v>4.042375737152485E-2</v>
      </c>
      <c r="JQ58" s="99">
        <f t="shared" si="178"/>
        <v>7.1057880676758681E-2</v>
      </c>
      <c r="JR58" s="99">
        <f t="shared" si="179"/>
        <v>7.0934718100890207E-2</v>
      </c>
      <c r="JS58" s="99">
        <f t="shared" si="180"/>
        <v>3.1479654747225646E-3</v>
      </c>
    </row>
    <row r="59" spans="1:279" customFormat="1" ht="17.25" customHeight="1" outlineLevel="2" x14ac:dyDescent="0.25">
      <c r="A59" s="10" t="s">
        <v>296</v>
      </c>
      <c r="B59" s="95">
        <v>26931452</v>
      </c>
      <c r="C59" s="10" t="s">
        <v>271</v>
      </c>
      <c r="D59" s="10" t="s">
        <v>747</v>
      </c>
      <c r="E59" s="11">
        <v>453100</v>
      </c>
      <c r="F59" s="11"/>
      <c r="G59" s="116">
        <v>1</v>
      </c>
      <c r="H59" s="12">
        <v>45084</v>
      </c>
      <c r="I59" s="13"/>
      <c r="J59" s="13" t="s">
        <v>58</v>
      </c>
      <c r="K59" s="13" t="s">
        <v>58</v>
      </c>
      <c r="L59" s="13" t="s">
        <v>58</v>
      </c>
      <c r="M59" s="13" t="s">
        <v>58</v>
      </c>
      <c r="N59" s="13" t="s">
        <v>58</v>
      </c>
      <c r="O59" s="13" t="s">
        <v>58</v>
      </c>
      <c r="P59" s="16">
        <f t="shared" si="0"/>
        <v>-1</v>
      </c>
      <c r="Q59" s="16">
        <f t="shared" si="1"/>
        <v>0.12626380704726009</v>
      </c>
      <c r="R59" s="16">
        <f t="shared" si="2"/>
        <v>9.8271600625332953E-2</v>
      </c>
      <c r="S59" s="16">
        <f t="shared" si="3"/>
        <v>-1.0746240802883722E-2</v>
      </c>
      <c r="T59" s="16">
        <f t="shared" si="4"/>
        <v>2.4408549807496752E-2</v>
      </c>
      <c r="U59" s="16">
        <f t="shared" si="5"/>
        <v>4.0712936950213989E-2</v>
      </c>
      <c r="V59" s="278">
        <f t="shared" si="6"/>
        <v>-708.14400000000001</v>
      </c>
      <c r="W59" s="278">
        <f t="shared" si="7"/>
        <v>79.38900000000001</v>
      </c>
      <c r="X59" s="278">
        <f t="shared" si="8"/>
        <v>56.259999999999991</v>
      </c>
      <c r="Y59" s="149"/>
      <c r="Z59" s="149">
        <v>708.14400000000001</v>
      </c>
      <c r="AA59" s="149">
        <v>628.755</v>
      </c>
      <c r="AB59" s="149">
        <v>572.495</v>
      </c>
      <c r="AC59" s="149">
        <v>578.71400000000006</v>
      </c>
      <c r="AD59" s="149">
        <v>564.92499999999995</v>
      </c>
      <c r="AE59" s="149">
        <v>542.82500000000005</v>
      </c>
      <c r="AF59" s="149">
        <v>558.10599999999999</v>
      </c>
      <c r="AG59" s="149">
        <v>593.89200000000005</v>
      </c>
      <c r="AH59" s="149">
        <v>567.15499999999997</v>
      </c>
      <c r="AI59" s="149">
        <v>568.54399999999998</v>
      </c>
      <c r="AJ59" s="16">
        <f t="shared" si="9"/>
        <v>-1.0199585589198583</v>
      </c>
      <c r="AK59" s="16">
        <f t="shared" si="10"/>
        <v>9.7298010913571709E-2</v>
      </c>
      <c r="AL59" s="16">
        <f t="shared" si="11"/>
        <v>-2.1431134716141664E-2</v>
      </c>
      <c r="AM59" s="16">
        <f t="shared" si="12"/>
        <v>-4.3431097929367779E-2</v>
      </c>
      <c r="AN59" s="16">
        <f t="shared" si="13"/>
        <v>-0.10899592595764455</v>
      </c>
      <c r="AO59" s="16">
        <f t="shared" si="14"/>
        <v>-3.3304554539756157E-2</v>
      </c>
      <c r="AP59" s="278">
        <f t="shared" si="15"/>
        <v>-74.805000000000007</v>
      </c>
      <c r="AQ59" s="278">
        <f t="shared" si="16"/>
        <v>6.6330000000000098</v>
      </c>
      <c r="AR59" s="278">
        <f t="shared" si="17"/>
        <v>-1.4930000000000092</v>
      </c>
      <c r="AS59" s="149"/>
      <c r="AT59" s="149">
        <v>74.805000000000007</v>
      </c>
      <c r="AU59" s="149">
        <v>68.171999999999997</v>
      </c>
      <c r="AV59" s="149">
        <v>69.665000000000006</v>
      </c>
      <c r="AW59" s="149">
        <v>72.828000000000003</v>
      </c>
      <c r="AX59" s="149">
        <v>81.736999999999995</v>
      </c>
      <c r="AY59" s="149">
        <v>84.552999999999997</v>
      </c>
      <c r="AZ59" s="149">
        <v>85.85</v>
      </c>
      <c r="BA59" s="149">
        <v>104.643</v>
      </c>
      <c r="BB59" s="149">
        <v>85.24</v>
      </c>
      <c r="BC59" s="150">
        <v>73.337999999999994</v>
      </c>
      <c r="BD59" s="16">
        <f t="shared" si="18"/>
        <v>-1</v>
      </c>
      <c r="BE59" s="16">
        <f t="shared" si="19"/>
        <v>0.36381077673628248</v>
      </c>
      <c r="BF59" s="16">
        <f t="shared" si="20"/>
        <v>1.4570935987987147E-2</v>
      </c>
      <c r="BG59" s="16">
        <f t="shared" si="21"/>
        <v>5.0721673581487881E-2</v>
      </c>
      <c r="BH59" s="16">
        <f t="shared" si="22"/>
        <v>-0.37978399536097418</v>
      </c>
      <c r="BI59" s="16">
        <f t="shared" si="23"/>
        <v>-0.12705644140723873</v>
      </c>
      <c r="BJ59" s="278">
        <f t="shared" si="24"/>
        <v>-24.88</v>
      </c>
      <c r="BK59" s="278">
        <f t="shared" si="25"/>
        <v>6.6370000000000005</v>
      </c>
      <c r="BL59" s="278">
        <f t="shared" si="26"/>
        <v>0.2619999999999969</v>
      </c>
      <c r="BM59" s="149"/>
      <c r="BN59" s="149">
        <v>24.88</v>
      </c>
      <c r="BO59" s="149">
        <v>18.242999999999999</v>
      </c>
      <c r="BP59" s="149">
        <v>17.981000000000002</v>
      </c>
      <c r="BQ59" s="149">
        <v>17.113</v>
      </c>
      <c r="BR59" s="149">
        <v>27.591999999999999</v>
      </c>
      <c r="BS59" s="149">
        <v>31.608000000000001</v>
      </c>
      <c r="BT59" s="149">
        <v>35.31</v>
      </c>
      <c r="BU59" s="149">
        <v>56.113999999999997</v>
      </c>
      <c r="BV59" s="149">
        <v>29.998999999999999</v>
      </c>
      <c r="BW59" s="149">
        <v>19.367999999999999</v>
      </c>
      <c r="BX59" s="16">
        <f t="shared" si="27"/>
        <v>-1</v>
      </c>
      <c r="BY59" s="16">
        <f t="shared" si="28"/>
        <v>0.30168836336763105</v>
      </c>
      <c r="BZ59" s="16">
        <f t="shared" si="29"/>
        <v>0.16388778615852853</v>
      </c>
      <c r="CA59" s="16">
        <f t="shared" si="30"/>
        <v>-9.6646942800789004E-2</v>
      </c>
      <c r="CB59" s="16">
        <f t="shared" si="31"/>
        <v>-0.38081492172754522</v>
      </c>
      <c r="CC59" s="16">
        <f t="shared" si="32"/>
        <v>-0.13918445364765847</v>
      </c>
      <c r="CD59" s="278">
        <f t="shared" si="33"/>
        <v>-22.898</v>
      </c>
      <c r="CE59" s="278">
        <f t="shared" si="34"/>
        <v>5.3069999999999986</v>
      </c>
      <c r="CF59" s="278">
        <f t="shared" si="35"/>
        <v>2.4770000000000003</v>
      </c>
      <c r="CG59" s="149"/>
      <c r="CH59" s="149">
        <v>22.898</v>
      </c>
      <c r="CI59" s="149">
        <v>17.591000000000001</v>
      </c>
      <c r="CJ59" s="149">
        <v>15.114000000000001</v>
      </c>
      <c r="CK59" s="149">
        <v>16.731000000000002</v>
      </c>
      <c r="CL59" s="149">
        <v>27.021000000000001</v>
      </c>
      <c r="CM59" s="149">
        <v>31.39</v>
      </c>
      <c r="CN59" s="149">
        <v>31.574999999999999</v>
      </c>
      <c r="CO59" s="149">
        <v>50.173999999999999</v>
      </c>
      <c r="CP59" s="149">
        <v>20.856000000000002</v>
      </c>
      <c r="CQ59" s="149">
        <v>18.792999999999999</v>
      </c>
      <c r="CR59" s="16">
        <f t="shared" si="36"/>
        <v>-1</v>
      </c>
      <c r="CS59" s="16">
        <f t="shared" si="37"/>
        <v>8.2402210291451644E-2</v>
      </c>
      <c r="CT59" s="16">
        <f t="shared" si="38"/>
        <v>1.2120463647430439E-2</v>
      </c>
      <c r="CU59" s="16">
        <f t="shared" si="39"/>
        <v>6.1586076761358008E-2</v>
      </c>
      <c r="CV59" s="16">
        <f t="shared" si="40"/>
        <v>6.1786887935448898E-2</v>
      </c>
      <c r="CW59" s="16">
        <f t="shared" si="41"/>
        <v>0.11392131670469396</v>
      </c>
      <c r="CX59" s="278">
        <f t="shared" si="181"/>
        <v>-248.381</v>
      </c>
      <c r="CY59" s="278">
        <f t="shared" si="182"/>
        <v>18.908999999999992</v>
      </c>
      <c r="CZ59" s="278">
        <f t="shared" si="183"/>
        <v>2.7480000000000189</v>
      </c>
      <c r="DA59" s="149"/>
      <c r="DB59" s="149">
        <v>248.381</v>
      </c>
      <c r="DC59" s="149">
        <v>229.47200000000001</v>
      </c>
      <c r="DD59" s="149">
        <v>226.72399999999999</v>
      </c>
      <c r="DE59" s="149">
        <v>213.571</v>
      </c>
      <c r="DF59" s="149">
        <v>201.143</v>
      </c>
      <c r="DG59" s="149">
        <v>180.572</v>
      </c>
      <c r="DH59" s="149">
        <v>156.54599999999999</v>
      </c>
      <c r="DI59" s="149">
        <v>133.066</v>
      </c>
      <c r="DJ59" s="149">
        <v>97.286000000000001</v>
      </c>
      <c r="DK59" s="150">
        <v>81.192999999999998</v>
      </c>
      <c r="DL59" s="16">
        <f t="shared" si="45"/>
        <v>-1</v>
      </c>
      <c r="DM59" s="16">
        <f t="shared" si="46"/>
        <v>-1.1254041525726137E-2</v>
      </c>
      <c r="DN59" s="16">
        <f t="shared" si="47"/>
        <v>-6.0775934849527757E-2</v>
      </c>
      <c r="DO59" s="16">
        <f t="shared" si="48"/>
        <v>4.6781653890812014E-2</v>
      </c>
      <c r="DP59" s="16">
        <f t="shared" si="49"/>
        <v>0.14489274929174062</v>
      </c>
      <c r="DQ59" s="16">
        <f t="shared" si="50"/>
        <v>7.0296854851339269E-2</v>
      </c>
      <c r="DR59" s="278">
        <f t="shared" si="51"/>
        <v>-357.49</v>
      </c>
      <c r="DS59" s="278">
        <f t="shared" si="52"/>
        <v>-4.0690000000000168</v>
      </c>
      <c r="DT59" s="278">
        <f t="shared" si="53"/>
        <v>-23.395999999999958</v>
      </c>
      <c r="DU59" s="149"/>
      <c r="DV59" s="149">
        <v>357.49</v>
      </c>
      <c r="DW59" s="149">
        <v>361.55900000000003</v>
      </c>
      <c r="DX59" s="149">
        <v>384.95499999999998</v>
      </c>
      <c r="DY59" s="149">
        <v>367.75099999999998</v>
      </c>
      <c r="DZ59" s="149">
        <v>321.20999999999998</v>
      </c>
      <c r="EA59" s="149">
        <v>300.113</v>
      </c>
      <c r="EB59" s="149">
        <v>293.73599999999999</v>
      </c>
      <c r="EC59" s="149">
        <v>270.34899999999999</v>
      </c>
      <c r="ED59" s="149">
        <v>299.35700000000003</v>
      </c>
      <c r="EE59" s="149">
        <v>305.00299999999999</v>
      </c>
      <c r="EF59" s="16">
        <f t="shared" si="54"/>
        <v>-1</v>
      </c>
      <c r="EG59" s="16">
        <f t="shared" si="55"/>
        <v>-1.098901098901099E-2</v>
      </c>
      <c r="EH59" s="16">
        <f t="shared" si="56"/>
        <v>-3.1914893617021274E-2</v>
      </c>
      <c r="EI59" s="16">
        <f t="shared" si="57"/>
        <v>-7.8431372549019607E-2</v>
      </c>
      <c r="EJ59" s="16">
        <f t="shared" si="58"/>
        <v>0.02</v>
      </c>
      <c r="EK59" s="16">
        <f t="shared" si="59"/>
        <v>1.0101010101010102E-2</v>
      </c>
      <c r="EL59" s="278">
        <f t="shared" si="60"/>
        <v>-90</v>
      </c>
      <c r="EM59" s="278">
        <f t="shared" si="61"/>
        <v>-1</v>
      </c>
      <c r="EN59" s="278">
        <f t="shared" si="62"/>
        <v>-3</v>
      </c>
      <c r="EO59" s="204"/>
      <c r="EP59" s="204">
        <v>90</v>
      </c>
      <c r="EQ59" s="204">
        <v>91</v>
      </c>
      <c r="ER59" s="204">
        <v>94</v>
      </c>
      <c r="ES59" s="204">
        <v>102</v>
      </c>
      <c r="ET59" s="204">
        <v>100</v>
      </c>
      <c r="EU59" s="204">
        <v>99</v>
      </c>
      <c r="EV59" s="204">
        <v>100</v>
      </c>
      <c r="EW59" s="204">
        <v>103</v>
      </c>
      <c r="EX59" s="204">
        <v>127</v>
      </c>
      <c r="EY59" s="205">
        <v>131</v>
      </c>
      <c r="EZ59" s="14"/>
      <c r="FA59" s="14" t="s">
        <v>49</v>
      </c>
      <c r="FB59" s="76"/>
      <c r="FC59" s="15">
        <v>5260</v>
      </c>
      <c r="FD59" t="s">
        <v>462</v>
      </c>
      <c r="FE59" t="s">
        <v>66</v>
      </c>
      <c r="FF59" s="16" t="e">
        <f t="shared" si="63"/>
        <v>#VALUE!</v>
      </c>
      <c r="FG59" s="16">
        <f t="shared" si="64"/>
        <v>0.13877784934778517</v>
      </c>
      <c r="FH59" s="16">
        <f t="shared" si="65"/>
        <v>0.13447835668990449</v>
      </c>
      <c r="FI59" s="16">
        <f t="shared" si="66"/>
        <v>7.3445568490487764E-2</v>
      </c>
      <c r="FJ59" s="16">
        <f t="shared" si="67"/>
        <v>4.3221076544086535E-3</v>
      </c>
      <c r="FK59" s="16">
        <f t="shared" si="68"/>
        <v>3.0305807580711802E-2</v>
      </c>
      <c r="FL59" s="278" t="e">
        <f t="shared" si="69"/>
        <v>#VALUE!</v>
      </c>
      <c r="FM59" s="278">
        <f t="shared" si="70"/>
        <v>0.95887106227106234</v>
      </c>
      <c r="FN59" s="278">
        <f t="shared" si="71"/>
        <v>0.81902326397007297</v>
      </c>
      <c r="FO59" s="222" t="str">
        <f t="shared" si="72"/>
        <v>i.a</v>
      </c>
      <c r="FP59" s="222">
        <f t="shared" si="73"/>
        <v>7.868266666666667</v>
      </c>
      <c r="FQ59" s="238">
        <f t="shared" si="74"/>
        <v>6.9093956043956046</v>
      </c>
      <c r="FR59" s="222">
        <f t="shared" si="75"/>
        <v>6.0903723404255317</v>
      </c>
      <c r="FS59" s="222">
        <f t="shared" si="76"/>
        <v>5.6736666666666675</v>
      </c>
      <c r="FT59" s="222">
        <f t="shared" si="77"/>
        <v>5.6492499999999994</v>
      </c>
      <c r="FU59" s="222">
        <f t="shared" si="78"/>
        <v>5.4830808080808087</v>
      </c>
      <c r="FV59" s="222">
        <f t="shared" si="79"/>
        <v>5.5810599999999999</v>
      </c>
      <c r="FW59" s="222">
        <f t="shared" si="80"/>
        <v>5.7659417475728159</v>
      </c>
      <c r="FX59" s="222">
        <f t="shared" si="81"/>
        <v>4.4657874015748034</v>
      </c>
      <c r="FY59" s="222">
        <f t="shared" si="82"/>
        <v>4.3400305343511452</v>
      </c>
      <c r="FZ59" s="16">
        <f t="shared" si="83"/>
        <v>-1</v>
      </c>
      <c r="GA59" s="16">
        <f t="shared" si="84"/>
        <v>0.24269393435818093</v>
      </c>
      <c r="GB59" s="16">
        <f t="shared" si="85"/>
        <v>0.12331974152923124</v>
      </c>
      <c r="GC59" s="16">
        <f t="shared" si="86"/>
        <v>-0.14913146921197457</v>
      </c>
      <c r="GD59" s="16">
        <f t="shared" si="87"/>
        <v>-0.4300837874950687</v>
      </c>
      <c r="GE59" s="16">
        <f t="shared" si="88"/>
        <v>-0.2397563225044636</v>
      </c>
      <c r="GF59" s="227">
        <f t="shared" si="89"/>
        <v>-9.5837004267002604E-2</v>
      </c>
      <c r="GG59" s="227">
        <f t="shared" si="90"/>
        <v>1.8716643720220083E-2</v>
      </c>
      <c r="GH59" s="227">
        <f t="shared" si="91"/>
        <v>8.4663899134571202E-3</v>
      </c>
      <c r="GI59" s="16">
        <f t="shared" si="92"/>
        <v>0</v>
      </c>
      <c r="GJ59" s="16">
        <f t="shared" si="93"/>
        <v>9.5837004267002604E-2</v>
      </c>
      <c r="GK59" s="106">
        <f t="shared" si="94"/>
        <v>7.7120360546782521E-2</v>
      </c>
      <c r="GL59" s="16">
        <f t="shared" si="95"/>
        <v>6.8653970633325401E-2</v>
      </c>
      <c r="GM59" s="16">
        <f t="shared" si="96"/>
        <v>8.0686931234537546E-2</v>
      </c>
      <c r="GN59" s="16">
        <f t="shared" si="97"/>
        <v>0.14157683088167874</v>
      </c>
      <c r="GO59" s="16">
        <f t="shared" si="98"/>
        <v>0.18622559459892382</v>
      </c>
      <c r="GP59" s="16">
        <f t="shared" si="99"/>
        <v>0.21805035702940487</v>
      </c>
      <c r="GQ59" s="16">
        <f t="shared" si="100"/>
        <v>0.43562895047579353</v>
      </c>
      <c r="GR59" s="16">
        <f t="shared" si="101"/>
        <v>0.23370816734741906</v>
      </c>
      <c r="GS59" s="16">
        <f t="shared" si="102"/>
        <v>-1</v>
      </c>
      <c r="GT59" s="16">
        <f t="shared" si="103"/>
        <v>0.41590328083970513</v>
      </c>
      <c r="GU59" s="16">
        <f t="shared" si="104"/>
        <v>2.2986348472732978E-2</v>
      </c>
      <c r="GV59" s="16">
        <f t="shared" si="105"/>
        <v>-3.8261612166801399E-2</v>
      </c>
      <c r="GW59" s="16">
        <f t="shared" si="106"/>
        <v>-0.44067302989525764</v>
      </c>
      <c r="GX59" s="16">
        <f t="shared" si="107"/>
        <v>-0.16565673679108503</v>
      </c>
      <c r="GY59" s="227">
        <f t="shared" si="108"/>
        <v>-6.9202516101128014E-2</v>
      </c>
      <c r="GZ59" s="227">
        <f t="shared" si="109"/>
        <v>2.0327344302608498E-2</v>
      </c>
      <c r="HA59" s="227">
        <f t="shared" si="110"/>
        <v>1.0982177155176437E-3</v>
      </c>
      <c r="HB59" s="16">
        <f t="shared" si="111"/>
        <v>0</v>
      </c>
      <c r="HC59" s="16">
        <f t="shared" si="112"/>
        <v>6.9202516101128014E-2</v>
      </c>
      <c r="HD59" s="106">
        <f t="shared" si="113"/>
        <v>4.8875171798519516E-2</v>
      </c>
      <c r="HE59" s="16">
        <f t="shared" si="114"/>
        <v>4.7776954083001873E-2</v>
      </c>
      <c r="HF59" s="16">
        <f t="shared" si="115"/>
        <v>4.9677703092047297E-2</v>
      </c>
      <c r="HG59" s="16">
        <f t="shared" si="116"/>
        <v>8.881692774933489E-2</v>
      </c>
      <c r="HH59" s="16">
        <f t="shared" si="117"/>
        <v>0.10645130327743249</v>
      </c>
      <c r="HI59" s="16">
        <f t="shared" si="118"/>
        <v>0.12519389808273576</v>
      </c>
      <c r="HJ59" s="16">
        <f t="shared" si="119"/>
        <v>0.19699283490080846</v>
      </c>
      <c r="HK59" s="16">
        <f t="shared" si="120"/>
        <v>9.9275266397511414E-2</v>
      </c>
      <c r="HL59" s="16" t="e">
        <f t="shared" si="121"/>
        <v>#VALUE!</v>
      </c>
      <c r="HM59" s="16">
        <f t="shared" si="122"/>
        <v>9.4722260065363981E-2</v>
      </c>
      <c r="HN59" s="16">
        <f t="shared" si="123"/>
        <v>7.7613427084919875E-2</v>
      </c>
      <c r="HO59" s="16">
        <f t="shared" si="124"/>
        <v>1.4142799327366104E-2</v>
      </c>
      <c r="HP59" s="16">
        <f t="shared" si="125"/>
        <v>-7.2588337560616986E-2</v>
      </c>
      <c r="HQ59" s="16">
        <f t="shared" si="126"/>
        <v>4.0759217086005516E-2</v>
      </c>
      <c r="HR59" s="227" t="e">
        <f t="shared" si="127"/>
        <v>#VALUE!</v>
      </c>
      <c r="HS59" s="227">
        <f t="shared" si="128"/>
        <v>6.011773033369161E-2</v>
      </c>
      <c r="HT59" s="227">
        <f t="shared" si="129"/>
        <v>4.5711386116302877E-2</v>
      </c>
      <c r="HU59" s="16" t="str">
        <f t="shared" si="130"/>
        <v>i.a.</v>
      </c>
      <c r="HV59" s="16">
        <f t="shared" si="131"/>
        <v>0.69479146269825731</v>
      </c>
      <c r="HW59" s="106">
        <f t="shared" si="132"/>
        <v>0.6346737323645657</v>
      </c>
      <c r="HX59" s="16">
        <f t="shared" si="133"/>
        <v>0.58896234624826282</v>
      </c>
      <c r="HY59" s="16">
        <f t="shared" si="134"/>
        <v>0.58074893066232314</v>
      </c>
      <c r="HZ59" s="16">
        <f t="shared" si="135"/>
        <v>0.62620404097008187</v>
      </c>
      <c r="IA59" s="16">
        <f t="shared" si="136"/>
        <v>0.601680033853915</v>
      </c>
      <c r="IB59" s="16">
        <f t="shared" si="137"/>
        <v>0.53294795326415556</v>
      </c>
      <c r="IC59" s="16">
        <f t="shared" si="138"/>
        <v>0.4922008219005804</v>
      </c>
      <c r="ID59" s="16">
        <f t="shared" si="139"/>
        <v>0.32498321402205393</v>
      </c>
      <c r="IE59" s="16">
        <f t="shared" si="140"/>
        <v>0.26620393897764938</v>
      </c>
      <c r="IF59" s="16" t="e">
        <f t="shared" si="141"/>
        <v>#VALUE!</v>
      </c>
      <c r="IG59" s="16">
        <f t="shared" si="142"/>
        <v>0.21091592236440804</v>
      </c>
      <c r="IH59" s="16">
        <f t="shared" si="143"/>
        <v>-7.6211261940751632E-2</v>
      </c>
      <c r="II59" s="16">
        <f t="shared" si="144"/>
        <v>6.2135638922675637E-2</v>
      </c>
      <c r="IJ59" s="16">
        <f t="shared" si="145"/>
        <v>-0.39456186230037354</v>
      </c>
      <c r="IK59" s="16">
        <f t="shared" si="146"/>
        <v>-0.16120620048127504</v>
      </c>
      <c r="IL59" s="227" t="e">
        <f t="shared" si="147"/>
        <v>#VALUE!</v>
      </c>
      <c r="IM59" s="227">
        <f t="shared" si="148"/>
        <v>6.1196160216521467E-3</v>
      </c>
      <c r="IN59" s="227">
        <f t="shared" si="149"/>
        <v>-2.3936535706978318E-3</v>
      </c>
      <c r="IO59" s="16" t="str">
        <f t="shared" si="150"/>
        <v>i.a.</v>
      </c>
      <c r="IP59" s="16">
        <f t="shared" si="151"/>
        <v>3.513409701981518E-2</v>
      </c>
      <c r="IQ59" s="106">
        <f t="shared" si="152"/>
        <v>2.9014480998163034E-2</v>
      </c>
      <c r="IR59" s="16">
        <f t="shared" si="153"/>
        <v>3.1408134568860865E-2</v>
      </c>
      <c r="IS59" s="16">
        <f t="shared" si="154"/>
        <v>2.9570737877431683E-2</v>
      </c>
      <c r="IT59" s="16">
        <f t="shared" si="155"/>
        <v>4.884188166570784E-2</v>
      </c>
      <c r="IU59" s="16">
        <f t="shared" si="156"/>
        <v>5.8228710910514438E-2</v>
      </c>
      <c r="IV59" s="16">
        <f t="shared" si="157"/>
        <v>6.3267551325375468E-2</v>
      </c>
      <c r="IW59" s="16">
        <f t="shared" si="158"/>
        <v>9.4485192593939629E-2</v>
      </c>
      <c r="IX59" s="16">
        <f t="shared" si="159"/>
        <v>5.2893829729086406E-2</v>
      </c>
      <c r="IY59" s="16">
        <f t="shared" si="160"/>
        <v>3.4065964991275961E-2</v>
      </c>
      <c r="IZ59" s="16" t="e">
        <f t="shared" si="161"/>
        <v>#VALUE!</v>
      </c>
      <c r="JA59" s="16">
        <f t="shared" si="162"/>
        <v>0.31615156740504918</v>
      </c>
      <c r="JB59" s="16">
        <f t="shared" si="163"/>
        <v>0.20225771317474367</v>
      </c>
      <c r="JC59" s="16">
        <f t="shared" si="164"/>
        <v>-1.9765831549792223E-2</v>
      </c>
      <c r="JD59" s="16">
        <f t="shared" si="165"/>
        <v>-0.39295580561524041</v>
      </c>
      <c r="JE59" s="16">
        <f t="shared" si="166"/>
        <v>-0.14779260911118186</v>
      </c>
      <c r="JF59" s="227" t="e">
        <f t="shared" si="167"/>
        <v>#VALUE!</v>
      </c>
      <c r="JG59" s="227">
        <f t="shared" si="168"/>
        <v>6.1114529914529897E-2</v>
      </c>
      <c r="JH59" s="227">
        <f t="shared" si="169"/>
        <v>3.2520458265139107E-2</v>
      </c>
      <c r="JI59" s="99" t="str">
        <f t="shared" si="170"/>
        <v>i.a.</v>
      </c>
      <c r="JJ59" s="99">
        <f t="shared" si="171"/>
        <v>0.25442222222222222</v>
      </c>
      <c r="JK59" s="239">
        <f t="shared" si="172"/>
        <v>0.19330769230769232</v>
      </c>
      <c r="JL59" s="99">
        <f t="shared" si="173"/>
        <v>0.16078723404255321</v>
      </c>
      <c r="JM59" s="99">
        <f t="shared" si="174"/>
        <v>0.1640294117647059</v>
      </c>
      <c r="JN59" s="99">
        <f t="shared" si="175"/>
        <v>0.27021000000000001</v>
      </c>
      <c r="JO59" s="99">
        <f t="shared" si="176"/>
        <v>0.31707070707070706</v>
      </c>
      <c r="JP59" s="99">
        <f t="shared" si="177"/>
        <v>0.31574999999999998</v>
      </c>
      <c r="JQ59" s="99">
        <f t="shared" si="178"/>
        <v>0.48712621359223301</v>
      </c>
      <c r="JR59" s="99">
        <f t="shared" si="179"/>
        <v>0.1642204724409449</v>
      </c>
      <c r="JS59" s="99">
        <f t="shared" si="180"/>
        <v>0.14345801526717555</v>
      </c>
    </row>
    <row r="60" spans="1:279" customFormat="1" ht="17.25" customHeight="1" outlineLevel="2" x14ac:dyDescent="0.25">
      <c r="A60" s="10" t="s">
        <v>388</v>
      </c>
      <c r="B60" s="95">
        <v>26212189</v>
      </c>
      <c r="C60" s="10" t="s">
        <v>79</v>
      </c>
      <c r="D60" s="10"/>
      <c r="E60" s="11">
        <v>682040</v>
      </c>
      <c r="F60" s="11"/>
      <c r="G60" s="11">
        <v>1</v>
      </c>
      <c r="H60" s="12">
        <v>44911</v>
      </c>
      <c r="I60" s="13"/>
      <c r="J60" s="13" t="s">
        <v>59</v>
      </c>
      <c r="K60" s="13" t="s">
        <v>59</v>
      </c>
      <c r="L60" s="13" t="s">
        <v>59</v>
      </c>
      <c r="M60" s="13" t="s">
        <v>59</v>
      </c>
      <c r="N60" s="13" t="s">
        <v>59</v>
      </c>
      <c r="O60" s="13" t="s">
        <v>59</v>
      </c>
      <c r="P60" s="16">
        <f t="shared" si="0"/>
        <v>-1</v>
      </c>
      <c r="Q60" s="16">
        <f t="shared" si="1"/>
        <v>3.4991910583800925E-2</v>
      </c>
      <c r="R60" s="16">
        <f t="shared" si="2"/>
        <v>4.4425806890874428E-2</v>
      </c>
      <c r="S60" s="16">
        <f t="shared" si="3"/>
        <v>2.1671425274054634E-2</v>
      </c>
      <c r="T60" s="16">
        <f t="shared" si="4"/>
        <v>-3.0372045739324011E-3</v>
      </c>
      <c r="U60" s="16">
        <f t="shared" si="5"/>
        <v>7.6782474546988291E-2</v>
      </c>
      <c r="V60" s="278">
        <f t="shared" si="6"/>
        <v>-698.57399999999996</v>
      </c>
      <c r="W60" s="278">
        <f t="shared" si="7"/>
        <v>23.617999999999938</v>
      </c>
      <c r="X60" s="278">
        <f t="shared" si="8"/>
        <v>28.710000000000036</v>
      </c>
      <c r="Y60" s="149"/>
      <c r="Z60" s="149">
        <v>698.57399999999996</v>
      </c>
      <c r="AA60" s="149">
        <v>674.95600000000002</v>
      </c>
      <c r="AB60" s="149">
        <v>646.24599999999998</v>
      </c>
      <c r="AC60" s="149">
        <v>632.53800000000001</v>
      </c>
      <c r="AD60" s="149">
        <v>634.46500000000003</v>
      </c>
      <c r="AE60" s="149">
        <v>589.22299999999996</v>
      </c>
      <c r="AF60" s="149">
        <v>524.38611800000001</v>
      </c>
      <c r="AG60" s="149">
        <v>465.24</v>
      </c>
      <c r="AH60" s="149">
        <v>427.63600000000002</v>
      </c>
      <c r="AI60" s="149">
        <v>370.30900000000003</v>
      </c>
      <c r="AJ60" s="16">
        <f t="shared" si="9"/>
        <v>-0.93169327991874973</v>
      </c>
      <c r="AK60" s="16">
        <f t="shared" si="10"/>
        <v>-2.4611726893484984E-2</v>
      </c>
      <c r="AL60" s="16">
        <f t="shared" si="11"/>
        <v>7.1381400504728854E-2</v>
      </c>
      <c r="AM60" s="16">
        <f t="shared" si="12"/>
        <v>6.6923338240289926E-2</v>
      </c>
      <c r="AN60" s="16">
        <f t="shared" si="13"/>
        <v>3.5799927018714484E-2</v>
      </c>
      <c r="AO60" s="16">
        <f t="shared" si="14"/>
        <v>0.68212907751666085</v>
      </c>
      <c r="AP60" s="278">
        <f t="shared" si="15"/>
        <v>-88.614999999999995</v>
      </c>
      <c r="AQ60" s="278">
        <f t="shared" si="16"/>
        <v>-2.2360000000000042</v>
      </c>
      <c r="AR60" s="278">
        <f t="shared" si="17"/>
        <v>6.0529999999999973</v>
      </c>
      <c r="AS60" s="149"/>
      <c r="AT60" s="149">
        <v>88.614999999999995</v>
      </c>
      <c r="AU60" s="149">
        <v>90.850999999999999</v>
      </c>
      <c r="AV60" s="149">
        <v>84.798000000000002</v>
      </c>
      <c r="AW60" s="149">
        <v>79.478999999999999</v>
      </c>
      <c r="AX60" s="149">
        <v>76.731999999999999</v>
      </c>
      <c r="AY60" s="149">
        <v>45.616</v>
      </c>
      <c r="AZ60" s="149">
        <v>44.091512000000002</v>
      </c>
      <c r="BA60" s="149">
        <v>42.948999999999998</v>
      </c>
      <c r="BB60" s="149">
        <v>36.136000000000003</v>
      </c>
      <c r="BC60" s="150">
        <v>34.027999999999999</v>
      </c>
      <c r="BD60" s="16">
        <f t="shared" si="18"/>
        <v>-1</v>
      </c>
      <c r="BE60" s="16">
        <f t="shared" si="19"/>
        <v>-0.26813575679588225</v>
      </c>
      <c r="BF60" s="16">
        <f t="shared" si="20"/>
        <v>0.41843486196668955</v>
      </c>
      <c r="BG60" s="16">
        <f t="shared" si="21"/>
        <v>0.99499317250796526</v>
      </c>
      <c r="BH60" s="16">
        <f t="shared" si="22"/>
        <v>-0.27982954545454536</v>
      </c>
      <c r="BI60" s="16">
        <f t="shared" si="23"/>
        <v>0.11773326819736182</v>
      </c>
      <c r="BJ60" s="278">
        <f t="shared" si="24"/>
        <v>-13.65</v>
      </c>
      <c r="BK60" s="278">
        <f t="shared" si="25"/>
        <v>-5.0009999999999994</v>
      </c>
      <c r="BL60" s="278">
        <f t="shared" si="26"/>
        <v>5.5020000000000007</v>
      </c>
      <c r="BM60" s="149"/>
      <c r="BN60" s="149">
        <v>13.65</v>
      </c>
      <c r="BO60" s="149">
        <v>18.651</v>
      </c>
      <c r="BP60" s="149">
        <v>13.148999999999999</v>
      </c>
      <c r="BQ60" s="149">
        <v>6.5910000000000002</v>
      </c>
      <c r="BR60" s="149">
        <v>9.1519999999999992</v>
      </c>
      <c r="BS60" s="149">
        <v>8.1880000000000006</v>
      </c>
      <c r="BT60" s="149">
        <v>10.344306000000001</v>
      </c>
      <c r="BU60" s="149">
        <v>9.9629999999999992</v>
      </c>
      <c r="BV60" s="149">
        <v>4.78</v>
      </c>
      <c r="BW60" s="149">
        <v>3.8969999999999998</v>
      </c>
      <c r="BX60" s="16">
        <f t="shared" si="27"/>
        <v>-1</v>
      </c>
      <c r="BY60" s="16">
        <f t="shared" si="28"/>
        <v>-0.30619875368973432</v>
      </c>
      <c r="BZ60" s="16">
        <f t="shared" si="29"/>
        <v>0.86597307221542219</v>
      </c>
      <c r="CA60" s="16">
        <f t="shared" si="30"/>
        <v>2.2178022843639229</v>
      </c>
      <c r="CB60" s="16">
        <f t="shared" si="31"/>
        <v>-0.49402152251893178</v>
      </c>
      <c r="CC60" s="16">
        <f t="shared" si="32"/>
        <v>0.11684843089249931</v>
      </c>
      <c r="CD60" s="278">
        <f t="shared" si="33"/>
        <v>-10.577</v>
      </c>
      <c r="CE60" s="278">
        <f t="shared" si="34"/>
        <v>-4.6679999999999993</v>
      </c>
      <c r="CF60" s="278">
        <f t="shared" si="35"/>
        <v>7.0749999999999993</v>
      </c>
      <c r="CG60" s="149"/>
      <c r="CH60" s="149">
        <v>10.577</v>
      </c>
      <c r="CI60" s="149">
        <v>15.244999999999999</v>
      </c>
      <c r="CJ60" s="149">
        <v>8.17</v>
      </c>
      <c r="CK60" s="149">
        <v>2.5390000000000001</v>
      </c>
      <c r="CL60" s="149">
        <v>5.0179999999999998</v>
      </c>
      <c r="CM60" s="149">
        <v>4.4930000000000003</v>
      </c>
      <c r="CN60" s="149">
        <v>6.1651679999999995</v>
      </c>
      <c r="CO60" s="149">
        <v>4.867</v>
      </c>
      <c r="CP60" s="149">
        <v>0.45</v>
      </c>
      <c r="CQ60" s="149">
        <v>-0.35899999999999999</v>
      </c>
      <c r="CR60" s="16">
        <f t="shared" si="36"/>
        <v>-1</v>
      </c>
      <c r="CS60" s="16">
        <f t="shared" si="37"/>
        <v>8.1470028544243608E-2</v>
      </c>
      <c r="CT60" s="16">
        <f t="shared" si="38"/>
        <v>0.26043473605311063</v>
      </c>
      <c r="CU60" s="16">
        <f t="shared" si="39"/>
        <v>0.1667332966868223</v>
      </c>
      <c r="CV60" s="16">
        <f t="shared" si="40"/>
        <v>4.4061252706545276E-2</v>
      </c>
      <c r="CW60" s="16">
        <f t="shared" si="41"/>
        <v>0.12258763580988082</v>
      </c>
      <c r="CX60" s="278">
        <f t="shared" si="181"/>
        <v>-63.651000000000003</v>
      </c>
      <c r="CY60" s="278">
        <f t="shared" si="182"/>
        <v>4.7950000000000017</v>
      </c>
      <c r="CZ60" s="278">
        <f t="shared" si="183"/>
        <v>12.161000000000001</v>
      </c>
      <c r="DA60" s="149"/>
      <c r="DB60" s="149">
        <v>63.651000000000003</v>
      </c>
      <c r="DC60" s="149">
        <v>58.856000000000002</v>
      </c>
      <c r="DD60" s="149">
        <v>46.695</v>
      </c>
      <c r="DE60" s="149">
        <v>40.021999999999998</v>
      </c>
      <c r="DF60" s="149">
        <v>38.332999999999998</v>
      </c>
      <c r="DG60" s="149">
        <v>34.146999999999998</v>
      </c>
      <c r="DH60" s="149">
        <v>30.225853999999998</v>
      </c>
      <c r="DI60" s="149">
        <v>25.413</v>
      </c>
      <c r="DJ60" s="149">
        <v>21.774999999999999</v>
      </c>
      <c r="DK60" s="150">
        <v>21.494</v>
      </c>
      <c r="DL60" s="16">
        <f t="shared" si="45"/>
        <v>-1</v>
      </c>
      <c r="DM60" s="16">
        <f t="shared" si="46"/>
        <v>-5.2544005604612955E-5</v>
      </c>
      <c r="DN60" s="16">
        <f t="shared" si="47"/>
        <v>7.3994883499285111E-2</v>
      </c>
      <c r="DO60" s="16">
        <f t="shared" si="48"/>
        <v>-8.6428522328895779E-2</v>
      </c>
      <c r="DP60" s="16">
        <f t="shared" si="49"/>
        <v>5.6181406773713451E-2</v>
      </c>
      <c r="DQ60" s="16">
        <f t="shared" si="50"/>
        <v>4.6537838111640119E-2</v>
      </c>
      <c r="DR60" s="278">
        <f t="shared" si="51"/>
        <v>-171.27600000000001</v>
      </c>
      <c r="DS60" s="278">
        <f t="shared" si="52"/>
        <v>-8.9999999999861302E-3</v>
      </c>
      <c r="DT60" s="278">
        <f t="shared" si="53"/>
        <v>11.800999999999988</v>
      </c>
      <c r="DU60" s="149"/>
      <c r="DV60" s="149">
        <v>171.27600000000001</v>
      </c>
      <c r="DW60" s="149">
        <v>171.285</v>
      </c>
      <c r="DX60" s="149">
        <v>159.48400000000001</v>
      </c>
      <c r="DY60" s="149">
        <v>174.572</v>
      </c>
      <c r="DZ60" s="149">
        <v>165.286</v>
      </c>
      <c r="EA60" s="149">
        <v>157.93600000000001</v>
      </c>
      <c r="EB60" s="149">
        <v>128.86022700000001</v>
      </c>
      <c r="EC60" s="149">
        <v>121.65</v>
      </c>
      <c r="ED60" s="149">
        <v>147.53299999999999</v>
      </c>
      <c r="EE60" s="149">
        <v>133.09899999999999</v>
      </c>
      <c r="EF60" s="16">
        <f t="shared" si="54"/>
        <v>-1</v>
      </c>
      <c r="EG60" s="16">
        <f t="shared" si="55"/>
        <v>-2.3668639053254437E-2</v>
      </c>
      <c r="EH60" s="16">
        <f t="shared" si="56"/>
        <v>7.6433121019108277E-2</v>
      </c>
      <c r="EI60" s="16">
        <f t="shared" si="57"/>
        <v>-3.6809815950920248E-2</v>
      </c>
      <c r="EJ60" s="16">
        <f t="shared" si="58"/>
        <v>7.2368421052631582E-2</v>
      </c>
      <c r="EK60" s="16">
        <f t="shared" si="59"/>
        <v>6.2937062937062943E-2</v>
      </c>
      <c r="EL60" s="278">
        <f t="shared" si="60"/>
        <v>-165</v>
      </c>
      <c r="EM60" s="278">
        <f t="shared" si="61"/>
        <v>-4</v>
      </c>
      <c r="EN60" s="278">
        <f t="shared" si="62"/>
        <v>12</v>
      </c>
      <c r="EO60" s="204"/>
      <c r="EP60" s="204">
        <v>165</v>
      </c>
      <c r="EQ60" s="204">
        <v>169</v>
      </c>
      <c r="ER60" s="204">
        <v>157</v>
      </c>
      <c r="ES60" s="204">
        <v>163</v>
      </c>
      <c r="ET60" s="204">
        <v>152</v>
      </c>
      <c r="EU60" s="204">
        <v>143</v>
      </c>
      <c r="EV60" s="204">
        <v>138</v>
      </c>
      <c r="EW60" s="204">
        <v>130</v>
      </c>
      <c r="EX60" s="204">
        <v>120</v>
      </c>
      <c r="EY60" s="205">
        <v>106</v>
      </c>
      <c r="EZ60" s="14"/>
      <c r="FA60" s="14" t="s">
        <v>51</v>
      </c>
      <c r="FB60" s="76"/>
      <c r="FC60" s="15">
        <v>5250</v>
      </c>
      <c r="FD60" t="s">
        <v>83</v>
      </c>
      <c r="FE60" t="s">
        <v>66</v>
      </c>
      <c r="FF60" s="16" t="e">
        <f t="shared" si="63"/>
        <v>#VALUE!</v>
      </c>
      <c r="FG60" s="16">
        <f t="shared" si="64"/>
        <v>6.0082623567650692E-2</v>
      </c>
      <c r="FH60" s="16">
        <f t="shared" si="65"/>
        <v>-2.9734605432737999E-2</v>
      </c>
      <c r="FI60" s="16">
        <f t="shared" si="66"/>
        <v>6.0716193118922977E-2</v>
      </c>
      <c r="FJ60" s="16">
        <f t="shared" si="67"/>
        <v>-7.0316902424771399E-2</v>
      </c>
      <c r="FK60" s="16">
        <f t="shared" si="68"/>
        <v>1.3025617501443005E-2</v>
      </c>
      <c r="FL60" s="278" t="e">
        <f t="shared" si="69"/>
        <v>#VALUE!</v>
      </c>
      <c r="FM60" s="278">
        <f t="shared" si="70"/>
        <v>0.23995933297471739</v>
      </c>
      <c r="FN60" s="278">
        <f t="shared" si="71"/>
        <v>-0.1223940753024535</v>
      </c>
      <c r="FO60" s="222" t="str">
        <f t="shared" si="72"/>
        <v>i.a</v>
      </c>
      <c r="FP60" s="222">
        <f t="shared" si="73"/>
        <v>4.2337818181818179</v>
      </c>
      <c r="FQ60" s="222">
        <f t="shared" si="74"/>
        <v>3.9938224852071005</v>
      </c>
      <c r="FR60" s="222">
        <f t="shared" si="75"/>
        <v>4.116216560509554</v>
      </c>
      <c r="FS60" s="222">
        <f t="shared" si="76"/>
        <v>3.880601226993865</v>
      </c>
      <c r="FT60" s="222">
        <f t="shared" si="77"/>
        <v>4.1741118421052636</v>
      </c>
      <c r="FU60" s="222">
        <f t="shared" si="78"/>
        <v>4.1204405594405591</v>
      </c>
      <c r="FV60" s="222">
        <f t="shared" si="79"/>
        <v>3.7998994057971016</v>
      </c>
      <c r="FW60" s="222">
        <f t="shared" si="80"/>
        <v>3.5787692307692307</v>
      </c>
      <c r="FX60" s="222">
        <f t="shared" si="81"/>
        <v>3.5636333333333337</v>
      </c>
      <c r="FY60" s="222">
        <f t="shared" si="82"/>
        <v>3.493481132075472</v>
      </c>
      <c r="FZ60" s="16">
        <f t="shared" si="83"/>
        <v>-1</v>
      </c>
      <c r="GA60" s="16">
        <f t="shared" si="84"/>
        <v>-0.40222668623593055</v>
      </c>
      <c r="GB60" s="16">
        <f t="shared" si="85"/>
        <v>0.53301803775714851</v>
      </c>
      <c r="GC60" s="16">
        <f t="shared" si="86"/>
        <v>1.907514074418339</v>
      </c>
      <c r="GD60" s="16">
        <f t="shared" si="87"/>
        <v>-0.53195941487042531</v>
      </c>
      <c r="GE60" s="16">
        <f t="shared" si="88"/>
        <v>-8.0750416394599085E-3</v>
      </c>
      <c r="GF60" s="227">
        <f t="shared" si="89"/>
        <v>-0.17267584709445175</v>
      </c>
      <c r="GG60" s="227">
        <f t="shared" si="90"/>
        <v>-0.11618925129400501</v>
      </c>
      <c r="GH60" s="227">
        <f t="shared" si="91"/>
        <v>0.10043607063150023</v>
      </c>
      <c r="GI60" s="16">
        <f t="shared" si="92"/>
        <v>0</v>
      </c>
      <c r="GJ60" s="16">
        <f t="shared" si="93"/>
        <v>0.17267584709445175</v>
      </c>
      <c r="GK60" s="16">
        <f t="shared" si="94"/>
        <v>0.28886509838845675</v>
      </c>
      <c r="GL60" s="16">
        <f t="shared" si="95"/>
        <v>0.18842902775695652</v>
      </c>
      <c r="GM60" s="16">
        <f t="shared" si="96"/>
        <v>6.4807606406738577E-2</v>
      </c>
      <c r="GN60" s="16">
        <f t="shared" si="97"/>
        <v>0.13846578366445916</v>
      </c>
      <c r="GO60" s="16">
        <f t="shared" si="98"/>
        <v>0.13959300297606816</v>
      </c>
      <c r="GP60" s="16">
        <f t="shared" si="99"/>
        <v>0.22161376652365988</v>
      </c>
      <c r="GQ60" s="16">
        <f t="shared" si="100"/>
        <v>0.20628125794693566</v>
      </c>
      <c r="GR60" s="16">
        <f t="shared" si="101"/>
        <v>2.0800110933924983E-2</v>
      </c>
      <c r="GS60" s="16">
        <f t="shared" si="102"/>
        <v>-1</v>
      </c>
      <c r="GT60" s="16">
        <f t="shared" si="103"/>
        <v>-0.29332876813068975</v>
      </c>
      <c r="GU60" s="16">
        <f t="shared" si="104"/>
        <v>0.43253048577449676</v>
      </c>
      <c r="GV60" s="16">
        <f t="shared" si="105"/>
        <v>1.0296429030528174</v>
      </c>
      <c r="GW60" s="16">
        <f t="shared" si="106"/>
        <v>-0.31508178516000529</v>
      </c>
      <c r="GX60" s="16">
        <f t="shared" si="107"/>
        <v>-8.2306151456814827E-3</v>
      </c>
      <c r="GY60" s="227">
        <f t="shared" si="108"/>
        <v>-7.9693835550456699E-2</v>
      </c>
      <c r="GZ60" s="227">
        <f t="shared" si="109"/>
        <v>-3.3079731500869153E-2</v>
      </c>
      <c r="HA60" s="227">
        <f t="shared" si="110"/>
        <v>3.4050239226051063E-2</v>
      </c>
      <c r="HB60" s="16">
        <f t="shared" si="111"/>
        <v>0</v>
      </c>
      <c r="HC60" s="16">
        <f t="shared" si="112"/>
        <v>7.9693835550456699E-2</v>
      </c>
      <c r="HD60" s="16">
        <f t="shared" si="113"/>
        <v>0.11277356705132585</v>
      </c>
      <c r="HE60" s="16">
        <f t="shared" si="114"/>
        <v>7.8723327825274789E-2</v>
      </c>
      <c r="HF60" s="16">
        <f t="shared" si="115"/>
        <v>3.8786787422982541E-2</v>
      </c>
      <c r="HG60" s="16">
        <f t="shared" si="116"/>
        <v>5.6629808614512625E-2</v>
      </c>
      <c r="HH60" s="16">
        <f t="shared" si="117"/>
        <v>5.7099774886508525E-2</v>
      </c>
      <c r="HI60" s="16">
        <f t="shared" si="118"/>
        <v>8.2585897780532533E-2</v>
      </c>
      <c r="HJ60" s="16">
        <f t="shared" si="119"/>
        <v>7.4023991113851911E-2</v>
      </c>
      <c r="HK60" s="16">
        <f t="shared" si="120"/>
        <v>3.4065965392400019E-2</v>
      </c>
      <c r="HL60" s="16" t="e">
        <f t="shared" si="121"/>
        <v>#VALUE!</v>
      </c>
      <c r="HM60" s="16">
        <f t="shared" si="122"/>
        <v>8.1526856297442468E-2</v>
      </c>
      <c r="HN60" s="16">
        <f t="shared" si="123"/>
        <v>0.17359473068099537</v>
      </c>
      <c r="HO60" s="16">
        <f t="shared" si="124"/>
        <v>0.27711221858751939</v>
      </c>
      <c r="HP60" s="16">
        <f t="shared" si="125"/>
        <v>-1.1475447294789292E-2</v>
      </c>
      <c r="HQ60" s="16">
        <f t="shared" si="126"/>
        <v>7.2667986697417419E-2</v>
      </c>
      <c r="HR60" s="227" t="e">
        <f t="shared" si="127"/>
        <v>#VALUE!</v>
      </c>
      <c r="HS60" s="227">
        <f t="shared" si="128"/>
        <v>2.8013805378417689E-2</v>
      </c>
      <c r="HT60" s="227">
        <f t="shared" si="129"/>
        <v>5.0826452491466723E-2</v>
      </c>
      <c r="HU60" s="16" t="str">
        <f t="shared" si="130"/>
        <v>i.a.</v>
      </c>
      <c r="HV60" s="16">
        <f t="shared" si="131"/>
        <v>0.37162824914173614</v>
      </c>
      <c r="HW60" s="16">
        <f t="shared" si="132"/>
        <v>0.34361444376331846</v>
      </c>
      <c r="HX60" s="16">
        <f t="shared" si="133"/>
        <v>0.29278799127185173</v>
      </c>
      <c r="HY60" s="16">
        <f t="shared" si="134"/>
        <v>0.22925784203652361</v>
      </c>
      <c r="HZ60" s="16">
        <f t="shared" si="135"/>
        <v>0.23191921880861052</v>
      </c>
      <c r="IA60" s="16">
        <f t="shared" si="136"/>
        <v>0.21620783102016006</v>
      </c>
      <c r="IB60" s="16">
        <f t="shared" si="137"/>
        <v>0.23456309758014005</v>
      </c>
      <c r="IC60" s="16">
        <f t="shared" si="138"/>
        <v>0.20890258939580764</v>
      </c>
      <c r="ID60" s="16">
        <f t="shared" si="139"/>
        <v>0.14759409759172523</v>
      </c>
      <c r="IE60" s="16">
        <f t="shared" si="140"/>
        <v>0.16148881659516601</v>
      </c>
      <c r="IF60" s="16" t="e">
        <f t="shared" si="141"/>
        <v>#VALUE!</v>
      </c>
      <c r="IG60" s="16">
        <f t="shared" si="142"/>
        <v>-0.29287926241732654</v>
      </c>
      <c r="IH60" s="16">
        <f t="shared" si="143"/>
        <v>0.35810016624272567</v>
      </c>
      <c r="II60" s="16">
        <f t="shared" si="144"/>
        <v>0.95267590260031554</v>
      </c>
      <c r="IJ60" s="16">
        <f t="shared" si="145"/>
        <v>-0.27763557692473517</v>
      </c>
      <c r="IK60" s="16">
        <f t="shared" si="146"/>
        <v>3.8030702224794141E-2</v>
      </c>
      <c r="IL60" s="227" t="e">
        <f t="shared" si="147"/>
        <v>#VALUE!</v>
      </c>
      <c r="IM60" s="227">
        <f t="shared" si="148"/>
        <v>-8.0931069926714581E-3</v>
      </c>
      <c r="IN60" s="227">
        <f t="shared" si="149"/>
        <v>7.2861713433051804E-3</v>
      </c>
      <c r="IO60" s="16" t="str">
        <f t="shared" si="150"/>
        <v>i.a.</v>
      </c>
      <c r="IP60" s="16">
        <f t="shared" si="151"/>
        <v>1.9539805374949541E-2</v>
      </c>
      <c r="IQ60" s="16">
        <f t="shared" si="152"/>
        <v>2.7632912367620999E-2</v>
      </c>
      <c r="IR60" s="16">
        <f t="shared" si="153"/>
        <v>2.0346741024315818E-2</v>
      </c>
      <c r="IS60" s="16">
        <f t="shared" si="154"/>
        <v>1.0419927340333703E-2</v>
      </c>
      <c r="IT60" s="16">
        <f t="shared" si="155"/>
        <v>1.4424751562339922E-2</v>
      </c>
      <c r="IU60" s="16">
        <f t="shared" si="156"/>
        <v>1.3896266778452303E-2</v>
      </c>
      <c r="IV60" s="16">
        <f t="shared" si="157"/>
        <v>1.9726506184894851E-2</v>
      </c>
      <c r="IW60" s="16">
        <f t="shared" si="158"/>
        <v>2.141475367552231E-2</v>
      </c>
      <c r="IX60" s="16">
        <f t="shared" si="159"/>
        <v>1.1177730593308328E-2</v>
      </c>
      <c r="IY60" s="16">
        <f t="shared" si="160"/>
        <v>1.0523643767772319E-2</v>
      </c>
      <c r="IZ60" s="16" t="e">
        <f t="shared" si="161"/>
        <v>#VALUE!</v>
      </c>
      <c r="JA60" s="16">
        <f t="shared" si="162"/>
        <v>-0.28937932953675816</v>
      </c>
      <c r="JB60" s="16">
        <f t="shared" si="163"/>
        <v>0.7334779428273448</v>
      </c>
      <c r="JC60" s="16">
        <f t="shared" si="164"/>
        <v>2.3407756200720979</v>
      </c>
      <c r="JD60" s="16">
        <f t="shared" si="165"/>
        <v>-0.52816730934280764</v>
      </c>
      <c r="JE60" s="16">
        <f t="shared" si="166"/>
        <v>5.0719247484390842E-2</v>
      </c>
      <c r="JF60" s="227" t="e">
        <f t="shared" si="167"/>
        <v>#VALUE!</v>
      </c>
      <c r="JG60" s="227">
        <f t="shared" si="168"/>
        <v>-2.6104070288685666E-2</v>
      </c>
      <c r="JH60" s="227">
        <f t="shared" si="169"/>
        <v>3.8168884031206413E-2</v>
      </c>
      <c r="JI60" s="99" t="str">
        <f t="shared" si="170"/>
        <v>i.a.</v>
      </c>
      <c r="JJ60" s="99">
        <f t="shared" si="171"/>
        <v>6.4103030303030301E-2</v>
      </c>
      <c r="JK60" s="99">
        <f t="shared" si="172"/>
        <v>9.0207100591715966E-2</v>
      </c>
      <c r="JL60" s="99">
        <f t="shared" si="173"/>
        <v>5.2038216560509554E-2</v>
      </c>
      <c r="JM60" s="99">
        <f t="shared" si="174"/>
        <v>1.5576687116564418E-2</v>
      </c>
      <c r="JN60" s="99">
        <f t="shared" si="175"/>
        <v>3.3013157894736841E-2</v>
      </c>
      <c r="JO60" s="99">
        <f t="shared" si="176"/>
        <v>3.1419580419580422E-2</v>
      </c>
      <c r="JP60" s="99">
        <f t="shared" si="177"/>
        <v>4.4675130434782606E-2</v>
      </c>
      <c r="JQ60" s="99">
        <f t="shared" si="178"/>
        <v>3.7438461538461539E-2</v>
      </c>
      <c r="JR60" s="99">
        <f t="shared" si="179"/>
        <v>3.7500000000000003E-3</v>
      </c>
      <c r="JS60" s="99">
        <f t="shared" si="180"/>
        <v>-3.3867924528301887E-3</v>
      </c>
    </row>
    <row r="61" spans="1:279" customFormat="1" ht="17.25" customHeight="1" outlineLevel="2" x14ac:dyDescent="0.25">
      <c r="A61" s="10" t="s">
        <v>231</v>
      </c>
      <c r="B61" s="95">
        <v>29193509</v>
      </c>
      <c r="C61" s="10" t="s">
        <v>729</v>
      </c>
      <c r="D61" s="10" t="s">
        <v>230</v>
      </c>
      <c r="E61" s="11">
        <v>642020</v>
      </c>
      <c r="F61" s="11"/>
      <c r="G61" s="116">
        <v>1</v>
      </c>
      <c r="H61" s="12">
        <v>45009</v>
      </c>
      <c r="I61" s="13"/>
      <c r="J61" s="13" t="s">
        <v>58</v>
      </c>
      <c r="K61" s="13" t="s">
        <v>58</v>
      </c>
      <c r="L61" s="13" t="s">
        <v>58</v>
      </c>
      <c r="M61" s="13" t="s">
        <v>58</v>
      </c>
      <c r="N61" s="13" t="s">
        <v>58</v>
      </c>
      <c r="O61" s="13" t="s">
        <v>58</v>
      </c>
      <c r="P61" s="16">
        <f t="shared" si="0"/>
        <v>-1</v>
      </c>
      <c r="Q61" s="16">
        <f t="shared" si="1"/>
        <v>0.22530685162580641</v>
      </c>
      <c r="R61" s="16">
        <f t="shared" si="2"/>
        <v>0.3761845759034611</v>
      </c>
      <c r="S61" s="16">
        <f t="shared" si="3"/>
        <v>0.2173770472255511</v>
      </c>
      <c r="T61" s="16">
        <f t="shared" si="4"/>
        <v>7.9230568772983068E-2</v>
      </c>
      <c r="U61" s="16">
        <f t="shared" si="5"/>
        <v>0.12182349056024955</v>
      </c>
      <c r="V61" s="278">
        <f t="shared" si="6"/>
        <v>-688.62</v>
      </c>
      <c r="W61" s="278">
        <f t="shared" si="7"/>
        <v>126.62199999999996</v>
      </c>
      <c r="X61" s="278">
        <f t="shared" si="8"/>
        <v>153.62400000000002</v>
      </c>
      <c r="Y61" s="149"/>
      <c r="Z61" s="149">
        <v>688.62</v>
      </c>
      <c r="AA61" s="149">
        <v>561.99800000000005</v>
      </c>
      <c r="AB61" s="149">
        <v>408.37400000000002</v>
      </c>
      <c r="AC61" s="149">
        <v>335.45400000000001</v>
      </c>
      <c r="AD61" s="149">
        <v>310.827</v>
      </c>
      <c r="AE61" s="149">
        <v>277.07299999999998</v>
      </c>
      <c r="AF61" s="149">
        <v>260.62599999999998</v>
      </c>
      <c r="AG61" s="149">
        <v>241.90799999999999</v>
      </c>
      <c r="AH61" s="149">
        <v>228.41900000000001</v>
      </c>
      <c r="AI61" s="149">
        <v>231.12799999999999</v>
      </c>
      <c r="AJ61" s="16">
        <f t="shared" si="9"/>
        <v>-0.9060893825817895</v>
      </c>
      <c r="AK61" s="16">
        <f t="shared" si="10"/>
        <v>0.12906868387874809</v>
      </c>
      <c r="AL61" s="16">
        <f t="shared" si="11"/>
        <v>0.11860769325103211</v>
      </c>
      <c r="AM61" s="16">
        <f t="shared" si="12"/>
        <v>0.11293595261275845</v>
      </c>
      <c r="AN61" s="16">
        <f t="shared" si="13"/>
        <v>0.17503728690334286</v>
      </c>
      <c r="AO61" s="16">
        <f t="shared" si="14"/>
        <v>2.4879192645270144E-2</v>
      </c>
      <c r="AP61" s="278">
        <f t="shared" si="15"/>
        <v>-308.964</v>
      </c>
      <c r="AQ61" s="278">
        <f t="shared" si="16"/>
        <v>35.319000000000017</v>
      </c>
      <c r="AR61" s="278">
        <f t="shared" si="17"/>
        <v>29.014999999999986</v>
      </c>
      <c r="AS61" s="149"/>
      <c r="AT61" s="149">
        <v>308.964</v>
      </c>
      <c r="AU61" s="149">
        <v>273.64499999999998</v>
      </c>
      <c r="AV61" s="149">
        <v>244.63</v>
      </c>
      <c r="AW61" s="149">
        <v>219.80600000000001</v>
      </c>
      <c r="AX61" s="149">
        <v>187.06299999999999</v>
      </c>
      <c r="AY61" s="149">
        <v>182.52199999999999</v>
      </c>
      <c r="AZ61" s="149">
        <v>162.733</v>
      </c>
      <c r="BA61" s="149">
        <v>160.45599999999999</v>
      </c>
      <c r="BB61" s="149">
        <v>150.464</v>
      </c>
      <c r="BC61" s="157">
        <v>145.684</v>
      </c>
      <c r="BD61" s="16">
        <f t="shared" si="18"/>
        <v>-1</v>
      </c>
      <c r="BE61" s="16">
        <f t="shared" si="19"/>
        <v>9.8305636051806755E-2</v>
      </c>
      <c r="BF61" s="16">
        <f t="shared" si="20"/>
        <v>0.19356944959147288</v>
      </c>
      <c r="BG61" s="16">
        <f t="shared" si="21"/>
        <v>0.58935883771806796</v>
      </c>
      <c r="BH61" s="16">
        <f t="shared" si="22"/>
        <v>1.7859040475074233</v>
      </c>
      <c r="BI61" s="16">
        <f t="shared" si="23"/>
        <v>-0.3225345402572653</v>
      </c>
      <c r="BJ61" s="278">
        <f t="shared" si="24"/>
        <v>-74.284999999999997</v>
      </c>
      <c r="BK61" s="278">
        <f t="shared" si="25"/>
        <v>6.6490000000000009</v>
      </c>
      <c r="BL61" s="278">
        <f t="shared" si="26"/>
        <v>10.968999999999994</v>
      </c>
      <c r="BM61" s="149"/>
      <c r="BN61" s="149">
        <v>74.284999999999997</v>
      </c>
      <c r="BO61" s="149">
        <v>67.635999999999996</v>
      </c>
      <c r="BP61" s="149">
        <v>56.667000000000002</v>
      </c>
      <c r="BQ61" s="149">
        <v>35.654000000000003</v>
      </c>
      <c r="BR61" s="149">
        <v>12.798</v>
      </c>
      <c r="BS61" s="149">
        <v>18.890999999999998</v>
      </c>
      <c r="BT61" s="149">
        <v>-0.68400000000000005</v>
      </c>
      <c r="BU61" s="149">
        <v>10.904</v>
      </c>
      <c r="BV61" s="149">
        <v>12.462</v>
      </c>
      <c r="BW61" s="149">
        <v>6.6310000000000002</v>
      </c>
      <c r="BX61" s="16">
        <f t="shared" si="27"/>
        <v>-1</v>
      </c>
      <c r="BY61" s="16">
        <f t="shared" si="28"/>
        <v>0.12134936278418919</v>
      </c>
      <c r="BZ61" s="16">
        <f t="shared" si="29"/>
        <v>0.19756022848081875</v>
      </c>
      <c r="CA61" s="16">
        <f t="shared" si="30"/>
        <v>0.67689983381175411</v>
      </c>
      <c r="CB61" s="16">
        <f t="shared" si="31"/>
        <v>2.0387475897530072</v>
      </c>
      <c r="CC61" s="16">
        <f t="shared" si="32"/>
        <v>-0.39040635844621069</v>
      </c>
      <c r="CD61" s="278">
        <f t="shared" si="33"/>
        <v>-74.525999999999996</v>
      </c>
      <c r="CE61" s="278">
        <f t="shared" si="34"/>
        <v>8.0649999999999977</v>
      </c>
      <c r="CF61" s="278">
        <f t="shared" si="35"/>
        <v>10.963999999999999</v>
      </c>
      <c r="CG61" s="149"/>
      <c r="CH61" s="149">
        <v>74.525999999999996</v>
      </c>
      <c r="CI61" s="149">
        <v>66.460999999999999</v>
      </c>
      <c r="CJ61" s="149">
        <v>55.497</v>
      </c>
      <c r="CK61" s="149">
        <v>33.094999999999999</v>
      </c>
      <c r="CL61" s="149">
        <v>10.891</v>
      </c>
      <c r="CM61" s="149">
        <v>17.866</v>
      </c>
      <c r="CN61" s="149">
        <v>-1.6819999999999999</v>
      </c>
      <c r="CO61" s="149">
        <v>9.2080000000000002</v>
      </c>
      <c r="CP61" s="149">
        <v>10.151</v>
      </c>
      <c r="CQ61" s="149">
        <v>3.2949999999999999</v>
      </c>
      <c r="CR61" s="16">
        <f t="shared" si="36"/>
        <v>-1</v>
      </c>
      <c r="CS61" s="16">
        <f t="shared" si="37"/>
        <v>0.36188979998467302</v>
      </c>
      <c r="CT61" s="16">
        <f t="shared" si="38"/>
        <v>0.19677167881872806</v>
      </c>
      <c r="CU61" s="16">
        <f t="shared" si="39"/>
        <v>0.51126850363142429</v>
      </c>
      <c r="CV61" s="16">
        <f t="shared" si="40"/>
        <v>0.31465014577259465</v>
      </c>
      <c r="CW61" s="16">
        <f t="shared" si="41"/>
        <v>-4.2818782204803885E-3</v>
      </c>
      <c r="CX61" s="278">
        <f t="shared" si="181"/>
        <v>-177.71299999999999</v>
      </c>
      <c r="CY61" s="278">
        <f t="shared" si="182"/>
        <v>47.222999999999985</v>
      </c>
      <c r="CZ61" s="278">
        <f t="shared" si="183"/>
        <v>21.455000000000013</v>
      </c>
      <c r="DA61" s="149"/>
      <c r="DB61" s="149">
        <v>177.71299999999999</v>
      </c>
      <c r="DC61" s="149">
        <v>130.49</v>
      </c>
      <c r="DD61" s="149">
        <v>109.035</v>
      </c>
      <c r="DE61" s="149">
        <v>72.147999999999996</v>
      </c>
      <c r="DF61" s="149">
        <v>54.88</v>
      </c>
      <c r="DG61" s="149">
        <v>55.116</v>
      </c>
      <c r="DH61" s="149">
        <v>43.055999999999997</v>
      </c>
      <c r="DI61" s="149">
        <v>51.554000000000002</v>
      </c>
      <c r="DJ61" s="149">
        <v>45.956000000000003</v>
      </c>
      <c r="DK61" s="157">
        <v>42.256</v>
      </c>
      <c r="DL61" s="16">
        <f t="shared" si="45"/>
        <v>-1</v>
      </c>
      <c r="DM61" s="16">
        <f t="shared" si="46"/>
        <v>0.30278882192779599</v>
      </c>
      <c r="DN61" s="16">
        <f t="shared" si="47"/>
        <v>9.606950093806281E-2</v>
      </c>
      <c r="DO61" s="16">
        <f t="shared" si="48"/>
        <v>0.10008722647289103</v>
      </c>
      <c r="DP61" s="16">
        <f t="shared" si="49"/>
        <v>0.17554731118117489</v>
      </c>
      <c r="DQ61" s="16">
        <f t="shared" si="50"/>
        <v>0.14268382692130274</v>
      </c>
      <c r="DR61" s="278">
        <f t="shared" si="51"/>
        <v>-457.43</v>
      </c>
      <c r="DS61" s="278">
        <f t="shared" si="52"/>
        <v>106.31400000000002</v>
      </c>
      <c r="DT61" s="278">
        <f t="shared" si="53"/>
        <v>30.774999999999977</v>
      </c>
      <c r="DU61" s="149"/>
      <c r="DV61" s="149">
        <v>457.43</v>
      </c>
      <c r="DW61" s="149">
        <v>351.11599999999999</v>
      </c>
      <c r="DX61" s="149">
        <v>320.34100000000001</v>
      </c>
      <c r="DY61" s="149">
        <v>291.19600000000003</v>
      </c>
      <c r="DZ61" s="149">
        <v>247.71100000000001</v>
      </c>
      <c r="EA61" s="149">
        <v>216.78</v>
      </c>
      <c r="EB61" s="149">
        <v>197.06800000000001</v>
      </c>
      <c r="EC61" s="149">
        <v>214.51900000000001</v>
      </c>
      <c r="ED61" s="149">
        <v>205.25899999999999</v>
      </c>
      <c r="EE61" s="149">
        <v>183.065</v>
      </c>
      <c r="EF61" s="16">
        <f t="shared" si="54"/>
        <v>-1</v>
      </c>
      <c r="EG61" s="16">
        <f t="shared" si="55"/>
        <v>0.18085106382978725</v>
      </c>
      <c r="EH61" s="16">
        <f t="shared" si="56"/>
        <v>0.10588235294117647</v>
      </c>
      <c r="EI61" s="16">
        <f t="shared" si="57"/>
        <v>1.4319809069212411E-2</v>
      </c>
      <c r="EJ61" s="16">
        <f t="shared" si="58"/>
        <v>5.2763819095477386E-2</v>
      </c>
      <c r="EK61" s="16">
        <f t="shared" si="59"/>
        <v>8.7431693989071038E-2</v>
      </c>
      <c r="EL61" s="278">
        <f t="shared" si="60"/>
        <v>-555</v>
      </c>
      <c r="EM61" s="278">
        <f t="shared" si="61"/>
        <v>85</v>
      </c>
      <c r="EN61" s="278">
        <f t="shared" si="62"/>
        <v>45</v>
      </c>
      <c r="EO61" s="204"/>
      <c r="EP61" s="204">
        <v>555</v>
      </c>
      <c r="EQ61" s="204">
        <v>470</v>
      </c>
      <c r="ER61" s="204">
        <v>425</v>
      </c>
      <c r="ES61" s="204">
        <v>419</v>
      </c>
      <c r="ET61" s="204">
        <v>398</v>
      </c>
      <c r="EU61" s="204">
        <v>366</v>
      </c>
      <c r="EV61" s="204">
        <v>362</v>
      </c>
      <c r="EW61" s="204">
        <v>302</v>
      </c>
      <c r="EX61" s="204">
        <v>281</v>
      </c>
      <c r="EY61" s="218">
        <v>287</v>
      </c>
      <c r="EZ61" s="14"/>
      <c r="FA61" s="14" t="s">
        <v>51</v>
      </c>
      <c r="FB61" s="76" t="s">
        <v>55</v>
      </c>
      <c r="FC61" s="15">
        <v>5000</v>
      </c>
      <c r="FD61" t="s">
        <v>436</v>
      </c>
      <c r="FE61" t="s">
        <v>66</v>
      </c>
      <c r="FF61" s="16" t="e">
        <f t="shared" si="63"/>
        <v>#VALUE!</v>
      </c>
      <c r="FG61" s="16">
        <f t="shared" si="64"/>
        <v>3.7647243719151326E-2</v>
      </c>
      <c r="FH61" s="16">
        <f t="shared" si="65"/>
        <v>0.24442222289142762</v>
      </c>
      <c r="FI61" s="16">
        <f t="shared" si="66"/>
        <v>0.20019054773530803</v>
      </c>
      <c r="FJ61" s="16">
        <f t="shared" si="67"/>
        <v>2.5140253870279926E-2</v>
      </c>
      <c r="FK61" s="16">
        <f t="shared" si="68"/>
        <v>3.1626626997616383E-2</v>
      </c>
      <c r="FL61" s="278" t="e">
        <f t="shared" si="69"/>
        <v>#VALUE!</v>
      </c>
      <c r="FM61" s="278">
        <f t="shared" si="70"/>
        <v>4.5016331224841721E-2</v>
      </c>
      <c r="FN61" s="278">
        <f t="shared" si="71"/>
        <v>0.234860425531915</v>
      </c>
      <c r="FO61" s="222" t="str">
        <f t="shared" si="72"/>
        <v>i.a</v>
      </c>
      <c r="FP61" s="222">
        <f t="shared" si="73"/>
        <v>1.2407567567567568</v>
      </c>
      <c r="FQ61" s="238">
        <f t="shared" si="74"/>
        <v>1.1957404255319151</v>
      </c>
      <c r="FR61" s="222">
        <f t="shared" si="75"/>
        <v>0.96088000000000007</v>
      </c>
      <c r="FS61" s="222">
        <f t="shared" si="76"/>
        <v>0.80060620525059667</v>
      </c>
      <c r="FT61" s="222">
        <f t="shared" si="77"/>
        <v>0.78097236180904517</v>
      </c>
      <c r="FU61" s="222">
        <f t="shared" si="78"/>
        <v>0.75703005464480866</v>
      </c>
      <c r="FV61" s="222">
        <f t="shared" si="79"/>
        <v>0.71996132596685081</v>
      </c>
      <c r="FW61" s="222">
        <f t="shared" si="80"/>
        <v>0.80101986754966881</v>
      </c>
      <c r="FX61" s="222">
        <f t="shared" si="81"/>
        <v>0.81287900355871889</v>
      </c>
      <c r="FY61" s="222">
        <f t="shared" si="82"/>
        <v>0.80532404181184669</v>
      </c>
      <c r="FZ61" s="16">
        <f t="shared" si="83"/>
        <v>-1</v>
      </c>
      <c r="GA61" s="16">
        <f t="shared" si="84"/>
        <v>-0.12852501072058703</v>
      </c>
      <c r="GB61" s="16">
        <f t="shared" si="85"/>
        <v>-9.4133994878028732E-2</v>
      </c>
      <c r="GC61" s="16">
        <f t="shared" si="86"/>
        <v>0.17568001462300276</v>
      </c>
      <c r="GD61" s="16">
        <f t="shared" si="87"/>
        <v>1.6313102613791588</v>
      </c>
      <c r="GE61" s="16">
        <f t="shared" si="88"/>
        <v>-0.45593451599495799</v>
      </c>
      <c r="GF61" s="227">
        <f t="shared" si="89"/>
        <v>-0.48361631781650405</v>
      </c>
      <c r="GG61" s="227">
        <f t="shared" si="90"/>
        <v>-7.1323667571242533E-2</v>
      </c>
      <c r="GH61" s="227">
        <f t="shared" si="91"/>
        <v>-5.7667157666513535E-2</v>
      </c>
      <c r="GI61" s="16">
        <f t="shared" si="92"/>
        <v>0</v>
      </c>
      <c r="GJ61" s="16">
        <f t="shared" si="93"/>
        <v>0.48361631781650405</v>
      </c>
      <c r="GK61" s="106">
        <f t="shared" si="94"/>
        <v>0.55493998538774658</v>
      </c>
      <c r="GL61" s="16">
        <f t="shared" si="95"/>
        <v>0.61260714305426012</v>
      </c>
      <c r="GM61" s="16">
        <f t="shared" si="96"/>
        <v>0.52106622162043015</v>
      </c>
      <c r="GN61" s="16">
        <f t="shared" si="97"/>
        <v>0.19802538274119058</v>
      </c>
      <c r="GO61" s="16">
        <f t="shared" si="98"/>
        <v>0.36397343438047508</v>
      </c>
      <c r="GP61" s="16">
        <f t="shared" si="99"/>
        <v>-3.555649508508614E-2</v>
      </c>
      <c r="GQ61" s="16">
        <f t="shared" si="100"/>
        <v>0.18886268075069224</v>
      </c>
      <c r="GR61" s="16">
        <f t="shared" si="101"/>
        <v>0.2301500929578742</v>
      </c>
      <c r="GS61" s="16">
        <f t="shared" si="102"/>
        <v>-1</v>
      </c>
      <c r="GT61" s="16">
        <f t="shared" si="103"/>
        <v>-8.7912119450918175E-2</v>
      </c>
      <c r="GU61" s="16">
        <f t="shared" si="104"/>
        <v>8.7056774290566033E-2</v>
      </c>
      <c r="GV61" s="16">
        <f t="shared" si="105"/>
        <v>0.40059653489180702</v>
      </c>
      <c r="GW61" s="16">
        <f t="shared" si="106"/>
        <v>1.4012071784756375</v>
      </c>
      <c r="GX61" s="16">
        <f t="shared" si="107"/>
        <v>-0.39639793756259806</v>
      </c>
      <c r="GY61" s="227">
        <f t="shared" si="108"/>
        <v>-0.18374959495192603</v>
      </c>
      <c r="GZ61" s="227">
        <f t="shared" si="109"/>
        <v>-1.771081129895824E-2</v>
      </c>
      <c r="HA61" s="227">
        <f t="shared" si="110"/>
        <v>1.6133925596402199E-2</v>
      </c>
      <c r="HB61" s="16">
        <f t="shared" si="111"/>
        <v>0</v>
      </c>
      <c r="HC61" s="16">
        <f t="shared" si="112"/>
        <v>0.18374959495192603</v>
      </c>
      <c r="HD61" s="106">
        <f t="shared" si="113"/>
        <v>0.20146040625088427</v>
      </c>
      <c r="HE61" s="16">
        <f t="shared" si="114"/>
        <v>0.18532648065448207</v>
      </c>
      <c r="HF61" s="16">
        <f t="shared" si="115"/>
        <v>0.13231967667890748</v>
      </c>
      <c r="HG61" s="16">
        <f t="shared" si="116"/>
        <v>5.5105481053454211E-2</v>
      </c>
      <c r="HH61" s="16">
        <f t="shared" si="117"/>
        <v>9.1294388277821797E-2</v>
      </c>
      <c r="HI61" s="16">
        <f t="shared" si="118"/>
        <v>-3.3237201369333827E-3</v>
      </c>
      <c r="HJ61" s="16">
        <f t="shared" si="119"/>
        <v>5.1951269480534946E-2</v>
      </c>
      <c r="HK61" s="16">
        <f t="shared" si="120"/>
        <v>6.4183516857057518E-2</v>
      </c>
      <c r="HL61" s="16" t="e">
        <f t="shared" si="121"/>
        <v>#VALUE!</v>
      </c>
      <c r="HM61" s="16">
        <f t="shared" si="122"/>
        <v>4.5364971714619666E-2</v>
      </c>
      <c r="HN61" s="16">
        <f t="shared" si="123"/>
        <v>9.1875723021651493E-2</v>
      </c>
      <c r="HO61" s="16">
        <f t="shared" si="124"/>
        <v>0.37377152216998838</v>
      </c>
      <c r="HP61" s="16">
        <f t="shared" si="125"/>
        <v>0.11833027328491859</v>
      </c>
      <c r="HQ61" s="16">
        <f t="shared" si="126"/>
        <v>-0.1286144965731669</v>
      </c>
      <c r="HR61" s="227" t="e">
        <f t="shared" si="127"/>
        <v>#VALUE!</v>
      </c>
      <c r="HS61" s="227">
        <f t="shared" si="128"/>
        <v>1.6859599559805649E-2</v>
      </c>
      <c r="HT61" s="227">
        <f t="shared" si="129"/>
        <v>3.1271892950530122E-2</v>
      </c>
      <c r="HU61" s="16" t="str">
        <f t="shared" si="130"/>
        <v>i.a.</v>
      </c>
      <c r="HV61" s="16">
        <f t="shared" si="131"/>
        <v>0.38850315895328247</v>
      </c>
      <c r="HW61" s="106">
        <f t="shared" si="132"/>
        <v>0.37164355939347682</v>
      </c>
      <c r="HX61" s="16">
        <f t="shared" si="133"/>
        <v>0.3403716664429467</v>
      </c>
      <c r="HY61" s="16">
        <f t="shared" si="134"/>
        <v>0.247764392368027</v>
      </c>
      <c r="HZ61" s="16">
        <f t="shared" si="135"/>
        <v>0.22154849804812868</v>
      </c>
      <c r="IA61" s="16">
        <f t="shared" si="136"/>
        <v>0.25424854691392196</v>
      </c>
      <c r="IB61" s="16">
        <f t="shared" si="137"/>
        <v>0.21848296019648036</v>
      </c>
      <c r="IC61" s="16">
        <f t="shared" si="138"/>
        <v>0.24032370093091987</v>
      </c>
      <c r="ID61" s="16">
        <f t="shared" si="139"/>
        <v>0.22389274039140797</v>
      </c>
      <c r="IE61" s="16">
        <f t="shared" si="140"/>
        <v>0.23082511676180592</v>
      </c>
      <c r="IF61" s="16" t="e">
        <f t="shared" si="141"/>
        <v>#VALUE!</v>
      </c>
      <c r="IG61" s="16">
        <f t="shared" si="142"/>
        <v>-0.1036484986642221</v>
      </c>
      <c r="IH61" s="16">
        <f t="shared" si="143"/>
        <v>-0.13269668146956368</v>
      </c>
      <c r="II61" s="16">
        <f t="shared" si="144"/>
        <v>0.30556004923887586</v>
      </c>
      <c r="IJ61" s="16">
        <f t="shared" si="145"/>
        <v>1.5813798534958292</v>
      </c>
      <c r="IK61" s="16">
        <f t="shared" si="146"/>
        <v>-0.39610333939040449</v>
      </c>
      <c r="IL61" s="227" t="e">
        <f t="shared" si="147"/>
        <v>#VALUE!</v>
      </c>
      <c r="IM61" s="227">
        <f t="shared" si="148"/>
        <v>-1.2474012106187787E-2</v>
      </c>
      <c r="IN61" s="227">
        <f t="shared" si="149"/>
        <v>-1.8413324180373294E-2</v>
      </c>
      <c r="IO61" s="16" t="str">
        <f t="shared" si="150"/>
        <v>i.a.</v>
      </c>
      <c r="IP61" s="16">
        <f t="shared" si="151"/>
        <v>0.1078751706311173</v>
      </c>
      <c r="IQ61" s="106">
        <f t="shared" si="152"/>
        <v>0.12034918273730509</v>
      </c>
      <c r="IR61" s="16">
        <f t="shared" si="153"/>
        <v>0.13876250691767839</v>
      </c>
      <c r="IS61" s="16">
        <f t="shared" si="154"/>
        <v>0.10628580967882334</v>
      </c>
      <c r="IT61" s="16">
        <f t="shared" si="155"/>
        <v>4.1174029283170384E-2</v>
      </c>
      <c r="IU61" s="16">
        <f t="shared" si="156"/>
        <v>6.8180587787334018E-2</v>
      </c>
      <c r="IV61" s="16">
        <f t="shared" si="157"/>
        <v>-2.6244503618211542E-3</v>
      </c>
      <c r="IW61" s="16">
        <f t="shared" si="158"/>
        <v>4.5074987185210906E-2</v>
      </c>
      <c r="IX61" s="16">
        <f t="shared" si="159"/>
        <v>5.4557633121587956E-2</v>
      </c>
      <c r="IY61" s="16">
        <f t="shared" si="160"/>
        <v>2.8689730365857882E-2</v>
      </c>
      <c r="IZ61" s="16" t="e">
        <f t="shared" si="161"/>
        <v>#VALUE!</v>
      </c>
      <c r="JA61" s="16">
        <f t="shared" si="162"/>
        <v>-5.0388827912488394E-2</v>
      </c>
      <c r="JB61" s="16">
        <f t="shared" si="163"/>
        <v>8.2900206604995766E-2</v>
      </c>
      <c r="JC61" s="16">
        <f t="shared" si="164"/>
        <v>0.65322595380499981</v>
      </c>
      <c r="JD61" s="16">
        <f t="shared" si="165"/>
        <v>1.8864475912212335</v>
      </c>
      <c r="JE61" s="16">
        <f t="shared" si="166"/>
        <v>-0.43941891254098769</v>
      </c>
      <c r="JF61" s="227" t="e">
        <f t="shared" si="167"/>
        <v>#VALUE!</v>
      </c>
      <c r="JG61" s="227">
        <f t="shared" si="168"/>
        <v>-7.1253018976423221E-3</v>
      </c>
      <c r="JH61" s="227">
        <f t="shared" si="169"/>
        <v>1.0825206508135177E-2</v>
      </c>
      <c r="JI61" s="99" t="str">
        <f t="shared" si="170"/>
        <v>i.a.</v>
      </c>
      <c r="JJ61" s="99">
        <f t="shared" si="171"/>
        <v>0.13428108108108108</v>
      </c>
      <c r="JK61" s="239">
        <f t="shared" si="172"/>
        <v>0.14140638297872341</v>
      </c>
      <c r="JL61" s="99">
        <f t="shared" si="173"/>
        <v>0.13058117647058823</v>
      </c>
      <c r="JM61" s="99">
        <f t="shared" si="174"/>
        <v>7.8985680190930788E-2</v>
      </c>
      <c r="JN61" s="99">
        <f t="shared" si="175"/>
        <v>2.7364321608040202E-2</v>
      </c>
      <c r="JO61" s="99">
        <f t="shared" si="176"/>
        <v>4.8814207650273223E-2</v>
      </c>
      <c r="JP61" s="99">
        <f t="shared" si="177"/>
        <v>-4.6464088397790053E-3</v>
      </c>
      <c r="JQ61" s="99">
        <f t="shared" si="178"/>
        <v>3.0490066225165563E-2</v>
      </c>
      <c r="JR61" s="99">
        <f t="shared" si="179"/>
        <v>3.6124555160142346E-2</v>
      </c>
      <c r="JS61" s="99">
        <f t="shared" si="180"/>
        <v>1.1480836236933798E-2</v>
      </c>
    </row>
    <row r="62" spans="1:279" customFormat="1" ht="17.25" customHeight="1" outlineLevel="2" x14ac:dyDescent="0.25">
      <c r="A62" s="10" t="s">
        <v>847</v>
      </c>
      <c r="B62" s="95">
        <v>27295444</v>
      </c>
      <c r="C62" s="10" t="s">
        <v>385</v>
      </c>
      <c r="D62" s="10"/>
      <c r="E62" s="11">
        <v>451110</v>
      </c>
      <c r="F62" s="11"/>
      <c r="G62" s="11"/>
      <c r="H62" s="12">
        <v>44957</v>
      </c>
      <c r="I62" s="13"/>
      <c r="J62" s="13" t="s">
        <v>219</v>
      </c>
      <c r="K62" s="13" t="s">
        <v>219</v>
      </c>
      <c r="L62" s="13" t="s">
        <v>219</v>
      </c>
      <c r="M62" s="13" t="s">
        <v>219</v>
      </c>
      <c r="N62" s="13" t="s">
        <v>219</v>
      </c>
      <c r="O62" s="13" t="s">
        <v>219</v>
      </c>
      <c r="P62" s="16">
        <f t="shared" si="0"/>
        <v>-1</v>
      </c>
      <c r="Q62" s="16">
        <f t="shared" si="1"/>
        <v>-2.4384525205158245E-2</v>
      </c>
      <c r="R62" s="16">
        <f t="shared" si="2"/>
        <v>9.7865083578679665E-2</v>
      </c>
      <c r="S62" s="16">
        <f t="shared" si="3"/>
        <v>-0.2682341057509261</v>
      </c>
      <c r="T62" s="16">
        <f t="shared" si="4"/>
        <v>1.76389261616316E-2</v>
      </c>
      <c r="U62" s="16">
        <f t="shared" si="5"/>
        <v>-0.19903887121104527</v>
      </c>
      <c r="V62" s="278">
        <f t="shared" si="6"/>
        <v>-665.76</v>
      </c>
      <c r="W62" s="278">
        <f t="shared" si="7"/>
        <v>-16.639999999999986</v>
      </c>
      <c r="X62" s="278">
        <f t="shared" si="8"/>
        <v>60.829999999999927</v>
      </c>
      <c r="Y62" s="149"/>
      <c r="Z62" s="149">
        <v>665.76</v>
      </c>
      <c r="AA62" s="149">
        <v>682.4</v>
      </c>
      <c r="AB62" s="149">
        <v>621.57000000000005</v>
      </c>
      <c r="AC62" s="149">
        <v>849.41099999999994</v>
      </c>
      <c r="AD62" s="149">
        <v>834.68799999999999</v>
      </c>
      <c r="AE62" s="149">
        <v>1042.1079999999999</v>
      </c>
      <c r="AF62" s="149">
        <v>786.714473</v>
      </c>
      <c r="AG62" s="149">
        <v>721.67127099999993</v>
      </c>
      <c r="AH62" s="149">
        <v>507.74200000000002</v>
      </c>
      <c r="AI62" s="149">
        <v>460.83699999999999</v>
      </c>
      <c r="AJ62" s="16">
        <f t="shared" si="9"/>
        <v>-1.0271484622199722</v>
      </c>
      <c r="AK62" s="16">
        <f t="shared" si="10"/>
        <v>9.9588286459843481E-2</v>
      </c>
      <c r="AL62" s="16">
        <f t="shared" si="11"/>
        <v>-2.8986812914559984E-2</v>
      </c>
      <c r="AM62" s="16">
        <f t="shared" si="12"/>
        <v>-0.23022443371446893</v>
      </c>
      <c r="AN62" s="16">
        <f t="shared" si="13"/>
        <v>1.1868004631416393E-2</v>
      </c>
      <c r="AO62" s="16">
        <f t="shared" si="14"/>
        <v>-0.11344407117083494</v>
      </c>
      <c r="AP62" s="278">
        <f t="shared" si="15"/>
        <v>-94.811999999999998</v>
      </c>
      <c r="AQ62" s="278">
        <f t="shared" si="16"/>
        <v>8.5870000000000033</v>
      </c>
      <c r="AR62" s="278">
        <f t="shared" si="17"/>
        <v>-2.5740000000000123</v>
      </c>
      <c r="AS62" s="149"/>
      <c r="AT62" s="149">
        <v>94.811999999999998</v>
      </c>
      <c r="AU62" s="149">
        <v>86.224999999999994</v>
      </c>
      <c r="AV62" s="149">
        <v>88.799000000000007</v>
      </c>
      <c r="AW62" s="149">
        <v>115.357</v>
      </c>
      <c r="AX62" s="149">
        <v>114.004</v>
      </c>
      <c r="AY62" s="149">
        <v>128.59200000000001</v>
      </c>
      <c r="AZ62" s="149">
        <v>111.48983</v>
      </c>
      <c r="BA62" s="149">
        <v>107.02269899999999</v>
      </c>
      <c r="BB62" s="149">
        <v>74.040999999999997</v>
      </c>
      <c r="BC62" s="150">
        <v>68.069999999999993</v>
      </c>
      <c r="BD62" s="16">
        <f t="shared" si="18"/>
        <v>-1</v>
      </c>
      <c r="BE62" s="16">
        <f t="shared" si="19"/>
        <v>0.43176094207337812</v>
      </c>
      <c r="BF62" s="16">
        <f t="shared" si="20"/>
        <v>-0.34686346863468626</v>
      </c>
      <c r="BG62" s="16">
        <f t="shared" si="21"/>
        <v>-0.42430447134703492</v>
      </c>
      <c r="BH62" s="16">
        <f t="shared" si="22"/>
        <v>-0.13419903826977206</v>
      </c>
      <c r="BI62" s="16">
        <f t="shared" si="23"/>
        <v>-0.22804406582503672</v>
      </c>
      <c r="BJ62" s="278">
        <f t="shared" si="24"/>
        <v>-21.033999999999999</v>
      </c>
      <c r="BK62" s="278">
        <f t="shared" si="25"/>
        <v>6.3429999999999982</v>
      </c>
      <c r="BL62" s="278">
        <f t="shared" si="26"/>
        <v>-7.8019999999999978</v>
      </c>
      <c r="BM62" s="149"/>
      <c r="BN62" s="149">
        <v>21.033999999999999</v>
      </c>
      <c r="BO62" s="149">
        <v>14.691000000000001</v>
      </c>
      <c r="BP62" s="149">
        <v>22.492999999999999</v>
      </c>
      <c r="BQ62" s="149">
        <v>39.070999999999998</v>
      </c>
      <c r="BR62" s="149">
        <v>45.127000000000002</v>
      </c>
      <c r="BS62" s="149">
        <v>58.457999999999998</v>
      </c>
      <c r="BT62" s="149">
        <v>44.992188999999996</v>
      </c>
      <c r="BU62" s="149">
        <v>44.643815000000004</v>
      </c>
      <c r="BV62" s="149">
        <v>19.738</v>
      </c>
      <c r="BW62" s="149">
        <v>11.427</v>
      </c>
      <c r="BX62" s="16">
        <f t="shared" si="27"/>
        <v>-1</v>
      </c>
      <c r="BY62" s="16">
        <f t="shared" si="28"/>
        <v>-0.14241118811263026</v>
      </c>
      <c r="BZ62" s="16">
        <f t="shared" si="29"/>
        <v>-0.37788394313679796</v>
      </c>
      <c r="CA62" s="16">
        <f t="shared" si="30"/>
        <v>-0.33089037891782325</v>
      </c>
      <c r="CB62" s="16">
        <f t="shared" si="31"/>
        <v>-0.20239625222834867</v>
      </c>
      <c r="CC62" s="16">
        <f t="shared" si="32"/>
        <v>-0.20401933770026567</v>
      </c>
      <c r="CD62" s="278">
        <f t="shared" si="33"/>
        <v>-13.736000000000001</v>
      </c>
      <c r="CE62" s="278">
        <f t="shared" si="34"/>
        <v>-2.2809999999999988</v>
      </c>
      <c r="CF62" s="278">
        <f t="shared" si="35"/>
        <v>-9.7289999999999992</v>
      </c>
      <c r="CG62" s="149"/>
      <c r="CH62" s="149">
        <v>13.736000000000001</v>
      </c>
      <c r="CI62" s="149">
        <v>16.016999999999999</v>
      </c>
      <c r="CJ62" s="149">
        <v>25.745999999999999</v>
      </c>
      <c r="CK62" s="149">
        <v>38.478000000000002</v>
      </c>
      <c r="CL62" s="149">
        <v>48.241999999999997</v>
      </c>
      <c r="CM62" s="149">
        <v>60.606999999999999</v>
      </c>
      <c r="CN62" s="149">
        <v>46.785908999999997</v>
      </c>
      <c r="CO62" s="149">
        <v>46.504280000000001</v>
      </c>
      <c r="CP62" s="149">
        <v>23.023</v>
      </c>
      <c r="CQ62" s="149">
        <v>16.050999999999998</v>
      </c>
      <c r="CR62" s="16">
        <f t="shared" si="36"/>
        <v>-1</v>
      </c>
      <c r="CS62" s="16">
        <f t="shared" si="37"/>
        <v>8.8719136266578961E-3</v>
      </c>
      <c r="CT62" s="16">
        <f t="shared" si="38"/>
        <v>9.0457344443460944E-3</v>
      </c>
      <c r="CU62" s="16">
        <f t="shared" si="39"/>
        <v>1.420115004437052E-2</v>
      </c>
      <c r="CV62" s="16">
        <f t="shared" si="40"/>
        <v>2.7418160545780897E-2</v>
      </c>
      <c r="CW62" s="16">
        <f t="shared" si="41"/>
        <v>7.3500042431614399E-2</v>
      </c>
      <c r="CX62" s="278">
        <f t="shared" si="181"/>
        <v>-402.55200000000002</v>
      </c>
      <c r="CY62" s="278">
        <f t="shared" si="182"/>
        <v>3.5400000000000205</v>
      </c>
      <c r="CZ62" s="278">
        <f t="shared" si="183"/>
        <v>3.5769999999999982</v>
      </c>
      <c r="DA62" s="149"/>
      <c r="DB62" s="149">
        <v>402.55200000000002</v>
      </c>
      <c r="DC62" s="149">
        <v>399.012</v>
      </c>
      <c r="DD62" s="149">
        <v>395.435</v>
      </c>
      <c r="DE62" s="149">
        <v>389.89800000000002</v>
      </c>
      <c r="DF62" s="149">
        <v>379.49299999999999</v>
      </c>
      <c r="DG62" s="149">
        <v>353.51</v>
      </c>
      <c r="DH62" s="149">
        <v>317.50543599999997</v>
      </c>
      <c r="DI62" s="149">
        <v>296.45856400000002</v>
      </c>
      <c r="DJ62" s="149">
        <v>270.95</v>
      </c>
      <c r="DK62" s="150">
        <v>266.70299999999997</v>
      </c>
      <c r="DL62" s="16">
        <f t="shared" si="45"/>
        <v>-1</v>
      </c>
      <c r="DM62" s="16">
        <f t="shared" si="46"/>
        <v>0.34439708078359782</v>
      </c>
      <c r="DN62" s="16">
        <f t="shared" si="47"/>
        <v>-3.7589848672553203E-2</v>
      </c>
      <c r="DO62" s="16">
        <f t="shared" si="48"/>
        <v>-0.23261959459901696</v>
      </c>
      <c r="DP62" s="16">
        <f t="shared" si="49"/>
        <v>0.21721291885087873</v>
      </c>
      <c r="DQ62" s="16">
        <f t="shared" si="50"/>
        <v>-0.1291222848381092</v>
      </c>
      <c r="DR62" s="278">
        <f t="shared" si="51"/>
        <v>-606.79899999999998</v>
      </c>
      <c r="DS62" s="278">
        <f t="shared" si="52"/>
        <v>155.44499999999999</v>
      </c>
      <c r="DT62" s="278">
        <f t="shared" si="53"/>
        <v>-17.629000000000019</v>
      </c>
      <c r="DU62" s="149"/>
      <c r="DV62" s="149">
        <v>606.79899999999998</v>
      </c>
      <c r="DW62" s="149">
        <v>451.35399999999998</v>
      </c>
      <c r="DX62" s="149">
        <v>468.983</v>
      </c>
      <c r="DY62" s="149">
        <v>611.14800000000002</v>
      </c>
      <c r="DZ62" s="149">
        <v>502.08800000000002</v>
      </c>
      <c r="EA62" s="149">
        <v>576.53099999999995</v>
      </c>
      <c r="EB62" s="149">
        <v>509.06119200000001</v>
      </c>
      <c r="EC62" s="149">
        <v>438.91465000000005</v>
      </c>
      <c r="ED62" s="149">
        <v>337.12099999999998</v>
      </c>
      <c r="EE62" s="149">
        <v>356.80700000000002</v>
      </c>
      <c r="EF62" s="16">
        <f t="shared" si="54"/>
        <v>-1</v>
      </c>
      <c r="EG62" s="16">
        <f t="shared" si="55"/>
        <v>8.3333333333333329E-2</v>
      </c>
      <c r="EH62" s="16">
        <f t="shared" si="56"/>
        <v>4.3478260869565216E-2</v>
      </c>
      <c r="EI62" s="16">
        <f t="shared" si="57"/>
        <v>-2.1276595744680851E-2</v>
      </c>
      <c r="EJ62" s="16">
        <f t="shared" si="58"/>
        <v>4.4444444444444446E-2</v>
      </c>
      <c r="EK62" s="16">
        <f t="shared" si="59"/>
        <v>0</v>
      </c>
      <c r="EL62" s="278">
        <f t="shared" si="60"/>
        <v>-52</v>
      </c>
      <c r="EM62" s="278">
        <f t="shared" si="61"/>
        <v>4</v>
      </c>
      <c r="EN62" s="278">
        <f t="shared" si="62"/>
        <v>2</v>
      </c>
      <c r="EO62" s="204"/>
      <c r="EP62" s="204">
        <v>52</v>
      </c>
      <c r="EQ62" s="204">
        <v>48</v>
      </c>
      <c r="ER62" s="204">
        <v>46</v>
      </c>
      <c r="ES62" s="204">
        <v>47</v>
      </c>
      <c r="ET62" s="204">
        <v>45</v>
      </c>
      <c r="EU62" s="204">
        <v>45</v>
      </c>
      <c r="EV62" s="204">
        <v>45</v>
      </c>
      <c r="EW62" s="204">
        <v>44</v>
      </c>
      <c r="EX62" s="204">
        <v>42</v>
      </c>
      <c r="EY62" s="205">
        <v>44</v>
      </c>
      <c r="EZ62" s="14"/>
      <c r="FA62" s="14" t="s">
        <v>234</v>
      </c>
      <c r="FB62" s="76"/>
      <c r="FC62" s="15">
        <v>4600</v>
      </c>
      <c r="FD62" t="s">
        <v>90</v>
      </c>
      <c r="FE62" t="s">
        <v>91</v>
      </c>
      <c r="FF62" s="16" t="e">
        <f t="shared" si="63"/>
        <v>#VALUE!</v>
      </c>
      <c r="FG62" s="16">
        <f t="shared" si="64"/>
        <v>-9.9431869420146146E-2</v>
      </c>
      <c r="FH62" s="16">
        <f t="shared" si="65"/>
        <v>5.2120705096234676E-2</v>
      </c>
      <c r="FI62" s="16">
        <f t="shared" si="66"/>
        <v>-0.2523261515281201</v>
      </c>
      <c r="FJ62" s="16">
        <f t="shared" si="67"/>
        <v>-2.5664857930352718E-2</v>
      </c>
      <c r="FK62" s="16">
        <f t="shared" si="68"/>
        <v>-0.19903887121104527</v>
      </c>
      <c r="FL62" s="278" t="e">
        <f t="shared" si="69"/>
        <v>#VALUE!</v>
      </c>
      <c r="FM62" s="278">
        <f t="shared" si="70"/>
        <v>-1.4135897435897444</v>
      </c>
      <c r="FN62" s="278">
        <f t="shared" si="71"/>
        <v>0.70427536231883892</v>
      </c>
      <c r="FO62" s="222" t="str">
        <f t="shared" si="72"/>
        <v>i.a</v>
      </c>
      <c r="FP62" s="222">
        <f t="shared" si="73"/>
        <v>12.803076923076922</v>
      </c>
      <c r="FQ62" s="222">
        <f t="shared" si="74"/>
        <v>14.216666666666667</v>
      </c>
      <c r="FR62" s="222">
        <f t="shared" si="75"/>
        <v>13.512391304347828</v>
      </c>
      <c r="FS62" s="222">
        <f t="shared" si="76"/>
        <v>18.072574468085104</v>
      </c>
      <c r="FT62" s="222">
        <f t="shared" si="77"/>
        <v>18.548622222222221</v>
      </c>
      <c r="FU62" s="222">
        <f t="shared" si="78"/>
        <v>23.157955555555553</v>
      </c>
      <c r="FV62" s="222">
        <f t="shared" si="79"/>
        <v>17.482543844444443</v>
      </c>
      <c r="FW62" s="222">
        <f t="shared" si="80"/>
        <v>16.401619795454543</v>
      </c>
      <c r="FX62" s="222">
        <f t="shared" si="81"/>
        <v>12.089095238095238</v>
      </c>
      <c r="FY62" s="222">
        <f t="shared" si="82"/>
        <v>10.473568181818182</v>
      </c>
      <c r="FZ62" s="16">
        <f t="shared" si="83"/>
        <v>-1</v>
      </c>
      <c r="GA62" s="16">
        <f t="shared" si="84"/>
        <v>-0.15002562635362227</v>
      </c>
      <c r="GB62" s="16">
        <f t="shared" si="85"/>
        <v>-0.38502093999404724</v>
      </c>
      <c r="GC62" s="16">
        <f t="shared" si="86"/>
        <v>-0.34447308278903727</v>
      </c>
      <c r="GD62" s="16">
        <f t="shared" si="87"/>
        <v>-0.2401185613974382</v>
      </c>
      <c r="GE62" s="16">
        <f t="shared" si="88"/>
        <v>-0.27133270783253954</v>
      </c>
      <c r="GF62" s="227">
        <f t="shared" si="89"/>
        <v>-3.4272996292248649E-2</v>
      </c>
      <c r="GG62" s="227">
        <f t="shared" si="90"/>
        <v>-6.0493914818885788E-3</v>
      </c>
      <c r="GH62" s="227">
        <f t="shared" si="91"/>
        <v>-2.5244702874033659E-2</v>
      </c>
      <c r="GI62" s="16">
        <f t="shared" si="92"/>
        <v>0</v>
      </c>
      <c r="GJ62" s="16">
        <f t="shared" si="93"/>
        <v>3.4272996292248649E-2</v>
      </c>
      <c r="GK62" s="16">
        <f t="shared" si="94"/>
        <v>4.0322387774137228E-2</v>
      </c>
      <c r="GL62" s="16">
        <f t="shared" si="95"/>
        <v>6.5567090648170887E-2</v>
      </c>
      <c r="GM62" s="16">
        <f t="shared" si="96"/>
        <v>0.10002196542460205</v>
      </c>
      <c r="GN62" s="16">
        <f t="shared" si="97"/>
        <v>0.13162838351275508</v>
      </c>
      <c r="GO62" s="16">
        <f t="shared" si="98"/>
        <v>0.18064264023875601</v>
      </c>
      <c r="GP62" s="16">
        <f t="shared" si="99"/>
        <v>0.15240603357851601</v>
      </c>
      <c r="GQ62" s="16">
        <f t="shared" si="100"/>
        <v>0.16391814629008664</v>
      </c>
      <c r="GR62" s="16">
        <f t="shared" si="101"/>
        <v>8.5642598478944593E-2</v>
      </c>
      <c r="GS62" s="16">
        <f t="shared" si="102"/>
        <v>-1</v>
      </c>
      <c r="GT62" s="16">
        <f t="shared" si="103"/>
        <v>0.24528548342724218</v>
      </c>
      <c r="GU62" s="16">
        <f t="shared" si="104"/>
        <v>-0.23346229179078129</v>
      </c>
      <c r="GV62" s="16">
        <f t="shared" si="105"/>
        <v>-0.40665994445533715</v>
      </c>
      <c r="GW62" s="16">
        <f t="shared" si="106"/>
        <v>-0.16112183980710598</v>
      </c>
      <c r="GX62" s="16">
        <f t="shared" si="107"/>
        <v>-0.22305342784764015</v>
      </c>
      <c r="GY62" s="227">
        <f t="shared" si="108"/>
        <v>-3.9756065521715664E-2</v>
      </c>
      <c r="GZ62" s="227">
        <f t="shared" si="109"/>
        <v>7.8308033623110118E-3</v>
      </c>
      <c r="HA62" s="227">
        <f t="shared" si="110"/>
        <v>-9.7233897170806924E-3</v>
      </c>
      <c r="HB62" s="16">
        <f t="shared" si="111"/>
        <v>0</v>
      </c>
      <c r="HC62" s="16">
        <f t="shared" si="112"/>
        <v>3.9756065521715664E-2</v>
      </c>
      <c r="HD62" s="16">
        <f t="shared" si="113"/>
        <v>3.1925262159404652E-2</v>
      </c>
      <c r="HE62" s="16">
        <f t="shared" si="114"/>
        <v>4.1648651876485344E-2</v>
      </c>
      <c r="HF62" s="16">
        <f t="shared" si="115"/>
        <v>7.01935618323518E-2</v>
      </c>
      <c r="HG62" s="16">
        <f t="shared" si="116"/>
        <v>8.3675514709086352E-2</v>
      </c>
      <c r="HH62" s="16">
        <f t="shared" si="117"/>
        <v>0.10769790061275605</v>
      </c>
      <c r="HI62" s="16">
        <f t="shared" si="118"/>
        <v>9.492264888328239E-2</v>
      </c>
      <c r="HJ62" s="16">
        <f t="shared" si="119"/>
        <v>0.11505609310603193</v>
      </c>
      <c r="HK62" s="16">
        <f t="shared" si="120"/>
        <v>5.6887746279152877E-2</v>
      </c>
      <c r="HL62" s="16" t="e">
        <f t="shared" si="121"/>
        <v>#VALUE!</v>
      </c>
      <c r="HM62" s="16">
        <f t="shared" si="122"/>
        <v>-0.24957296616664404</v>
      </c>
      <c r="HN62" s="16">
        <f t="shared" si="123"/>
        <v>4.8457077320490774E-2</v>
      </c>
      <c r="HO62" s="16">
        <f t="shared" si="124"/>
        <v>0.321640665967246</v>
      </c>
      <c r="HP62" s="16">
        <f t="shared" si="125"/>
        <v>-0.15592568511700924</v>
      </c>
      <c r="HQ62" s="16">
        <f t="shared" si="126"/>
        <v>0.23266449897854755</v>
      </c>
      <c r="HR62" s="227" t="e">
        <f t="shared" si="127"/>
        <v>#VALUE!</v>
      </c>
      <c r="HS62" s="227">
        <f t="shared" si="128"/>
        <v>-0.22063083162237396</v>
      </c>
      <c r="HT62" s="227">
        <f t="shared" si="129"/>
        <v>4.0857822927970244E-2</v>
      </c>
      <c r="HU62" s="16" t="str">
        <f t="shared" si="130"/>
        <v>i.a.</v>
      </c>
      <c r="HV62" s="16">
        <f t="shared" si="131"/>
        <v>0.66340254351111327</v>
      </c>
      <c r="HW62" s="16">
        <f t="shared" si="132"/>
        <v>0.88403337513348723</v>
      </c>
      <c r="HX62" s="16">
        <f t="shared" si="133"/>
        <v>0.84317555220551699</v>
      </c>
      <c r="HY62" s="16">
        <f t="shared" si="134"/>
        <v>0.63797639851558052</v>
      </c>
      <c r="HZ62" s="16">
        <f t="shared" si="135"/>
        <v>0.75582965535921987</v>
      </c>
      <c r="IA62" s="16">
        <f t="shared" si="136"/>
        <v>0.61316737521486275</v>
      </c>
      <c r="IB62" s="16">
        <f t="shared" si="137"/>
        <v>0.62370779974915069</v>
      </c>
      <c r="IC62" s="16">
        <f t="shared" si="138"/>
        <v>0.67543556361128521</v>
      </c>
      <c r="ID62" s="16">
        <f t="shared" si="139"/>
        <v>0.80371735964238356</v>
      </c>
      <c r="IE62" s="16">
        <f t="shared" si="140"/>
        <v>0.74747132203123812</v>
      </c>
      <c r="IF62" s="16" t="e">
        <f t="shared" si="141"/>
        <v>#VALUE!</v>
      </c>
      <c r="IG62" s="16">
        <f t="shared" si="142"/>
        <v>0.46754636336047994</v>
      </c>
      <c r="IH62" s="16">
        <f t="shared" si="143"/>
        <v>-0.40508488598953962</v>
      </c>
      <c r="II62" s="16">
        <f t="shared" si="144"/>
        <v>-0.21327909215592189</v>
      </c>
      <c r="IJ62" s="16">
        <f t="shared" si="145"/>
        <v>-0.14920612854709842</v>
      </c>
      <c r="IK62" s="16">
        <f t="shared" si="146"/>
        <v>-3.6212986587560191E-2</v>
      </c>
      <c r="IL62" s="227" t="e">
        <f t="shared" si="147"/>
        <v>#VALUE!</v>
      </c>
      <c r="IM62" s="227">
        <f t="shared" si="148"/>
        <v>1.0065538722345856E-2</v>
      </c>
      <c r="IN62" s="227">
        <f t="shared" si="149"/>
        <v>-1.4658967357759727E-2</v>
      </c>
      <c r="IO62" s="16" t="str">
        <f t="shared" si="150"/>
        <v>i.a.</v>
      </c>
      <c r="IP62" s="16">
        <f t="shared" si="151"/>
        <v>3.1593967796202833E-2</v>
      </c>
      <c r="IQ62" s="16">
        <f t="shared" si="152"/>
        <v>2.1528429073856978E-2</v>
      </c>
      <c r="IR62" s="16">
        <f t="shared" si="153"/>
        <v>3.6187396431616704E-2</v>
      </c>
      <c r="IS62" s="16">
        <f t="shared" si="154"/>
        <v>4.5997756092162688E-2</v>
      </c>
      <c r="IT62" s="16">
        <f t="shared" si="155"/>
        <v>5.4064512728109186E-2</v>
      </c>
      <c r="IU62" s="16">
        <f t="shared" si="156"/>
        <v>5.6095913283460065E-2</v>
      </c>
      <c r="IV62" s="16">
        <f t="shared" si="157"/>
        <v>5.7189985114205463E-2</v>
      </c>
      <c r="IW62" s="16">
        <f t="shared" si="158"/>
        <v>6.1861704620911818E-2</v>
      </c>
      <c r="IX62" s="16">
        <f t="shared" si="159"/>
        <v>3.8874073840651349E-2</v>
      </c>
      <c r="IY62" s="16">
        <f t="shared" si="160"/>
        <v>2.4796186070128918E-2</v>
      </c>
      <c r="IZ62" s="16" t="e">
        <f t="shared" si="161"/>
        <v>#VALUE!</v>
      </c>
      <c r="JA62" s="16">
        <f t="shared" si="162"/>
        <v>-0.20837955825781246</v>
      </c>
      <c r="JB62" s="16">
        <f t="shared" si="163"/>
        <v>-0.40380544550609809</v>
      </c>
      <c r="JC62" s="16">
        <f t="shared" si="164"/>
        <v>-0.3163445175899498</v>
      </c>
      <c r="JD62" s="16">
        <f t="shared" si="165"/>
        <v>-0.23633683723990828</v>
      </c>
      <c r="JE62" s="16">
        <f t="shared" si="166"/>
        <v>-0.20401933770026567</v>
      </c>
      <c r="JF62" s="227" t="e">
        <f t="shared" si="167"/>
        <v>#VALUE!</v>
      </c>
      <c r="JG62" s="227">
        <f t="shared" si="168"/>
        <v>-6.9533653846153787E-2</v>
      </c>
      <c r="JH62" s="227">
        <f t="shared" si="169"/>
        <v>-0.22600815217391307</v>
      </c>
      <c r="JI62" s="99" t="str">
        <f t="shared" si="170"/>
        <v>i.a.</v>
      </c>
      <c r="JJ62" s="99">
        <f t="shared" si="171"/>
        <v>0.26415384615384618</v>
      </c>
      <c r="JK62" s="99">
        <f t="shared" si="172"/>
        <v>0.33368749999999997</v>
      </c>
      <c r="JL62" s="99">
        <f t="shared" si="173"/>
        <v>0.55969565217391304</v>
      </c>
      <c r="JM62" s="99">
        <f t="shared" si="174"/>
        <v>0.81868085106382982</v>
      </c>
      <c r="JN62" s="99">
        <f t="shared" si="175"/>
        <v>1.0720444444444444</v>
      </c>
      <c r="JO62" s="99">
        <f t="shared" si="176"/>
        <v>1.3468222222222221</v>
      </c>
      <c r="JP62" s="99">
        <f t="shared" si="177"/>
        <v>1.0396868666666665</v>
      </c>
      <c r="JQ62" s="99">
        <f t="shared" si="178"/>
        <v>1.0569154545454547</v>
      </c>
      <c r="JR62" s="99">
        <f t="shared" si="179"/>
        <v>0.54816666666666669</v>
      </c>
      <c r="JS62" s="99">
        <f t="shared" si="180"/>
        <v>0.36479545454545453</v>
      </c>
    </row>
    <row r="63" spans="1:279" customFormat="1" ht="17.25" customHeight="1" outlineLevel="2" x14ac:dyDescent="0.25">
      <c r="A63" s="146" t="s">
        <v>854</v>
      </c>
      <c r="B63" s="95">
        <v>35238875</v>
      </c>
      <c r="C63" s="10" t="s">
        <v>729</v>
      </c>
      <c r="D63" s="10" t="s">
        <v>230</v>
      </c>
      <c r="E63" s="11">
        <v>451110</v>
      </c>
      <c r="F63" s="11"/>
      <c r="G63" s="116">
        <v>1</v>
      </c>
      <c r="H63" s="12">
        <v>45117</v>
      </c>
      <c r="I63" s="13"/>
      <c r="J63" s="13" t="s">
        <v>58</v>
      </c>
      <c r="K63" s="13" t="s">
        <v>58</v>
      </c>
      <c r="L63" s="13" t="s">
        <v>58</v>
      </c>
      <c r="M63" s="13" t="s">
        <v>58</v>
      </c>
      <c r="N63" s="13" t="s">
        <v>58</v>
      </c>
      <c r="O63" s="19" t="s">
        <v>58</v>
      </c>
      <c r="P63" s="16">
        <f t="shared" si="0"/>
        <v>-1</v>
      </c>
      <c r="Q63" s="16">
        <f t="shared" si="1"/>
        <v>0.22721856983731442</v>
      </c>
      <c r="R63" s="16" t="e">
        <f t="shared" si="2"/>
        <v>#DIV/0!</v>
      </c>
      <c r="S63" s="16" t="e">
        <f t="shared" si="3"/>
        <v>#DIV/0!</v>
      </c>
      <c r="T63" s="16" t="e">
        <f t="shared" si="4"/>
        <v>#DIV/0!</v>
      </c>
      <c r="U63" s="16" t="e">
        <f t="shared" si="5"/>
        <v>#DIV/0!</v>
      </c>
      <c r="V63" s="278">
        <f t="shared" si="6"/>
        <v>-664.35599999999999</v>
      </c>
      <c r="W63" s="278">
        <f t="shared" si="7"/>
        <v>123.005</v>
      </c>
      <c r="X63" s="278">
        <f t="shared" si="8"/>
        <v>541.351</v>
      </c>
      <c r="Y63" s="149"/>
      <c r="Z63" s="149">
        <v>664.35599999999999</v>
      </c>
      <c r="AA63" s="149">
        <v>541.351</v>
      </c>
      <c r="AB63" s="149"/>
      <c r="AC63" s="149"/>
      <c r="AD63" s="149"/>
      <c r="AE63" s="151"/>
      <c r="AF63" s="151"/>
      <c r="AG63" s="156"/>
      <c r="AH63" s="156"/>
      <c r="AI63" s="156"/>
      <c r="AJ63" s="16">
        <f t="shared" si="9"/>
        <v>-0.80617786393806734</v>
      </c>
      <c r="AK63" s="16">
        <f t="shared" si="10"/>
        <v>0.25614436846858474</v>
      </c>
      <c r="AL63" s="16">
        <f t="shared" si="11"/>
        <v>0.32182217390377527</v>
      </c>
      <c r="AM63" s="16">
        <f t="shared" si="12"/>
        <v>0.20266112905706818</v>
      </c>
      <c r="AN63" s="16">
        <f t="shared" si="13"/>
        <v>0.47098088019006679</v>
      </c>
      <c r="AO63" s="16">
        <f t="shared" si="14"/>
        <v>0.3454259475366584</v>
      </c>
      <c r="AP63" s="278">
        <f t="shared" si="15"/>
        <v>-77.891000000000005</v>
      </c>
      <c r="AQ63" s="278">
        <f t="shared" si="16"/>
        <v>15.883000000000003</v>
      </c>
      <c r="AR63" s="278">
        <f t="shared" si="17"/>
        <v>15.097000000000001</v>
      </c>
      <c r="AS63" s="149"/>
      <c r="AT63" s="149">
        <v>77.891000000000005</v>
      </c>
      <c r="AU63" s="149">
        <v>62.008000000000003</v>
      </c>
      <c r="AV63" s="149">
        <v>46.911000000000001</v>
      </c>
      <c r="AW63" s="149">
        <v>39.006</v>
      </c>
      <c r="AX63" s="149">
        <v>26.516999999999999</v>
      </c>
      <c r="AY63" s="151">
        <v>19.709</v>
      </c>
      <c r="AZ63" s="151">
        <v>11.907999999999999</v>
      </c>
      <c r="BA63" s="151">
        <v>4.2859999999999996</v>
      </c>
      <c r="BB63" s="151">
        <v>0.65200000000000002</v>
      </c>
      <c r="BC63" s="286">
        <v>2.3E-2</v>
      </c>
      <c r="BD63" s="16">
        <f t="shared" si="18"/>
        <v>-1</v>
      </c>
      <c r="BE63" s="16">
        <f t="shared" si="19"/>
        <v>-0.17820703886277664</v>
      </c>
      <c r="BF63" s="16">
        <f t="shared" si="20"/>
        <v>0.3558189236448418</v>
      </c>
      <c r="BG63" s="16">
        <f t="shared" si="21"/>
        <v>0.24383760270662144</v>
      </c>
      <c r="BH63" s="16">
        <f t="shared" si="22"/>
        <v>0.71161482461945758</v>
      </c>
      <c r="BI63" s="16">
        <f t="shared" si="23"/>
        <v>0.37943626611890896</v>
      </c>
      <c r="BJ63" s="278">
        <f t="shared" si="24"/>
        <v>-28.673999999999999</v>
      </c>
      <c r="BK63" s="278">
        <f t="shared" si="25"/>
        <v>-6.2180000000000035</v>
      </c>
      <c r="BL63" s="278">
        <f t="shared" si="26"/>
        <v>9.1570000000000036</v>
      </c>
      <c r="BM63" s="149"/>
      <c r="BN63" s="149">
        <v>28.673999999999999</v>
      </c>
      <c r="BO63" s="149">
        <v>34.892000000000003</v>
      </c>
      <c r="BP63" s="149">
        <v>25.734999999999999</v>
      </c>
      <c r="BQ63" s="149">
        <v>20.69</v>
      </c>
      <c r="BR63" s="149">
        <v>12.087999999999999</v>
      </c>
      <c r="BS63" s="156">
        <v>8.7629999999999999</v>
      </c>
      <c r="BT63" s="156">
        <v>5.38</v>
      </c>
      <c r="BU63" s="156">
        <v>1.0549999999999999</v>
      </c>
      <c r="BV63" s="151">
        <v>-7.5999999999999998E-2</v>
      </c>
      <c r="BW63" s="156">
        <v>4.0000000000000001E-3</v>
      </c>
      <c r="BX63" s="16">
        <f t="shared" si="27"/>
        <v>-1</v>
      </c>
      <c r="BY63" s="16">
        <f t="shared" si="28"/>
        <v>-0.72943223259393086</v>
      </c>
      <c r="BZ63" s="16">
        <f t="shared" si="29"/>
        <v>0.56889402131121736</v>
      </c>
      <c r="CA63" s="16">
        <f t="shared" si="30"/>
        <v>2.0105878634639693</v>
      </c>
      <c r="CB63" s="16">
        <f t="shared" si="31"/>
        <v>-0.34199854424456694</v>
      </c>
      <c r="CC63" s="16">
        <f t="shared" si="32"/>
        <v>0.35775801214174796</v>
      </c>
      <c r="CD63" s="278">
        <f t="shared" si="33"/>
        <v>-8.0869999999999997</v>
      </c>
      <c r="CE63" s="278">
        <f t="shared" si="34"/>
        <v>-21.802</v>
      </c>
      <c r="CF63" s="278">
        <f t="shared" si="35"/>
        <v>10.838000000000001</v>
      </c>
      <c r="CG63" s="149"/>
      <c r="CH63" s="149">
        <v>8.0869999999999997</v>
      </c>
      <c r="CI63" s="149">
        <v>29.888999999999999</v>
      </c>
      <c r="CJ63" s="149">
        <v>19.050999999999998</v>
      </c>
      <c r="CK63" s="149">
        <v>6.3280000000000003</v>
      </c>
      <c r="CL63" s="149">
        <v>9.6170000000000009</v>
      </c>
      <c r="CM63" s="151">
        <v>7.0830000000000002</v>
      </c>
      <c r="CN63" s="151">
        <v>5.2480000000000002</v>
      </c>
      <c r="CO63" s="156">
        <v>0.98299999999999998</v>
      </c>
      <c r="CP63" s="156">
        <v>-9.0999999999999998E-2</v>
      </c>
      <c r="CQ63" s="156">
        <v>5.0000000000000001E-3</v>
      </c>
      <c r="CR63" s="16">
        <f t="shared" si="36"/>
        <v>-1</v>
      </c>
      <c r="CS63" s="16">
        <f t="shared" si="37"/>
        <v>2.3722809667673719</v>
      </c>
      <c r="CT63" s="16">
        <f t="shared" si="38"/>
        <v>0.91587883465174613</v>
      </c>
      <c r="CU63" s="16">
        <f t="shared" si="39"/>
        <v>0.73838671809491863</v>
      </c>
      <c r="CV63" s="16">
        <f t="shared" si="40"/>
        <v>4.3577178858942883E-2</v>
      </c>
      <c r="CW63" s="16">
        <f t="shared" si="41"/>
        <v>0.76194881282762894</v>
      </c>
      <c r="CX63" s="278">
        <f t="shared" si="181"/>
        <v>-133.947</v>
      </c>
      <c r="CY63" s="278">
        <f t="shared" si="182"/>
        <v>94.227000000000004</v>
      </c>
      <c r="CZ63" s="278">
        <f t="shared" si="183"/>
        <v>18.988</v>
      </c>
      <c r="DA63" s="149"/>
      <c r="DB63" s="149">
        <v>133.947</v>
      </c>
      <c r="DC63" s="149">
        <v>39.72</v>
      </c>
      <c r="DD63" s="149">
        <v>20.731999999999999</v>
      </c>
      <c r="DE63" s="149">
        <v>11.926</v>
      </c>
      <c r="DF63" s="149">
        <v>11.428000000000001</v>
      </c>
      <c r="DG63" s="156">
        <v>6.4859999999999998</v>
      </c>
      <c r="DH63" s="156">
        <v>4.8230000000000004</v>
      </c>
      <c r="DI63" s="156">
        <v>0.752</v>
      </c>
      <c r="DJ63" s="151">
        <v>1.4999999999999999E-2</v>
      </c>
      <c r="DK63" s="286">
        <v>8.2000000000000003E-2</v>
      </c>
      <c r="DL63" s="16">
        <f t="shared" si="45"/>
        <v>-1</v>
      </c>
      <c r="DM63" s="16">
        <f t="shared" si="46"/>
        <v>1.6690297574393596</v>
      </c>
      <c r="DN63" s="16">
        <f t="shared" si="47"/>
        <v>0.45659181554936357</v>
      </c>
      <c r="DO63" s="16">
        <f t="shared" si="48"/>
        <v>0.86012398793997091</v>
      </c>
      <c r="DP63" s="16">
        <f t="shared" si="49"/>
        <v>0.21397433788452047</v>
      </c>
      <c r="DQ63" s="16">
        <f t="shared" si="50"/>
        <v>0.41660355374308189</v>
      </c>
      <c r="DR63" s="278">
        <f t="shared" si="51"/>
        <v>-213.46899999999999</v>
      </c>
      <c r="DS63" s="278">
        <f t="shared" si="52"/>
        <v>133.48899999999998</v>
      </c>
      <c r="DT63" s="278">
        <f t="shared" si="53"/>
        <v>25.071000000000005</v>
      </c>
      <c r="DU63" s="149"/>
      <c r="DV63" s="149">
        <v>213.46899999999999</v>
      </c>
      <c r="DW63" s="149">
        <v>79.98</v>
      </c>
      <c r="DX63" s="149">
        <v>54.908999999999999</v>
      </c>
      <c r="DY63" s="149">
        <v>29.518999999999998</v>
      </c>
      <c r="DZ63" s="149">
        <v>24.315999999999999</v>
      </c>
      <c r="EA63" s="156">
        <v>17.164999999999999</v>
      </c>
      <c r="EB63" s="156">
        <v>26.332000000000001</v>
      </c>
      <c r="EC63" s="156">
        <v>15.829000000000001</v>
      </c>
      <c r="ED63" s="156">
        <v>2.6150000000000002</v>
      </c>
      <c r="EE63" s="156">
        <v>1.0609999999999999</v>
      </c>
      <c r="EF63" s="16">
        <f t="shared" si="54"/>
        <v>-1</v>
      </c>
      <c r="EG63" s="16">
        <f t="shared" si="55"/>
        <v>0.67500000000000004</v>
      </c>
      <c r="EH63" s="16">
        <f t="shared" si="56"/>
        <v>0.25</v>
      </c>
      <c r="EI63" s="16">
        <f t="shared" si="57"/>
        <v>6.6666666666666666E-2</v>
      </c>
      <c r="EJ63" s="16">
        <f t="shared" si="58"/>
        <v>0.15384615384615385</v>
      </c>
      <c r="EK63" s="16">
        <f t="shared" si="59"/>
        <v>0.3</v>
      </c>
      <c r="EL63" s="278">
        <f t="shared" si="60"/>
        <v>-67</v>
      </c>
      <c r="EM63" s="278">
        <f t="shared" si="61"/>
        <v>27</v>
      </c>
      <c r="EN63" s="278">
        <f t="shared" si="62"/>
        <v>8</v>
      </c>
      <c r="EO63" s="204"/>
      <c r="EP63" s="204">
        <v>67</v>
      </c>
      <c r="EQ63" s="204">
        <v>40</v>
      </c>
      <c r="ER63" s="204">
        <v>32</v>
      </c>
      <c r="ES63" s="204">
        <v>30</v>
      </c>
      <c r="ET63" s="204">
        <v>26</v>
      </c>
      <c r="EU63" s="206">
        <v>20</v>
      </c>
      <c r="EV63" s="206">
        <v>12</v>
      </c>
      <c r="EW63" s="206"/>
      <c r="EX63" s="207"/>
      <c r="EY63" s="287"/>
      <c r="EZ63" s="89"/>
      <c r="FA63" s="14" t="s">
        <v>49</v>
      </c>
      <c r="FB63" s="76" t="s">
        <v>55</v>
      </c>
      <c r="FC63" s="94">
        <v>6000</v>
      </c>
      <c r="FD63" t="s">
        <v>65</v>
      </c>
      <c r="FE63" t="s">
        <v>66</v>
      </c>
      <c r="FF63" s="16" t="e">
        <f t="shared" si="63"/>
        <v>#VALUE!</v>
      </c>
      <c r="FG63" s="16">
        <f t="shared" si="64"/>
        <v>-0.2673321971120512</v>
      </c>
      <c r="FH63" s="16" t="e">
        <f t="shared" si="65"/>
        <v>#DIV/0!</v>
      </c>
      <c r="FI63" s="16" t="e">
        <f t="shared" si="66"/>
        <v>#DIV/0!</v>
      </c>
      <c r="FJ63" s="16" t="e">
        <f t="shared" si="67"/>
        <v>#DIV/0!</v>
      </c>
      <c r="FK63" s="16" t="e">
        <f t="shared" si="68"/>
        <v>#DIV/0!</v>
      </c>
      <c r="FL63" s="278" t="e">
        <f t="shared" si="69"/>
        <v>#VALUE!</v>
      </c>
      <c r="FM63" s="278">
        <f t="shared" si="70"/>
        <v>-3.6180138059701505</v>
      </c>
      <c r="FN63" s="278">
        <f t="shared" si="71"/>
        <v>13.533775</v>
      </c>
      <c r="FO63" s="222" t="str">
        <f t="shared" si="72"/>
        <v>i.a</v>
      </c>
      <c r="FP63" s="222">
        <f t="shared" si="73"/>
        <v>9.9157611940298498</v>
      </c>
      <c r="FQ63" s="222">
        <f t="shared" si="74"/>
        <v>13.533775</v>
      </c>
      <c r="FR63" s="222">
        <f t="shared" si="75"/>
        <v>0</v>
      </c>
      <c r="FS63" s="222">
        <f t="shared" si="76"/>
        <v>0</v>
      </c>
      <c r="FT63" s="222">
        <f t="shared" si="77"/>
        <v>0</v>
      </c>
      <c r="FU63" s="222">
        <f t="shared" si="78"/>
        <v>0</v>
      </c>
      <c r="FV63" s="222">
        <f t="shared" si="79"/>
        <v>0</v>
      </c>
      <c r="FW63" s="222" t="str">
        <f t="shared" si="80"/>
        <v>i.a</v>
      </c>
      <c r="FX63" s="222" t="str">
        <f t="shared" si="81"/>
        <v>i.a</v>
      </c>
      <c r="FY63" s="222" t="str">
        <f t="shared" si="82"/>
        <v>i.a</v>
      </c>
      <c r="FZ63" s="16">
        <f t="shared" si="83"/>
        <v>-1</v>
      </c>
      <c r="GA63" s="16">
        <f t="shared" si="84"/>
        <v>-0.90581767016628556</v>
      </c>
      <c r="GB63" s="16">
        <f t="shared" si="85"/>
        <v>-0.15243596658536132</v>
      </c>
      <c r="GC63" s="16">
        <f t="shared" si="86"/>
        <v>1.1528957365220629</v>
      </c>
      <c r="GD63" s="16">
        <f t="shared" si="87"/>
        <v>-0.4952711279265723</v>
      </c>
      <c r="GE63" s="16">
        <f t="shared" si="88"/>
        <v>-0.14285556775086378</v>
      </c>
      <c r="GF63" s="227">
        <f t="shared" si="89"/>
        <v>-9.313225886322675E-2</v>
      </c>
      <c r="GG63" s="227">
        <f t="shared" si="90"/>
        <v>-0.89571839951035892</v>
      </c>
      <c r="GH63" s="227">
        <f t="shared" si="91"/>
        <v>-0.17784662866175016</v>
      </c>
      <c r="GI63" s="16">
        <f t="shared" si="92"/>
        <v>0</v>
      </c>
      <c r="GJ63" s="16">
        <f t="shared" si="93"/>
        <v>9.313225886322675E-2</v>
      </c>
      <c r="GK63" s="16">
        <f t="shared" si="94"/>
        <v>0.98885065837358566</v>
      </c>
      <c r="GL63" s="16">
        <f t="shared" si="95"/>
        <v>1.1666972870353358</v>
      </c>
      <c r="GM63" s="16">
        <f t="shared" si="96"/>
        <v>0.54192001370214959</v>
      </c>
      <c r="GN63" s="16">
        <f t="shared" si="97"/>
        <v>1.0736853857318298</v>
      </c>
      <c r="GO63" s="16">
        <f t="shared" si="98"/>
        <v>1.2526306481563356</v>
      </c>
      <c r="GP63" s="16">
        <f t="shared" si="99"/>
        <v>1.8826905829596412</v>
      </c>
      <c r="GQ63" s="16">
        <f t="shared" si="100"/>
        <v>2.5632333767926987</v>
      </c>
      <c r="GR63" s="16">
        <f t="shared" si="101"/>
        <v>-1.8762886597938144</v>
      </c>
      <c r="GS63" s="16">
        <f t="shared" si="102"/>
        <v>-1</v>
      </c>
      <c r="GT63" s="16">
        <f t="shared" si="103"/>
        <v>-0.62224839500274698</v>
      </c>
      <c r="GU63" s="16">
        <f t="shared" si="104"/>
        <v>-0.15138313661242433</v>
      </c>
      <c r="GV63" s="16">
        <f t="shared" si="105"/>
        <v>-0.20687452809836832</v>
      </c>
      <c r="GW63" s="16">
        <f t="shared" si="106"/>
        <v>0.31883522875526549</v>
      </c>
      <c r="GX63" s="16">
        <f t="shared" si="107"/>
        <v>0.44647764681117119</v>
      </c>
      <c r="GY63" s="227">
        <f t="shared" si="108"/>
        <v>-0.19542748484404443</v>
      </c>
      <c r="GZ63" s="227">
        <f t="shared" si="109"/>
        <v>-0.32191640531749582</v>
      </c>
      <c r="HA63" s="227">
        <f t="shared" si="110"/>
        <v>-9.2287985519513449E-2</v>
      </c>
      <c r="HB63" s="16">
        <f t="shared" si="111"/>
        <v>0</v>
      </c>
      <c r="HC63" s="16">
        <f t="shared" si="112"/>
        <v>0.19542748484404443</v>
      </c>
      <c r="HD63" s="16">
        <f t="shared" si="113"/>
        <v>0.51734389016154025</v>
      </c>
      <c r="HE63" s="16">
        <f t="shared" si="114"/>
        <v>0.6096318756810537</v>
      </c>
      <c r="HF63" s="16">
        <f t="shared" si="115"/>
        <v>0.76864493359338737</v>
      </c>
      <c r="HG63" s="16">
        <f t="shared" si="116"/>
        <v>0.58282105060148026</v>
      </c>
      <c r="HH63" s="16">
        <f t="shared" si="117"/>
        <v>0.40292433960962826</v>
      </c>
      <c r="HI63" s="16">
        <f t="shared" si="118"/>
        <v>0.25521216289936194</v>
      </c>
      <c r="HJ63" s="16">
        <f t="shared" si="119"/>
        <v>0.11440034699631314</v>
      </c>
      <c r="HK63" s="16">
        <f t="shared" si="120"/>
        <v>-4.1349292709466808E-2</v>
      </c>
      <c r="HL63" s="16" t="e">
        <f t="shared" si="121"/>
        <v>#VALUE!</v>
      </c>
      <c r="HM63" s="16">
        <f t="shared" si="122"/>
        <v>0.26348571325135928</v>
      </c>
      <c r="HN63" s="16">
        <f t="shared" si="123"/>
        <v>0.31531621570258461</v>
      </c>
      <c r="HO63" s="16">
        <f t="shared" si="124"/>
        <v>-6.5445782450164761E-2</v>
      </c>
      <c r="HP63" s="16">
        <f t="shared" si="125"/>
        <v>-0.14036306510606544</v>
      </c>
      <c r="HQ63" s="16">
        <f t="shared" si="126"/>
        <v>0.24378398470909071</v>
      </c>
      <c r="HR63" s="227" t="e">
        <f t="shared" si="127"/>
        <v>#VALUE!</v>
      </c>
      <c r="HS63" s="227">
        <f t="shared" si="128"/>
        <v>0.13085336997179281</v>
      </c>
      <c r="HT63" s="227">
        <f t="shared" si="129"/>
        <v>0.11905399449900717</v>
      </c>
      <c r="HU63" s="16" t="str">
        <f t="shared" si="130"/>
        <v>i.a.</v>
      </c>
      <c r="HV63" s="16">
        <f t="shared" si="131"/>
        <v>0.62747752601080253</v>
      </c>
      <c r="HW63" s="16">
        <f t="shared" si="132"/>
        <v>0.49662415603900972</v>
      </c>
      <c r="HX63" s="16">
        <f t="shared" si="133"/>
        <v>0.37757016154000256</v>
      </c>
      <c r="HY63" s="16">
        <f t="shared" si="134"/>
        <v>0.40401097598157121</v>
      </c>
      <c r="HZ63" s="16">
        <f t="shared" si="135"/>
        <v>0.46997861490376713</v>
      </c>
      <c r="IA63" s="16">
        <f t="shared" si="136"/>
        <v>0.37786192834255755</v>
      </c>
      <c r="IB63" s="16">
        <f t="shared" si="137"/>
        <v>0.18316117271760596</v>
      </c>
      <c r="IC63" s="16">
        <f t="shared" si="138"/>
        <v>4.7507738960136457E-2</v>
      </c>
      <c r="ID63" s="16">
        <f t="shared" si="139"/>
        <v>5.7361376673040147E-3</v>
      </c>
      <c r="IE63" s="16">
        <f t="shared" si="140"/>
        <v>7.7285579641847318E-2</v>
      </c>
      <c r="IF63" s="16" t="e">
        <f t="shared" si="141"/>
        <v>#VALUE!</v>
      </c>
      <c r="IG63" s="16">
        <f t="shared" si="142"/>
        <v>-0.33036137055344272</v>
      </c>
      <c r="IH63" s="16" t="e">
        <f t="shared" si="143"/>
        <v>#VALUE!</v>
      </c>
      <c r="II63" s="16" t="e">
        <f t="shared" si="144"/>
        <v>#VALUE!</v>
      </c>
      <c r="IJ63" s="16" t="e">
        <f t="shared" si="145"/>
        <v>#VALUE!</v>
      </c>
      <c r="IK63" s="16" t="e">
        <f t="shared" si="146"/>
        <v>#VALUE!</v>
      </c>
      <c r="IL63" s="227" t="e">
        <f t="shared" si="147"/>
        <v>#VALUE!</v>
      </c>
      <c r="IM63" s="227">
        <f t="shared" si="148"/>
        <v>-2.1292966931530051E-2</v>
      </c>
      <c r="IN63" s="227" t="e">
        <f t="shared" si="149"/>
        <v>#VALUE!</v>
      </c>
      <c r="IO63" s="16" t="str">
        <f t="shared" si="150"/>
        <v>i.a.</v>
      </c>
      <c r="IP63" s="16">
        <f t="shared" si="151"/>
        <v>4.3160594620956234E-2</v>
      </c>
      <c r="IQ63" s="16">
        <f t="shared" si="152"/>
        <v>6.4453561552486285E-2</v>
      </c>
      <c r="IR63" s="16" t="str">
        <f t="shared" si="153"/>
        <v>i.a.</v>
      </c>
      <c r="IS63" s="16" t="str">
        <f t="shared" si="154"/>
        <v>i.a.</v>
      </c>
      <c r="IT63" s="16" t="str">
        <f t="shared" si="155"/>
        <v>i.a.</v>
      </c>
      <c r="IU63" s="16" t="str">
        <f t="shared" si="156"/>
        <v>i.a.</v>
      </c>
      <c r="IV63" s="16" t="str">
        <f t="shared" si="157"/>
        <v>i.a.</v>
      </c>
      <c r="IW63" s="16" t="str">
        <f t="shared" si="158"/>
        <v>i.a.</v>
      </c>
      <c r="IX63" s="16" t="str">
        <f t="shared" si="159"/>
        <v>i.a.</v>
      </c>
      <c r="IY63" s="16" t="str">
        <f t="shared" si="160"/>
        <v>i.a.</v>
      </c>
      <c r="IZ63" s="16" t="e">
        <f t="shared" si="161"/>
        <v>#VALUE!</v>
      </c>
      <c r="JA63" s="16">
        <f t="shared" si="162"/>
        <v>-0.83846700453369005</v>
      </c>
      <c r="JB63" s="16">
        <f t="shared" si="163"/>
        <v>0.25511521704897394</v>
      </c>
      <c r="JC63" s="16">
        <f t="shared" si="164"/>
        <v>1.8224261219974713</v>
      </c>
      <c r="JD63" s="16">
        <f t="shared" si="165"/>
        <v>-0.42973207167862471</v>
      </c>
      <c r="JE63" s="16">
        <f t="shared" si="166"/>
        <v>4.4429240109036851E-2</v>
      </c>
      <c r="JF63" s="227" t="e">
        <f t="shared" si="167"/>
        <v>#VALUE!</v>
      </c>
      <c r="JG63" s="227">
        <f t="shared" si="168"/>
        <v>-0.62652350746268659</v>
      </c>
      <c r="JH63" s="227">
        <f t="shared" si="169"/>
        <v>0.15188125000000008</v>
      </c>
      <c r="JI63" s="99" t="str">
        <f t="shared" si="170"/>
        <v>i.a.</v>
      </c>
      <c r="JJ63" s="99">
        <f t="shared" si="171"/>
        <v>0.12070149253731342</v>
      </c>
      <c r="JK63" s="99">
        <f t="shared" si="172"/>
        <v>0.74722500000000003</v>
      </c>
      <c r="JL63" s="99">
        <f t="shared" si="173"/>
        <v>0.59534374999999995</v>
      </c>
      <c r="JM63" s="99">
        <f t="shared" si="174"/>
        <v>0.21093333333333333</v>
      </c>
      <c r="JN63" s="99">
        <f t="shared" si="175"/>
        <v>0.36988461538461542</v>
      </c>
      <c r="JO63" s="99">
        <f t="shared" si="176"/>
        <v>0.35415000000000002</v>
      </c>
      <c r="JP63" s="99">
        <f t="shared" si="177"/>
        <v>0.43733333333333335</v>
      </c>
      <c r="JQ63" s="99" t="str">
        <f t="shared" si="178"/>
        <v>i.a.</v>
      </c>
      <c r="JR63" s="99" t="str">
        <f t="shared" si="179"/>
        <v>i.a.</v>
      </c>
      <c r="JS63" s="99" t="str">
        <f t="shared" si="180"/>
        <v>i.a.</v>
      </c>
    </row>
    <row r="64" spans="1:279" customFormat="1" ht="17.25" customHeight="1" outlineLevel="2" x14ac:dyDescent="0.25">
      <c r="A64" s="10" t="s">
        <v>260</v>
      </c>
      <c r="B64" s="98">
        <v>32563643</v>
      </c>
      <c r="C64" s="10" t="s">
        <v>255</v>
      </c>
      <c r="D64" s="10" t="s">
        <v>57</v>
      </c>
      <c r="E64" s="11">
        <v>771100</v>
      </c>
      <c r="F64" s="11">
        <v>451110</v>
      </c>
      <c r="G64" s="116">
        <v>1</v>
      </c>
      <c r="H64" s="12">
        <v>45019</v>
      </c>
      <c r="I64" s="13"/>
      <c r="J64" s="13" t="s">
        <v>58</v>
      </c>
      <c r="K64" s="13" t="s">
        <v>58</v>
      </c>
      <c r="L64" s="13" t="s">
        <v>58</v>
      </c>
      <c r="M64" s="13" t="s">
        <v>58</v>
      </c>
      <c r="N64" s="13" t="s">
        <v>58</v>
      </c>
      <c r="O64" s="19" t="s">
        <v>58</v>
      </c>
      <c r="P64" s="16">
        <f t="shared" si="0"/>
        <v>-1</v>
      </c>
      <c r="Q64" s="16">
        <f t="shared" si="1"/>
        <v>0.23188032229732297</v>
      </c>
      <c r="R64" s="16">
        <f t="shared" si="2"/>
        <v>0.25971714450644606</v>
      </c>
      <c r="S64" s="16">
        <f t="shared" si="3"/>
        <v>5.1616802659413498E-3</v>
      </c>
      <c r="T64" s="16">
        <f t="shared" si="4"/>
        <v>-7.1296581114062452E-2</v>
      </c>
      <c r="U64" s="16">
        <f t="shared" si="5"/>
        <v>2.7473642927999611E-2</v>
      </c>
      <c r="V64" s="278">
        <f t="shared" si="6"/>
        <v>-645.18499999999995</v>
      </c>
      <c r="W64" s="278">
        <f t="shared" si="7"/>
        <v>121.44499999999994</v>
      </c>
      <c r="X64" s="278">
        <f t="shared" si="8"/>
        <v>107.98000000000002</v>
      </c>
      <c r="Y64" s="149"/>
      <c r="Z64" s="149">
        <v>645.18499999999995</v>
      </c>
      <c r="AA64" s="149">
        <v>523.74</v>
      </c>
      <c r="AB64" s="151">
        <v>415.76</v>
      </c>
      <c r="AC64" s="151">
        <v>413.625</v>
      </c>
      <c r="AD64" s="151">
        <v>445.37900000000002</v>
      </c>
      <c r="AE64" s="151">
        <v>433.47</v>
      </c>
      <c r="AF64" s="151">
        <v>361.9</v>
      </c>
      <c r="AG64" s="156">
        <v>247.1</v>
      </c>
      <c r="AH64" s="156">
        <v>151.19999999999999</v>
      </c>
      <c r="AI64" s="156">
        <v>175.1</v>
      </c>
      <c r="AJ64" s="16">
        <f t="shared" si="9"/>
        <v>-1.0145325833565026</v>
      </c>
      <c r="AK64" s="16">
        <f t="shared" si="10"/>
        <v>-7.299906818136763E-2</v>
      </c>
      <c r="AL64" s="16">
        <f t="shared" si="11"/>
        <v>-1.3292643563484792E-2</v>
      </c>
      <c r="AM64" s="16">
        <f t="shared" si="12"/>
        <v>-0.1040173172313463</v>
      </c>
      <c r="AN64" s="16">
        <f t="shared" si="13"/>
        <v>3.7865075539142978E-2</v>
      </c>
      <c r="AO64" s="16">
        <f t="shared" si="14"/>
        <v>8.3587944254991955E-2</v>
      </c>
      <c r="AP64" s="278">
        <f t="shared" si="15"/>
        <v>-93.513999999999996</v>
      </c>
      <c r="AQ64" s="278">
        <f t="shared" si="16"/>
        <v>-7.3640000000000043</v>
      </c>
      <c r="AR64" s="278">
        <f t="shared" si="17"/>
        <v>-1.3589999999999947</v>
      </c>
      <c r="AS64" s="149"/>
      <c r="AT64" s="149">
        <v>93.513999999999996</v>
      </c>
      <c r="AU64" s="149">
        <v>100.878</v>
      </c>
      <c r="AV64" s="151">
        <v>102.23699999999999</v>
      </c>
      <c r="AW64" s="151">
        <v>114.10599999999999</v>
      </c>
      <c r="AX64" s="151">
        <v>109.943</v>
      </c>
      <c r="AY64" s="151">
        <v>101.462</v>
      </c>
      <c r="AZ64" s="151">
        <v>79.599999999999994</v>
      </c>
      <c r="BA64" s="151">
        <v>58.3</v>
      </c>
      <c r="BB64" s="151">
        <v>46.7</v>
      </c>
      <c r="BC64" s="152">
        <v>52.4</v>
      </c>
      <c r="BD64" s="16">
        <f t="shared" si="18"/>
        <v>-1</v>
      </c>
      <c r="BE64" s="16">
        <f t="shared" si="19"/>
        <v>0.27410444786149546</v>
      </c>
      <c r="BF64" s="16">
        <f t="shared" si="20"/>
        <v>0.34706559263521297</v>
      </c>
      <c r="BG64" s="16">
        <f t="shared" si="21"/>
        <v>1.4712751050910794E-2</v>
      </c>
      <c r="BH64" s="16">
        <f t="shared" si="22"/>
        <v>0.17454512206272293</v>
      </c>
      <c r="BI64" s="16">
        <f t="shared" si="23"/>
        <v>0.1275257731958763</v>
      </c>
      <c r="BJ64" s="278">
        <f t="shared" si="24"/>
        <v>-22.372</v>
      </c>
      <c r="BK64" s="278">
        <f t="shared" si="25"/>
        <v>4.8129999999999988</v>
      </c>
      <c r="BL64" s="278">
        <f t="shared" si="26"/>
        <v>4.5240000000000009</v>
      </c>
      <c r="BM64" s="149"/>
      <c r="BN64" s="149">
        <v>22.372</v>
      </c>
      <c r="BO64" s="149">
        <v>17.559000000000001</v>
      </c>
      <c r="BP64" s="156">
        <v>13.035</v>
      </c>
      <c r="BQ64" s="156">
        <v>12.846</v>
      </c>
      <c r="BR64" s="156">
        <v>10.936999999999999</v>
      </c>
      <c r="BS64" s="156">
        <v>9.6999999999999993</v>
      </c>
      <c r="BT64" s="156">
        <v>11.4</v>
      </c>
      <c r="BU64" s="156">
        <v>9.9600000000000009</v>
      </c>
      <c r="BV64" s="151">
        <v>8.9570000000000007</v>
      </c>
      <c r="BW64" s="156">
        <v>11.477</v>
      </c>
      <c r="BX64" s="16">
        <f t="shared" si="27"/>
        <v>-1</v>
      </c>
      <c r="BY64" s="16">
        <f t="shared" si="28"/>
        <v>8.3441089221875681E-2</v>
      </c>
      <c r="BZ64" s="16">
        <f t="shared" si="29"/>
        <v>0.35034921939194735</v>
      </c>
      <c r="CA64" s="16">
        <f t="shared" si="30"/>
        <v>-1.2576064908721986E-2</v>
      </c>
      <c r="CB64" s="16">
        <f t="shared" si="31"/>
        <v>0.18126272912423624</v>
      </c>
      <c r="CC64" s="16">
        <f t="shared" si="32"/>
        <v>0.11293333333333327</v>
      </c>
      <c r="CD64" s="278">
        <f t="shared" si="33"/>
        <v>-14.244</v>
      </c>
      <c r="CE64" s="278">
        <f t="shared" si="34"/>
        <v>1.0969999999999995</v>
      </c>
      <c r="CF64" s="278">
        <f t="shared" si="35"/>
        <v>3.4109999999999996</v>
      </c>
      <c r="CG64" s="149"/>
      <c r="CH64" s="149">
        <v>14.244</v>
      </c>
      <c r="CI64" s="149">
        <v>13.147</v>
      </c>
      <c r="CJ64" s="151">
        <v>9.7360000000000007</v>
      </c>
      <c r="CK64" s="151">
        <v>9.86</v>
      </c>
      <c r="CL64" s="151">
        <v>8.3469999999999995</v>
      </c>
      <c r="CM64" s="151">
        <v>7.5</v>
      </c>
      <c r="CN64" s="151">
        <v>9.4</v>
      </c>
      <c r="CO64" s="156">
        <v>8.5</v>
      </c>
      <c r="CP64" s="156">
        <v>7.4</v>
      </c>
      <c r="CQ64" s="156">
        <v>8.5</v>
      </c>
      <c r="CR64" s="16">
        <f t="shared" si="36"/>
        <v>-1</v>
      </c>
      <c r="CS64" s="16">
        <f t="shared" si="37"/>
        <v>0.12666581513177511</v>
      </c>
      <c r="CT64" s="16">
        <f t="shared" si="38"/>
        <v>0.1271505698860228</v>
      </c>
      <c r="CU64" s="16">
        <f t="shared" si="39"/>
        <v>9.9952491554054029E-2</v>
      </c>
      <c r="CV64" s="16">
        <f t="shared" si="40"/>
        <v>2.2259396163289417E-2</v>
      </c>
      <c r="CW64" s="16">
        <f t="shared" si="41"/>
        <v>9.6538461538461698E-2</v>
      </c>
      <c r="CX64" s="278">
        <f t="shared" si="181"/>
        <v>-105.848</v>
      </c>
      <c r="CY64" s="278">
        <f t="shared" si="182"/>
        <v>11.900000000000006</v>
      </c>
      <c r="CZ64" s="278">
        <f t="shared" si="183"/>
        <v>10.597999999999999</v>
      </c>
      <c r="DA64" s="149"/>
      <c r="DB64" s="149">
        <v>105.848</v>
      </c>
      <c r="DC64" s="149">
        <v>93.947999999999993</v>
      </c>
      <c r="DD64" s="156">
        <v>83.35</v>
      </c>
      <c r="DE64" s="156">
        <v>75.775999999999996</v>
      </c>
      <c r="DF64" s="156">
        <v>74.126000000000005</v>
      </c>
      <c r="DG64" s="156">
        <v>67.599999999999994</v>
      </c>
      <c r="DH64" s="156">
        <v>61.8</v>
      </c>
      <c r="DI64" s="156">
        <v>54.5</v>
      </c>
      <c r="DJ64" s="151">
        <v>47.7</v>
      </c>
      <c r="DK64" s="152">
        <v>56.5</v>
      </c>
      <c r="DL64" s="16">
        <f t="shared" si="45"/>
        <v>-1</v>
      </c>
      <c r="DM64" s="16">
        <f t="shared" si="46"/>
        <v>0.21046827181743349</v>
      </c>
      <c r="DN64" s="16">
        <f t="shared" si="47"/>
        <v>0.26390330473395601</v>
      </c>
      <c r="DO64" s="16">
        <f t="shared" si="48"/>
        <v>0.15537054611336376</v>
      </c>
      <c r="DP64" s="16">
        <f t="shared" si="49"/>
        <v>4.793820802054119E-2</v>
      </c>
      <c r="DQ64" s="16">
        <f t="shared" si="50"/>
        <v>5.2404059625753147E-2</v>
      </c>
      <c r="DR64" s="278">
        <f t="shared" si="51"/>
        <v>-614.654</v>
      </c>
      <c r="DS64" s="278">
        <f t="shared" si="52"/>
        <v>106.87200000000001</v>
      </c>
      <c r="DT64" s="278">
        <f t="shared" si="53"/>
        <v>106.02499999999998</v>
      </c>
      <c r="DU64" s="149"/>
      <c r="DV64" s="149">
        <v>614.654</v>
      </c>
      <c r="DW64" s="149">
        <v>507.78199999999998</v>
      </c>
      <c r="DX64" s="156">
        <v>401.75700000000001</v>
      </c>
      <c r="DY64" s="156">
        <v>347.73</v>
      </c>
      <c r="DZ64" s="156">
        <v>331.82299999999998</v>
      </c>
      <c r="EA64" s="156">
        <v>315.3</v>
      </c>
      <c r="EB64" s="156">
        <v>310.5</v>
      </c>
      <c r="EC64" s="156">
        <v>233.75</v>
      </c>
      <c r="ED64" s="156">
        <v>145.9</v>
      </c>
      <c r="EE64" s="156">
        <v>142.977</v>
      </c>
      <c r="EF64" s="16">
        <f t="shared" si="54"/>
        <v>-1</v>
      </c>
      <c r="EG64" s="16">
        <f t="shared" si="55"/>
        <v>-0.2</v>
      </c>
      <c r="EH64" s="16">
        <f t="shared" si="56"/>
        <v>-0.25925925925925924</v>
      </c>
      <c r="EI64" s="16">
        <f t="shared" si="57"/>
        <v>0.08</v>
      </c>
      <c r="EJ64" s="16">
        <f t="shared" si="58"/>
        <v>0.19047619047619047</v>
      </c>
      <c r="EK64" s="16">
        <f t="shared" si="59"/>
        <v>0.05</v>
      </c>
      <c r="EL64" s="278">
        <f t="shared" si="60"/>
        <v>-16</v>
      </c>
      <c r="EM64" s="278">
        <f t="shared" si="61"/>
        <v>-4</v>
      </c>
      <c r="EN64" s="278">
        <f t="shared" si="62"/>
        <v>-7</v>
      </c>
      <c r="EO64" s="204"/>
      <c r="EP64" s="204">
        <v>16</v>
      </c>
      <c r="EQ64" s="204">
        <v>20</v>
      </c>
      <c r="ER64" s="206">
        <v>27</v>
      </c>
      <c r="ES64" s="206">
        <v>25</v>
      </c>
      <c r="ET64" s="206">
        <v>21</v>
      </c>
      <c r="EU64" s="206">
        <v>20</v>
      </c>
      <c r="EV64" s="206">
        <v>19</v>
      </c>
      <c r="EW64" s="206">
        <v>13</v>
      </c>
      <c r="EX64" s="207">
        <v>10</v>
      </c>
      <c r="EY64" s="208">
        <v>8</v>
      </c>
      <c r="EZ64" s="89"/>
      <c r="FA64" s="14" t="s">
        <v>51</v>
      </c>
      <c r="FB64" s="76"/>
      <c r="FC64" s="94">
        <v>7400</v>
      </c>
      <c r="FD64" t="s">
        <v>449</v>
      </c>
      <c r="FE64" t="s">
        <v>130</v>
      </c>
      <c r="FF64" s="16" t="e">
        <f t="shared" si="63"/>
        <v>#VALUE!</v>
      </c>
      <c r="FG64" s="16">
        <f t="shared" si="64"/>
        <v>0.53985040287165365</v>
      </c>
      <c r="FH64" s="16">
        <f t="shared" si="65"/>
        <v>0.70061814508370224</v>
      </c>
      <c r="FI64" s="16">
        <f t="shared" si="66"/>
        <v>-6.9294740494498852E-2</v>
      </c>
      <c r="FJ64" s="16">
        <f t="shared" si="67"/>
        <v>-0.21988912813581241</v>
      </c>
      <c r="FK64" s="16">
        <f t="shared" si="68"/>
        <v>-2.1453673401905071E-2</v>
      </c>
      <c r="FL64" s="278" t="e">
        <f t="shared" si="69"/>
        <v>#VALUE!</v>
      </c>
      <c r="FM64" s="278">
        <f t="shared" si="70"/>
        <v>14.137062499999995</v>
      </c>
      <c r="FN64" s="278">
        <f t="shared" si="71"/>
        <v>10.788481481481483</v>
      </c>
      <c r="FO64" s="222" t="str">
        <f t="shared" si="72"/>
        <v>i.a</v>
      </c>
      <c r="FP64" s="222">
        <f t="shared" si="73"/>
        <v>40.324062499999997</v>
      </c>
      <c r="FQ64" s="238">
        <f t="shared" si="74"/>
        <v>26.187000000000001</v>
      </c>
      <c r="FR64" s="222">
        <f t="shared" si="75"/>
        <v>15.398518518518518</v>
      </c>
      <c r="FS64" s="222">
        <f t="shared" si="76"/>
        <v>16.545000000000002</v>
      </c>
      <c r="FT64" s="222">
        <f t="shared" si="77"/>
        <v>21.208523809523811</v>
      </c>
      <c r="FU64" s="222">
        <f t="shared" si="78"/>
        <v>21.673500000000001</v>
      </c>
      <c r="FV64" s="222">
        <f t="shared" si="79"/>
        <v>19.047368421052632</v>
      </c>
      <c r="FW64" s="222">
        <f t="shared" si="80"/>
        <v>19.007692307692306</v>
      </c>
      <c r="FX64" s="222">
        <f t="shared" si="81"/>
        <v>15.12</v>
      </c>
      <c r="FY64" s="222">
        <f t="shared" si="82"/>
        <v>21.887499999999999</v>
      </c>
      <c r="FZ64" s="16">
        <f t="shared" si="83"/>
        <v>-1</v>
      </c>
      <c r="GA64" s="16">
        <f t="shared" si="84"/>
        <v>-3.8559639648140562E-2</v>
      </c>
      <c r="GB64" s="16">
        <f t="shared" si="85"/>
        <v>0.21194638340513142</v>
      </c>
      <c r="GC64" s="16">
        <f t="shared" si="86"/>
        <v>-6.9813715432721385E-2</v>
      </c>
      <c r="GD64" s="16">
        <f t="shared" si="87"/>
        <v>0.11683394182773753</v>
      </c>
      <c r="GE64" s="16">
        <f t="shared" si="88"/>
        <v>1.6140816316930526E-2</v>
      </c>
      <c r="GF64" s="227">
        <f t="shared" si="89"/>
        <v>-0.14258543714588881</v>
      </c>
      <c r="GG64" s="227">
        <f t="shared" si="90"/>
        <v>-5.7185482346569505E-3</v>
      </c>
      <c r="GH64" s="227">
        <f t="shared" si="91"/>
        <v>2.5935547790208513E-2</v>
      </c>
      <c r="GI64" s="16">
        <f t="shared" si="92"/>
        <v>0</v>
      </c>
      <c r="GJ64" s="16">
        <f t="shared" si="93"/>
        <v>0.14258543714588881</v>
      </c>
      <c r="GK64" s="106">
        <f t="shared" si="94"/>
        <v>0.14830398538054576</v>
      </c>
      <c r="GL64" s="16">
        <f t="shared" si="95"/>
        <v>0.12236843759033725</v>
      </c>
      <c r="GM64" s="16">
        <f t="shared" si="96"/>
        <v>0.13155261437472482</v>
      </c>
      <c r="GN64" s="16">
        <f t="shared" si="97"/>
        <v>0.11779066649732582</v>
      </c>
      <c r="GO64" s="16">
        <f t="shared" si="98"/>
        <v>0.11591962905718704</v>
      </c>
      <c r="GP64" s="16">
        <f t="shared" si="99"/>
        <v>0.16165090283748926</v>
      </c>
      <c r="GQ64" s="16">
        <f t="shared" si="100"/>
        <v>0.16634050880626222</v>
      </c>
      <c r="GR64" s="16">
        <f t="shared" si="101"/>
        <v>0.14203454894433781</v>
      </c>
      <c r="GS64" s="16">
        <f t="shared" si="102"/>
        <v>-1</v>
      </c>
      <c r="GT64" s="16">
        <f t="shared" si="103"/>
        <v>3.2439876664234542E-2</v>
      </c>
      <c r="GU64" s="16">
        <f t="shared" si="104"/>
        <v>0.11002183504763177</v>
      </c>
      <c r="GV64" s="16">
        <f t="shared" si="105"/>
        <v>-7.9969240140389947E-2</v>
      </c>
      <c r="GW64" s="16">
        <f t="shared" si="106"/>
        <v>0.11849283723947282</v>
      </c>
      <c r="GX64" s="16">
        <f t="shared" si="107"/>
        <v>9.0373281224711999E-2</v>
      </c>
      <c r="GY64" s="227">
        <f t="shared" si="108"/>
        <v>-3.9863297328310926E-2</v>
      </c>
      <c r="GZ64" s="227">
        <f t="shared" si="109"/>
        <v>1.2525285762288244E-3</v>
      </c>
      <c r="HA64" s="227">
        <f t="shared" si="110"/>
        <v>3.826976638276261E-3</v>
      </c>
      <c r="HB64" s="16">
        <f t="shared" si="111"/>
        <v>0</v>
      </c>
      <c r="HC64" s="16">
        <f t="shared" si="112"/>
        <v>3.9863297328310926E-2</v>
      </c>
      <c r="HD64" s="106">
        <f t="shared" si="113"/>
        <v>3.8610768752082102E-2</v>
      </c>
      <c r="HE64" s="16">
        <f t="shared" si="114"/>
        <v>3.4783792113805841E-2</v>
      </c>
      <c r="HF64" s="16">
        <f t="shared" si="115"/>
        <v>3.7807205618987774E-2</v>
      </c>
      <c r="HG64" s="16">
        <f t="shared" si="116"/>
        <v>3.3801920191370106E-2</v>
      </c>
      <c r="HH64" s="16">
        <f t="shared" si="117"/>
        <v>3.1000319590923617E-2</v>
      </c>
      <c r="HI64" s="16">
        <f t="shared" si="118"/>
        <v>4.1892512632062472E-2</v>
      </c>
      <c r="HJ64" s="16">
        <f t="shared" si="119"/>
        <v>5.2469379691821423E-2</v>
      </c>
      <c r="HK64" s="16">
        <f t="shared" si="120"/>
        <v>6.2012552055026884E-2</v>
      </c>
      <c r="HL64" s="16" t="e">
        <f t="shared" si="121"/>
        <v>#VALUE!</v>
      </c>
      <c r="HM64" s="16">
        <f t="shared" si="122"/>
        <v>-6.9231435996116572E-2</v>
      </c>
      <c r="HN64" s="16">
        <f t="shared" si="123"/>
        <v>-0.10819873192492269</v>
      </c>
      <c r="HO64" s="16">
        <f t="shared" si="124"/>
        <v>-4.7965611331996137E-2</v>
      </c>
      <c r="HP64" s="16">
        <f t="shared" si="125"/>
        <v>-2.4504127877689241E-2</v>
      </c>
      <c r="HQ64" s="16">
        <f t="shared" si="126"/>
        <v>4.193674616610963E-2</v>
      </c>
      <c r="HR64" s="227" t="e">
        <f t="shared" si="127"/>
        <v>#VALUE!</v>
      </c>
      <c r="HS64" s="227">
        <f t="shared" si="128"/>
        <v>-1.280895137866872E-2</v>
      </c>
      <c r="HT64" s="227">
        <f t="shared" si="129"/>
        <v>-2.2447310951501293E-2</v>
      </c>
      <c r="HU64" s="16" t="str">
        <f t="shared" si="130"/>
        <v>i.a.</v>
      </c>
      <c r="HV64" s="16">
        <f t="shared" si="131"/>
        <v>0.17220745329892914</v>
      </c>
      <c r="HW64" s="106">
        <f t="shared" si="132"/>
        <v>0.18501640467759786</v>
      </c>
      <c r="HX64" s="16">
        <f t="shared" si="133"/>
        <v>0.20746371562909915</v>
      </c>
      <c r="HY64" s="16">
        <f t="shared" si="134"/>
        <v>0.21791619935007042</v>
      </c>
      <c r="HZ64" s="16">
        <f t="shared" si="135"/>
        <v>0.22339018090970189</v>
      </c>
      <c r="IA64" s="16">
        <f t="shared" si="136"/>
        <v>0.21439898509356167</v>
      </c>
      <c r="IB64" s="16">
        <f t="shared" si="137"/>
        <v>0.19903381642512077</v>
      </c>
      <c r="IC64" s="16">
        <f t="shared" si="138"/>
        <v>0.23315508021390374</v>
      </c>
      <c r="ID64" s="16">
        <f t="shared" si="139"/>
        <v>0.32693625771076079</v>
      </c>
      <c r="IE64" s="16">
        <f t="shared" si="140"/>
        <v>0.39516845366737308</v>
      </c>
      <c r="IF64" s="16" t="e">
        <f t="shared" si="141"/>
        <v>#VALUE!</v>
      </c>
      <c r="IG64" s="16">
        <f t="shared" si="142"/>
        <v>3.4276158811782073E-2</v>
      </c>
      <c r="IH64" s="16">
        <f t="shared" si="143"/>
        <v>6.9339731152892936E-2</v>
      </c>
      <c r="II64" s="16">
        <f t="shared" si="144"/>
        <v>9.5020243732753321E-3</v>
      </c>
      <c r="IJ64" s="16">
        <f t="shared" si="145"/>
        <v>0.26471497593030774</v>
      </c>
      <c r="IK64" s="16">
        <f t="shared" si="146"/>
        <v>9.7376833903746074E-2</v>
      </c>
      <c r="IL64" s="227" t="e">
        <f t="shared" si="147"/>
        <v>#VALUE!</v>
      </c>
      <c r="IM64" s="227">
        <f t="shared" si="148"/>
        <v>1.1491485710010338E-3</v>
      </c>
      <c r="IN64" s="227">
        <f t="shared" si="149"/>
        <v>2.1739546747593791E-3</v>
      </c>
      <c r="IO64" s="16" t="str">
        <f t="shared" si="150"/>
        <v>i.a.</v>
      </c>
      <c r="IP64" s="16">
        <f t="shared" si="151"/>
        <v>3.4675325681781194E-2</v>
      </c>
      <c r="IQ64" s="106">
        <f t="shared" si="152"/>
        <v>3.352617711078016E-2</v>
      </c>
      <c r="IR64" s="16">
        <f t="shared" si="153"/>
        <v>3.1352222436020781E-2</v>
      </c>
      <c r="IS64" s="16">
        <f t="shared" si="154"/>
        <v>3.1057116953762468E-2</v>
      </c>
      <c r="IT64" s="16">
        <f t="shared" si="155"/>
        <v>2.4556613580792985E-2</v>
      </c>
      <c r="IU64" s="16">
        <f t="shared" si="156"/>
        <v>2.2377557847140513E-2</v>
      </c>
      <c r="IV64" s="16">
        <f t="shared" si="157"/>
        <v>3.1500414479137887E-2</v>
      </c>
      <c r="IW64" s="16">
        <f t="shared" si="158"/>
        <v>4.030756778632133E-2</v>
      </c>
      <c r="IX64" s="16">
        <f t="shared" si="159"/>
        <v>5.9239417989418001E-2</v>
      </c>
      <c r="IY64" s="16">
        <f t="shared" si="160"/>
        <v>6.5545402627070246E-2</v>
      </c>
      <c r="IZ64" s="16" t="e">
        <f t="shared" si="161"/>
        <v>#VALUE!</v>
      </c>
      <c r="JA64" s="16">
        <f t="shared" si="162"/>
        <v>0.35430136152734465</v>
      </c>
      <c r="JB64" s="16">
        <f t="shared" si="163"/>
        <v>0.82297144617912876</v>
      </c>
      <c r="JC64" s="16">
        <f t="shared" si="164"/>
        <v>-8.5718578619186983E-2</v>
      </c>
      <c r="JD64" s="16">
        <f t="shared" si="165"/>
        <v>-7.7393075356414947E-3</v>
      </c>
      <c r="JE64" s="16">
        <f t="shared" si="166"/>
        <v>5.9936507936507809E-2</v>
      </c>
      <c r="JF64" s="227" t="e">
        <f t="shared" si="167"/>
        <v>#VALUE!</v>
      </c>
      <c r="JG64" s="227">
        <f t="shared" si="168"/>
        <v>0.2329</v>
      </c>
      <c r="JH64" s="227">
        <f t="shared" si="169"/>
        <v>0.29675740740740736</v>
      </c>
      <c r="JI64" s="99" t="str">
        <f t="shared" si="170"/>
        <v>i.a.</v>
      </c>
      <c r="JJ64" s="99">
        <f t="shared" si="171"/>
        <v>0.89024999999999999</v>
      </c>
      <c r="JK64" s="239">
        <f t="shared" si="172"/>
        <v>0.65734999999999999</v>
      </c>
      <c r="JL64" s="99">
        <f t="shared" si="173"/>
        <v>0.36059259259259263</v>
      </c>
      <c r="JM64" s="99">
        <f t="shared" si="174"/>
        <v>0.39439999999999997</v>
      </c>
      <c r="JN64" s="99">
        <f t="shared" si="175"/>
        <v>0.39747619047619043</v>
      </c>
      <c r="JO64" s="99">
        <f t="shared" si="176"/>
        <v>0.375</v>
      </c>
      <c r="JP64" s="99">
        <f t="shared" si="177"/>
        <v>0.4947368421052632</v>
      </c>
      <c r="JQ64" s="99">
        <f t="shared" si="178"/>
        <v>0.65384615384615385</v>
      </c>
      <c r="JR64" s="99">
        <f t="shared" si="179"/>
        <v>0.74</v>
      </c>
      <c r="JS64" s="99">
        <f t="shared" si="180"/>
        <v>1.0625</v>
      </c>
    </row>
    <row r="65" spans="1:279" customFormat="1" ht="17.25" customHeight="1" outlineLevel="2" x14ac:dyDescent="0.25">
      <c r="A65" s="18" t="s">
        <v>195</v>
      </c>
      <c r="B65" s="95">
        <v>15214678</v>
      </c>
      <c r="C65" s="10" t="s">
        <v>79</v>
      </c>
      <c r="D65" s="10"/>
      <c r="E65" s="11">
        <v>451120</v>
      </c>
      <c r="F65" s="11">
        <v>771100</v>
      </c>
      <c r="G65" s="116">
        <v>1</v>
      </c>
      <c r="H65" s="12">
        <v>45063</v>
      </c>
      <c r="I65" s="13"/>
      <c r="J65" s="13" t="s">
        <v>58</v>
      </c>
      <c r="K65" s="13" t="s">
        <v>58</v>
      </c>
      <c r="L65" s="13" t="s">
        <v>58</v>
      </c>
      <c r="M65" s="13" t="s">
        <v>58</v>
      </c>
      <c r="N65" s="13" t="s">
        <v>58</v>
      </c>
      <c r="O65" s="13" t="s">
        <v>58</v>
      </c>
      <c r="P65" s="16">
        <f t="shared" si="0"/>
        <v>-1</v>
      </c>
      <c r="Q65" s="16">
        <f t="shared" si="1"/>
        <v>0.11056823365940804</v>
      </c>
      <c r="R65" s="16">
        <f t="shared" si="2"/>
        <v>8.927071024715548E-2</v>
      </c>
      <c r="S65" s="16">
        <f t="shared" si="3"/>
        <v>-5.6897045955160135E-3</v>
      </c>
      <c r="T65" s="16">
        <f t="shared" si="4"/>
        <v>0.21165644872711806</v>
      </c>
      <c r="U65" s="16">
        <f t="shared" si="5"/>
        <v>8.6778345287925329E-3</v>
      </c>
      <c r="V65" s="278">
        <f t="shared" si="6"/>
        <v>-637.80600000000004</v>
      </c>
      <c r="W65" s="278">
        <f t="shared" si="7"/>
        <v>63.5</v>
      </c>
      <c r="X65" s="278">
        <f t="shared" si="8"/>
        <v>47.067000000000007</v>
      </c>
      <c r="Y65" s="149"/>
      <c r="Z65" s="149">
        <v>637.80600000000004</v>
      </c>
      <c r="AA65" s="149">
        <v>574.30600000000004</v>
      </c>
      <c r="AB65" s="149">
        <v>527.23900000000003</v>
      </c>
      <c r="AC65" s="149">
        <v>530.25599999999997</v>
      </c>
      <c r="AD65" s="149">
        <v>437.62900000000002</v>
      </c>
      <c r="AE65" s="149">
        <v>433.86399999999998</v>
      </c>
      <c r="AF65" s="149">
        <v>405.52499999999998</v>
      </c>
      <c r="AG65" s="149">
        <v>374.42099999999999</v>
      </c>
      <c r="AH65" s="149">
        <v>321.83199999999999</v>
      </c>
      <c r="AI65" s="149">
        <v>271.904</v>
      </c>
      <c r="AJ65" s="16">
        <f t="shared" si="9"/>
        <v>-0.75618446503104952</v>
      </c>
      <c r="AK65" s="16">
        <f t="shared" si="10"/>
        <v>0.15182570765225967</v>
      </c>
      <c r="AL65" s="16">
        <f t="shared" si="11"/>
        <v>0.39049761951346762</v>
      </c>
      <c r="AM65" s="16">
        <f t="shared" si="12"/>
        <v>0.19826508283838706</v>
      </c>
      <c r="AN65" s="16">
        <f t="shared" si="13"/>
        <v>0.18640767697371458</v>
      </c>
      <c r="AO65" s="16">
        <f t="shared" si="14"/>
        <v>5.9947914107414992E-2</v>
      </c>
      <c r="AP65" s="278">
        <f t="shared" si="15"/>
        <v>-49.115000000000002</v>
      </c>
      <c r="AQ65" s="278">
        <f t="shared" si="16"/>
        <v>6.4740000000000038</v>
      </c>
      <c r="AR65" s="278">
        <f t="shared" si="17"/>
        <v>11.974999999999998</v>
      </c>
      <c r="AS65" s="149"/>
      <c r="AT65" s="149">
        <v>49.115000000000002</v>
      </c>
      <c r="AU65" s="149">
        <v>42.640999999999998</v>
      </c>
      <c r="AV65" s="149">
        <v>30.666</v>
      </c>
      <c r="AW65" s="149">
        <v>25.591999999999999</v>
      </c>
      <c r="AX65" s="149">
        <v>21.571000000000002</v>
      </c>
      <c r="AY65" s="149">
        <v>20.350999999999999</v>
      </c>
      <c r="AZ65" s="149">
        <v>19.922999999999998</v>
      </c>
      <c r="BA65" s="149">
        <v>16.963000000000001</v>
      </c>
      <c r="BB65" s="149">
        <v>14.65</v>
      </c>
      <c r="BC65" s="157">
        <v>13.722</v>
      </c>
      <c r="BD65" s="16">
        <f t="shared" si="18"/>
        <v>-1</v>
      </c>
      <c r="BE65" s="16">
        <f t="shared" si="19"/>
        <v>0.28496627989779238</v>
      </c>
      <c r="BF65" s="16">
        <f t="shared" si="20"/>
        <v>0.7720457244655583</v>
      </c>
      <c r="BG65" s="16">
        <f t="shared" si="21"/>
        <v>0.36966246441642936</v>
      </c>
      <c r="BH65" s="16">
        <f t="shared" si="22"/>
        <v>0.12759371775765213</v>
      </c>
      <c r="BI65" s="16">
        <f t="shared" si="23"/>
        <v>0.19280732941337358</v>
      </c>
      <c r="BJ65" s="278">
        <f t="shared" si="24"/>
        <v>-30.675999999999998</v>
      </c>
      <c r="BK65" s="278">
        <f t="shared" si="25"/>
        <v>6.8029999999999973</v>
      </c>
      <c r="BL65" s="278">
        <f t="shared" si="26"/>
        <v>10.401000000000002</v>
      </c>
      <c r="BM65" s="149"/>
      <c r="BN65" s="149">
        <v>30.675999999999998</v>
      </c>
      <c r="BO65" s="149">
        <v>23.873000000000001</v>
      </c>
      <c r="BP65" s="149">
        <v>13.472</v>
      </c>
      <c r="BQ65" s="149">
        <v>9.8360000000000003</v>
      </c>
      <c r="BR65" s="149">
        <v>8.7230000000000008</v>
      </c>
      <c r="BS65" s="149">
        <v>7.3129999999999997</v>
      </c>
      <c r="BT65" s="149">
        <v>7.5049999999999999</v>
      </c>
      <c r="BU65" s="149">
        <v>5.9560000000000004</v>
      </c>
      <c r="BV65" s="149">
        <v>3.56</v>
      </c>
      <c r="BW65" s="149">
        <v>4.1500000000000004</v>
      </c>
      <c r="BX65" s="16">
        <f t="shared" si="27"/>
        <v>-1</v>
      </c>
      <c r="BY65" s="16">
        <f t="shared" si="28"/>
        <v>0.25678269213992849</v>
      </c>
      <c r="BZ65" s="16">
        <f t="shared" si="29"/>
        <v>0.86785074140459506</v>
      </c>
      <c r="CA65" s="16">
        <f t="shared" si="30"/>
        <v>0.50804767170414056</v>
      </c>
      <c r="CB65" s="16">
        <f t="shared" si="31"/>
        <v>7.7727754237288102E-2</v>
      </c>
      <c r="CC65" s="16">
        <f t="shared" si="32"/>
        <v>0.26034712950600797</v>
      </c>
      <c r="CD65" s="278">
        <f t="shared" si="33"/>
        <v>-28.812999999999999</v>
      </c>
      <c r="CE65" s="278">
        <f t="shared" si="34"/>
        <v>5.8870000000000005</v>
      </c>
      <c r="CF65" s="278">
        <f t="shared" si="35"/>
        <v>10.651999999999999</v>
      </c>
      <c r="CG65" s="149"/>
      <c r="CH65" s="149">
        <v>28.812999999999999</v>
      </c>
      <c r="CI65" s="149">
        <v>22.925999999999998</v>
      </c>
      <c r="CJ65" s="149">
        <v>12.273999999999999</v>
      </c>
      <c r="CK65" s="149">
        <v>8.1389999999999993</v>
      </c>
      <c r="CL65" s="149">
        <v>7.5519999999999996</v>
      </c>
      <c r="CM65" s="149">
        <v>5.992</v>
      </c>
      <c r="CN65" s="149">
        <v>6.2809999999999997</v>
      </c>
      <c r="CO65" s="149">
        <v>5.07</v>
      </c>
      <c r="CP65" s="149">
        <v>2.5950000000000002</v>
      </c>
      <c r="CQ65" s="149">
        <v>3.1589999999999998</v>
      </c>
      <c r="CR65" s="16">
        <f t="shared" si="36"/>
        <v>-1</v>
      </c>
      <c r="CS65" s="16">
        <f t="shared" si="37"/>
        <v>0.17431472597514877</v>
      </c>
      <c r="CT65" s="16">
        <f t="shared" si="38"/>
        <v>0.24382735572564151</v>
      </c>
      <c r="CU65" s="16">
        <f t="shared" si="39"/>
        <v>0.18650555388772136</v>
      </c>
      <c r="CV65" s="16">
        <f t="shared" si="40"/>
        <v>8.8058360780684297E-2</v>
      </c>
      <c r="CW65" s="16">
        <f t="shared" si="41"/>
        <v>0.10636952266224978</v>
      </c>
      <c r="CX65" s="278">
        <f t="shared" si="181"/>
        <v>-69.274000000000001</v>
      </c>
      <c r="CY65" s="278">
        <f t="shared" si="182"/>
        <v>10.283000000000001</v>
      </c>
      <c r="CZ65" s="278">
        <f t="shared" si="183"/>
        <v>11.564</v>
      </c>
      <c r="DA65" s="149"/>
      <c r="DB65" s="149">
        <v>69.274000000000001</v>
      </c>
      <c r="DC65" s="149">
        <v>58.991</v>
      </c>
      <c r="DD65" s="149">
        <v>47.427</v>
      </c>
      <c r="DE65" s="149">
        <v>39.972000000000001</v>
      </c>
      <c r="DF65" s="149">
        <v>36.737000000000002</v>
      </c>
      <c r="DG65" s="149">
        <v>33.204999999999998</v>
      </c>
      <c r="DH65" s="149">
        <v>30.885999999999999</v>
      </c>
      <c r="DI65" s="149">
        <v>27.765999999999998</v>
      </c>
      <c r="DJ65" s="149">
        <v>25.271000000000001</v>
      </c>
      <c r="DK65" s="157">
        <v>24.738</v>
      </c>
      <c r="DL65" s="16">
        <f t="shared" si="45"/>
        <v>-1</v>
      </c>
      <c r="DM65" s="16">
        <f t="shared" si="46"/>
        <v>0.11358705541480633</v>
      </c>
      <c r="DN65" s="16">
        <f t="shared" si="47"/>
        <v>0.1072914810021621</v>
      </c>
      <c r="DO65" s="16">
        <f t="shared" si="48"/>
        <v>-0.16135803833130782</v>
      </c>
      <c r="DP65" s="16">
        <f t="shared" si="49"/>
        <v>1.1078767010769975E-2</v>
      </c>
      <c r="DQ65" s="16">
        <f t="shared" si="50"/>
        <v>0.40251780991088121</v>
      </c>
      <c r="DR65" s="278">
        <f t="shared" si="51"/>
        <v>-159.11600000000001</v>
      </c>
      <c r="DS65" s="278">
        <f t="shared" si="52"/>
        <v>16.230000000000018</v>
      </c>
      <c r="DT65" s="278">
        <f t="shared" si="53"/>
        <v>13.844999999999999</v>
      </c>
      <c r="DU65" s="149"/>
      <c r="DV65" s="149">
        <v>159.11600000000001</v>
      </c>
      <c r="DW65" s="149">
        <v>142.886</v>
      </c>
      <c r="DX65" s="149">
        <v>129.041</v>
      </c>
      <c r="DY65" s="149">
        <v>153.869</v>
      </c>
      <c r="DZ65" s="149">
        <v>152.18299999999999</v>
      </c>
      <c r="EA65" s="149">
        <v>108.50700000000001</v>
      </c>
      <c r="EB65" s="149">
        <v>114.98399999999999</v>
      </c>
      <c r="EC65" s="149">
        <v>108.53100000000001</v>
      </c>
      <c r="ED65" s="149">
        <v>101.133</v>
      </c>
      <c r="EE65" s="149">
        <v>92.504999999999995</v>
      </c>
      <c r="EF65" s="16">
        <f t="shared" si="54"/>
        <v>-1</v>
      </c>
      <c r="EG65" s="16">
        <f t="shared" si="55"/>
        <v>3.3333333333333333E-2</v>
      </c>
      <c r="EH65" s="16">
        <f t="shared" si="56"/>
        <v>0</v>
      </c>
      <c r="EI65" s="16">
        <f t="shared" si="57"/>
        <v>-6.9767441860465115E-2</v>
      </c>
      <c r="EJ65" s="16">
        <f t="shared" si="58"/>
        <v>4.878048780487805E-2</v>
      </c>
      <c r="EK65" s="16">
        <f t="shared" si="59"/>
        <v>2.5000000000000001E-2</v>
      </c>
      <c r="EL65" s="278">
        <f t="shared" si="60"/>
        <v>-124</v>
      </c>
      <c r="EM65" s="278">
        <f t="shared" si="61"/>
        <v>4</v>
      </c>
      <c r="EN65" s="278">
        <f t="shared" si="62"/>
        <v>0</v>
      </c>
      <c r="EO65" s="204"/>
      <c r="EP65" s="204">
        <v>124</v>
      </c>
      <c r="EQ65" s="204">
        <v>120</v>
      </c>
      <c r="ER65" s="204">
        <v>120</v>
      </c>
      <c r="ES65" s="204">
        <v>129</v>
      </c>
      <c r="ET65" s="204">
        <v>123</v>
      </c>
      <c r="EU65" s="204">
        <v>120</v>
      </c>
      <c r="EV65" s="204">
        <v>113</v>
      </c>
      <c r="EW65" s="204">
        <v>109</v>
      </c>
      <c r="EX65" s="204">
        <v>113</v>
      </c>
      <c r="EY65" s="218">
        <v>108</v>
      </c>
      <c r="EZ65" s="14"/>
      <c r="FA65" s="14" t="s">
        <v>51</v>
      </c>
      <c r="FB65" s="76" t="s">
        <v>55</v>
      </c>
      <c r="FC65" s="15">
        <v>6705</v>
      </c>
      <c r="FD65" t="s">
        <v>490</v>
      </c>
      <c r="FE65" t="s">
        <v>66</v>
      </c>
      <c r="FF65" s="16" t="e">
        <f t="shared" si="63"/>
        <v>#VALUE!</v>
      </c>
      <c r="FG65" s="16">
        <f t="shared" si="64"/>
        <v>7.4743451928459478E-2</v>
      </c>
      <c r="FH65" s="16">
        <f t="shared" si="65"/>
        <v>8.9270710247155424E-2</v>
      </c>
      <c r="FI65" s="16">
        <f t="shared" si="66"/>
        <v>6.8883567559820211E-2</v>
      </c>
      <c r="FJ65" s="16">
        <f t="shared" si="67"/>
        <v>0.15530033483283354</v>
      </c>
      <c r="FK65" s="16">
        <f t="shared" si="68"/>
        <v>-1.5924063874348682E-2</v>
      </c>
      <c r="FL65" s="278" t="e">
        <f t="shared" si="69"/>
        <v>#VALUE!</v>
      </c>
      <c r="FM65" s="278">
        <f t="shared" si="70"/>
        <v>0.35771344086021539</v>
      </c>
      <c r="FN65" s="278">
        <f t="shared" si="71"/>
        <v>0.39222499999999982</v>
      </c>
      <c r="FO65" s="222" t="str">
        <f t="shared" si="72"/>
        <v>i.a</v>
      </c>
      <c r="FP65" s="222">
        <f t="shared" si="73"/>
        <v>5.1435967741935489</v>
      </c>
      <c r="FQ65" s="222">
        <f t="shared" si="74"/>
        <v>4.7858833333333335</v>
      </c>
      <c r="FR65" s="222">
        <f t="shared" si="75"/>
        <v>4.3936583333333337</v>
      </c>
      <c r="FS65" s="222">
        <f t="shared" si="76"/>
        <v>4.1105116279069769</v>
      </c>
      <c r="FT65" s="222">
        <f t="shared" si="77"/>
        <v>3.5579593495934962</v>
      </c>
      <c r="FU65" s="222">
        <f t="shared" si="78"/>
        <v>3.615533333333333</v>
      </c>
      <c r="FV65" s="222">
        <f t="shared" si="79"/>
        <v>3.5887168141592918</v>
      </c>
      <c r="FW65" s="222">
        <f t="shared" si="80"/>
        <v>3.4350550458715596</v>
      </c>
      <c r="FX65" s="222">
        <f t="shared" si="81"/>
        <v>2.8480707964601768</v>
      </c>
      <c r="FY65" s="222">
        <f t="shared" si="82"/>
        <v>2.5176296296296297</v>
      </c>
      <c r="FZ65" s="16">
        <f t="shared" si="83"/>
        <v>-1</v>
      </c>
      <c r="GA65" s="16">
        <f t="shared" si="84"/>
        <v>4.2718594567083282E-2</v>
      </c>
      <c r="GB65" s="16">
        <f t="shared" si="85"/>
        <v>0.53402889499915618</v>
      </c>
      <c r="GC65" s="16">
        <f t="shared" si="86"/>
        <v>0.32359442154661855</v>
      </c>
      <c r="GD65" s="16">
        <f t="shared" si="87"/>
        <v>-1.7345623240240197E-2</v>
      </c>
      <c r="GE65" s="16">
        <f t="shared" si="88"/>
        <v>0.15491275452760203</v>
      </c>
      <c r="GF65" s="227">
        <f t="shared" si="89"/>
        <v>-0.44927298951389705</v>
      </c>
      <c r="GG65" s="227">
        <f t="shared" si="90"/>
        <v>1.8406030916667315E-2</v>
      </c>
      <c r="GH65" s="227">
        <f t="shared" si="91"/>
        <v>0.14999417973248302</v>
      </c>
      <c r="GI65" s="16">
        <f t="shared" si="92"/>
        <v>0</v>
      </c>
      <c r="GJ65" s="16">
        <f t="shared" si="93"/>
        <v>0.44927298951389705</v>
      </c>
      <c r="GK65" s="16">
        <f t="shared" si="94"/>
        <v>0.43086695859722973</v>
      </c>
      <c r="GL65" s="16">
        <f t="shared" si="95"/>
        <v>0.28087277886474671</v>
      </c>
      <c r="GM65" s="16">
        <f t="shared" si="96"/>
        <v>0.21220456530524448</v>
      </c>
      <c r="GN65" s="16">
        <f t="shared" si="97"/>
        <v>0.21595035886877695</v>
      </c>
      <c r="GO65" s="16">
        <f t="shared" si="98"/>
        <v>0.18698413193740152</v>
      </c>
      <c r="GP65" s="16">
        <f t="shared" si="99"/>
        <v>0.21417854463615901</v>
      </c>
      <c r="GQ65" s="16">
        <f t="shared" si="100"/>
        <v>0.19118728434866228</v>
      </c>
      <c r="GR65" s="16">
        <f t="shared" si="101"/>
        <v>0.10378131936251475</v>
      </c>
      <c r="GS65" s="16">
        <f t="shared" si="102"/>
        <v>-1</v>
      </c>
      <c r="GT65" s="16">
        <f t="shared" si="103"/>
        <v>0.15700235625514733</v>
      </c>
      <c r="GU65" s="16">
        <f t="shared" si="104"/>
        <v>0.84361779414530758</v>
      </c>
      <c r="GV65" s="16">
        <f t="shared" si="105"/>
        <v>0.48170067003491257</v>
      </c>
      <c r="GW65" s="16">
        <f t="shared" si="106"/>
        <v>-3.9534437669931033E-2</v>
      </c>
      <c r="GX65" s="16">
        <f t="shared" si="107"/>
        <v>2.26004175761414E-2</v>
      </c>
      <c r="GY65" s="227">
        <f t="shared" si="108"/>
        <v>-0.20315097251011582</v>
      </c>
      <c r="GZ65" s="227">
        <f t="shared" si="109"/>
        <v>2.756708418714679E-2</v>
      </c>
      <c r="HA65" s="227">
        <f t="shared" si="110"/>
        <v>8.0345119810014382E-2</v>
      </c>
      <c r="HB65" s="16">
        <f t="shared" si="111"/>
        <v>0</v>
      </c>
      <c r="HC65" s="16">
        <f t="shared" si="112"/>
        <v>0.20315097251011582</v>
      </c>
      <c r="HD65" s="16">
        <f t="shared" si="113"/>
        <v>0.17558388832296903</v>
      </c>
      <c r="HE65" s="16">
        <f t="shared" si="114"/>
        <v>9.5238768512954652E-2</v>
      </c>
      <c r="HF65" s="16">
        <f t="shared" si="115"/>
        <v>6.427665886842758E-2</v>
      </c>
      <c r="HG65" s="16">
        <f t="shared" si="116"/>
        <v>6.6922398250795975E-2</v>
      </c>
      <c r="HH65" s="16">
        <f t="shared" si="117"/>
        <v>6.5443351186401238E-2</v>
      </c>
      <c r="HI65" s="16">
        <f t="shared" si="118"/>
        <v>6.7154329687045614E-2</v>
      </c>
      <c r="HJ65" s="16">
        <f t="shared" si="119"/>
        <v>5.6814713064713071E-2</v>
      </c>
      <c r="HK65" s="16">
        <f t="shared" si="120"/>
        <v>3.6769642322271458E-2</v>
      </c>
      <c r="HL65" s="16" t="e">
        <f t="shared" si="121"/>
        <v>#VALUE!</v>
      </c>
      <c r="HM65" s="16">
        <f t="shared" si="122"/>
        <v>5.4533384044879687E-2</v>
      </c>
      <c r="HN65" s="16">
        <f t="shared" si="123"/>
        <v>0.12330617282443697</v>
      </c>
      <c r="HO65" s="16">
        <f t="shared" si="124"/>
        <v>0.41479392651288971</v>
      </c>
      <c r="HP65" s="16">
        <f t="shared" si="125"/>
        <v>7.6136099660665174E-2</v>
      </c>
      <c r="HQ65" s="16">
        <f t="shared" si="126"/>
        <v>-0.21115474267485362</v>
      </c>
      <c r="HR65" s="227" t="e">
        <f t="shared" si="127"/>
        <v>#VALUE!</v>
      </c>
      <c r="HS65" s="227">
        <f t="shared" si="128"/>
        <v>2.2514304117908668E-2</v>
      </c>
      <c r="HT65" s="227">
        <f t="shared" si="129"/>
        <v>4.5319254024260291E-2</v>
      </c>
      <c r="HU65" s="16" t="str">
        <f t="shared" si="130"/>
        <v>i.a.</v>
      </c>
      <c r="HV65" s="16">
        <f t="shared" si="131"/>
        <v>0.43536790768998712</v>
      </c>
      <c r="HW65" s="16">
        <f t="shared" si="132"/>
        <v>0.41285360357207845</v>
      </c>
      <c r="HX65" s="16">
        <f t="shared" si="133"/>
        <v>0.36753434954781816</v>
      </c>
      <c r="HY65" s="16">
        <f t="shared" si="134"/>
        <v>0.2597794227557208</v>
      </c>
      <c r="HZ65" s="16">
        <f t="shared" si="135"/>
        <v>0.24140015639066126</v>
      </c>
      <c r="IA65" s="16">
        <f t="shared" si="136"/>
        <v>0.30601712331923281</v>
      </c>
      <c r="IB65" s="16">
        <f t="shared" si="137"/>
        <v>0.26861128504835458</v>
      </c>
      <c r="IC65" s="16">
        <f t="shared" si="138"/>
        <v>0.25583473846182192</v>
      </c>
      <c r="ID65" s="16">
        <f t="shared" si="139"/>
        <v>0.24987887237598017</v>
      </c>
      <c r="IE65" s="16">
        <f t="shared" si="140"/>
        <v>0.26742338251986381</v>
      </c>
      <c r="IF65" s="16" t="e">
        <f t="shared" si="141"/>
        <v>#VALUE!</v>
      </c>
      <c r="IG65" s="16">
        <f t="shared" si="142"/>
        <v>0.1570349672831261</v>
      </c>
      <c r="IH65" s="16">
        <f t="shared" si="143"/>
        <v>0.62681848304126464</v>
      </c>
      <c r="II65" s="16">
        <f t="shared" si="144"/>
        <v>0.3775000326827076</v>
      </c>
      <c r="IJ65" s="16">
        <f t="shared" si="145"/>
        <v>-6.9378354778515269E-2</v>
      </c>
      <c r="IK65" s="16">
        <f t="shared" si="146"/>
        <v>0.1825453961428605</v>
      </c>
      <c r="IL65" s="227" t="e">
        <f t="shared" si="147"/>
        <v>#VALUE!</v>
      </c>
      <c r="IM65" s="227">
        <f t="shared" si="148"/>
        <v>6.52769738423431E-3</v>
      </c>
      <c r="IN65" s="227">
        <f t="shared" si="149"/>
        <v>1.6016452886702077E-2</v>
      </c>
      <c r="IO65" s="16" t="str">
        <f t="shared" si="150"/>
        <v>i.a.</v>
      </c>
      <c r="IP65" s="16">
        <f t="shared" si="151"/>
        <v>4.8096129544093341E-2</v>
      </c>
      <c r="IQ65" s="16">
        <f t="shared" si="152"/>
        <v>4.1568432159859031E-2</v>
      </c>
      <c r="IR65" s="16">
        <f t="shared" si="153"/>
        <v>2.5551979273156954E-2</v>
      </c>
      <c r="IS65" s="16">
        <f t="shared" si="154"/>
        <v>1.854953079267373E-2</v>
      </c>
      <c r="IT65" s="16">
        <f t="shared" si="155"/>
        <v>1.9932408501264771E-2</v>
      </c>
      <c r="IU65" s="16">
        <f t="shared" si="156"/>
        <v>1.6855512326443309E-2</v>
      </c>
      <c r="IV65" s="16">
        <f t="shared" si="157"/>
        <v>1.8506873805560695E-2</v>
      </c>
      <c r="IW65" s="16">
        <f t="shared" si="158"/>
        <v>1.5907227425812121E-2</v>
      </c>
      <c r="IX65" s="16">
        <f t="shared" si="159"/>
        <v>1.1061671928210993E-2</v>
      </c>
      <c r="IY65" s="16">
        <f t="shared" si="160"/>
        <v>1.5262739790514301E-2</v>
      </c>
      <c r="IZ65" s="16" t="e">
        <f t="shared" si="161"/>
        <v>#VALUE!</v>
      </c>
      <c r="JA65" s="16">
        <f t="shared" si="162"/>
        <v>0.21624131497412427</v>
      </c>
      <c r="JB65" s="16">
        <f t="shared" si="163"/>
        <v>0.86785074140459528</v>
      </c>
      <c r="JC65" s="16">
        <f t="shared" si="164"/>
        <v>0.62115124708195102</v>
      </c>
      <c r="JD65" s="16">
        <f t="shared" si="165"/>
        <v>2.7600881947181771E-2</v>
      </c>
      <c r="JE65" s="16">
        <f t="shared" si="166"/>
        <v>0.22960695561561739</v>
      </c>
      <c r="JF65" s="227" t="e">
        <f t="shared" si="167"/>
        <v>#VALUE!</v>
      </c>
      <c r="JG65" s="227">
        <f t="shared" si="168"/>
        <v>4.1312903225806441E-2</v>
      </c>
      <c r="JH65" s="227">
        <f t="shared" si="169"/>
        <v>8.8766666666666674E-2</v>
      </c>
      <c r="JI65" s="99" t="str">
        <f t="shared" si="170"/>
        <v>i.a.</v>
      </c>
      <c r="JJ65" s="99">
        <f t="shared" si="171"/>
        <v>0.23236290322580644</v>
      </c>
      <c r="JK65" s="99">
        <f t="shared" si="172"/>
        <v>0.19105</v>
      </c>
      <c r="JL65" s="99">
        <f t="shared" si="173"/>
        <v>0.10228333333333332</v>
      </c>
      <c r="JM65" s="99">
        <f t="shared" si="174"/>
        <v>6.3093023255813951E-2</v>
      </c>
      <c r="JN65" s="99">
        <f t="shared" si="175"/>
        <v>6.1398373983739832E-2</v>
      </c>
      <c r="JO65" s="99">
        <f t="shared" si="176"/>
        <v>4.9933333333333337E-2</v>
      </c>
      <c r="JP65" s="99">
        <f t="shared" si="177"/>
        <v>5.5584070796460175E-2</v>
      </c>
      <c r="JQ65" s="99">
        <f t="shared" si="178"/>
        <v>4.6513761467889908E-2</v>
      </c>
      <c r="JR65" s="99">
        <f t="shared" si="179"/>
        <v>2.2964601769911507E-2</v>
      </c>
      <c r="JS65" s="99">
        <f t="shared" si="180"/>
        <v>2.9249999999999998E-2</v>
      </c>
    </row>
    <row r="66" spans="1:279" customFormat="1" ht="17.25" customHeight="1" outlineLevel="2" x14ac:dyDescent="0.25">
      <c r="A66" s="10" t="s">
        <v>624</v>
      </c>
      <c r="B66" s="95">
        <v>28320566</v>
      </c>
      <c r="C66" s="10" t="s">
        <v>79</v>
      </c>
      <c r="D66" s="10"/>
      <c r="E66" s="11">
        <v>451120</v>
      </c>
      <c r="F66" s="11"/>
      <c r="G66" s="11">
        <v>1</v>
      </c>
      <c r="H66" s="12">
        <v>45078</v>
      </c>
      <c r="I66" s="13"/>
      <c r="J66" s="13" t="s">
        <v>58</v>
      </c>
      <c r="K66" s="13" t="s">
        <v>58</v>
      </c>
      <c r="L66" s="13" t="s">
        <v>58</v>
      </c>
      <c r="M66" s="13" t="s">
        <v>58</v>
      </c>
      <c r="N66" s="13" t="s">
        <v>58</v>
      </c>
      <c r="O66" s="19" t="s">
        <v>58</v>
      </c>
      <c r="P66" s="16">
        <f t="shared" ref="P66:P129" si="184">(Y66-Z66)/ABS(Z66)</f>
        <v>-1</v>
      </c>
      <c r="Q66" s="16">
        <f t="shared" ref="Q66:Q129" si="185">(Z66-AA66)/ABS(AA66)</f>
        <v>-0.10154415540209183</v>
      </c>
      <c r="R66" s="16">
        <f t="shared" ref="R66:R129" si="186">(AA66-AB66)/ABS(AB66)</f>
        <v>2.4457276601277691E-2</v>
      </c>
      <c r="S66" s="16">
        <f t="shared" ref="S66:S129" si="187">(AB66-AC66)/ABS(AC66)</f>
        <v>5.5585883762208889E-2</v>
      </c>
      <c r="T66" s="16">
        <f t="shared" ref="T66:T129" si="188">(AC66-AD66)/ABS(AD66)</f>
        <v>-4.7851430523275243E-2</v>
      </c>
      <c r="U66" s="16">
        <f t="shared" ref="U66:U129" si="189">(AD66-AE66)/ABS(AE66)</f>
        <v>4.6345935698413512E-2</v>
      </c>
      <c r="V66" s="278">
        <f t="shared" ref="V66:V129" si="190">Y66-Z66</f>
        <v>-622.92100000000005</v>
      </c>
      <c r="W66" s="278">
        <f t="shared" ref="W66:W129" si="191">Z66-AA66</f>
        <v>-70.402999999999906</v>
      </c>
      <c r="X66" s="278">
        <f t="shared" ref="X66:X129" si="192">AA66-AB66</f>
        <v>16.551999999999907</v>
      </c>
      <c r="Y66" s="149"/>
      <c r="Z66" s="149">
        <v>622.92100000000005</v>
      </c>
      <c r="AA66" s="149">
        <v>693.32399999999996</v>
      </c>
      <c r="AB66" s="149">
        <v>676.77200000000005</v>
      </c>
      <c r="AC66" s="149">
        <v>641.13400000000001</v>
      </c>
      <c r="AD66" s="149">
        <v>673.35500000000002</v>
      </c>
      <c r="AE66" s="149">
        <v>643.53</v>
      </c>
      <c r="AF66" s="149">
        <v>602.68600000000004</v>
      </c>
      <c r="AG66" s="149">
        <v>542.11</v>
      </c>
      <c r="AH66" s="149">
        <v>489.10199999999998</v>
      </c>
      <c r="AI66" s="149">
        <v>480.113</v>
      </c>
      <c r="AJ66" s="16">
        <f t="shared" ref="AJ66:AJ129" si="193">(AR66-AT66)/ABS(AT66)</f>
        <v>-1.0101860125091382</v>
      </c>
      <c r="AK66" s="16">
        <f t="shared" ref="AK66:AK129" si="194">(AT66-AU66)/ABS(AU66)</f>
        <v>-0.19898238034510585</v>
      </c>
      <c r="AL66" s="16">
        <f t="shared" ref="AL66:AL129" si="195">(AU66-AV66)/ABS(AV66)</f>
        <v>-8.0931421269344848E-3</v>
      </c>
      <c r="AM66" s="16">
        <f t="shared" ref="AM66:AM129" si="196">(AV66-AW66)/ABS(AW66)</f>
        <v>0.1512445203952745</v>
      </c>
      <c r="AN66" s="16">
        <f t="shared" ref="AN66:AN129" si="197">(AW66-AX66)/ABS(AX66)</f>
        <v>-0.11110083745013606</v>
      </c>
      <c r="AO66" s="16">
        <f t="shared" ref="AO66:AO129" si="198">(AX66-AY66)/ABS(AY66)</f>
        <v>-3.2126398946675412E-3</v>
      </c>
      <c r="AP66" s="278">
        <f t="shared" ref="AP66:AP129" si="199">AS66-AT66</f>
        <v>-61.555</v>
      </c>
      <c r="AQ66" s="278">
        <f t="shared" ref="AQ66:AQ129" si="200">AT66-AU66</f>
        <v>-15.291000000000004</v>
      </c>
      <c r="AR66" s="278">
        <f t="shared" ref="AR66:AR129" si="201">AU66-AV66</f>
        <v>-0.62699999999999534</v>
      </c>
      <c r="AS66" s="149"/>
      <c r="AT66" s="149">
        <v>61.555</v>
      </c>
      <c r="AU66" s="149">
        <v>76.846000000000004</v>
      </c>
      <c r="AV66" s="149">
        <v>77.472999999999999</v>
      </c>
      <c r="AW66" s="149">
        <v>67.295000000000002</v>
      </c>
      <c r="AX66" s="149">
        <v>75.706000000000003</v>
      </c>
      <c r="AY66" s="149">
        <v>75.95</v>
      </c>
      <c r="AZ66" s="149">
        <v>77.27</v>
      </c>
      <c r="BA66" s="149">
        <v>71.983999999999995</v>
      </c>
      <c r="BB66" s="149">
        <v>67.554000000000002</v>
      </c>
      <c r="BC66" s="157">
        <v>64.11</v>
      </c>
      <c r="BD66" s="16">
        <f t="shared" ref="BD66:BD129" si="202">(BM66-BN66)/ABS(BN66)</f>
        <v>-1</v>
      </c>
      <c r="BE66" s="16">
        <f t="shared" ref="BE66:BE129" si="203">(BN66-BO66)/ABS(BO66)</f>
        <v>-0.91696770662287908</v>
      </c>
      <c r="BF66" s="16">
        <f t="shared" ref="BF66:BF129" si="204">(BO66-BP66)/ABS(BP66)</f>
        <v>1.2412723041117157E-2</v>
      </c>
      <c r="BG66" s="16">
        <f t="shared" ref="BG66:BG129" si="205">(BP66-BQ66)/ABS(BQ66)</f>
        <v>1.6534333186296131</v>
      </c>
      <c r="BH66" s="16">
        <f t="shared" ref="BH66:BH129" si="206">(BQ66-BR66)/ABS(BR66)</f>
        <v>-0.36881670533642691</v>
      </c>
      <c r="BI66" s="16">
        <f t="shared" ref="BI66:BI129" si="207">(BR66-BS66)/ABS(BS66)</f>
        <v>-0.13097830470199201</v>
      </c>
      <c r="BJ66" s="278">
        <f t="shared" ref="BJ66:BJ129" si="208">BM66-BN66</f>
        <v>-1.5169999999999999</v>
      </c>
      <c r="BK66" s="278">
        <f t="shared" ref="BK66:BK129" si="209">BN66-BO66</f>
        <v>-16.753</v>
      </c>
      <c r="BL66" s="278">
        <f t="shared" ref="BL66:BL129" si="210">BO66-BP66</f>
        <v>0.2240000000000002</v>
      </c>
      <c r="BM66" s="149"/>
      <c r="BN66" s="149">
        <v>1.5169999999999999</v>
      </c>
      <c r="BO66" s="149">
        <v>18.27</v>
      </c>
      <c r="BP66" s="149">
        <v>18.045999999999999</v>
      </c>
      <c r="BQ66" s="149">
        <v>6.8010000000000002</v>
      </c>
      <c r="BR66" s="149">
        <v>10.775</v>
      </c>
      <c r="BS66" s="149">
        <v>12.398999999999999</v>
      </c>
      <c r="BT66" s="149">
        <v>13.683</v>
      </c>
      <c r="BU66" s="149">
        <v>10.382999999999999</v>
      </c>
      <c r="BV66" s="149">
        <v>6.1429999999999998</v>
      </c>
      <c r="BW66" s="149">
        <v>0.158</v>
      </c>
      <c r="BX66" s="16">
        <f t="shared" ref="BX66:BX129" si="211">(CG66-CH66)/ABS(CH66)</f>
        <v>1</v>
      </c>
      <c r="BY66" s="16">
        <f t="shared" ref="BY66:BY129" si="212">(CH66-CI66)/ABS(CI66)</f>
        <v>-1.1802213495180292</v>
      </c>
      <c r="BZ66" s="16">
        <f t="shared" ref="BZ66:BZ129" si="213">(CI66-CJ66)/ABS(CJ66)</f>
        <v>-3.0191814971262373E-2</v>
      </c>
      <c r="CA66" s="16">
        <f t="shared" ref="CA66:CA129" si="214">(CJ66-CK66)/ABS(CK66)</f>
        <v>2.5472856791943017</v>
      </c>
      <c r="CB66" s="16">
        <f t="shared" ref="CB66:CB129" si="215">(CK66-CL66)/ABS(CL66)</f>
        <v>-0.53153049482163406</v>
      </c>
      <c r="CC66" s="16">
        <f t="shared" ref="CC66:CC129" si="216">(CL66-CM66)/ABS(CM66)</f>
        <v>-0.21107580571947354</v>
      </c>
      <c r="CD66" s="278">
        <f t="shared" ref="CD66:CD129" si="217">CG66-CH66</f>
        <v>2.524</v>
      </c>
      <c r="CE66" s="278">
        <f t="shared" ref="CE66:CE129" si="218">CH66-CI66</f>
        <v>-16.529</v>
      </c>
      <c r="CF66" s="278">
        <f t="shared" ref="CF66:CF129" si="219">CI66-CJ66</f>
        <v>-0.43599999999999994</v>
      </c>
      <c r="CG66" s="149"/>
      <c r="CH66" s="149">
        <v>-2.524</v>
      </c>
      <c r="CI66" s="149">
        <v>14.005000000000001</v>
      </c>
      <c r="CJ66" s="149">
        <v>14.441000000000001</v>
      </c>
      <c r="CK66" s="149">
        <v>4.0709999999999997</v>
      </c>
      <c r="CL66" s="149">
        <v>8.69</v>
      </c>
      <c r="CM66" s="149">
        <v>11.015000000000001</v>
      </c>
      <c r="CN66" s="149">
        <v>12.885999999999999</v>
      </c>
      <c r="CO66" s="149">
        <v>9.7360000000000007</v>
      </c>
      <c r="CP66" s="149">
        <v>5.3689999999999998</v>
      </c>
      <c r="CQ66" s="149" t="s">
        <v>180</v>
      </c>
      <c r="CR66" s="16">
        <f t="shared" ref="CR66:CR129" si="220">(DA66-DB66)/ABS(DB66)</f>
        <v>-1</v>
      </c>
      <c r="CS66" s="16">
        <f t="shared" ref="CS66:CS129" si="221">(DB66-DC66)/ABS(DC66)</f>
        <v>-2.8801150285370454E-2</v>
      </c>
      <c r="CT66" s="16">
        <f t="shared" ref="CT66:CT129" si="222">(DC66-DD66)/ABS(DD66)</f>
        <v>1.3728173245679298E-2</v>
      </c>
      <c r="CU66" s="16">
        <f t="shared" ref="CU66:CU129" si="223">(DD66-DE66)/ABS(DE66)</f>
        <v>0.20125067000178659</v>
      </c>
      <c r="CV66" s="16">
        <f t="shared" ref="CV66:CV129" si="224">(DE66-DF66)/ABS(DF66)</f>
        <v>-4.1658818896289571E-2</v>
      </c>
      <c r="CW66" s="16">
        <f t="shared" ref="CW66:CW129" si="225">(DF66-DG66)/ABS(DG66)</f>
        <v>-5.2514600908501005E-2</v>
      </c>
      <c r="CX66" s="278">
        <f t="shared" ref="CX66:CX97" si="226">DA66-DB66</f>
        <v>-66.194000000000003</v>
      </c>
      <c r="CY66" s="278">
        <f t="shared" ref="CY66:CY97" si="227">DB66-DC66</f>
        <v>-1.9629999999999939</v>
      </c>
      <c r="CZ66" s="278">
        <f t="shared" ref="CZ66:CZ97" si="228">DC66-DD66</f>
        <v>0.92300000000000182</v>
      </c>
      <c r="DA66" s="149"/>
      <c r="DB66" s="149">
        <v>66.194000000000003</v>
      </c>
      <c r="DC66" s="149">
        <v>68.156999999999996</v>
      </c>
      <c r="DD66" s="149">
        <v>67.233999999999995</v>
      </c>
      <c r="DE66" s="149">
        <v>55.97</v>
      </c>
      <c r="DF66" s="149">
        <v>58.402999999999999</v>
      </c>
      <c r="DG66" s="149">
        <v>61.64</v>
      </c>
      <c r="DH66" s="149">
        <v>63.101999999999997</v>
      </c>
      <c r="DI66" s="149">
        <v>60.966000000000001</v>
      </c>
      <c r="DJ66" s="149">
        <v>55.017000000000003</v>
      </c>
      <c r="DK66" s="157">
        <v>50.978999999999999</v>
      </c>
      <c r="DL66" s="16">
        <f t="shared" ref="DL66:DL129" si="229">(DU66-DV66)/ABS(DV66)</f>
        <v>-1</v>
      </c>
      <c r="DM66" s="16">
        <f t="shared" ref="DM66:DM129" si="230">(DV66-DW66)/ABS(DW66)</f>
        <v>-8.558351163232427E-4</v>
      </c>
      <c r="DN66" s="16">
        <f t="shared" ref="DN66:DN129" si="231">(DW66-DX66)/ABS(DX66)</f>
        <v>5.1769518253498119E-2</v>
      </c>
      <c r="DO66" s="16">
        <f t="shared" ref="DO66:DO129" si="232">(DX66-DY66)/ABS(DY66)</f>
        <v>0.189415551414535</v>
      </c>
      <c r="DP66" s="16">
        <f t="shared" ref="DP66:DP129" si="233">(DY66-DZ66)/ABS(DZ66)</f>
        <v>7.5878308922699977E-2</v>
      </c>
      <c r="DQ66" s="16">
        <f t="shared" ref="DQ66:DQ129" si="234">(DZ66-EA66)/ABS(EA66)</f>
        <v>5.9744734768298932E-2</v>
      </c>
      <c r="DR66" s="278">
        <f t="shared" ref="DR66:DR129" si="235">DU66-DV66</f>
        <v>-184.45699999999999</v>
      </c>
      <c r="DS66" s="278">
        <f t="shared" ref="DS66:DS129" si="236">DV66-DW66</f>
        <v>-0.15800000000001546</v>
      </c>
      <c r="DT66" s="278">
        <f t="shared" ref="DT66:DT129" si="237">DW66-DX66</f>
        <v>9.0870000000000175</v>
      </c>
      <c r="DU66" s="149"/>
      <c r="DV66" s="149">
        <v>184.45699999999999</v>
      </c>
      <c r="DW66" s="149">
        <v>184.61500000000001</v>
      </c>
      <c r="DX66" s="149">
        <v>175.52799999999999</v>
      </c>
      <c r="DY66" s="149">
        <v>147.57499999999999</v>
      </c>
      <c r="DZ66" s="149">
        <v>137.167</v>
      </c>
      <c r="EA66" s="149">
        <v>129.434</v>
      </c>
      <c r="EB66" s="149">
        <v>125.7</v>
      </c>
      <c r="EC66" s="149">
        <v>108.404</v>
      </c>
      <c r="ED66" s="149">
        <v>119.639</v>
      </c>
      <c r="EE66" s="149">
        <v>152.06100000000001</v>
      </c>
      <c r="EF66" s="16">
        <f t="shared" ref="EF66:EF129" si="238">(EO66-EP66)/ABS(EP66)</f>
        <v>-1</v>
      </c>
      <c r="EG66" s="16">
        <f t="shared" ref="EG66:EG129" si="239">(EP66-EQ66)/ABS(EQ66)</f>
        <v>-1.3986013986013986E-2</v>
      </c>
      <c r="EH66" s="16">
        <f t="shared" ref="EH66:EH129" si="240">(EQ66-ER66)/ABS(ER66)</f>
        <v>-3.3783783783783786E-2</v>
      </c>
      <c r="EI66" s="16">
        <f t="shared" ref="EI66:EI129" si="241">(ER66-ES66)/ABS(ES66)</f>
        <v>-3.2679738562091505E-2</v>
      </c>
      <c r="EJ66" s="16">
        <f t="shared" ref="EJ66:EJ129" si="242">(ES66-ET66)/ABS(ET66)</f>
        <v>-5.5555555555555552E-2</v>
      </c>
      <c r="EK66" s="16">
        <f t="shared" ref="EK66:EK129" si="243">(ET66-EU66)/ABS(EU66)</f>
        <v>1.8867924528301886E-2</v>
      </c>
      <c r="EL66" s="278">
        <f t="shared" ref="EL66:EL129" si="244">EO66-EP66</f>
        <v>-141</v>
      </c>
      <c r="EM66" s="278">
        <f t="shared" ref="EM66:EM129" si="245">EP66-EQ66</f>
        <v>-2</v>
      </c>
      <c r="EN66" s="278">
        <f t="shared" ref="EN66:EN129" si="246">EQ66-ER66</f>
        <v>-5</v>
      </c>
      <c r="EO66" s="204"/>
      <c r="EP66" s="204">
        <v>141</v>
      </c>
      <c r="EQ66" s="204">
        <v>143</v>
      </c>
      <c r="ER66" s="204">
        <v>148</v>
      </c>
      <c r="ES66" s="204">
        <v>153</v>
      </c>
      <c r="ET66" s="204">
        <v>162</v>
      </c>
      <c r="EU66" s="204">
        <v>159</v>
      </c>
      <c r="EV66" s="204">
        <v>163</v>
      </c>
      <c r="EW66" s="204">
        <v>166</v>
      </c>
      <c r="EX66" s="204">
        <v>168</v>
      </c>
      <c r="EY66" s="218">
        <v>173</v>
      </c>
      <c r="EZ66" s="14"/>
      <c r="FA66" s="14" t="s">
        <v>51</v>
      </c>
      <c r="FB66" s="76" t="s">
        <v>55</v>
      </c>
      <c r="FC66" s="15">
        <v>5210</v>
      </c>
      <c r="FD66" t="s">
        <v>498</v>
      </c>
      <c r="FE66" t="s">
        <v>66</v>
      </c>
      <c r="FF66" s="16" t="e">
        <f t="shared" ref="FF66:FF129" si="247">(FO66-FP66)/ABS(FP66)</f>
        <v>#VALUE!</v>
      </c>
      <c r="FG66" s="16">
        <f t="shared" ref="FG66:FG129" si="248">(FP66-FQ66)/ABS(FQ66)</f>
        <v>-8.8800100868788159E-2</v>
      </c>
      <c r="FH66" s="16">
        <f t="shared" ref="FH66:FH129" si="249">(FQ66-FR66)/ABS(FR66)</f>
        <v>6.0277461097825835E-2</v>
      </c>
      <c r="FI66" s="16">
        <f t="shared" ref="FI66:FI129" si="250">(FR66-FS66)/ABS(FS66)</f>
        <v>9.1247569024445682E-2</v>
      </c>
      <c r="FJ66" s="16">
        <f t="shared" ref="FJ66:FJ129" si="251">(FS66-FT66)/ABS(FT66)</f>
        <v>8.1573088577084479E-3</v>
      </c>
      <c r="FK66" s="16">
        <f t="shared" ref="FK66:FK129" si="252">(FT66-FU66)/ABS(FU66)</f>
        <v>2.6969159111405915E-2</v>
      </c>
      <c r="FL66" s="278" t="e">
        <f t="shared" ref="FL66:FL129" si="253">FO66-FP66</f>
        <v>#VALUE!</v>
      </c>
      <c r="FM66" s="278">
        <f t="shared" ref="FM66:FM129" si="254">FP66-FQ66</f>
        <v>-0.43054014779546623</v>
      </c>
      <c r="FN66" s="278">
        <f t="shared" ref="FN66:FN129" si="255">FQ66-FR66</f>
        <v>0.27563579663579585</v>
      </c>
      <c r="FO66" s="222" t="str">
        <f t="shared" ref="FO66:FO129" si="256">IFERROR((Y66/EO66),"i.a")</f>
        <v>i.a</v>
      </c>
      <c r="FP66" s="222">
        <f t="shared" ref="FP66:FP129" si="257">IFERROR((Z66/EP66),"i.a")</f>
        <v>4.4178794326241135</v>
      </c>
      <c r="FQ66" s="222">
        <f t="shared" ref="FQ66:FQ129" si="258">IFERROR((AA66/EQ66),"i.a")</f>
        <v>4.8484195804195798</v>
      </c>
      <c r="FR66" s="222">
        <f t="shared" ref="FR66:FR129" si="259">IFERROR((AB66/ER66),"i.a")</f>
        <v>4.5727837837837839</v>
      </c>
      <c r="FS66" s="222">
        <f t="shared" ref="FS66:FS129" si="260">IFERROR((AC66/ES66),"i.a")</f>
        <v>4.1904183006535947</v>
      </c>
      <c r="FT66" s="222">
        <f t="shared" ref="FT66:FT129" si="261">IFERROR((AD66/ET66),"i.a")</f>
        <v>4.1565123456790127</v>
      </c>
      <c r="FU66" s="222">
        <f t="shared" ref="FU66:FU129" si="262">IFERROR((AE66/EU66),"i.a")</f>
        <v>4.0473584905660376</v>
      </c>
      <c r="FV66" s="222">
        <f t="shared" ref="FV66:FV129" si="263">IFERROR((AF66/EV66),"i.a")</f>
        <v>3.6974601226993866</v>
      </c>
      <c r="FW66" s="222">
        <f t="shared" ref="FW66:FW129" si="264">IFERROR((AG66/EW66),"i.a")</f>
        <v>3.2657228915662651</v>
      </c>
      <c r="FX66" s="222">
        <f t="shared" ref="FX66:FX129" si="265">IFERROR((AH66/EX66),"i.a")</f>
        <v>2.9113214285714286</v>
      </c>
      <c r="FY66" s="222">
        <f t="shared" ref="FY66:FY129" si="266">IFERROR((AI66/EY66),"i.a")</f>
        <v>2.7752196531791906</v>
      </c>
      <c r="FZ66" s="16">
        <f t="shared" ref="FZ66:FZ129" si="267">(GI66-GJ66)/ABS(GJ66)</f>
        <v>1</v>
      </c>
      <c r="GA66" s="16">
        <f t="shared" ref="GA66:GA129" si="268">(GJ66-GK66)/ABS(GK66)</f>
        <v>-1.1816164281069399</v>
      </c>
      <c r="GB66" s="16">
        <f t="shared" ref="GB66:GB129" si="269">(GK66-GL66)/ABS(GL66)</f>
        <v>-0.11748751668662916</v>
      </c>
      <c r="GC66" s="16">
        <f t="shared" ref="GC66:GC129" si="270">(GL66-GM66)/ABS(GM66)</f>
        <v>2.2930238059356016</v>
      </c>
      <c r="GD66" s="16">
        <f t="shared" ref="GD66:GD129" si="271">(GM66-GN66)/ABS(GN66)</f>
        <v>-0.50830628898318142</v>
      </c>
      <c r="GE66" s="16">
        <f t="shared" ref="GE66:GE129" si="272">(GN66-GO66)/ABS(GO66)</f>
        <v>-0.18019391515589064</v>
      </c>
      <c r="GF66" s="227">
        <f t="shared" ref="GF66:GF129" si="273">GI66-GJ66</f>
        <v>3.7573222380183249E-2</v>
      </c>
      <c r="GG66" s="227">
        <f t="shared" ref="GG66:GG129" si="274">GJ66-GK66</f>
        <v>-0.24445551145405081</v>
      </c>
      <c r="GH66" s="227">
        <f t="shared" ref="GH66:GH129" si="275">GK66-GL66</f>
        <v>-2.7541917932398491E-2</v>
      </c>
      <c r="GI66" s="16">
        <f t="shared" ref="GI66:GI129" si="276">IFERROR(CG66/MAX(AVERAGE(DA66:DB66),0),"Negativ EK")</f>
        <v>0</v>
      </c>
      <c r="GJ66" s="16">
        <f t="shared" ref="GJ66:GJ129" si="277">IFERROR(CH66/MAX(AVERAGE(DB66:DC66),0),"Negativ EK")</f>
        <v>-3.7573222380183249E-2</v>
      </c>
      <c r="GK66" s="16">
        <f t="shared" ref="GK66:GK129" si="278">IFERROR(CI66/MAX(AVERAGE(DC66:DD66),0),"Negativ EK")</f>
        <v>0.20688228907386758</v>
      </c>
      <c r="GL66" s="16">
        <f t="shared" ref="GL66:GL129" si="279">IFERROR(CJ66/MAX(AVERAGE(DD66:DE66),0),"Negativ EK")</f>
        <v>0.23442420700626607</v>
      </c>
      <c r="GM66" s="16">
        <f t="shared" ref="GM66:GM129" si="280">IFERROR(CK66/MAX(AVERAGE(DE66:DF66),0),"Negativ EK")</f>
        <v>7.1188130065662353E-2</v>
      </c>
      <c r="GN66" s="16">
        <f t="shared" ref="GN66:GN129" si="281">IFERROR(CL66/MAX(AVERAGE(DF66:DG66),0),"Negativ EK")</f>
        <v>0.14478145331256298</v>
      </c>
      <c r="GO66" s="16">
        <f t="shared" ref="GO66:GO129" si="282">IFERROR(CM66/MAX(AVERAGE(DG66:DH66),0),"Negativ EK")</f>
        <v>0.17660451171217395</v>
      </c>
      <c r="GP66" s="16">
        <f t="shared" ref="GP66:GP129" si="283">IFERROR(CN66/MAX(AVERAGE(DH66:DI66),0),"Negativ EK")</f>
        <v>0.20772479607956926</v>
      </c>
      <c r="GQ66" s="16">
        <f t="shared" ref="GQ66:GQ129" si="284">IFERROR(CO66/MAX(AVERAGE(DI66:DJ66),0),"Negativ EK")</f>
        <v>0.16788667304691204</v>
      </c>
      <c r="GR66" s="16">
        <f t="shared" ref="GR66:GR129" si="285">IFERROR(CP66/MAX(AVERAGE(DJ66:DK66),0),"Negativ EK")</f>
        <v>0.10130570964942072</v>
      </c>
      <c r="GS66" s="16">
        <f t="shared" ref="GS66:GS129" si="286">(HB66-HC66)/ABS(HC66)</f>
        <v>-1</v>
      </c>
      <c r="GT66" s="16">
        <f t="shared" ref="GT66:GT129" si="287">(HC66-HD66)/ABS(HD66)</f>
        <v>-0.91897651614395981</v>
      </c>
      <c r="GU66" s="16">
        <f t="shared" ref="GU66:GU129" si="288">(HD66-HE66)/ABS(HE66)</f>
        <v>-9.1711936500906477E-2</v>
      </c>
      <c r="GV66" s="16">
        <f t="shared" ref="GV66:GV129" si="289">(HE66-HF66)/ABS(HF66)</f>
        <v>1.3383995506486577</v>
      </c>
      <c r="GW66" s="16">
        <f t="shared" ref="GW66:GW129" si="290">(HF66-HG66)/ABS(HG66)</f>
        <v>-0.4090295862900335</v>
      </c>
      <c r="GX66" s="16">
        <f t="shared" ref="GX66:GX129" si="291">(HG66-HH66)/ABS(HH66)</f>
        <v>-0.16835652826447775</v>
      </c>
      <c r="GY66" s="227">
        <f t="shared" ref="GY66:GY129" si="292">HB66-HC66</f>
        <v>-8.2206181991589713E-3</v>
      </c>
      <c r="GZ66" s="227">
        <f t="shared" ref="GZ66:GZ129" si="293">HC66-HD66</f>
        <v>-9.3239079754154019E-2</v>
      </c>
      <c r="HA66" s="227">
        <f t="shared" ref="HA66:HA129" si="294">HD66-HE66</f>
        <v>-1.0244619245846423E-2</v>
      </c>
      <c r="HB66" s="16">
        <f t="shared" ref="HB66:HB129" si="295">IFERROR(BM66/AVERAGE(DU66:DV66),"i.a.")</f>
        <v>0</v>
      </c>
      <c r="HC66" s="16">
        <f t="shared" ref="HC66:HC129" si="296">IFERROR(BN66/AVERAGE(DV66:DW66),"i.a.")</f>
        <v>8.2206181991589713E-3</v>
      </c>
      <c r="HD66" s="16">
        <f t="shared" ref="HD66:HD129" si="297">IFERROR(BO66/AVERAGE(DW66:DX66),"i.a.")</f>
        <v>0.10145969795331299</v>
      </c>
      <c r="HE66" s="16">
        <f t="shared" ref="HE66:HE129" si="298">IFERROR(BP66/AVERAGE(DX66:DY66),"i.a.")</f>
        <v>0.11170431719915941</v>
      </c>
      <c r="HF66" s="16">
        <f t="shared" ref="HF66:HF129" si="299">IFERROR(BQ66/AVERAGE(DY66:DZ66),"i.a.")</f>
        <v>4.7769559812040382E-2</v>
      </c>
      <c r="HG66" s="16">
        <f t="shared" ref="HG66:HG129" si="300">IFERROR(BR66/AVERAGE(DZ66:EA66),"i.a.")</f>
        <v>8.0832404979726255E-2</v>
      </c>
      <c r="HH66" s="16">
        <f t="shared" ref="HH66:HH129" si="301">IFERROR(BS66/AVERAGE(EA66:EB66),"i.a.")</f>
        <v>9.7195983287213766E-2</v>
      </c>
      <c r="HI66" s="16">
        <f t="shared" ref="HI66:HI129" si="302">IFERROR(BT66/AVERAGE(EB66:EC66),"i.a.")</f>
        <v>0.11689676383145953</v>
      </c>
      <c r="HJ66" s="16">
        <f t="shared" ref="HJ66:HJ129" si="303">IFERROR(BU66/AVERAGE(EC66:ED66),"i.a.")</f>
        <v>9.1061773437465729E-2</v>
      </c>
      <c r="HK66" s="16">
        <f t="shared" ref="HK66:HK129" si="304">IFERROR(BV66/AVERAGE(ED66:EE66),"i.a.")</f>
        <v>4.5218991534781011E-2</v>
      </c>
      <c r="HL66" s="16" t="e">
        <f t="shared" ref="HL66:HL129" si="305">(HU66-HV66)/ABS(HV66)</f>
        <v>#VALUE!</v>
      </c>
      <c r="HM66" s="16">
        <f t="shared" ref="HM66:HM129" si="306">(HV66-HW66)/ABS(HW66)</f>
        <v>-2.7969252237289115E-2</v>
      </c>
      <c r="HN66" s="16">
        <f t="shared" ref="HN66:HN129" si="307">(HW66-HX66)/ABS(HX66)</f>
        <v>-3.6168898553922656E-2</v>
      </c>
      <c r="HO66" s="16">
        <f t="shared" ref="HO66:HO129" si="308">(HX66-HY66)/ABS(HY66)</f>
        <v>9.9503647595463821E-3</v>
      </c>
      <c r="HP66" s="16">
        <f t="shared" ref="HP66:HP129" si="309">(HY66-HZ66)/ABS(HZ66)</f>
        <v>-0.10924760434726309</v>
      </c>
      <c r="HQ66" s="16">
        <f t="shared" ref="HQ66:HQ129" si="310">(HZ66-IA66)/ABS(IA66)</f>
        <v>-0.10593054345426317</v>
      </c>
      <c r="HR66" s="227" t="e">
        <f t="shared" ref="HR66:HR129" si="311">HU66-HV66</f>
        <v>#VALUE!</v>
      </c>
      <c r="HS66" s="227">
        <f t="shared" ref="HS66:HS129" si="312">HV66-HW66</f>
        <v>-1.0325814937772737E-2</v>
      </c>
      <c r="HT66" s="227">
        <f t="shared" ref="HT66:HT129" si="313">HW66-HX66</f>
        <v>-1.3854084393227495E-2</v>
      </c>
      <c r="HU66" s="16" t="str">
        <f t="shared" ref="HU66:HU129" si="314">IFERROR(DA66/DU66,"i.a.")</f>
        <v>i.a.</v>
      </c>
      <c r="HV66" s="16">
        <f t="shared" ref="HV66:HV129" si="315">IFERROR(DB66/DV66,"i.a.")</f>
        <v>0.35885870419664206</v>
      </c>
      <c r="HW66" s="16">
        <f t="shared" ref="HW66:HW129" si="316">IFERROR(DC66/DW66,"i.a.")</f>
        <v>0.3691845191344148</v>
      </c>
      <c r="HX66" s="16">
        <f t="shared" ref="HX66:HX129" si="317">IFERROR(DD66/DX66,"i.a.")</f>
        <v>0.3830386035276423</v>
      </c>
      <c r="HY66" s="16">
        <f t="shared" ref="HY66:HY129" si="318">IFERROR(DE66/DY66,"i.a.")</f>
        <v>0.37926478062002372</v>
      </c>
      <c r="HZ66" s="16">
        <f t="shared" ref="HZ66:HZ129" si="319">IFERROR(DF66/DZ66,"i.a.")</f>
        <v>0.4257802532679143</v>
      </c>
      <c r="IA66" s="16">
        <f t="shared" ref="IA66:IA129" si="320">IFERROR(DG66/EA66,"i.a.")</f>
        <v>0.47622726640604479</v>
      </c>
      <c r="IB66" s="16">
        <f t="shared" ref="IB66:IB129" si="321">IFERROR(DH66/EB66,"i.a.")</f>
        <v>0.50200477326968973</v>
      </c>
      <c r="IC66" s="16">
        <f t="shared" ref="IC66:IC129" si="322">IFERROR(DI66/EC66,"i.a.")</f>
        <v>0.5623962215416406</v>
      </c>
      <c r="ID66" s="16">
        <f t="shared" ref="ID66:ID129" si="323">IFERROR(DJ66/ED66,"i.a.")</f>
        <v>0.45985840737552142</v>
      </c>
      <c r="IE66" s="16">
        <f t="shared" ref="IE66:IE129" si="324">IFERROR(DK66/EE66,"i.a.")</f>
        <v>0.33525361532542858</v>
      </c>
      <c r="IF66" s="16" t="e">
        <f t="shared" ref="IF66:IF129" si="325">(IO66-IP66)/ABS(IP66)</f>
        <v>#VALUE!</v>
      </c>
      <c r="IG66" s="16">
        <f t="shared" ref="IG66:IG129" si="326">(IP66-IQ66)/ABS(IQ66)</f>
        <v>-0.9075833343659967</v>
      </c>
      <c r="IH66" s="16">
        <f t="shared" ref="IH66:IH129" si="327">(IQ66-IR66)/ABS(IR66)</f>
        <v>-1.1757009135724411E-2</v>
      </c>
      <c r="II66" s="16">
        <f t="shared" ref="II66:II129" si="328">(IR66-IS66)/ABS(IS66)</f>
        <v>1.5137067096544747</v>
      </c>
      <c r="IJ66" s="16">
        <f t="shared" ref="IJ66:IJ129" si="329">(IS66-IT66)/ABS(IT66)</f>
        <v>-0.33709579061757716</v>
      </c>
      <c r="IK66" s="16">
        <f t="shared" ref="IK66:IK129" si="330">(IT66-IU66)/ABS(IU66)</f>
        <v>-0.16946999491334142</v>
      </c>
      <c r="IL66" s="227" t="e">
        <f t="shared" ref="IL66:IL129" si="331">IO66-IP66</f>
        <v>#VALUE!</v>
      </c>
      <c r="IM66" s="227">
        <f t="shared" ref="IM66:IM129" si="332">IP66-IQ66</f>
        <v>-2.3916015483189331E-2</v>
      </c>
      <c r="IN66" s="227">
        <f t="shared" ref="IN66:IN129" si="333">IQ66-IR66</f>
        <v>-3.1349847047939736E-4</v>
      </c>
      <c r="IO66" s="16" t="str">
        <f t="shared" ref="IO66:IO129" si="334">IFERROR((BM66/Y66),"i.a.")</f>
        <v>i.a.</v>
      </c>
      <c r="IP66" s="16">
        <f t="shared" ref="IP66:IP129" si="335">IFERROR((BN66/Z66),"i.a.")</f>
        <v>2.4353007845296592E-3</v>
      </c>
      <c r="IQ66" s="16">
        <f t="shared" ref="IQ66:IQ129" si="336">IFERROR((BO66/AA66),"i.a.")</f>
        <v>2.6351316267718989E-2</v>
      </c>
      <c r="IR66" s="16">
        <f t="shared" ref="IR66:IR129" si="337">IFERROR((BP66/AB66),"i.a.")</f>
        <v>2.6664814738198386E-2</v>
      </c>
      <c r="IS66" s="16">
        <f t="shared" ref="IS66:IS129" si="338">IFERROR((BQ66/AC66),"i.a.")</f>
        <v>1.0607766863089464E-2</v>
      </c>
      <c r="IT66" s="16">
        <f t="shared" ref="IT66:IT129" si="339">IFERROR((BR66/AD66),"i.a.")</f>
        <v>1.6001960332959583E-2</v>
      </c>
      <c r="IU66" s="16">
        <f t="shared" ref="IU66:IU129" si="340">IFERROR((BS66/AE66),"i.a.")</f>
        <v>1.9267167031840008E-2</v>
      </c>
      <c r="IV66" s="16">
        <f t="shared" ref="IV66:IV129" si="341">IFERROR((BT66/AF66),"i.a.")</f>
        <v>2.270336460445406E-2</v>
      </c>
      <c r="IW66" s="16">
        <f t="shared" ref="IW66:IW129" si="342">IFERROR((BU66/AG66),"i.a.")</f>
        <v>1.9152939440334985E-2</v>
      </c>
      <c r="IX66" s="16">
        <f t="shared" ref="IX66:IX129" si="343">IFERROR((BV66/AH66),"i.a.")</f>
        <v>1.2559752362492895E-2</v>
      </c>
      <c r="IY66" s="16">
        <f t="shared" ref="IY66:IY129" si="344">IFERROR((BW66/AI66),"i.a.")</f>
        <v>3.290891935856767E-4</v>
      </c>
      <c r="IZ66" s="16" t="e">
        <f t="shared" ref="IZ66:IZ129" si="345">(JI66-JJ66)/ABS(JJ66)</f>
        <v>#VALUE!</v>
      </c>
      <c r="JA66" s="16">
        <f t="shared" ref="JA66:JA129" si="346">(JJ66-JK66)/ABS(JK66)</f>
        <v>-1.1827776807168666</v>
      </c>
      <c r="JB66" s="16">
        <f t="shared" ref="JB66:JB129" si="347">(JK66-JL66)/ABS(JL66)</f>
        <v>3.7175621276445154E-3</v>
      </c>
      <c r="JC66" s="16">
        <f t="shared" ref="JC66:JC129" si="348">(JL66-JM66)/ABS(JM66)</f>
        <v>2.667126411599515</v>
      </c>
      <c r="JD66" s="16">
        <f t="shared" ref="JD66:JD129" si="349">(JM66-JN66)/ABS(JN66)</f>
        <v>-0.50397346510525964</v>
      </c>
      <c r="JE66" s="16">
        <f t="shared" ref="JE66:JE129" si="350">(JN66-JO66)/ABS(JO66)</f>
        <v>-0.22568551302096479</v>
      </c>
      <c r="JF66" s="227" t="e">
        <f t="shared" ref="JF66:JF129" si="351">JI66-JJ66</f>
        <v>#VALUE!</v>
      </c>
      <c r="JG66" s="227">
        <f t="shared" ref="JG66:JG129" si="352">JJ66-JK66</f>
        <v>-0.11583777215692111</v>
      </c>
      <c r="JH66" s="227">
        <f t="shared" ref="JH66:JH129" si="353">JK66-JL66</f>
        <v>3.6273861273861119E-4</v>
      </c>
      <c r="JI66" s="99" t="str">
        <f t="shared" ref="JI66:JI129" si="354">IFERROR(CG66/EO66,"i.a.")</f>
        <v>i.a.</v>
      </c>
      <c r="JJ66" s="99">
        <f t="shared" ref="JJ66:JJ129" si="355">IFERROR(CH66/EP66,"i.a.")</f>
        <v>-1.7900709219858157E-2</v>
      </c>
      <c r="JK66" s="99">
        <f t="shared" ref="JK66:JK129" si="356">IFERROR(CI66/EQ66,"i.a.")</f>
        <v>9.7937062937062946E-2</v>
      </c>
      <c r="JL66" s="99">
        <f t="shared" ref="JL66:JL129" si="357">IFERROR(CJ66/ER66,"i.a.")</f>
        <v>9.7574324324324335E-2</v>
      </c>
      <c r="JM66" s="99">
        <f t="shared" ref="JM66:JM129" si="358">IFERROR(CK66/ES66,"i.a.")</f>
        <v>2.6607843137254901E-2</v>
      </c>
      <c r="JN66" s="99">
        <f t="shared" ref="JN66:JN129" si="359">IFERROR(CL66/ET66,"i.a.")</f>
        <v>5.3641975308641975E-2</v>
      </c>
      <c r="JO66" s="99">
        <f t="shared" ref="JO66:JO129" si="360">IFERROR(CM66/EU66,"i.a.")</f>
        <v>6.9276729559748437E-2</v>
      </c>
      <c r="JP66" s="99">
        <f t="shared" ref="JP66:JP129" si="361">IFERROR(CN66/EV66,"i.a.")</f>
        <v>7.9055214723926376E-2</v>
      </c>
      <c r="JQ66" s="99">
        <f t="shared" ref="JQ66:JQ129" si="362">IFERROR(CO66/EW66,"i.a.")</f>
        <v>5.8650602409638555E-2</v>
      </c>
      <c r="JR66" s="99">
        <f t="shared" ref="JR66:JR129" si="363">IFERROR(CP66/EX66,"i.a.")</f>
        <v>3.1958333333333332E-2</v>
      </c>
      <c r="JS66" s="99" t="str">
        <f t="shared" ref="JS66:JS129" si="364">IFERROR(CQ66/EY66,"i.a.")</f>
        <v>i.a.</v>
      </c>
    </row>
    <row r="67" spans="1:279" customFormat="1" ht="17.25" customHeight="1" outlineLevel="2" x14ac:dyDescent="0.25">
      <c r="A67" s="113" t="s">
        <v>857</v>
      </c>
      <c r="B67" s="98">
        <v>19986292</v>
      </c>
      <c r="C67" s="10" t="s">
        <v>236</v>
      </c>
      <c r="D67" s="10"/>
      <c r="E67" s="11">
        <v>771100</v>
      </c>
      <c r="F67" s="11"/>
      <c r="G67" s="11">
        <v>1</v>
      </c>
      <c r="H67" s="12">
        <v>45103</v>
      </c>
      <c r="I67" s="13"/>
      <c r="J67" s="13" t="s">
        <v>58</v>
      </c>
      <c r="K67" s="13" t="s">
        <v>58</v>
      </c>
      <c r="L67" s="13" t="s">
        <v>58</v>
      </c>
      <c r="M67" s="13" t="s">
        <v>58</v>
      </c>
      <c r="N67" s="13" t="s">
        <v>58</v>
      </c>
      <c r="O67" s="13" t="s">
        <v>58</v>
      </c>
      <c r="P67" s="16">
        <f t="shared" si="184"/>
        <v>-1</v>
      </c>
      <c r="Q67" s="16">
        <f t="shared" si="185"/>
        <v>0.30214852032227796</v>
      </c>
      <c r="R67" s="16">
        <f t="shared" si="186"/>
        <v>0.22476569692868206</v>
      </c>
      <c r="S67" s="16">
        <f t="shared" si="187"/>
        <v>-0.22824331053916502</v>
      </c>
      <c r="T67" s="16">
        <f t="shared" si="188"/>
        <v>-2.6494294779575541E-2</v>
      </c>
      <c r="U67" s="16">
        <f t="shared" si="189"/>
        <v>0.12259052203788798</v>
      </c>
      <c r="V67" s="278">
        <f t="shared" si="190"/>
        <v>-608.00699999999995</v>
      </c>
      <c r="W67" s="278">
        <f t="shared" si="191"/>
        <v>141.08099999999996</v>
      </c>
      <c r="X67" s="278">
        <f t="shared" si="192"/>
        <v>85.688999999999965</v>
      </c>
      <c r="Y67" s="149"/>
      <c r="Z67" s="149">
        <v>608.00699999999995</v>
      </c>
      <c r="AA67" s="149">
        <v>466.92599999999999</v>
      </c>
      <c r="AB67" s="149">
        <v>381.23700000000002</v>
      </c>
      <c r="AC67" s="149">
        <v>493.98599999999999</v>
      </c>
      <c r="AD67" s="149">
        <v>507.43</v>
      </c>
      <c r="AE67" s="149">
        <v>452.017</v>
      </c>
      <c r="AF67" s="149">
        <v>446.17099999999999</v>
      </c>
      <c r="AG67" s="149">
        <v>452.36599999999999</v>
      </c>
      <c r="AH67" s="149">
        <v>423.858</v>
      </c>
      <c r="AI67" s="149">
        <v>427.58800000000002</v>
      </c>
      <c r="AJ67" s="16">
        <f t="shared" si="193"/>
        <v>-0.69753340963409305</v>
      </c>
      <c r="AK67" s="16">
        <f t="shared" si="194"/>
        <v>0.45694860807140802</v>
      </c>
      <c r="AL67" s="16">
        <f t="shared" si="195"/>
        <v>0.78787978429567262</v>
      </c>
      <c r="AM67" s="16">
        <f t="shared" si="196"/>
        <v>-0.40365509307676212</v>
      </c>
      <c r="AN67" s="16">
        <f t="shared" si="197"/>
        <v>-0.1293223155546451</v>
      </c>
      <c r="AO67" s="16">
        <f t="shared" si="198"/>
        <v>0.12136005973235307</v>
      </c>
      <c r="AP67" s="278">
        <f t="shared" si="199"/>
        <v>-237.65600000000001</v>
      </c>
      <c r="AQ67" s="278">
        <f t="shared" si="200"/>
        <v>74.537000000000006</v>
      </c>
      <c r="AR67" s="278">
        <f t="shared" si="201"/>
        <v>71.882999999999996</v>
      </c>
      <c r="AS67" s="149"/>
      <c r="AT67" s="149">
        <v>237.65600000000001</v>
      </c>
      <c r="AU67" s="149">
        <v>163.119</v>
      </c>
      <c r="AV67" s="149">
        <v>91.236000000000004</v>
      </c>
      <c r="AW67" s="149">
        <v>152.99199999999999</v>
      </c>
      <c r="AX67" s="149">
        <v>175.71600000000001</v>
      </c>
      <c r="AY67" s="149">
        <v>156.69900000000001</v>
      </c>
      <c r="AZ67" s="149">
        <v>157.47200000000001</v>
      </c>
      <c r="BA67" s="149">
        <v>209.03100000000001</v>
      </c>
      <c r="BB67" s="149">
        <v>171.54300000000001</v>
      </c>
      <c r="BC67" s="157">
        <v>168.79400000000001</v>
      </c>
      <c r="BD67" s="16">
        <f t="shared" si="202"/>
        <v>-1</v>
      </c>
      <c r="BE67" s="16">
        <f t="shared" si="203"/>
        <v>1.1345706618962432</v>
      </c>
      <c r="BF67" s="16">
        <f t="shared" si="204"/>
        <v>4.8251921323433633</v>
      </c>
      <c r="BG67" s="16">
        <f t="shared" si="205"/>
        <v>-0.6882309941520468</v>
      </c>
      <c r="BH67" s="16">
        <f t="shared" si="206"/>
        <v>-0.58680404067523573</v>
      </c>
      <c r="BI67" s="16">
        <f t="shared" si="207"/>
        <v>0.21185130958190984</v>
      </c>
      <c r="BJ67" s="278">
        <f t="shared" si="208"/>
        <v>-95.457999999999998</v>
      </c>
      <c r="BK67" s="278">
        <f t="shared" si="209"/>
        <v>50.738</v>
      </c>
      <c r="BL67" s="278">
        <f t="shared" si="210"/>
        <v>37.042999999999999</v>
      </c>
      <c r="BM67" s="149"/>
      <c r="BN67" s="149">
        <v>95.457999999999998</v>
      </c>
      <c r="BO67" s="149">
        <v>44.72</v>
      </c>
      <c r="BP67" s="149">
        <v>7.6769999999999996</v>
      </c>
      <c r="BQ67" s="149">
        <v>24.623999999999999</v>
      </c>
      <c r="BR67" s="149">
        <v>59.594000000000001</v>
      </c>
      <c r="BS67" s="149">
        <v>49.176000000000002</v>
      </c>
      <c r="BT67" s="149">
        <v>51.182000000000002</v>
      </c>
      <c r="BU67" s="149">
        <v>95.363</v>
      </c>
      <c r="BV67" s="149">
        <v>72.847999999999999</v>
      </c>
      <c r="BW67" s="149">
        <v>70.808000000000007</v>
      </c>
      <c r="BX67" s="16">
        <f t="shared" si="211"/>
        <v>-1</v>
      </c>
      <c r="BY67" s="16">
        <f t="shared" si="212"/>
        <v>1.2403705630279158</v>
      </c>
      <c r="BZ67" s="16">
        <f t="shared" si="213"/>
        <v>21.465776293823041</v>
      </c>
      <c r="CA67" s="16">
        <f t="shared" si="214"/>
        <v>-0.90558007566204279</v>
      </c>
      <c r="CB67" s="16">
        <f t="shared" si="215"/>
        <v>-0.6336195279713549</v>
      </c>
      <c r="CC67" s="16">
        <f t="shared" si="216"/>
        <v>0.28531485834467396</v>
      </c>
      <c r="CD67" s="278">
        <f t="shared" si="217"/>
        <v>-90.445999999999998</v>
      </c>
      <c r="CE67" s="278">
        <f t="shared" si="218"/>
        <v>50.074999999999996</v>
      </c>
      <c r="CF67" s="278">
        <f t="shared" si="219"/>
        <v>38.574000000000005</v>
      </c>
      <c r="CG67" s="149"/>
      <c r="CH67" s="149">
        <v>90.445999999999998</v>
      </c>
      <c r="CI67" s="149">
        <v>40.371000000000002</v>
      </c>
      <c r="CJ67" s="149">
        <v>1.7969999999999999</v>
      </c>
      <c r="CK67" s="149">
        <v>19.032</v>
      </c>
      <c r="CL67" s="149">
        <v>51.945999999999998</v>
      </c>
      <c r="CM67" s="149">
        <v>40.414999999999999</v>
      </c>
      <c r="CN67" s="149">
        <v>43.713999999999999</v>
      </c>
      <c r="CO67" s="149">
        <v>87.278000000000006</v>
      </c>
      <c r="CP67" s="149">
        <v>60.606000000000002</v>
      </c>
      <c r="CQ67" s="149">
        <v>54.710999999999999</v>
      </c>
      <c r="CR67" s="16">
        <f t="shared" si="220"/>
        <v>-1</v>
      </c>
      <c r="CS67" s="16">
        <f t="shared" si="221"/>
        <v>0.24013417289472125</v>
      </c>
      <c r="CT67" s="16">
        <f t="shared" si="222"/>
        <v>-1.1304858820175267E-2</v>
      </c>
      <c r="CU67" s="16">
        <f t="shared" si="223"/>
        <v>0.2165932868043659</v>
      </c>
      <c r="CV67" s="16">
        <f t="shared" si="224"/>
        <v>-9.8994872318171334E-2</v>
      </c>
      <c r="CW67" s="16">
        <f t="shared" si="225"/>
        <v>7.0689137144574074E-2</v>
      </c>
      <c r="CX67" s="278">
        <f t="shared" si="226"/>
        <v>-210.73599999999999</v>
      </c>
      <c r="CY67" s="278">
        <f t="shared" si="227"/>
        <v>40.805999999999983</v>
      </c>
      <c r="CZ67" s="278">
        <f t="shared" si="228"/>
        <v>-1.9429999999999836</v>
      </c>
      <c r="DA67" s="149"/>
      <c r="DB67" s="149">
        <v>210.73599999999999</v>
      </c>
      <c r="DC67" s="149">
        <v>169.93</v>
      </c>
      <c r="DD67" s="149">
        <v>171.87299999999999</v>
      </c>
      <c r="DE67" s="149">
        <v>141.274</v>
      </c>
      <c r="DF67" s="149">
        <v>156.79599999999999</v>
      </c>
      <c r="DG67" s="149">
        <v>146.44399999999999</v>
      </c>
      <c r="DH67" s="149">
        <v>361.04599999999999</v>
      </c>
      <c r="DI67" s="149">
        <v>342.35</v>
      </c>
      <c r="DJ67" s="149">
        <v>275.04399999999998</v>
      </c>
      <c r="DK67" s="157">
        <v>225.46199999999999</v>
      </c>
      <c r="DL67" s="16">
        <f t="shared" si="229"/>
        <v>-1</v>
      </c>
      <c r="DM67" s="16">
        <f t="shared" si="230"/>
        <v>0.27453471033302035</v>
      </c>
      <c r="DN67" s="16">
        <f t="shared" si="231"/>
        <v>9.5764128606693547E-2</v>
      </c>
      <c r="DO67" s="16">
        <f t="shared" si="232"/>
        <v>-0.25778125462028068</v>
      </c>
      <c r="DP67" s="16">
        <f t="shared" si="233"/>
        <v>-5.5850222395922239E-3</v>
      </c>
      <c r="DQ67" s="16">
        <f t="shared" si="234"/>
        <v>-0.13633506978209456</v>
      </c>
      <c r="DR67" s="278">
        <f t="shared" si="235"/>
        <v>-553.87199999999996</v>
      </c>
      <c r="DS67" s="278">
        <f t="shared" si="236"/>
        <v>119.30399999999997</v>
      </c>
      <c r="DT67" s="278">
        <f t="shared" si="237"/>
        <v>37.978999999999985</v>
      </c>
      <c r="DU67" s="149"/>
      <c r="DV67" s="149">
        <v>553.87199999999996</v>
      </c>
      <c r="DW67" s="149">
        <v>434.56799999999998</v>
      </c>
      <c r="DX67" s="149">
        <v>396.589</v>
      </c>
      <c r="DY67" s="149">
        <v>534.32899999999995</v>
      </c>
      <c r="DZ67" s="149">
        <v>537.33000000000004</v>
      </c>
      <c r="EA67" s="149">
        <v>622.15099999999995</v>
      </c>
      <c r="EB67" s="149">
        <v>818.56399999999996</v>
      </c>
      <c r="EC67" s="149">
        <v>896.87199999999996</v>
      </c>
      <c r="ED67" s="149">
        <v>823.476</v>
      </c>
      <c r="EE67" s="149">
        <v>793.101</v>
      </c>
      <c r="EF67" s="16">
        <f t="shared" si="238"/>
        <v>-1</v>
      </c>
      <c r="EG67" s="16">
        <f t="shared" si="239"/>
        <v>0.15306122448979592</v>
      </c>
      <c r="EH67" s="16">
        <f t="shared" si="240"/>
        <v>-0.15517241379310345</v>
      </c>
      <c r="EI67" s="16">
        <f t="shared" si="241"/>
        <v>-0.14705882352941177</v>
      </c>
      <c r="EJ67" s="16">
        <f t="shared" si="242"/>
        <v>0</v>
      </c>
      <c r="EK67" s="16">
        <f t="shared" si="243"/>
        <v>7.9365079365079361E-2</v>
      </c>
      <c r="EL67" s="278">
        <f t="shared" si="244"/>
        <v>-226</v>
      </c>
      <c r="EM67" s="278">
        <f t="shared" si="245"/>
        <v>30</v>
      </c>
      <c r="EN67" s="278">
        <f t="shared" si="246"/>
        <v>-36</v>
      </c>
      <c r="EO67" s="204"/>
      <c r="EP67" s="204">
        <v>226</v>
      </c>
      <c r="EQ67" s="204">
        <v>196</v>
      </c>
      <c r="ER67" s="204">
        <v>232</v>
      </c>
      <c r="ES67" s="204">
        <v>272</v>
      </c>
      <c r="ET67" s="204">
        <v>272</v>
      </c>
      <c r="EU67" s="204">
        <v>252</v>
      </c>
      <c r="EV67" s="204">
        <v>255</v>
      </c>
      <c r="EW67" s="204">
        <v>248</v>
      </c>
      <c r="EX67" s="204">
        <v>241</v>
      </c>
      <c r="EY67" s="218">
        <v>239</v>
      </c>
      <c r="EZ67" s="14"/>
      <c r="FA67" s="14" t="s">
        <v>49</v>
      </c>
      <c r="FB67" s="76"/>
      <c r="FC67" s="15">
        <v>8200</v>
      </c>
      <c r="FD67" t="s">
        <v>200</v>
      </c>
      <c r="FE67" t="s">
        <v>130</v>
      </c>
      <c r="FF67" s="16" t="e">
        <f t="shared" si="247"/>
        <v>#VALUE!</v>
      </c>
      <c r="FG67" s="16">
        <f t="shared" si="248"/>
        <v>0.1292969468281702</v>
      </c>
      <c r="FH67" s="16">
        <f t="shared" si="249"/>
        <v>0.44972266167068486</v>
      </c>
      <c r="FI67" s="16">
        <f t="shared" si="250"/>
        <v>-9.5181812356262455E-2</v>
      </c>
      <c r="FJ67" s="16">
        <f t="shared" si="251"/>
        <v>-2.6494294779575479E-2</v>
      </c>
      <c r="FK67" s="16">
        <f t="shared" si="252"/>
        <v>4.0047101299807958E-2</v>
      </c>
      <c r="FL67" s="278" t="e">
        <f t="shared" si="253"/>
        <v>#VALUE!</v>
      </c>
      <c r="FM67" s="278">
        <f t="shared" si="254"/>
        <v>0.30802094997290919</v>
      </c>
      <c r="FN67" s="278">
        <f t="shared" si="255"/>
        <v>0.73901257916959873</v>
      </c>
      <c r="FO67" s="222" t="str">
        <f t="shared" si="256"/>
        <v>i.a</v>
      </c>
      <c r="FP67" s="222">
        <f t="shared" si="257"/>
        <v>2.6902964601769908</v>
      </c>
      <c r="FQ67" s="222">
        <f t="shared" si="258"/>
        <v>2.3822755102040816</v>
      </c>
      <c r="FR67" s="222">
        <f t="shared" si="259"/>
        <v>1.6432629310344828</v>
      </c>
      <c r="FS67" s="222">
        <f t="shared" si="260"/>
        <v>1.816125</v>
      </c>
      <c r="FT67" s="222">
        <f t="shared" si="261"/>
        <v>1.8655514705882352</v>
      </c>
      <c r="FU67" s="222">
        <f t="shared" si="262"/>
        <v>1.7937182539682539</v>
      </c>
      <c r="FV67" s="222">
        <f t="shared" si="263"/>
        <v>1.7496901960784312</v>
      </c>
      <c r="FW67" s="222">
        <f t="shared" si="264"/>
        <v>1.8240564516129032</v>
      </c>
      <c r="FX67" s="222">
        <f t="shared" si="265"/>
        <v>1.7587468879668049</v>
      </c>
      <c r="FY67" s="222">
        <f t="shared" si="266"/>
        <v>1.7890711297071131</v>
      </c>
      <c r="FZ67" s="16">
        <f t="shared" si="267"/>
        <v>-1</v>
      </c>
      <c r="GA67" s="16">
        <f t="shared" si="268"/>
        <v>1.0116463764944355</v>
      </c>
      <c r="GB67" s="16">
        <f t="shared" si="269"/>
        <v>19.582295793430141</v>
      </c>
      <c r="GC67" s="16">
        <f t="shared" si="270"/>
        <v>-0.91012608504180181</v>
      </c>
      <c r="GD67" s="16">
        <f t="shared" si="271"/>
        <v>-0.62726468836861693</v>
      </c>
      <c r="GE67" s="16">
        <f t="shared" si="272"/>
        <v>1.1510501169414937</v>
      </c>
      <c r="GF67" s="227">
        <f t="shared" si="273"/>
        <v>-0.47519873064576296</v>
      </c>
      <c r="GG67" s="227">
        <f t="shared" si="274"/>
        <v>0.23897494091893198</v>
      </c>
      <c r="GH67" s="227">
        <f t="shared" si="275"/>
        <v>0.22474675178618328</v>
      </c>
      <c r="GI67" s="16">
        <f t="shared" si="276"/>
        <v>0</v>
      </c>
      <c r="GJ67" s="16">
        <f t="shared" si="277"/>
        <v>0.47519873064576296</v>
      </c>
      <c r="GK67" s="16">
        <f t="shared" si="278"/>
        <v>0.23622378972683097</v>
      </c>
      <c r="GL67" s="16">
        <f t="shared" si="279"/>
        <v>1.1477037940647684E-2</v>
      </c>
      <c r="GM67" s="16">
        <f t="shared" si="280"/>
        <v>0.12770154661656657</v>
      </c>
      <c r="GN67" s="16">
        <f t="shared" si="281"/>
        <v>0.3426065162907268</v>
      </c>
      <c r="GO67" s="16">
        <f t="shared" si="282"/>
        <v>0.15927407436599736</v>
      </c>
      <c r="GP67" s="16">
        <f t="shared" si="283"/>
        <v>0.12429413872128929</v>
      </c>
      <c r="GQ67" s="16">
        <f t="shared" si="284"/>
        <v>0.28273031483947042</v>
      </c>
      <c r="GR67" s="16">
        <f t="shared" si="285"/>
        <v>0.24217891493808269</v>
      </c>
      <c r="GS67" s="16">
        <f t="shared" si="286"/>
        <v>-1</v>
      </c>
      <c r="GT67" s="16">
        <f t="shared" si="287"/>
        <v>0.79491253655223981</v>
      </c>
      <c r="GU67" s="16">
        <f t="shared" si="288"/>
        <v>5.5243704973390342</v>
      </c>
      <c r="GV67" s="16">
        <f t="shared" si="289"/>
        <v>-0.64109614269139525</v>
      </c>
      <c r="GW67" s="16">
        <f t="shared" si="290"/>
        <v>-0.5529428072606708</v>
      </c>
      <c r="GX67" s="16">
        <f t="shared" si="291"/>
        <v>0.50578781324083888</v>
      </c>
      <c r="GY67" s="227">
        <f t="shared" si="292"/>
        <v>-0.19314880012949701</v>
      </c>
      <c r="GZ67" s="227">
        <f t="shared" si="293"/>
        <v>8.5539768382185716E-2</v>
      </c>
      <c r="HA67" s="227">
        <f t="shared" si="294"/>
        <v>9.1115634906773241E-2</v>
      </c>
      <c r="HB67" s="16">
        <f t="shared" si="295"/>
        <v>0</v>
      </c>
      <c r="HC67" s="16">
        <f t="shared" si="296"/>
        <v>0.19314880012949701</v>
      </c>
      <c r="HD67" s="16">
        <f t="shared" si="297"/>
        <v>0.10760903174731129</v>
      </c>
      <c r="HE67" s="16">
        <f t="shared" si="298"/>
        <v>1.6493396840538049E-2</v>
      </c>
      <c r="HF67" s="16">
        <f t="shared" si="299"/>
        <v>4.5954916629263591E-2</v>
      </c>
      <c r="HG67" s="16">
        <f t="shared" si="300"/>
        <v>0.10279426743517144</v>
      </c>
      <c r="HH67" s="16">
        <f t="shared" si="301"/>
        <v>6.8266103983091742E-2</v>
      </c>
      <c r="HI67" s="16">
        <f t="shared" si="302"/>
        <v>5.9672293224579648E-2</v>
      </c>
      <c r="HJ67" s="16">
        <f t="shared" si="303"/>
        <v>0.11086477852155495</v>
      </c>
      <c r="HK67" s="16">
        <f t="shared" si="304"/>
        <v>9.0126235867515128E-2</v>
      </c>
      <c r="HL67" s="16" t="e">
        <f t="shared" si="305"/>
        <v>#VALUE!</v>
      </c>
      <c r="HM67" s="16">
        <f t="shared" si="306"/>
        <v>-2.6990663462833926E-2</v>
      </c>
      <c r="HN67" s="16">
        <f t="shared" si="307"/>
        <v>-9.7711710606014524E-2</v>
      </c>
      <c r="HO67" s="16">
        <f t="shared" si="308"/>
        <v>0.63913037009319484</v>
      </c>
      <c r="HP67" s="16">
        <f t="shared" si="309"/>
        <v>-9.3934476217317375E-2</v>
      </c>
      <c r="HQ67" s="16">
        <f t="shared" si="310"/>
        <v>0.23970431087717758</v>
      </c>
      <c r="HR67" s="227" t="e">
        <f t="shared" si="311"/>
        <v>#VALUE!</v>
      </c>
      <c r="HS67" s="227">
        <f t="shared" si="312"/>
        <v>-1.0554213476922758E-2</v>
      </c>
      <c r="HT67" s="227">
        <f t="shared" si="313"/>
        <v>-4.234611861899229E-2</v>
      </c>
      <c r="HU67" s="16" t="str">
        <f t="shared" si="314"/>
        <v>i.a.</v>
      </c>
      <c r="HV67" s="16">
        <f t="shared" si="315"/>
        <v>0.38047779992489239</v>
      </c>
      <c r="HW67" s="16">
        <f t="shared" si="316"/>
        <v>0.39103201340181515</v>
      </c>
      <c r="HX67" s="16">
        <f t="shared" si="317"/>
        <v>0.43337813202080744</v>
      </c>
      <c r="HY67" s="16">
        <f t="shared" si="318"/>
        <v>0.26439515729073287</v>
      </c>
      <c r="HZ67" s="16">
        <f t="shared" si="319"/>
        <v>0.29180578043288108</v>
      </c>
      <c r="IA67" s="16">
        <f t="shared" si="320"/>
        <v>0.23538337156092332</v>
      </c>
      <c r="IB67" s="16">
        <f t="shared" si="321"/>
        <v>0.44107241461877145</v>
      </c>
      <c r="IC67" s="16">
        <f t="shared" si="322"/>
        <v>0.38171556253289213</v>
      </c>
      <c r="ID67" s="16">
        <f t="shared" si="323"/>
        <v>0.33400366252325508</v>
      </c>
      <c r="IE67" s="16">
        <f t="shared" si="324"/>
        <v>0.2842790514701154</v>
      </c>
      <c r="IF67" s="16" t="e">
        <f t="shared" si="325"/>
        <v>#VALUE!</v>
      </c>
      <c r="IG67" s="16">
        <f t="shared" si="326"/>
        <v>0.63926820065651457</v>
      </c>
      <c r="IH67" s="16">
        <f t="shared" si="327"/>
        <v>3.7561685855107383</v>
      </c>
      <c r="II67" s="16">
        <f t="shared" si="328"/>
        <v>-0.59602681764150123</v>
      </c>
      <c r="IJ67" s="16">
        <f t="shared" si="329"/>
        <v>-0.57555876960042363</v>
      </c>
      <c r="IK67" s="16">
        <f t="shared" si="330"/>
        <v>7.9513220352139438E-2</v>
      </c>
      <c r="IL67" s="227" t="e">
        <f t="shared" si="331"/>
        <v>#VALUE!</v>
      </c>
      <c r="IM67" s="227">
        <f t="shared" si="332"/>
        <v>6.1226134191198031E-2</v>
      </c>
      <c r="IN67" s="227">
        <f t="shared" si="333"/>
        <v>7.563826761559328E-2</v>
      </c>
      <c r="IO67" s="16" t="str">
        <f t="shared" si="334"/>
        <v>i.a.</v>
      </c>
      <c r="IP67" s="16">
        <f t="shared" si="335"/>
        <v>0.15700148189083352</v>
      </c>
      <c r="IQ67" s="16">
        <f t="shared" si="336"/>
        <v>9.5775347699635485E-2</v>
      </c>
      <c r="IR67" s="16">
        <f t="shared" si="337"/>
        <v>2.0137080084042209E-2</v>
      </c>
      <c r="IS67" s="16">
        <f t="shared" si="338"/>
        <v>4.9847566530225554E-2</v>
      </c>
      <c r="IT67" s="16">
        <f t="shared" si="339"/>
        <v>0.11744279999211714</v>
      </c>
      <c r="IU67" s="16">
        <f t="shared" si="340"/>
        <v>0.10879236842862106</v>
      </c>
      <c r="IV67" s="16">
        <f t="shared" si="341"/>
        <v>0.11471386531173026</v>
      </c>
      <c r="IW67" s="16">
        <f t="shared" si="342"/>
        <v>0.21080938885769487</v>
      </c>
      <c r="IX67" s="16">
        <f t="shared" si="343"/>
        <v>0.1718688806156779</v>
      </c>
      <c r="IY67" s="16">
        <f t="shared" si="344"/>
        <v>0.16559866039271448</v>
      </c>
      <c r="IZ67" s="16" t="e">
        <f t="shared" si="345"/>
        <v>#VALUE!</v>
      </c>
      <c r="JA67" s="16">
        <f t="shared" si="346"/>
        <v>0.94297624050208639</v>
      </c>
      <c r="JB67" s="16">
        <f t="shared" si="347"/>
        <v>25.592143368198698</v>
      </c>
      <c r="JC67" s="16">
        <f t="shared" si="348"/>
        <v>-0.88930077836239507</v>
      </c>
      <c r="JD67" s="16">
        <f t="shared" si="349"/>
        <v>-0.63361952797135479</v>
      </c>
      <c r="JE67" s="16">
        <f t="shared" si="350"/>
        <v>0.19080641287815384</v>
      </c>
      <c r="JF67" s="227" t="e">
        <f t="shared" si="351"/>
        <v>#VALUE!</v>
      </c>
      <c r="JG67" s="227">
        <f t="shared" si="352"/>
        <v>0.19422905002709046</v>
      </c>
      <c r="JH67" s="227">
        <f t="shared" si="353"/>
        <v>0.19822880014074595</v>
      </c>
      <c r="JI67" s="99" t="str">
        <f t="shared" si="354"/>
        <v>i.a.</v>
      </c>
      <c r="JJ67" s="99">
        <f t="shared" si="355"/>
        <v>0.40020353982300882</v>
      </c>
      <c r="JK67" s="99">
        <f t="shared" si="356"/>
        <v>0.20597448979591837</v>
      </c>
      <c r="JL67" s="99">
        <f t="shared" si="357"/>
        <v>7.7456896551724138E-3</v>
      </c>
      <c r="JM67" s="99">
        <f t="shared" si="358"/>
        <v>6.9970588235294118E-2</v>
      </c>
      <c r="JN67" s="99">
        <f t="shared" si="359"/>
        <v>0.19097794117647057</v>
      </c>
      <c r="JO67" s="99">
        <f t="shared" si="360"/>
        <v>0.16037698412698412</v>
      </c>
      <c r="JP67" s="99">
        <f t="shared" si="361"/>
        <v>0.17142745098039217</v>
      </c>
      <c r="JQ67" s="99">
        <f t="shared" si="362"/>
        <v>0.35192741935483873</v>
      </c>
      <c r="JR67" s="99">
        <f t="shared" si="363"/>
        <v>0.25147717842323652</v>
      </c>
      <c r="JS67" s="99">
        <f t="shared" si="364"/>
        <v>0.22891631799163178</v>
      </c>
    </row>
    <row r="68" spans="1:279" customFormat="1" ht="17.25" customHeight="1" outlineLevel="2" x14ac:dyDescent="0.25">
      <c r="A68" s="10" t="s">
        <v>688</v>
      </c>
      <c r="B68" s="98">
        <v>25942876</v>
      </c>
      <c r="C68" s="10" t="s">
        <v>255</v>
      </c>
      <c r="D68" s="10" t="s">
        <v>57</v>
      </c>
      <c r="E68" s="11">
        <v>649230</v>
      </c>
      <c r="F68" s="11"/>
      <c r="G68" s="11">
        <v>1</v>
      </c>
      <c r="H68" s="12">
        <v>45082</v>
      </c>
      <c r="I68" s="13"/>
      <c r="J68" s="13" t="s">
        <v>58</v>
      </c>
      <c r="K68" s="13" t="s">
        <v>58</v>
      </c>
      <c r="L68" s="13" t="s">
        <v>58</v>
      </c>
      <c r="M68" s="13" t="s">
        <v>58</v>
      </c>
      <c r="N68" s="13" t="s">
        <v>58</v>
      </c>
      <c r="O68" s="19" t="s">
        <v>58</v>
      </c>
      <c r="P68" s="16">
        <f t="shared" si="184"/>
        <v>-1</v>
      </c>
      <c r="Q68" s="16">
        <f t="shared" si="185"/>
        <v>2.2269439513405376E-2</v>
      </c>
      <c r="R68" s="16">
        <f t="shared" si="186"/>
        <v>0.10668324455897051</v>
      </c>
      <c r="S68" s="16">
        <f t="shared" si="187"/>
        <v>7.5059261562566953E-2</v>
      </c>
      <c r="T68" s="16">
        <f t="shared" si="188"/>
        <v>-7.6517160235540685E-2</v>
      </c>
      <c r="U68" s="16">
        <f t="shared" si="189"/>
        <v>-5.5074741523303487E-2</v>
      </c>
      <c r="V68" s="278">
        <f t="shared" si="190"/>
        <v>-602.36</v>
      </c>
      <c r="W68" s="278">
        <f t="shared" si="191"/>
        <v>13.121999999999957</v>
      </c>
      <c r="X68" s="278">
        <f t="shared" si="192"/>
        <v>56.802000000000021</v>
      </c>
      <c r="Y68" s="149"/>
      <c r="Z68" s="149">
        <v>602.36</v>
      </c>
      <c r="AA68" s="149">
        <v>589.23800000000006</v>
      </c>
      <c r="AB68" s="151">
        <v>532.43600000000004</v>
      </c>
      <c r="AC68" s="151">
        <v>495.262</v>
      </c>
      <c r="AD68" s="151">
        <v>536.298</v>
      </c>
      <c r="AE68" s="151">
        <v>567.55600000000004</v>
      </c>
      <c r="AF68" s="151">
        <v>497.7</v>
      </c>
      <c r="AG68" s="156">
        <v>432.6</v>
      </c>
      <c r="AH68" s="156">
        <v>402.5</v>
      </c>
      <c r="AI68" s="156">
        <v>409.98</v>
      </c>
      <c r="AJ68" s="16">
        <f t="shared" si="193"/>
        <v>-0.90219534917485367</v>
      </c>
      <c r="AK68" s="16">
        <f t="shared" si="194"/>
        <v>0.17272643430265974</v>
      </c>
      <c r="AL68" s="16">
        <f t="shared" si="195"/>
        <v>0.12955817596833058</v>
      </c>
      <c r="AM68" s="16">
        <f t="shared" si="196"/>
        <v>8.105099472856675E-2</v>
      </c>
      <c r="AN68" s="16">
        <f t="shared" si="197"/>
        <v>-3.9097146638752592E-2</v>
      </c>
      <c r="AO68" s="16">
        <f t="shared" si="198"/>
        <v>-9.2500472143531604E-2</v>
      </c>
      <c r="AP68" s="278">
        <f t="shared" si="199"/>
        <v>-661.21600000000001</v>
      </c>
      <c r="AQ68" s="278">
        <f t="shared" si="200"/>
        <v>97.388000000000034</v>
      </c>
      <c r="AR68" s="278">
        <f t="shared" si="201"/>
        <v>64.669999999999959</v>
      </c>
      <c r="AS68" s="149"/>
      <c r="AT68" s="149">
        <v>661.21600000000001</v>
      </c>
      <c r="AU68" s="149">
        <v>563.82799999999997</v>
      </c>
      <c r="AV68" s="151">
        <v>499.15800000000002</v>
      </c>
      <c r="AW68" s="164">
        <v>461.73399999999998</v>
      </c>
      <c r="AX68" s="151">
        <v>480.52100000000002</v>
      </c>
      <c r="AY68" s="151">
        <v>529.5</v>
      </c>
      <c r="AZ68" s="151">
        <v>454.4</v>
      </c>
      <c r="BA68" s="151">
        <v>389.1</v>
      </c>
      <c r="BB68" s="151">
        <v>358.6</v>
      </c>
      <c r="BC68" s="286">
        <v>375.5</v>
      </c>
      <c r="BD68" s="16">
        <f t="shared" si="202"/>
        <v>-1</v>
      </c>
      <c r="BE68" s="16">
        <f t="shared" si="203"/>
        <v>0.7440654666900387</v>
      </c>
      <c r="BF68" s="16">
        <f t="shared" si="204"/>
        <v>0.49393555145133283</v>
      </c>
      <c r="BG68" s="16">
        <f t="shared" si="205"/>
        <v>0.73085547974617115</v>
      </c>
      <c r="BH68" s="16">
        <f t="shared" si="206"/>
        <v>11.299262899262898</v>
      </c>
      <c r="BI68" s="16">
        <f t="shared" si="207"/>
        <v>9.5756498555876479E-2</v>
      </c>
      <c r="BJ68" s="278">
        <f t="shared" si="208"/>
        <v>-189.041</v>
      </c>
      <c r="BK68" s="278">
        <f t="shared" si="209"/>
        <v>80.649999999999991</v>
      </c>
      <c r="BL68" s="278">
        <f t="shared" si="210"/>
        <v>35.837000000000003</v>
      </c>
      <c r="BM68" s="149"/>
      <c r="BN68" s="149">
        <v>189.041</v>
      </c>
      <c r="BO68" s="149">
        <v>108.39100000000001</v>
      </c>
      <c r="BP68" s="156">
        <v>72.554000000000002</v>
      </c>
      <c r="BQ68" s="156">
        <v>41.917999999999999</v>
      </c>
      <c r="BR68" s="156">
        <v>-4.07</v>
      </c>
      <c r="BS68" s="156">
        <v>-4.5010000000000003</v>
      </c>
      <c r="BT68" s="156">
        <v>53.1</v>
      </c>
      <c r="BU68" s="156">
        <v>63.6</v>
      </c>
      <c r="BV68" s="151">
        <v>54.5</v>
      </c>
      <c r="BW68" s="156">
        <v>102.5</v>
      </c>
      <c r="BX68" s="16">
        <f t="shared" si="211"/>
        <v>-1</v>
      </c>
      <c r="BY68" s="16">
        <f t="shared" si="212"/>
        <v>0.65847388306781462</v>
      </c>
      <c r="BZ68" s="16">
        <f t="shared" si="213"/>
        <v>0.52100242905385363</v>
      </c>
      <c r="CA68" s="16">
        <f t="shared" si="214"/>
        <v>0.68478315117033506</v>
      </c>
      <c r="CB68" s="16">
        <f t="shared" si="215"/>
        <v>7.2733249843456473</v>
      </c>
      <c r="CC68" s="16">
        <f t="shared" si="216"/>
        <v>-7.9971830985915497</v>
      </c>
      <c r="CD68" s="278">
        <f t="shared" si="217"/>
        <v>-170.31200000000001</v>
      </c>
      <c r="CE68" s="278">
        <f t="shared" si="218"/>
        <v>67.620000000000019</v>
      </c>
      <c r="CF68" s="278">
        <f t="shared" si="219"/>
        <v>35.175999999999988</v>
      </c>
      <c r="CG68" s="149"/>
      <c r="CH68" s="149">
        <v>170.31200000000001</v>
      </c>
      <c r="CI68" s="149">
        <v>102.69199999999999</v>
      </c>
      <c r="CJ68" s="151">
        <v>67.516000000000005</v>
      </c>
      <c r="CK68" s="151">
        <v>40.073999999999998</v>
      </c>
      <c r="CL68" s="151">
        <v>-6.3879999999999999</v>
      </c>
      <c r="CM68" s="151">
        <v>-0.71</v>
      </c>
      <c r="CN68" s="151">
        <v>44.1</v>
      </c>
      <c r="CO68" s="156">
        <v>54.1</v>
      </c>
      <c r="CP68" s="156">
        <v>33.700000000000003</v>
      </c>
      <c r="CQ68" s="156">
        <v>76.599999999999994</v>
      </c>
      <c r="CR68" s="16">
        <f t="shared" si="220"/>
        <v>-1</v>
      </c>
      <c r="CS68" s="16">
        <f t="shared" si="221"/>
        <v>0.56099744137540852</v>
      </c>
      <c r="CT68" s="16">
        <f t="shared" si="222"/>
        <v>0.51005444831235736</v>
      </c>
      <c r="CU68" s="16">
        <f t="shared" si="223"/>
        <v>-0.32219547715457447</v>
      </c>
      <c r="CV68" s="16">
        <f t="shared" si="224"/>
        <v>0.13771928099433603</v>
      </c>
      <c r="CW68" s="16">
        <f t="shared" si="225"/>
        <v>-2.6366682623264765E-2</v>
      </c>
      <c r="CX68" s="278">
        <f t="shared" si="226"/>
        <v>-369.71600000000001</v>
      </c>
      <c r="CY68" s="278">
        <f t="shared" si="227"/>
        <v>132.87</v>
      </c>
      <c r="CZ68" s="278">
        <f t="shared" si="228"/>
        <v>80</v>
      </c>
      <c r="DA68" s="149"/>
      <c r="DB68" s="149">
        <v>369.71600000000001</v>
      </c>
      <c r="DC68" s="149">
        <v>236.846</v>
      </c>
      <c r="DD68" s="156">
        <v>156.846</v>
      </c>
      <c r="DE68" s="156">
        <v>231.40299999999999</v>
      </c>
      <c r="DF68" s="156">
        <v>203.392</v>
      </c>
      <c r="DG68" s="156">
        <v>208.9</v>
      </c>
      <c r="DH68" s="156">
        <v>209.6</v>
      </c>
      <c r="DI68" s="156">
        <v>174.34899999999999</v>
      </c>
      <c r="DJ68" s="151">
        <v>132</v>
      </c>
      <c r="DK68" s="286">
        <v>104.2</v>
      </c>
      <c r="DL68" s="16">
        <f t="shared" si="229"/>
        <v>-1</v>
      </c>
      <c r="DM68" s="16">
        <f t="shared" si="230"/>
        <v>7.5637550408556367E-2</v>
      </c>
      <c r="DN68" s="16">
        <f t="shared" si="231"/>
        <v>6.5302257343461512E-2</v>
      </c>
      <c r="DO68" s="16">
        <f t="shared" si="232"/>
        <v>7.1766241922639112E-2</v>
      </c>
      <c r="DP68" s="16">
        <f t="shared" si="233"/>
        <v>8.8773160304929044E-2</v>
      </c>
      <c r="DQ68" s="16">
        <f t="shared" si="234"/>
        <v>-3.4367820057266997E-2</v>
      </c>
      <c r="DR68" s="278">
        <f t="shared" si="235"/>
        <v>-3742.7539999999999</v>
      </c>
      <c r="DS68" s="278">
        <f t="shared" si="236"/>
        <v>263.18599999999969</v>
      </c>
      <c r="DT68" s="278">
        <f t="shared" si="237"/>
        <v>213.29500000000007</v>
      </c>
      <c r="DU68" s="149"/>
      <c r="DV68" s="149">
        <v>3742.7539999999999</v>
      </c>
      <c r="DW68" s="149">
        <v>3479.5680000000002</v>
      </c>
      <c r="DX68" s="156">
        <v>3266.2730000000001</v>
      </c>
      <c r="DY68" s="156">
        <v>3047.5610000000001</v>
      </c>
      <c r="DZ68" s="156">
        <v>2799.078</v>
      </c>
      <c r="EA68" s="156">
        <v>2898.7</v>
      </c>
      <c r="EB68" s="156">
        <v>2862.7</v>
      </c>
      <c r="EC68" s="156">
        <v>2440.4</v>
      </c>
      <c r="ED68" s="156">
        <v>1968.1</v>
      </c>
      <c r="EE68" s="156">
        <v>1942.9</v>
      </c>
      <c r="EF68" s="16">
        <f t="shared" si="238"/>
        <v>-1</v>
      </c>
      <c r="EG68" s="16">
        <f t="shared" si="239"/>
        <v>0.15625</v>
      </c>
      <c r="EH68" s="16">
        <f t="shared" si="240"/>
        <v>-0.1111111111111111</v>
      </c>
      <c r="EI68" s="16">
        <f t="shared" si="241"/>
        <v>-2.7027027027027029E-2</v>
      </c>
      <c r="EJ68" s="16">
        <f t="shared" si="242"/>
        <v>-2.6315789473684209E-2</v>
      </c>
      <c r="EK68" s="16">
        <f t="shared" si="243"/>
        <v>8.5714285714285715E-2</v>
      </c>
      <c r="EL68" s="278">
        <f t="shared" si="244"/>
        <v>-37</v>
      </c>
      <c r="EM68" s="278">
        <f t="shared" si="245"/>
        <v>5</v>
      </c>
      <c r="EN68" s="278">
        <f t="shared" si="246"/>
        <v>-4</v>
      </c>
      <c r="EO68" s="204"/>
      <c r="EP68" s="204">
        <v>37</v>
      </c>
      <c r="EQ68" s="204">
        <v>32</v>
      </c>
      <c r="ER68" s="206">
        <v>36</v>
      </c>
      <c r="ES68" s="206">
        <v>37</v>
      </c>
      <c r="ET68" s="206">
        <v>38</v>
      </c>
      <c r="EU68" s="206">
        <v>35</v>
      </c>
      <c r="EV68" s="206">
        <v>33</v>
      </c>
      <c r="EW68" s="206">
        <v>28</v>
      </c>
      <c r="EX68" s="207">
        <v>30</v>
      </c>
      <c r="EY68" s="287">
        <v>24</v>
      </c>
      <c r="EZ68" s="89"/>
      <c r="FA68" s="14" t="s">
        <v>49</v>
      </c>
      <c r="FB68" s="76" t="s">
        <v>55</v>
      </c>
      <c r="FC68" s="94">
        <v>2450</v>
      </c>
      <c r="FD68" t="s">
        <v>456</v>
      </c>
      <c r="FE68" t="s">
        <v>86</v>
      </c>
      <c r="FF68" s="16" t="e">
        <f t="shared" si="247"/>
        <v>#VALUE!</v>
      </c>
      <c r="FG68" s="16">
        <f t="shared" si="248"/>
        <v>-0.11587507933975748</v>
      </c>
      <c r="FH68" s="16">
        <f t="shared" si="249"/>
        <v>0.24501865012884189</v>
      </c>
      <c r="FI68" s="16">
        <f t="shared" si="250"/>
        <v>0.10492201882819373</v>
      </c>
      <c r="FJ68" s="16">
        <f t="shared" si="251"/>
        <v>-5.1558164566230941E-2</v>
      </c>
      <c r="FK68" s="16">
        <f t="shared" si="252"/>
        <v>-0.12967410403462162</v>
      </c>
      <c r="FL68" s="278" t="e">
        <f t="shared" si="253"/>
        <v>#VALUE!</v>
      </c>
      <c r="FM68" s="278">
        <f t="shared" si="254"/>
        <v>-2.1336875000000006</v>
      </c>
      <c r="FN68" s="278">
        <f t="shared" si="255"/>
        <v>3.6237986111111127</v>
      </c>
      <c r="FO68" s="222" t="str">
        <f t="shared" si="256"/>
        <v>i.a</v>
      </c>
      <c r="FP68" s="222">
        <f t="shared" si="257"/>
        <v>16.28</v>
      </c>
      <c r="FQ68" s="238">
        <f t="shared" si="258"/>
        <v>18.413687500000002</v>
      </c>
      <c r="FR68" s="222">
        <f t="shared" si="259"/>
        <v>14.789888888888889</v>
      </c>
      <c r="FS68" s="222">
        <f t="shared" si="260"/>
        <v>13.38545945945946</v>
      </c>
      <c r="FT68" s="222">
        <f t="shared" si="261"/>
        <v>14.113105263157895</v>
      </c>
      <c r="FU68" s="222">
        <f t="shared" si="262"/>
        <v>16.215885714285715</v>
      </c>
      <c r="FV68" s="222">
        <f t="shared" si="263"/>
        <v>15.081818181818182</v>
      </c>
      <c r="FW68" s="222">
        <f t="shared" si="264"/>
        <v>15.450000000000001</v>
      </c>
      <c r="FX68" s="222">
        <f t="shared" si="265"/>
        <v>13.416666666666666</v>
      </c>
      <c r="FY68" s="222">
        <f t="shared" si="266"/>
        <v>17.0825</v>
      </c>
      <c r="FZ68" s="16">
        <f t="shared" si="267"/>
        <v>-1</v>
      </c>
      <c r="GA68" s="16">
        <f t="shared" si="268"/>
        <v>7.6440495732891356E-2</v>
      </c>
      <c r="GB68" s="16">
        <f t="shared" si="269"/>
        <v>0.49997376649190139</v>
      </c>
      <c r="GC68" s="16">
        <f t="shared" si="270"/>
        <v>0.88676671469367774</v>
      </c>
      <c r="GD68" s="16">
        <f t="shared" si="271"/>
        <v>6.948646383803486</v>
      </c>
      <c r="GE68" s="16">
        <f t="shared" si="272"/>
        <v>-8.1326562891362517</v>
      </c>
      <c r="GF68" s="227">
        <f t="shared" si="273"/>
        <v>-0.56156501726121977</v>
      </c>
      <c r="GG68" s="227">
        <f t="shared" si="274"/>
        <v>3.9878013207289342E-2</v>
      </c>
      <c r="GH68" s="227">
        <f t="shared" si="275"/>
        <v>0.17388958538704397</v>
      </c>
      <c r="GI68" s="16">
        <f t="shared" si="276"/>
        <v>0</v>
      </c>
      <c r="GJ68" s="16">
        <f t="shared" si="277"/>
        <v>0.56156501726121977</v>
      </c>
      <c r="GK68" s="106">
        <f t="shared" si="278"/>
        <v>0.52168700405393043</v>
      </c>
      <c r="GL68" s="16">
        <f t="shared" si="279"/>
        <v>0.34779741866688646</v>
      </c>
      <c r="GM68" s="16">
        <f t="shared" si="280"/>
        <v>0.18433514644832624</v>
      </c>
      <c r="GN68" s="16">
        <f t="shared" si="281"/>
        <v>-3.0987746548562668E-2</v>
      </c>
      <c r="GO68" s="16">
        <f t="shared" si="282"/>
        <v>-3.3930704898446832E-3</v>
      </c>
      <c r="GP68" s="16">
        <f t="shared" si="283"/>
        <v>0.22971800942312653</v>
      </c>
      <c r="GQ68" s="16">
        <f t="shared" si="284"/>
        <v>0.35319194774587154</v>
      </c>
      <c r="GR68" s="16">
        <f t="shared" si="285"/>
        <v>0.28535139712108387</v>
      </c>
      <c r="GS68" s="16">
        <f t="shared" si="286"/>
        <v>-1</v>
      </c>
      <c r="GT68" s="16">
        <f t="shared" si="287"/>
        <v>0.6290035714112161</v>
      </c>
      <c r="GU68" s="16">
        <f t="shared" si="288"/>
        <v>0.39826317853654941</v>
      </c>
      <c r="GV68" s="16">
        <f t="shared" si="289"/>
        <v>0.60278004636290305</v>
      </c>
      <c r="GW68" s="16">
        <f t="shared" si="290"/>
        <v>11.037033852036419</v>
      </c>
      <c r="GX68" s="16">
        <f t="shared" si="291"/>
        <v>8.565961867588151E-2</v>
      </c>
      <c r="GY68" s="227">
        <f t="shared" si="292"/>
        <v>-5.23490921617729E-2</v>
      </c>
      <c r="GZ68" s="227">
        <f t="shared" si="293"/>
        <v>2.0213439987344241E-2</v>
      </c>
      <c r="HA68" s="227">
        <f t="shared" si="294"/>
        <v>9.1531030608472778E-3</v>
      </c>
      <c r="HB68" s="16">
        <f t="shared" si="295"/>
        <v>0</v>
      </c>
      <c r="HC68" s="16">
        <f t="shared" si="296"/>
        <v>5.23490921617729E-2</v>
      </c>
      <c r="HD68" s="106">
        <f t="shared" si="297"/>
        <v>3.213565217442866E-2</v>
      </c>
      <c r="HE68" s="16">
        <f t="shared" si="298"/>
        <v>2.2982549113581382E-2</v>
      </c>
      <c r="HF68" s="16">
        <f t="shared" si="299"/>
        <v>1.4339178457914025E-2</v>
      </c>
      <c r="HG68" s="16">
        <f t="shared" si="300"/>
        <v>-1.4286270893671183E-3</v>
      </c>
      <c r="HH68" s="16">
        <f t="shared" si="301"/>
        <v>-1.562467455826709E-3</v>
      </c>
      <c r="HI68" s="16">
        <f t="shared" si="302"/>
        <v>2.0026022515132656E-2</v>
      </c>
      <c r="HJ68" s="16">
        <f t="shared" si="303"/>
        <v>2.8853351480095272E-2</v>
      </c>
      <c r="HK68" s="16">
        <f t="shared" si="304"/>
        <v>2.7870109946305292E-2</v>
      </c>
      <c r="HL68" s="16" t="e">
        <f t="shared" si="305"/>
        <v>#VALUE!</v>
      </c>
      <c r="HM68" s="16">
        <f t="shared" si="306"/>
        <v>0.45122996197231996</v>
      </c>
      <c r="HN68" s="16">
        <f t="shared" si="307"/>
        <v>0.41748920355990976</v>
      </c>
      <c r="HO68" s="16">
        <f t="shared" si="308"/>
        <v>-0.36758175772590723</v>
      </c>
      <c r="HP68" s="16">
        <f t="shared" si="309"/>
        <v>4.4955296910238682E-2</v>
      </c>
      <c r="HQ68" s="16">
        <f t="shared" si="310"/>
        <v>8.2859059590130891E-3</v>
      </c>
      <c r="HR68" s="227" t="e">
        <f t="shared" si="311"/>
        <v>#VALUE!</v>
      </c>
      <c r="HS68" s="227">
        <f t="shared" si="312"/>
        <v>3.0714160945639252E-2</v>
      </c>
      <c r="HT68" s="227">
        <f t="shared" si="313"/>
        <v>2.0047776662133754E-2</v>
      </c>
      <c r="HU68" s="16" t="str">
        <f t="shared" si="314"/>
        <v>i.a.</v>
      </c>
      <c r="HV68" s="16">
        <f t="shared" si="315"/>
        <v>9.8781806124580998E-2</v>
      </c>
      <c r="HW68" s="106">
        <f t="shared" si="316"/>
        <v>6.8067645178941746E-2</v>
      </c>
      <c r="HX68" s="16">
        <f t="shared" si="317"/>
        <v>4.8019868516807993E-2</v>
      </c>
      <c r="HY68" s="16">
        <f t="shared" si="318"/>
        <v>7.593055561480147E-2</v>
      </c>
      <c r="HZ68" s="16">
        <f t="shared" si="319"/>
        <v>7.2663927193168609E-2</v>
      </c>
      <c r="IA68" s="16">
        <f t="shared" si="320"/>
        <v>7.2066788560389144E-2</v>
      </c>
      <c r="IB68" s="16">
        <f t="shared" si="321"/>
        <v>7.3217591783980157E-2</v>
      </c>
      <c r="IC68" s="16">
        <f t="shared" si="322"/>
        <v>7.1442796262907712E-2</v>
      </c>
      <c r="ID68" s="16">
        <f t="shared" si="323"/>
        <v>6.7069762715309178E-2</v>
      </c>
      <c r="IE68" s="16">
        <f t="shared" si="324"/>
        <v>5.3631169900663953E-2</v>
      </c>
      <c r="IF68" s="16" t="e">
        <f t="shared" si="325"/>
        <v>#VALUE!</v>
      </c>
      <c r="IG68" s="16">
        <f t="shared" si="326"/>
        <v>0.70607219513497754</v>
      </c>
      <c r="IH68" s="16">
        <f t="shared" si="327"/>
        <v>0.34992154150367416</v>
      </c>
      <c r="II68" s="16">
        <f t="shared" si="328"/>
        <v>0.61000936565154895</v>
      </c>
      <c r="IJ68" s="16">
        <f t="shared" si="329"/>
        <v>12.152630515462308</v>
      </c>
      <c r="IK68" s="16">
        <f t="shared" si="330"/>
        <v>4.3052883461021742E-2</v>
      </c>
      <c r="IL68" s="227" t="e">
        <f t="shared" si="331"/>
        <v>#VALUE!</v>
      </c>
      <c r="IM68" s="227">
        <f t="shared" si="332"/>
        <v>0.12988278302294717</v>
      </c>
      <c r="IN68" s="227">
        <f t="shared" si="333"/>
        <v>4.7683115946813459E-2</v>
      </c>
      <c r="IO68" s="16" t="str">
        <f t="shared" si="334"/>
        <v>i.a.</v>
      </c>
      <c r="IP68" s="16">
        <f t="shared" si="335"/>
        <v>0.31383391991500098</v>
      </c>
      <c r="IQ68" s="106">
        <f t="shared" si="336"/>
        <v>0.18395113689205381</v>
      </c>
      <c r="IR68" s="16">
        <f t="shared" si="337"/>
        <v>0.13626802094524035</v>
      </c>
      <c r="IS68" s="16">
        <f t="shared" si="338"/>
        <v>8.4638029972014805E-2</v>
      </c>
      <c r="IT68" s="16">
        <f t="shared" si="339"/>
        <v>-7.5890642888841653E-3</v>
      </c>
      <c r="IU68" s="16">
        <f t="shared" si="340"/>
        <v>-7.9304949643735599E-3</v>
      </c>
      <c r="IV68" s="16">
        <f t="shared" si="341"/>
        <v>0.10669077757685354</v>
      </c>
      <c r="IW68" s="16">
        <f t="shared" si="342"/>
        <v>0.14701803051317613</v>
      </c>
      <c r="IX68" s="16">
        <f t="shared" si="343"/>
        <v>0.13540372670807455</v>
      </c>
      <c r="IY68" s="16">
        <f t="shared" si="344"/>
        <v>0.25001219571686423</v>
      </c>
      <c r="IZ68" s="16" t="e">
        <f t="shared" si="345"/>
        <v>#VALUE!</v>
      </c>
      <c r="JA68" s="16">
        <f t="shared" si="346"/>
        <v>0.43435579076135333</v>
      </c>
      <c r="JB68" s="16">
        <f t="shared" si="347"/>
        <v>0.71112773268558527</v>
      </c>
      <c r="JC68" s="16">
        <f t="shared" si="348"/>
        <v>0.73158268314728914</v>
      </c>
      <c r="JD68" s="16">
        <f t="shared" si="349"/>
        <v>7.4428743082468811</v>
      </c>
      <c r="JE68" s="16">
        <f t="shared" si="350"/>
        <v>-7.2868791697553732</v>
      </c>
      <c r="JF68" s="227" t="e">
        <f t="shared" si="351"/>
        <v>#VALUE!</v>
      </c>
      <c r="JG68" s="227">
        <f t="shared" si="352"/>
        <v>1.3939020270270279</v>
      </c>
      <c r="JH68" s="227">
        <f t="shared" si="353"/>
        <v>1.3336805555555551</v>
      </c>
      <c r="JI68" s="99" t="str">
        <f t="shared" si="354"/>
        <v>i.a.</v>
      </c>
      <c r="JJ68" s="99">
        <f t="shared" si="355"/>
        <v>4.6030270270270277</v>
      </c>
      <c r="JK68" s="239">
        <f t="shared" si="356"/>
        <v>3.2091249999999998</v>
      </c>
      <c r="JL68" s="99">
        <f t="shared" si="357"/>
        <v>1.8754444444444447</v>
      </c>
      <c r="JM68" s="99">
        <f t="shared" si="358"/>
        <v>1.0830810810810809</v>
      </c>
      <c r="JN68" s="99">
        <f t="shared" si="359"/>
        <v>-0.16810526315789473</v>
      </c>
      <c r="JO68" s="99">
        <f t="shared" si="360"/>
        <v>-2.0285714285714285E-2</v>
      </c>
      <c r="JP68" s="99">
        <f t="shared" si="361"/>
        <v>1.3363636363636364</v>
      </c>
      <c r="JQ68" s="99">
        <f t="shared" si="362"/>
        <v>1.9321428571428572</v>
      </c>
      <c r="JR68" s="99">
        <f t="shared" si="363"/>
        <v>1.1233333333333335</v>
      </c>
      <c r="JS68" s="99">
        <f t="shared" si="364"/>
        <v>3.1916666666666664</v>
      </c>
    </row>
    <row r="69" spans="1:279" customFormat="1" ht="17.25" customHeight="1" outlineLevel="2" x14ac:dyDescent="0.25">
      <c r="A69" s="299" t="s">
        <v>580</v>
      </c>
      <c r="B69" s="98">
        <v>16047686</v>
      </c>
      <c r="C69" s="113" t="s">
        <v>255</v>
      </c>
      <c r="D69" s="113"/>
      <c r="E69" s="116">
        <v>649230</v>
      </c>
      <c r="F69" s="116"/>
      <c r="G69" s="11">
        <v>1</v>
      </c>
      <c r="H69" s="117">
        <v>45078</v>
      </c>
      <c r="I69" s="13"/>
      <c r="J69" s="13" t="s">
        <v>58</v>
      </c>
      <c r="K69" s="13" t="s">
        <v>58</v>
      </c>
      <c r="L69" s="13" t="s">
        <v>58</v>
      </c>
      <c r="M69" s="13" t="s">
        <v>58</v>
      </c>
      <c r="N69" s="13" t="s">
        <v>58</v>
      </c>
      <c r="O69" s="118" t="s">
        <v>58</v>
      </c>
      <c r="P69" s="16">
        <f t="shared" si="184"/>
        <v>-1</v>
      </c>
      <c r="Q69" s="16">
        <f t="shared" si="185"/>
        <v>0.10372967957740588</v>
      </c>
      <c r="R69" s="16">
        <f t="shared" si="186"/>
        <v>6.1613834787122949E-2</v>
      </c>
      <c r="S69" s="16">
        <f t="shared" si="187"/>
        <v>1.2688624707243639E-3</v>
      </c>
      <c r="T69" s="16">
        <f t="shared" si="188"/>
        <v>0.12295174746486087</v>
      </c>
      <c r="U69" s="16">
        <f t="shared" si="189"/>
        <v>0.17652265872860454</v>
      </c>
      <c r="V69" s="278">
        <f t="shared" si="190"/>
        <v>-593.60900000000004</v>
      </c>
      <c r="W69" s="278">
        <f t="shared" si="191"/>
        <v>55.788000000000011</v>
      </c>
      <c r="X69" s="278">
        <f t="shared" si="192"/>
        <v>31.213999999999999</v>
      </c>
      <c r="Y69" s="149"/>
      <c r="Z69" s="149">
        <v>593.60900000000004</v>
      </c>
      <c r="AA69" s="149">
        <v>537.82100000000003</v>
      </c>
      <c r="AB69" s="162">
        <v>506.60700000000003</v>
      </c>
      <c r="AC69" s="162">
        <v>505.96499999999997</v>
      </c>
      <c r="AD69" s="162">
        <v>450.56700000000001</v>
      </c>
      <c r="AE69" s="162">
        <v>382.96499999999997</v>
      </c>
      <c r="AF69" s="163">
        <v>313.62099999999998</v>
      </c>
      <c r="AG69" s="163">
        <v>278.447</v>
      </c>
      <c r="AH69" s="155">
        <v>272.24599999999998</v>
      </c>
      <c r="AI69" s="155">
        <v>260.94900000000001</v>
      </c>
      <c r="AJ69" s="16">
        <f t="shared" si="193"/>
        <v>-0.89698310956432892</v>
      </c>
      <c r="AK69" s="16">
        <f t="shared" si="194"/>
        <v>9.3390936265846311E-2</v>
      </c>
      <c r="AL69" s="16">
        <f t="shared" si="195"/>
        <v>0.12693545650586321</v>
      </c>
      <c r="AM69" s="16">
        <f t="shared" si="196"/>
        <v>3.2268626863701723E-2</v>
      </c>
      <c r="AN69" s="16">
        <f t="shared" si="197"/>
        <v>0.11384596246600276</v>
      </c>
      <c r="AO69" s="16">
        <f t="shared" si="198"/>
        <v>0.19601537852889558</v>
      </c>
      <c r="AP69" s="278">
        <f t="shared" si="199"/>
        <v>-501.11200000000002</v>
      </c>
      <c r="AQ69" s="278">
        <f t="shared" si="200"/>
        <v>42.802000000000021</v>
      </c>
      <c r="AR69" s="278">
        <f t="shared" si="201"/>
        <v>51.62299999999999</v>
      </c>
      <c r="AS69" s="149"/>
      <c r="AT69" s="149">
        <v>501.11200000000002</v>
      </c>
      <c r="AU69" s="149">
        <v>458.31</v>
      </c>
      <c r="AV69" s="162">
        <v>406.68700000000001</v>
      </c>
      <c r="AW69" s="162">
        <v>393.97399999999999</v>
      </c>
      <c r="AX69" s="162">
        <v>353.70600000000002</v>
      </c>
      <c r="AY69" s="163">
        <v>295.73700000000002</v>
      </c>
      <c r="AZ69" s="163">
        <v>124.82</v>
      </c>
      <c r="BA69" s="163">
        <v>103.709</v>
      </c>
      <c r="BB69" s="163">
        <v>95.853999999999999</v>
      </c>
      <c r="BC69" s="199">
        <v>99.882999999999996</v>
      </c>
      <c r="BD69" s="16">
        <f t="shared" si="202"/>
        <v>-1</v>
      </c>
      <c r="BE69" s="16">
        <f t="shared" si="203"/>
        <v>4.1121752279704986E-2</v>
      </c>
      <c r="BF69" s="16">
        <f t="shared" si="204"/>
        <v>5.4699582431178388E-2</v>
      </c>
      <c r="BG69" s="16">
        <f t="shared" si="205"/>
        <v>6.2078452709708513E-2</v>
      </c>
      <c r="BH69" s="16">
        <f t="shared" si="206"/>
        <v>0.11028917283120378</v>
      </c>
      <c r="BI69" s="16">
        <f t="shared" si="207"/>
        <v>0.23393811533052056</v>
      </c>
      <c r="BJ69" s="278">
        <f t="shared" si="208"/>
        <v>-113.602</v>
      </c>
      <c r="BK69" s="278">
        <f t="shared" si="209"/>
        <v>4.487000000000009</v>
      </c>
      <c r="BL69" s="278">
        <f t="shared" si="210"/>
        <v>5.6589999999999918</v>
      </c>
      <c r="BM69" s="149"/>
      <c r="BN69" s="149">
        <v>113.602</v>
      </c>
      <c r="BO69" s="149">
        <v>109.11499999999999</v>
      </c>
      <c r="BP69" s="162">
        <v>103.456</v>
      </c>
      <c r="BQ69" s="162">
        <v>97.409000000000006</v>
      </c>
      <c r="BR69" s="162">
        <v>87.733000000000004</v>
      </c>
      <c r="BS69" s="155">
        <v>71.099999999999994</v>
      </c>
      <c r="BT69" s="155">
        <v>81.617000000000004</v>
      </c>
      <c r="BU69" s="155">
        <v>61.012</v>
      </c>
      <c r="BV69" s="163">
        <v>57.753999999999998</v>
      </c>
      <c r="BW69" s="155">
        <v>61.29</v>
      </c>
      <c r="BX69" s="16">
        <f t="shared" si="211"/>
        <v>-1</v>
      </c>
      <c r="BY69" s="16">
        <f t="shared" si="212"/>
        <v>4.1121752279704986E-2</v>
      </c>
      <c r="BZ69" s="16">
        <f t="shared" si="213"/>
        <v>5.4699582431178388E-2</v>
      </c>
      <c r="CA69" s="16">
        <f t="shared" si="214"/>
        <v>6.2078452709708513E-2</v>
      </c>
      <c r="CB69" s="16">
        <f t="shared" si="215"/>
        <v>0.11028917283120378</v>
      </c>
      <c r="CC69" s="16">
        <f t="shared" si="216"/>
        <v>0.23393811533052056</v>
      </c>
      <c r="CD69" s="278">
        <f t="shared" si="217"/>
        <v>-113.602</v>
      </c>
      <c r="CE69" s="278">
        <f t="shared" si="218"/>
        <v>4.487000000000009</v>
      </c>
      <c r="CF69" s="278">
        <f t="shared" si="219"/>
        <v>5.6589999999999918</v>
      </c>
      <c r="CG69" s="149"/>
      <c r="CH69" s="149">
        <v>113.602</v>
      </c>
      <c r="CI69" s="149">
        <v>109.11499999999999</v>
      </c>
      <c r="CJ69" s="162">
        <v>103.456</v>
      </c>
      <c r="CK69" s="162">
        <v>97.409000000000006</v>
      </c>
      <c r="CL69" s="162">
        <v>87.733000000000004</v>
      </c>
      <c r="CM69" s="163">
        <v>71.099999999999994</v>
      </c>
      <c r="CN69" s="163">
        <v>81.617000000000004</v>
      </c>
      <c r="CO69" s="155">
        <v>61.012</v>
      </c>
      <c r="CP69" s="155">
        <v>57.753999999999998</v>
      </c>
      <c r="CQ69" s="155">
        <v>61.29</v>
      </c>
      <c r="CR69" s="16">
        <f t="shared" si="220"/>
        <v>-1</v>
      </c>
      <c r="CS69" s="16">
        <f t="shared" si="221"/>
        <v>-8.221410076368936E-2</v>
      </c>
      <c r="CT69" s="16">
        <f t="shared" si="222"/>
        <v>0.31999398394465245</v>
      </c>
      <c r="CU69" s="16">
        <f t="shared" si="223"/>
        <v>6.1772901845242312E-2</v>
      </c>
      <c r="CV69" s="16">
        <f t="shared" si="224"/>
        <v>3.1044702395653254E-2</v>
      </c>
      <c r="CW69" s="16">
        <f t="shared" si="225"/>
        <v>7.213310090690439E-2</v>
      </c>
      <c r="CX69" s="278">
        <f t="shared" si="226"/>
        <v>-322.197</v>
      </c>
      <c r="CY69" s="278">
        <f t="shared" si="227"/>
        <v>-28.862000000000023</v>
      </c>
      <c r="CZ69" s="278">
        <f t="shared" si="228"/>
        <v>85.104000000000042</v>
      </c>
      <c r="DA69" s="149"/>
      <c r="DB69" s="149">
        <v>322.197</v>
      </c>
      <c r="DC69" s="149">
        <v>351.05900000000003</v>
      </c>
      <c r="DD69" s="162">
        <v>265.95499999999998</v>
      </c>
      <c r="DE69" s="162">
        <v>250.482</v>
      </c>
      <c r="DF69" s="162">
        <v>242.94</v>
      </c>
      <c r="DG69" s="155">
        <v>226.595</v>
      </c>
      <c r="DH69" s="155">
        <v>235.42599999999999</v>
      </c>
      <c r="DI69" s="155">
        <v>222.298</v>
      </c>
      <c r="DJ69" s="163">
        <v>222.62100000000001</v>
      </c>
      <c r="DK69" s="199">
        <v>215.874</v>
      </c>
      <c r="DL69" s="16">
        <f t="shared" si="229"/>
        <v>-1</v>
      </c>
      <c r="DM69" s="16">
        <f t="shared" si="230"/>
        <v>-1.6520797785020021E-2</v>
      </c>
      <c r="DN69" s="16">
        <f t="shared" si="231"/>
        <v>-8.886685477840521E-2</v>
      </c>
      <c r="DO69" s="16">
        <f t="shared" si="232"/>
        <v>-1.776883346864494E-2</v>
      </c>
      <c r="DP69" s="16">
        <f t="shared" si="233"/>
        <v>7.5718878374635715E-2</v>
      </c>
      <c r="DQ69" s="16">
        <f t="shared" si="234"/>
        <v>0.1249078488337507</v>
      </c>
      <c r="DR69" s="278">
        <f t="shared" si="235"/>
        <v>-4834.0550000000003</v>
      </c>
      <c r="DS69" s="278">
        <f t="shared" si="236"/>
        <v>-81.203999999999724</v>
      </c>
      <c r="DT69" s="278">
        <f t="shared" si="237"/>
        <v>-479.40700000000015</v>
      </c>
      <c r="DU69" s="149"/>
      <c r="DV69" s="149">
        <v>4834.0550000000003</v>
      </c>
      <c r="DW69" s="149">
        <v>4915.259</v>
      </c>
      <c r="DX69" s="162">
        <v>5394.6660000000002</v>
      </c>
      <c r="DY69" s="162">
        <v>5492.2569999999996</v>
      </c>
      <c r="DZ69" s="162">
        <v>5105.6620000000003</v>
      </c>
      <c r="EA69" s="155">
        <v>4538.7380000000003</v>
      </c>
      <c r="EB69" s="155">
        <v>4244.6099999999997</v>
      </c>
      <c r="EC69" s="155">
        <v>3615.2370000000001</v>
      </c>
      <c r="ED69" s="155">
        <v>3080.8</v>
      </c>
      <c r="EE69" s="155">
        <v>2615.913</v>
      </c>
      <c r="EF69" s="16">
        <f t="shared" si="238"/>
        <v>-1</v>
      </c>
      <c r="EG69" s="16">
        <f t="shared" si="239"/>
        <v>-4.3478260869565216E-2</v>
      </c>
      <c r="EH69" s="16">
        <f t="shared" si="240"/>
        <v>-4.1666666666666664E-2</v>
      </c>
      <c r="EI69" s="16">
        <f t="shared" si="241"/>
        <v>-0.04</v>
      </c>
      <c r="EJ69" s="16">
        <f t="shared" si="242"/>
        <v>0.19047619047619047</v>
      </c>
      <c r="EK69" s="16">
        <f t="shared" si="243"/>
        <v>0.90909090909090906</v>
      </c>
      <c r="EL69" s="278">
        <f t="shared" si="244"/>
        <v>-22</v>
      </c>
      <c r="EM69" s="278">
        <f t="shared" si="245"/>
        <v>-1</v>
      </c>
      <c r="EN69" s="278">
        <f t="shared" si="246"/>
        <v>-1</v>
      </c>
      <c r="EO69" s="204"/>
      <c r="EP69" s="204">
        <v>22</v>
      </c>
      <c r="EQ69" s="204">
        <v>23</v>
      </c>
      <c r="ER69" s="213">
        <v>24</v>
      </c>
      <c r="ES69" s="213">
        <v>25</v>
      </c>
      <c r="ET69" s="213">
        <v>21</v>
      </c>
      <c r="EU69" s="211">
        <v>11</v>
      </c>
      <c r="EV69" s="211">
        <v>8</v>
      </c>
      <c r="EW69" s="211">
        <v>8</v>
      </c>
      <c r="EX69" s="214">
        <v>7</v>
      </c>
      <c r="EY69" s="216">
        <v>6</v>
      </c>
      <c r="EZ69" s="138"/>
      <c r="FA69" s="139" t="s">
        <v>49</v>
      </c>
      <c r="FB69" s="76" t="s">
        <v>55</v>
      </c>
      <c r="FC69" s="140">
        <v>2300</v>
      </c>
      <c r="FD69" s="137" t="s">
        <v>450</v>
      </c>
      <c r="FE69" s="125" t="s">
        <v>86</v>
      </c>
      <c r="FF69" s="16" t="e">
        <f t="shared" si="247"/>
        <v>#VALUE!</v>
      </c>
      <c r="FG69" s="16">
        <f t="shared" si="248"/>
        <v>0.15389921046728797</v>
      </c>
      <c r="FH69" s="16">
        <f t="shared" si="249"/>
        <v>0.1077709580387371</v>
      </c>
      <c r="FI69" s="16">
        <f t="shared" si="250"/>
        <v>4.2988398407004531E-2</v>
      </c>
      <c r="FJ69" s="16">
        <f t="shared" si="251"/>
        <v>-5.6720532129516874E-2</v>
      </c>
      <c r="FK69" s="16">
        <f t="shared" si="252"/>
        <v>-0.38372622638025478</v>
      </c>
      <c r="FL69" s="278" t="e">
        <f t="shared" si="253"/>
        <v>#VALUE!</v>
      </c>
      <c r="FM69" s="278">
        <f t="shared" si="254"/>
        <v>3.5987055335968385</v>
      </c>
      <c r="FN69" s="278">
        <f t="shared" si="255"/>
        <v>2.2748967391304369</v>
      </c>
      <c r="FO69" s="222" t="str">
        <f t="shared" si="256"/>
        <v>i.a</v>
      </c>
      <c r="FP69" s="222">
        <f t="shared" si="257"/>
        <v>26.982227272727275</v>
      </c>
      <c r="FQ69" s="222">
        <f t="shared" si="258"/>
        <v>23.383521739130437</v>
      </c>
      <c r="FR69" s="222">
        <f t="shared" si="259"/>
        <v>21.108625</v>
      </c>
      <c r="FS69" s="222">
        <f t="shared" si="260"/>
        <v>20.238599999999998</v>
      </c>
      <c r="FT69" s="222">
        <f t="shared" si="261"/>
        <v>21.455571428571428</v>
      </c>
      <c r="FU69" s="222">
        <f t="shared" si="262"/>
        <v>34.814999999999998</v>
      </c>
      <c r="FV69" s="222">
        <f t="shared" si="263"/>
        <v>39.202624999999998</v>
      </c>
      <c r="FW69" s="222">
        <f t="shared" si="264"/>
        <v>34.805875</v>
      </c>
      <c r="FX69" s="222">
        <f t="shared" si="265"/>
        <v>38.892285714285713</v>
      </c>
      <c r="FY69" s="222">
        <f t="shared" si="266"/>
        <v>43.491500000000002</v>
      </c>
      <c r="FZ69" s="16">
        <f t="shared" si="267"/>
        <v>-1</v>
      </c>
      <c r="GA69" s="16">
        <f t="shared" si="268"/>
        <v>-4.5850765739763454E-2</v>
      </c>
      <c r="GB69" s="16">
        <f t="shared" si="269"/>
        <v>-0.11722280490878573</v>
      </c>
      <c r="GC69" s="16">
        <f t="shared" si="270"/>
        <v>1.4746957117576483E-2</v>
      </c>
      <c r="GD69" s="16">
        <f t="shared" si="271"/>
        <v>5.6539081689302807E-2</v>
      </c>
      <c r="GE69" s="16">
        <f t="shared" si="272"/>
        <v>0.21419132116481712</v>
      </c>
      <c r="GF69" s="227">
        <f t="shared" si="273"/>
        <v>-0.33747044214979144</v>
      </c>
      <c r="GG69" s="227">
        <f t="shared" si="274"/>
        <v>-1.6216832369101153E-2</v>
      </c>
      <c r="GH69" s="227">
        <f t="shared" si="275"/>
        <v>-4.6965660882714977E-2</v>
      </c>
      <c r="GI69" s="16">
        <f t="shared" si="276"/>
        <v>0</v>
      </c>
      <c r="GJ69" s="16">
        <f t="shared" si="277"/>
        <v>0.33747044214979144</v>
      </c>
      <c r="GK69" s="16">
        <f t="shared" si="278"/>
        <v>0.35368727451889259</v>
      </c>
      <c r="GL69" s="16">
        <f t="shared" si="279"/>
        <v>0.40065293540160757</v>
      </c>
      <c r="GM69" s="16">
        <f t="shared" si="280"/>
        <v>0.39483038859232056</v>
      </c>
      <c r="GN69" s="16">
        <f t="shared" si="281"/>
        <v>0.37370164098523012</v>
      </c>
      <c r="GO69" s="16">
        <f t="shared" si="282"/>
        <v>0.30777821787321358</v>
      </c>
      <c r="GP69" s="16">
        <f t="shared" si="283"/>
        <v>0.35662102052765426</v>
      </c>
      <c r="GQ69" s="16">
        <f t="shared" si="284"/>
        <v>0.2742611576489204</v>
      </c>
      <c r="GR69" s="16">
        <f t="shared" si="285"/>
        <v>0.26341919520176965</v>
      </c>
      <c r="GS69" s="16">
        <f t="shared" si="286"/>
        <v>-1</v>
      </c>
      <c r="GT69" s="16">
        <f t="shared" si="287"/>
        <v>0.10098897028779025</v>
      </c>
      <c r="GU69" s="16">
        <f t="shared" si="288"/>
        <v>0.11372615630670363</v>
      </c>
      <c r="GV69" s="16">
        <f t="shared" si="289"/>
        <v>3.3884543269280261E-2</v>
      </c>
      <c r="GW69" s="16">
        <f t="shared" si="290"/>
        <v>1.0393917754349875E-2</v>
      </c>
      <c r="GX69" s="16">
        <f t="shared" si="291"/>
        <v>0.12377212448800302</v>
      </c>
      <c r="GY69" s="227">
        <f t="shared" si="292"/>
        <v>-2.3304614047716589E-2</v>
      </c>
      <c r="GZ69" s="227">
        <f t="shared" si="293"/>
        <v>2.1376317466814225E-3</v>
      </c>
      <c r="HA69" s="227">
        <f t="shared" si="294"/>
        <v>2.1614285738709334E-3</v>
      </c>
      <c r="HB69" s="16">
        <f t="shared" si="295"/>
        <v>0</v>
      </c>
      <c r="HC69" s="16">
        <f t="shared" si="296"/>
        <v>2.3304614047716589E-2</v>
      </c>
      <c r="HD69" s="16">
        <f t="shared" si="297"/>
        <v>2.1166982301035166E-2</v>
      </c>
      <c r="HE69" s="16">
        <f t="shared" si="298"/>
        <v>1.9005553727164233E-2</v>
      </c>
      <c r="HF69" s="16">
        <f t="shared" si="299"/>
        <v>1.8382665502538753E-2</v>
      </c>
      <c r="HG69" s="16">
        <f t="shared" si="300"/>
        <v>1.8193563103977437E-2</v>
      </c>
      <c r="HH69" s="16">
        <f t="shared" si="301"/>
        <v>1.6189726286605061E-2</v>
      </c>
      <c r="HI69" s="16">
        <f t="shared" si="302"/>
        <v>2.0768088742694358E-2</v>
      </c>
      <c r="HJ69" s="16">
        <f t="shared" si="303"/>
        <v>1.8223316269011056E-2</v>
      </c>
      <c r="HK69" s="16">
        <f t="shared" si="304"/>
        <v>2.0276254043340432E-2</v>
      </c>
      <c r="HL69" s="16" t="e">
        <f t="shared" si="305"/>
        <v>#VALUE!</v>
      </c>
      <c r="HM69" s="16">
        <f t="shared" si="306"/>
        <v>-6.6796840066079416E-2</v>
      </c>
      <c r="HN69" s="16">
        <f t="shared" si="307"/>
        <v>0.4487388488359948</v>
      </c>
      <c r="HO69" s="16">
        <f t="shared" si="308"/>
        <v>8.0980667305417017E-2</v>
      </c>
      <c r="HP69" s="16">
        <f t="shared" si="309"/>
        <v>-4.1529601159815237E-2</v>
      </c>
      <c r="HQ69" s="16">
        <f t="shared" si="310"/>
        <v>-4.6914729932376796E-2</v>
      </c>
      <c r="HR69" s="227" t="e">
        <f t="shared" si="311"/>
        <v>#VALUE!</v>
      </c>
      <c r="HS69" s="227">
        <f t="shared" si="312"/>
        <v>-4.7707825522027986E-3</v>
      </c>
      <c r="HT69" s="227">
        <f t="shared" si="313"/>
        <v>2.2122656072160352E-2</v>
      </c>
      <c r="HU69" s="16" t="str">
        <f t="shared" si="314"/>
        <v>i.a.</v>
      </c>
      <c r="HV69" s="16">
        <f t="shared" si="315"/>
        <v>6.66514965179337E-2</v>
      </c>
      <c r="HW69" s="16">
        <f t="shared" si="316"/>
        <v>7.1422279070136499E-2</v>
      </c>
      <c r="HX69" s="16">
        <f t="shared" si="317"/>
        <v>4.9299622997976147E-2</v>
      </c>
      <c r="HY69" s="16">
        <f t="shared" si="318"/>
        <v>4.5606387319457195E-2</v>
      </c>
      <c r="HZ69" s="16">
        <f t="shared" si="319"/>
        <v>4.7582468247996043E-2</v>
      </c>
      <c r="IA69" s="16">
        <f t="shared" si="320"/>
        <v>4.9924670690398958E-2</v>
      </c>
      <c r="IB69" s="16">
        <f t="shared" si="321"/>
        <v>5.54646952252386E-2</v>
      </c>
      <c r="IC69" s="16">
        <f t="shared" si="322"/>
        <v>6.1489191441667583E-2</v>
      </c>
      <c r="ID69" s="16">
        <f t="shared" si="323"/>
        <v>7.2260776421708639E-2</v>
      </c>
      <c r="IE69" s="16">
        <f t="shared" si="324"/>
        <v>8.252338667226318E-2</v>
      </c>
      <c r="IF69" s="16" t="e">
        <f t="shared" si="325"/>
        <v>#VALUE!</v>
      </c>
      <c r="IG69" s="16">
        <f t="shared" si="326"/>
        <v>-5.6723968247073119E-2</v>
      </c>
      <c r="IH69" s="16">
        <f t="shared" si="327"/>
        <v>-6.5129636873383469E-3</v>
      </c>
      <c r="II69" s="16">
        <f t="shared" si="328"/>
        <v>6.073252901216844E-2</v>
      </c>
      <c r="IJ69" s="16">
        <f t="shared" si="329"/>
        <v>-1.1276152036134914E-2</v>
      </c>
      <c r="IK69" s="16">
        <f t="shared" si="330"/>
        <v>4.8800978184271808E-2</v>
      </c>
      <c r="IL69" s="227" t="e">
        <f t="shared" si="331"/>
        <v>#VALUE!</v>
      </c>
      <c r="IM69" s="227">
        <f t="shared" si="332"/>
        <v>-1.1508356489016575E-2</v>
      </c>
      <c r="IN69" s="227">
        <f t="shared" si="333"/>
        <v>-1.33003525659392E-3</v>
      </c>
      <c r="IO69" s="16" t="str">
        <f t="shared" si="334"/>
        <v>i.a.</v>
      </c>
      <c r="IP69" s="16">
        <f t="shared" si="335"/>
        <v>0.19137513076789603</v>
      </c>
      <c r="IQ69" s="16">
        <f t="shared" si="336"/>
        <v>0.2028834872569126</v>
      </c>
      <c r="IR69" s="16">
        <f t="shared" si="337"/>
        <v>0.20421352251350652</v>
      </c>
      <c r="IS69" s="16">
        <f t="shared" si="338"/>
        <v>0.19252122182364395</v>
      </c>
      <c r="IT69" s="16">
        <f t="shared" si="339"/>
        <v>0.19471687895473927</v>
      </c>
      <c r="IU69" s="16">
        <f t="shared" si="340"/>
        <v>0.18565665269672163</v>
      </c>
      <c r="IV69" s="16">
        <f t="shared" si="341"/>
        <v>0.26024086397275698</v>
      </c>
      <c r="IW69" s="16">
        <f t="shared" si="342"/>
        <v>0.21911530740140853</v>
      </c>
      <c r="IX69" s="16">
        <f t="shared" si="343"/>
        <v>0.2121390213263005</v>
      </c>
      <c r="IY69" s="16">
        <f t="shared" si="344"/>
        <v>0.23487348102502786</v>
      </c>
      <c r="IZ69" s="16" t="e">
        <f t="shared" si="345"/>
        <v>#VALUE!</v>
      </c>
      <c r="JA69" s="16">
        <f t="shared" si="346"/>
        <v>8.8445468292418797E-2</v>
      </c>
      <c r="JB69" s="16">
        <f t="shared" si="347"/>
        <v>0.10055608601514256</v>
      </c>
      <c r="JC69" s="16">
        <f t="shared" si="348"/>
        <v>0.10633172157261317</v>
      </c>
      <c r="JD69" s="16">
        <f t="shared" si="349"/>
        <v>-6.7357094821788838E-2</v>
      </c>
      <c r="JE69" s="16">
        <f t="shared" si="350"/>
        <v>-0.35365146339829878</v>
      </c>
      <c r="JF69" s="227" t="e">
        <f t="shared" si="351"/>
        <v>#VALUE!</v>
      </c>
      <c r="JG69" s="227">
        <f t="shared" si="352"/>
        <v>0.41959683794466418</v>
      </c>
      <c r="JH69" s="227">
        <f t="shared" si="353"/>
        <v>0.43346376811594123</v>
      </c>
      <c r="JI69" s="99" t="str">
        <f t="shared" si="354"/>
        <v>i.a.</v>
      </c>
      <c r="JJ69" s="99">
        <f t="shared" si="355"/>
        <v>5.1637272727272725</v>
      </c>
      <c r="JK69" s="99">
        <f t="shared" si="356"/>
        <v>4.7441304347826083</v>
      </c>
      <c r="JL69" s="99">
        <f t="shared" si="357"/>
        <v>4.3106666666666671</v>
      </c>
      <c r="JM69" s="99">
        <f t="shared" si="358"/>
        <v>3.89636</v>
      </c>
      <c r="JN69" s="99">
        <f t="shared" si="359"/>
        <v>4.1777619047619048</v>
      </c>
      <c r="JO69" s="99">
        <f t="shared" si="360"/>
        <v>6.463636363636363</v>
      </c>
      <c r="JP69" s="99">
        <f t="shared" si="361"/>
        <v>10.202125000000001</v>
      </c>
      <c r="JQ69" s="99">
        <f t="shared" si="362"/>
        <v>7.6265000000000001</v>
      </c>
      <c r="JR69" s="99">
        <f t="shared" si="363"/>
        <v>8.250571428571428</v>
      </c>
      <c r="JS69" s="99">
        <f t="shared" si="364"/>
        <v>10.215</v>
      </c>
    </row>
    <row r="70" spans="1:279" customFormat="1" ht="17.25" customHeight="1" outlineLevel="2" x14ac:dyDescent="0.25">
      <c r="A70" s="10" t="s">
        <v>377</v>
      </c>
      <c r="B70" s="95">
        <v>88021614</v>
      </c>
      <c r="C70" s="10" t="s">
        <v>271</v>
      </c>
      <c r="D70" s="10"/>
      <c r="E70" s="11">
        <v>453100</v>
      </c>
      <c r="F70" s="11">
        <v>682040</v>
      </c>
      <c r="G70" s="11">
        <v>1</v>
      </c>
      <c r="H70" s="12">
        <v>45107</v>
      </c>
      <c r="I70" s="13"/>
      <c r="J70" s="13" t="s">
        <v>58</v>
      </c>
      <c r="K70" s="13" t="s">
        <v>58</v>
      </c>
      <c r="L70" s="13" t="s">
        <v>58</v>
      </c>
      <c r="M70" s="13" t="s">
        <v>58</v>
      </c>
      <c r="N70" s="13" t="s">
        <v>58</v>
      </c>
      <c r="O70" s="13" t="s">
        <v>58</v>
      </c>
      <c r="P70" s="16">
        <f t="shared" si="184"/>
        <v>-1</v>
      </c>
      <c r="Q70" s="16">
        <f t="shared" si="185"/>
        <v>-1.3813054899743944E-2</v>
      </c>
      <c r="R70" s="16">
        <f t="shared" si="186"/>
        <v>0.21009781620661122</v>
      </c>
      <c r="S70" s="16">
        <f t="shared" si="187"/>
        <v>-2.7463556851311945E-2</v>
      </c>
      <c r="T70" s="16">
        <f t="shared" si="188"/>
        <v>-8.7531423184596946E-2</v>
      </c>
      <c r="U70" s="16">
        <f t="shared" si="189"/>
        <v>-8.1442194458956532E-3</v>
      </c>
      <c r="V70" s="278">
        <f t="shared" si="190"/>
        <v>-593.15200000000004</v>
      </c>
      <c r="W70" s="278">
        <f t="shared" si="191"/>
        <v>-8.3079999999999927</v>
      </c>
      <c r="X70" s="278">
        <f t="shared" si="192"/>
        <v>104.42580000000004</v>
      </c>
      <c r="Y70" s="149"/>
      <c r="Z70" s="149">
        <v>593.15200000000004</v>
      </c>
      <c r="AA70" s="149">
        <v>601.46</v>
      </c>
      <c r="AB70" s="149">
        <v>497.0342</v>
      </c>
      <c r="AC70" s="149">
        <v>511.07</v>
      </c>
      <c r="AD70" s="149">
        <v>560.096</v>
      </c>
      <c r="AE70" s="149">
        <v>564.69500000000005</v>
      </c>
      <c r="AF70" s="149">
        <v>562.79880000000003</v>
      </c>
      <c r="AG70" s="149">
        <v>615.49632000000008</v>
      </c>
      <c r="AH70" s="149">
        <v>658.07544000000007</v>
      </c>
      <c r="AI70" s="149">
        <v>772.31067206451689</v>
      </c>
      <c r="AJ70" s="16">
        <f t="shared" si="193"/>
        <v>-0.69237018314043719</v>
      </c>
      <c r="AK70" s="16">
        <f t="shared" si="194"/>
        <v>-0.31304755754304309</v>
      </c>
      <c r="AL70" s="16">
        <f t="shared" si="195"/>
        <v>0.26795271113747887</v>
      </c>
      <c r="AM70" s="16">
        <f t="shared" si="196"/>
        <v>9.2211955496888487E-2</v>
      </c>
      <c r="AN70" s="16">
        <f t="shared" si="197"/>
        <v>-0.17509709075723828</v>
      </c>
      <c r="AO70" s="16">
        <f t="shared" si="198"/>
        <v>-3.2051726769434939E-3</v>
      </c>
      <c r="AP70" s="278">
        <f t="shared" si="199"/>
        <v>-112.755</v>
      </c>
      <c r="AQ70" s="278">
        <f t="shared" si="200"/>
        <v>-51.38300000000001</v>
      </c>
      <c r="AR70" s="278">
        <f t="shared" si="201"/>
        <v>34.686800000000005</v>
      </c>
      <c r="AS70" s="149"/>
      <c r="AT70" s="149">
        <v>112.755</v>
      </c>
      <c r="AU70" s="149">
        <v>164.13800000000001</v>
      </c>
      <c r="AV70" s="149">
        <v>129.4512</v>
      </c>
      <c r="AW70" s="149">
        <v>118.52205000000001</v>
      </c>
      <c r="AX70" s="149">
        <v>143.68</v>
      </c>
      <c r="AY70" s="149">
        <v>144.142</v>
      </c>
      <c r="AZ70" s="149">
        <v>161.89439999999999</v>
      </c>
      <c r="BA70" s="149">
        <v>146.24064000000001</v>
      </c>
      <c r="BB70" s="149">
        <v>159.56568000000001</v>
      </c>
      <c r="BC70" s="150">
        <v>220.89359999999999</v>
      </c>
      <c r="BD70" s="16">
        <f t="shared" si="202"/>
        <v>1</v>
      </c>
      <c r="BE70" s="16">
        <f t="shared" si="203"/>
        <v>-1.3028653589401251</v>
      </c>
      <c r="BF70" s="16">
        <f t="shared" si="204"/>
        <v>4.3086103402591887</v>
      </c>
      <c r="BG70" s="16">
        <f t="shared" si="205"/>
        <v>2.5012195121951217</v>
      </c>
      <c r="BH70" s="16">
        <f t="shared" si="206"/>
        <v>-1.337551110619958</v>
      </c>
      <c r="BI70" s="16">
        <f t="shared" si="207"/>
        <v>-0.39176608973281801</v>
      </c>
      <c r="BJ70" s="278">
        <f t="shared" si="208"/>
        <v>14.744999999999999</v>
      </c>
      <c r="BK70" s="278">
        <f t="shared" si="209"/>
        <v>-63.43</v>
      </c>
      <c r="BL70" s="278">
        <f t="shared" si="210"/>
        <v>39.514050000000005</v>
      </c>
      <c r="BM70" s="149"/>
      <c r="BN70" s="149">
        <v>-14.744999999999999</v>
      </c>
      <c r="BO70" s="149">
        <v>48.685000000000002</v>
      </c>
      <c r="BP70" s="149">
        <v>9.1709499999999995</v>
      </c>
      <c r="BQ70" s="149">
        <v>-6.109</v>
      </c>
      <c r="BR70" s="149">
        <v>18.097999999999999</v>
      </c>
      <c r="BS70" s="149">
        <v>29.754999999999999</v>
      </c>
      <c r="BT70" s="149">
        <v>48.092160000000007</v>
      </c>
      <c r="BU70" s="149">
        <v>30.258480000000002</v>
      </c>
      <c r="BV70" s="149">
        <v>36.1584</v>
      </c>
      <c r="BW70" s="149">
        <v>92.843760000000003</v>
      </c>
      <c r="BX70" s="16">
        <f t="shared" si="211"/>
        <v>1</v>
      </c>
      <c r="BY70" s="16">
        <f t="shared" si="212"/>
        <v>-1.460622588798723</v>
      </c>
      <c r="BZ70" s="16">
        <f t="shared" si="213"/>
        <v>5.5377534897879306</v>
      </c>
      <c r="CA70" s="16">
        <f t="shared" si="214"/>
        <v>1.8670411985018724</v>
      </c>
      <c r="CB70" s="16">
        <f t="shared" si="215"/>
        <v>-1.681507494646681</v>
      </c>
      <c r="CC70" s="16">
        <f t="shared" si="216"/>
        <v>-0.6431845965770171</v>
      </c>
      <c r="CD70" s="278">
        <f t="shared" si="217"/>
        <v>20.774999999999999</v>
      </c>
      <c r="CE70" s="278">
        <f t="shared" si="218"/>
        <v>-65.876999999999995</v>
      </c>
      <c r="CF70" s="278">
        <f t="shared" si="219"/>
        <v>38.203299999999999</v>
      </c>
      <c r="CG70" s="149"/>
      <c r="CH70" s="149">
        <v>-20.774999999999999</v>
      </c>
      <c r="CI70" s="149">
        <v>45.101999999999997</v>
      </c>
      <c r="CJ70" s="149">
        <v>6.8986999999999998</v>
      </c>
      <c r="CK70" s="149">
        <v>-7.9566000000000008</v>
      </c>
      <c r="CL70" s="149">
        <v>11.675000000000001</v>
      </c>
      <c r="CM70" s="149">
        <v>32.72</v>
      </c>
      <c r="CN70" s="149">
        <v>54.631920000000008</v>
      </c>
      <c r="CO70" s="149">
        <v>45.599760000000003</v>
      </c>
      <c r="CP70" s="149">
        <v>50.465520000000005</v>
      </c>
      <c r="CQ70" s="149">
        <v>98.371680000000012</v>
      </c>
      <c r="CR70" s="16">
        <f t="shared" si="220"/>
        <v>-1</v>
      </c>
      <c r="CS70" s="16">
        <f t="shared" si="221"/>
        <v>-0.81688735470995921</v>
      </c>
      <c r="CT70" s="16">
        <f t="shared" si="222"/>
        <v>0.36614330363447684</v>
      </c>
      <c r="CU70" s="16">
        <f t="shared" si="223"/>
        <v>-1.5404017656067181E-2</v>
      </c>
      <c r="CV70" s="16">
        <f t="shared" si="224"/>
        <v>-0.14754682169104366</v>
      </c>
      <c r="CW70" s="16">
        <f t="shared" si="225"/>
        <v>-0.45405587912551709</v>
      </c>
      <c r="CX70" s="278">
        <f t="shared" si="226"/>
        <v>-20.37</v>
      </c>
      <c r="CY70" s="278">
        <f t="shared" si="227"/>
        <v>-90.87299999999999</v>
      </c>
      <c r="CZ70" s="278">
        <f t="shared" si="228"/>
        <v>29.814499999999995</v>
      </c>
      <c r="DA70" s="149"/>
      <c r="DB70" s="149">
        <v>20.37</v>
      </c>
      <c r="DC70" s="149">
        <v>111.24299999999999</v>
      </c>
      <c r="DD70" s="149">
        <v>81.4285</v>
      </c>
      <c r="DE70" s="149">
        <v>82.702450000000013</v>
      </c>
      <c r="DF70" s="149">
        <v>97.016999999999996</v>
      </c>
      <c r="DG70" s="149">
        <v>177.70500000000001</v>
      </c>
      <c r="DH70" s="149">
        <v>186.17112</v>
      </c>
      <c r="DI70" s="149">
        <v>175.15248</v>
      </c>
      <c r="DJ70" s="149">
        <v>191.84040000000002</v>
      </c>
      <c r="DK70" s="150">
        <v>224.00352000000001</v>
      </c>
      <c r="DL70" s="16">
        <f t="shared" si="229"/>
        <v>-1</v>
      </c>
      <c r="DM70" s="16">
        <f t="shared" si="230"/>
        <v>0.32798355172307975</v>
      </c>
      <c r="DN70" s="16">
        <f t="shared" si="231"/>
        <v>6.3195828913138644E-2</v>
      </c>
      <c r="DO70" s="16">
        <f t="shared" si="232"/>
        <v>-0.23241538863390421</v>
      </c>
      <c r="DP70" s="16">
        <f t="shared" si="233"/>
        <v>-5.5408915425521912E-2</v>
      </c>
      <c r="DQ70" s="16">
        <f t="shared" si="234"/>
        <v>-0.12615812038250526</v>
      </c>
      <c r="DR70" s="278">
        <f t="shared" si="235"/>
        <v>-432.75</v>
      </c>
      <c r="DS70" s="278">
        <f t="shared" si="236"/>
        <v>106.88</v>
      </c>
      <c r="DT70" s="278">
        <f t="shared" si="237"/>
        <v>19.369550000000004</v>
      </c>
      <c r="DU70" s="149"/>
      <c r="DV70" s="149">
        <v>432.75</v>
      </c>
      <c r="DW70" s="149">
        <v>325.87</v>
      </c>
      <c r="DX70" s="149">
        <v>306.50045</v>
      </c>
      <c r="DY70" s="149">
        <v>399.30509999999998</v>
      </c>
      <c r="DZ70" s="149">
        <v>422.72800000000001</v>
      </c>
      <c r="EA70" s="149">
        <v>483.75799999999998</v>
      </c>
      <c r="EB70" s="149">
        <v>476.04840000000002</v>
      </c>
      <c r="EC70" s="149">
        <v>482.08968000000004</v>
      </c>
      <c r="ED70" s="149">
        <v>692.32176000000004</v>
      </c>
      <c r="EE70" s="149">
        <v>634.94448</v>
      </c>
      <c r="EF70" s="16">
        <f t="shared" si="238"/>
        <v>-1</v>
      </c>
      <c r="EG70" s="16">
        <f t="shared" si="239"/>
        <v>-9.375E-2</v>
      </c>
      <c r="EH70" s="16">
        <f t="shared" si="240"/>
        <v>-0.11926605504587157</v>
      </c>
      <c r="EI70" s="16">
        <f t="shared" si="241"/>
        <v>-0.11382113821138211</v>
      </c>
      <c r="EJ70" s="16">
        <f t="shared" si="242"/>
        <v>-2.3809523809523808E-2</v>
      </c>
      <c r="EK70" s="16">
        <f t="shared" si="243"/>
        <v>8.0000000000000002E-3</v>
      </c>
      <c r="EL70" s="278">
        <f t="shared" si="244"/>
        <v>-174</v>
      </c>
      <c r="EM70" s="278">
        <f t="shared" si="245"/>
        <v>-18</v>
      </c>
      <c r="EN70" s="278">
        <f t="shared" si="246"/>
        <v>-26</v>
      </c>
      <c r="EO70" s="204"/>
      <c r="EP70" s="204">
        <v>174</v>
      </c>
      <c r="EQ70" s="204">
        <v>192</v>
      </c>
      <c r="ER70" s="204">
        <v>218</v>
      </c>
      <c r="ES70" s="204">
        <v>246</v>
      </c>
      <c r="ET70" s="204">
        <v>252</v>
      </c>
      <c r="EU70" s="204">
        <v>250</v>
      </c>
      <c r="EV70" s="204">
        <v>255</v>
      </c>
      <c r="EW70" s="204">
        <v>270</v>
      </c>
      <c r="EX70" s="204">
        <v>283</v>
      </c>
      <c r="EY70" s="205">
        <v>289</v>
      </c>
      <c r="EZ70" s="14"/>
      <c r="FA70" s="14" t="s">
        <v>49</v>
      </c>
      <c r="FB70" s="76"/>
      <c r="FC70" s="15">
        <v>6705</v>
      </c>
      <c r="FD70" t="s">
        <v>490</v>
      </c>
      <c r="FE70" t="s">
        <v>66</v>
      </c>
      <c r="FF70" s="16" t="e">
        <f t="shared" si="247"/>
        <v>#VALUE!</v>
      </c>
      <c r="FG70" s="16">
        <f t="shared" si="248"/>
        <v>8.8206284248558406E-2</v>
      </c>
      <c r="FH70" s="16">
        <f t="shared" si="249"/>
        <v>0.37396522881792316</v>
      </c>
      <c r="FI70" s="16">
        <f t="shared" si="250"/>
        <v>9.7449380800813043E-2</v>
      </c>
      <c r="FJ70" s="16">
        <f t="shared" si="251"/>
        <v>-6.5276092042757722E-2</v>
      </c>
      <c r="FK70" s="16">
        <f t="shared" si="252"/>
        <v>-1.6016090720134657E-2</v>
      </c>
      <c r="FL70" s="278" t="e">
        <f t="shared" si="253"/>
        <v>#VALUE!</v>
      </c>
      <c r="FM70" s="278">
        <f t="shared" si="254"/>
        <v>0.27631537356321845</v>
      </c>
      <c r="FN70" s="278">
        <f t="shared" si="255"/>
        <v>0.85263077217125405</v>
      </c>
      <c r="FO70" s="222" t="str">
        <f t="shared" si="256"/>
        <v>i.a</v>
      </c>
      <c r="FP70" s="222">
        <f t="shared" si="257"/>
        <v>3.4089195402298853</v>
      </c>
      <c r="FQ70" s="222">
        <f t="shared" si="258"/>
        <v>3.1326041666666669</v>
      </c>
      <c r="FR70" s="222">
        <f t="shared" si="259"/>
        <v>2.2799733944954128</v>
      </c>
      <c r="FS70" s="222">
        <f t="shared" si="260"/>
        <v>2.0775203252032521</v>
      </c>
      <c r="FT70" s="222">
        <f t="shared" si="261"/>
        <v>2.2226031746031745</v>
      </c>
      <c r="FU70" s="222">
        <f t="shared" si="262"/>
        <v>2.2587800000000002</v>
      </c>
      <c r="FV70" s="222">
        <f t="shared" si="263"/>
        <v>2.2070541176470591</v>
      </c>
      <c r="FW70" s="222">
        <f t="shared" si="264"/>
        <v>2.2796160000000003</v>
      </c>
      <c r="FX70" s="222">
        <f t="shared" si="265"/>
        <v>2.3253549116607775</v>
      </c>
      <c r="FY70" s="222">
        <f t="shared" si="266"/>
        <v>2.6723552666592281</v>
      </c>
      <c r="FZ70" s="16">
        <f t="shared" si="267"/>
        <v>1</v>
      </c>
      <c r="GA70" s="16">
        <f t="shared" si="268"/>
        <v>-1.6743167097302936</v>
      </c>
      <c r="GB70" s="16">
        <f t="shared" si="269"/>
        <v>4.5693119695684548</v>
      </c>
      <c r="GC70" s="16">
        <f t="shared" si="270"/>
        <v>1.949389297521871</v>
      </c>
      <c r="GD70" s="16">
        <f t="shared" si="271"/>
        <v>-2.0417631588808307</v>
      </c>
      <c r="GE70" s="16">
        <f t="shared" si="272"/>
        <v>-0.52738912590258613</v>
      </c>
      <c r="GF70" s="227">
        <f t="shared" si="273"/>
        <v>0.31569829728066373</v>
      </c>
      <c r="GG70" s="227">
        <f t="shared" si="274"/>
        <v>-0.78387340361450142</v>
      </c>
      <c r="GH70" s="227">
        <f t="shared" si="275"/>
        <v>0.38411174107579221</v>
      </c>
      <c r="GI70" s="16">
        <f t="shared" si="276"/>
        <v>0</v>
      </c>
      <c r="GJ70" s="16">
        <f t="shared" si="277"/>
        <v>-0.31569829728066373</v>
      </c>
      <c r="GK70" s="16">
        <f t="shared" si="278"/>
        <v>0.46817510633383769</v>
      </c>
      <c r="GL70" s="16">
        <f t="shared" si="279"/>
        <v>8.4063365258045475E-2</v>
      </c>
      <c r="GM70" s="16">
        <f t="shared" si="280"/>
        <v>-8.8544673378423991E-2</v>
      </c>
      <c r="GN70" s="16">
        <f t="shared" si="281"/>
        <v>8.4995013140556644E-2</v>
      </c>
      <c r="GO70" s="16">
        <f t="shared" si="282"/>
        <v>0.17984142515315377</v>
      </c>
      <c r="GP70" s="16">
        <f t="shared" si="283"/>
        <v>0.30239884690620822</v>
      </c>
      <c r="GQ70" s="16">
        <f t="shared" si="284"/>
        <v>0.24850487562592496</v>
      </c>
      <c r="GR70" s="16">
        <f t="shared" si="285"/>
        <v>0.24271375664215555</v>
      </c>
      <c r="GS70" s="16">
        <f t="shared" si="286"/>
        <v>1</v>
      </c>
      <c r="GT70" s="16">
        <f t="shared" si="287"/>
        <v>-1.2524625020726827</v>
      </c>
      <c r="GU70" s="16">
        <f t="shared" si="288"/>
        <v>4.9250817949230923</v>
      </c>
      <c r="GV70" s="16">
        <f t="shared" si="289"/>
        <v>2.7484307531872534</v>
      </c>
      <c r="GW70" s="16">
        <f t="shared" si="290"/>
        <v>-1.3722299698898295</v>
      </c>
      <c r="GX70" s="16">
        <f t="shared" si="291"/>
        <v>-0.35598917162375709</v>
      </c>
      <c r="GY70" s="227">
        <f t="shared" si="292"/>
        <v>3.8873217157470143E-2</v>
      </c>
      <c r="GZ70" s="227">
        <f t="shared" si="293"/>
        <v>-0.19284941892338126</v>
      </c>
      <c r="HA70" s="227">
        <f t="shared" si="294"/>
        <v>0.12798901591847764</v>
      </c>
      <c r="HB70" s="16">
        <f t="shared" si="295"/>
        <v>0</v>
      </c>
      <c r="HC70" s="16">
        <f t="shared" si="296"/>
        <v>-3.8873217157470143E-2</v>
      </c>
      <c r="HD70" s="16">
        <f t="shared" si="297"/>
        <v>0.15397620176591112</v>
      </c>
      <c r="HE70" s="16">
        <f t="shared" si="298"/>
        <v>2.5987185847433474E-2</v>
      </c>
      <c r="HF70" s="16">
        <f t="shared" si="299"/>
        <v>-1.4863148454727675E-2</v>
      </c>
      <c r="HG70" s="16">
        <f t="shared" si="300"/>
        <v>3.9930015466317186E-2</v>
      </c>
      <c r="HH70" s="16">
        <f t="shared" si="301"/>
        <v>6.2002087087562663E-2</v>
      </c>
      <c r="HI70" s="16">
        <f t="shared" si="302"/>
        <v>0.10038670000465905</v>
      </c>
      <c r="HJ70" s="16">
        <f t="shared" si="303"/>
        <v>5.1529607034481888E-2</v>
      </c>
      <c r="HK70" s="16">
        <f t="shared" si="304"/>
        <v>5.4485526581313483E-2</v>
      </c>
      <c r="HL70" s="16" t="e">
        <f t="shared" si="305"/>
        <v>#VALUE!</v>
      </c>
      <c r="HM70" s="16">
        <f t="shared" si="306"/>
        <v>-0.86211226407702923</v>
      </c>
      <c r="HN70" s="16">
        <f t="shared" si="307"/>
        <v>0.28494042817213527</v>
      </c>
      <c r="HO70" s="16">
        <f t="shared" si="308"/>
        <v>0.28271980412897385</v>
      </c>
      <c r="HP70" s="16">
        <f t="shared" si="309"/>
        <v>-9.7542638047476704E-2</v>
      </c>
      <c r="HQ70" s="16">
        <f t="shared" si="310"/>
        <v>-0.37523694662762319</v>
      </c>
      <c r="HR70" s="227" t="e">
        <f t="shared" si="311"/>
        <v>#VALUE!</v>
      </c>
      <c r="HS70" s="227">
        <f t="shared" si="312"/>
        <v>-0.29430126919544897</v>
      </c>
      <c r="HT70" s="227">
        <f t="shared" si="313"/>
        <v>7.5700612039606208E-2</v>
      </c>
      <c r="HU70" s="16" t="str">
        <f t="shared" si="314"/>
        <v>i.a.</v>
      </c>
      <c r="HV70" s="16">
        <f t="shared" si="315"/>
        <v>4.7071057192374352E-2</v>
      </c>
      <c r="HW70" s="16">
        <f t="shared" si="316"/>
        <v>0.34137232638782333</v>
      </c>
      <c r="HX70" s="16">
        <f t="shared" si="317"/>
        <v>0.26567171434821713</v>
      </c>
      <c r="HY70" s="16">
        <f t="shared" si="318"/>
        <v>0.20711593716183443</v>
      </c>
      <c r="HZ70" s="16">
        <f t="shared" si="319"/>
        <v>0.22950218580269108</v>
      </c>
      <c r="IA70" s="16">
        <f t="shared" si="320"/>
        <v>0.36734276229023605</v>
      </c>
      <c r="IB70" s="16">
        <f t="shared" si="321"/>
        <v>0.39107603344533876</v>
      </c>
      <c r="IC70" s="16">
        <f t="shared" si="322"/>
        <v>0.36331928947327802</v>
      </c>
      <c r="ID70" s="16">
        <f t="shared" si="323"/>
        <v>0.27709716938551809</v>
      </c>
      <c r="IE70" s="16">
        <f t="shared" si="324"/>
        <v>0.35279229453258654</v>
      </c>
      <c r="IF70" s="16" t="e">
        <f t="shared" si="325"/>
        <v>#VALUE!</v>
      </c>
      <c r="IG70" s="16">
        <f t="shared" si="326"/>
        <v>-1.3071074510212015</v>
      </c>
      <c r="IH70" s="16">
        <f t="shared" si="327"/>
        <v>3.3869266344934879</v>
      </c>
      <c r="II70" s="16">
        <f t="shared" si="328"/>
        <v>2.5436126047212868</v>
      </c>
      <c r="IJ70" s="16">
        <f t="shared" si="329"/>
        <v>-1.3699317644428277</v>
      </c>
      <c r="IK70" s="16">
        <f t="shared" si="330"/>
        <v>-0.38677182490443357</v>
      </c>
      <c r="IL70" s="227" t="e">
        <f t="shared" si="331"/>
        <v>#VALUE!</v>
      </c>
      <c r="IM70" s="227">
        <f t="shared" si="332"/>
        <v>-0.10580342209451533</v>
      </c>
      <c r="IN70" s="227">
        <f t="shared" si="333"/>
        <v>6.2493355223057191E-2</v>
      </c>
      <c r="IO70" s="16" t="str">
        <f t="shared" si="334"/>
        <v>i.a.</v>
      </c>
      <c r="IP70" s="16">
        <f t="shared" si="335"/>
        <v>-2.4858720867501075E-2</v>
      </c>
      <c r="IQ70" s="16">
        <f t="shared" si="336"/>
        <v>8.0944701227014262E-2</v>
      </c>
      <c r="IR70" s="16">
        <f t="shared" si="337"/>
        <v>1.8451346003957071E-2</v>
      </c>
      <c r="IS70" s="16">
        <f t="shared" si="338"/>
        <v>-1.19533527696793E-2</v>
      </c>
      <c r="IT70" s="16">
        <f t="shared" si="339"/>
        <v>3.2312317888361995E-2</v>
      </c>
      <c r="IU70" s="16">
        <f t="shared" si="340"/>
        <v>5.2692161255190849E-2</v>
      </c>
      <c r="IV70" s="16">
        <f t="shared" si="341"/>
        <v>8.5451781347081771E-2</v>
      </c>
      <c r="IW70" s="16">
        <f t="shared" si="342"/>
        <v>4.9161106275988777E-2</v>
      </c>
      <c r="IX70" s="16">
        <f t="shared" si="343"/>
        <v>5.4945676137070236E-2</v>
      </c>
      <c r="IY70" s="16">
        <f t="shared" si="344"/>
        <v>0.12021556008259338</v>
      </c>
      <c r="IZ70" s="16" t="e">
        <f t="shared" si="345"/>
        <v>#VALUE!</v>
      </c>
      <c r="JA70" s="16">
        <f t="shared" si="346"/>
        <v>-1.5082732014330735</v>
      </c>
      <c r="JB70" s="16">
        <f t="shared" si="347"/>
        <v>6.4230742748633789</v>
      </c>
      <c r="JC70" s="16">
        <f t="shared" si="348"/>
        <v>1.9784042882177095</v>
      </c>
      <c r="JD70" s="16">
        <f t="shared" si="349"/>
        <v>-1.6981296286624536</v>
      </c>
      <c r="JE70" s="16">
        <f t="shared" si="350"/>
        <v>-0.6460164648581519</v>
      </c>
      <c r="JF70" s="227" t="e">
        <f t="shared" si="351"/>
        <v>#VALUE!</v>
      </c>
      <c r="JG70" s="227">
        <f t="shared" si="352"/>
        <v>-0.35430280172413792</v>
      </c>
      <c r="JH70" s="227">
        <f t="shared" si="353"/>
        <v>0.20326083715596327</v>
      </c>
      <c r="JI70" s="99" t="str">
        <f t="shared" si="354"/>
        <v>i.a.</v>
      </c>
      <c r="JJ70" s="99">
        <f t="shared" si="355"/>
        <v>-0.11939655172413792</v>
      </c>
      <c r="JK70" s="99">
        <f t="shared" si="356"/>
        <v>0.23490624999999998</v>
      </c>
      <c r="JL70" s="99">
        <f t="shared" si="357"/>
        <v>3.1645412844036699E-2</v>
      </c>
      <c r="JM70" s="99">
        <f t="shared" si="358"/>
        <v>-3.2343902439024394E-2</v>
      </c>
      <c r="JN70" s="99">
        <f t="shared" si="359"/>
        <v>4.6329365079365081E-2</v>
      </c>
      <c r="JO70" s="99">
        <f t="shared" si="360"/>
        <v>0.13088</v>
      </c>
      <c r="JP70" s="99">
        <f t="shared" si="361"/>
        <v>0.21424282352941179</v>
      </c>
      <c r="JQ70" s="99">
        <f t="shared" si="362"/>
        <v>0.16888800000000001</v>
      </c>
      <c r="JR70" s="99">
        <f t="shared" si="363"/>
        <v>0.17832339222614843</v>
      </c>
      <c r="JS70" s="99">
        <f t="shared" si="364"/>
        <v>0.3403864359861592</v>
      </c>
    </row>
    <row r="71" spans="1:279" customFormat="1" ht="17.25" customHeight="1" outlineLevel="2" x14ac:dyDescent="0.25">
      <c r="A71" s="10" t="s">
        <v>254</v>
      </c>
      <c r="B71" s="98">
        <v>30278895</v>
      </c>
      <c r="C71" s="10" t="s">
        <v>255</v>
      </c>
      <c r="D71" s="10"/>
      <c r="E71" s="11">
        <v>771100</v>
      </c>
      <c r="F71" s="11"/>
      <c r="G71" s="116">
        <v>1</v>
      </c>
      <c r="H71" s="12">
        <v>44978</v>
      </c>
      <c r="I71" s="13"/>
      <c r="J71" s="13" t="s">
        <v>59</v>
      </c>
      <c r="K71" s="13" t="s">
        <v>59</v>
      </c>
      <c r="L71" s="13" t="s">
        <v>59</v>
      </c>
      <c r="M71" s="13" t="s">
        <v>59</v>
      </c>
      <c r="N71" s="13" t="s">
        <v>59</v>
      </c>
      <c r="O71" s="19" t="s">
        <v>59</v>
      </c>
      <c r="P71" s="16">
        <f t="shared" si="184"/>
        <v>-1</v>
      </c>
      <c r="Q71" s="16">
        <f t="shared" si="185"/>
        <v>5.479868732535928E-2</v>
      </c>
      <c r="R71" s="16">
        <f t="shared" si="186"/>
        <v>-1.5656507542473979E-3</v>
      </c>
      <c r="S71" s="16">
        <f t="shared" si="187"/>
        <v>1.9945590691159761E-2</v>
      </c>
      <c r="T71" s="16">
        <f t="shared" si="188"/>
        <v>-0.23687676277086656</v>
      </c>
      <c r="U71" s="16">
        <f t="shared" si="189"/>
        <v>-0.15222678615882498</v>
      </c>
      <c r="V71" s="278">
        <f t="shared" si="190"/>
        <v>-558.30600000000004</v>
      </c>
      <c r="W71" s="278">
        <f t="shared" si="191"/>
        <v>29.004999999999995</v>
      </c>
      <c r="X71" s="278">
        <f t="shared" si="192"/>
        <v>-0.82999999999992724</v>
      </c>
      <c r="Y71" s="149"/>
      <c r="Z71" s="149">
        <v>558.30600000000004</v>
      </c>
      <c r="AA71" s="149">
        <v>529.30100000000004</v>
      </c>
      <c r="AB71" s="151">
        <v>530.13099999999997</v>
      </c>
      <c r="AC71" s="151">
        <v>519.76400000000001</v>
      </c>
      <c r="AD71" s="151">
        <v>681.101</v>
      </c>
      <c r="AE71" s="151">
        <v>803.4</v>
      </c>
      <c r="AF71" s="151">
        <v>719.1</v>
      </c>
      <c r="AG71" s="156">
        <v>545.5</v>
      </c>
      <c r="AH71" s="156">
        <v>325.39999999999998</v>
      </c>
      <c r="AI71" s="156"/>
      <c r="AJ71" s="16">
        <f t="shared" si="193"/>
        <v>-0.98730426218121892</v>
      </c>
      <c r="AK71" s="16">
        <f t="shared" si="194"/>
        <v>7.8136748516905524E-2</v>
      </c>
      <c r="AL71" s="16">
        <f t="shared" si="195"/>
        <v>1.3877695804641807E-2</v>
      </c>
      <c r="AM71" s="16">
        <f t="shared" si="196"/>
        <v>7.0346625555409463E-3</v>
      </c>
      <c r="AN71" s="16">
        <f t="shared" si="197"/>
        <v>6.0351530052829137E-2</v>
      </c>
      <c r="AO71" s="16">
        <f t="shared" si="198"/>
        <v>6.9165186500888196E-2</v>
      </c>
      <c r="AP71" s="278">
        <f t="shared" si="199"/>
        <v>-351.29899999999998</v>
      </c>
      <c r="AQ71" s="278">
        <f t="shared" si="200"/>
        <v>25.45999999999998</v>
      </c>
      <c r="AR71" s="278">
        <f t="shared" si="201"/>
        <v>4.4599999999999795</v>
      </c>
      <c r="AS71" s="149"/>
      <c r="AT71" s="149">
        <v>351.29899999999998</v>
      </c>
      <c r="AU71" s="149">
        <v>325.839</v>
      </c>
      <c r="AV71" s="151">
        <v>321.37900000000002</v>
      </c>
      <c r="AW71" s="151">
        <v>319.13400000000001</v>
      </c>
      <c r="AX71" s="151">
        <v>300.97000000000003</v>
      </c>
      <c r="AY71" s="151">
        <v>281.5</v>
      </c>
      <c r="AZ71" s="151">
        <v>265.5</v>
      </c>
      <c r="BA71" s="151">
        <v>217.96799999999999</v>
      </c>
      <c r="BB71" s="151">
        <v>156.1</v>
      </c>
      <c r="BC71" s="152">
        <v>-3.0000000000000001E-3</v>
      </c>
      <c r="BD71" s="16">
        <f t="shared" si="202"/>
        <v>-1</v>
      </c>
      <c r="BE71" s="16">
        <f t="shared" si="203"/>
        <v>0.18025929332186194</v>
      </c>
      <c r="BF71" s="16">
        <f t="shared" si="204"/>
        <v>-3.1561103848529726E-2</v>
      </c>
      <c r="BG71" s="16">
        <f t="shared" si="205"/>
        <v>2.2308053809551864E-2</v>
      </c>
      <c r="BH71" s="16">
        <f t="shared" si="206"/>
        <v>-2.2419224851638331E-3</v>
      </c>
      <c r="BI71" s="16">
        <f t="shared" si="207"/>
        <v>0.16260647359454858</v>
      </c>
      <c r="BJ71" s="278">
        <f t="shared" si="208"/>
        <v>-79.566000000000003</v>
      </c>
      <c r="BK71" s="278">
        <f t="shared" si="209"/>
        <v>12.152000000000001</v>
      </c>
      <c r="BL71" s="278">
        <f t="shared" si="210"/>
        <v>-2.1970000000000027</v>
      </c>
      <c r="BM71" s="149"/>
      <c r="BN71" s="149">
        <v>79.566000000000003</v>
      </c>
      <c r="BO71" s="149">
        <v>67.414000000000001</v>
      </c>
      <c r="BP71" s="156">
        <v>69.611000000000004</v>
      </c>
      <c r="BQ71" s="156">
        <v>68.091999999999999</v>
      </c>
      <c r="BR71" s="156">
        <v>68.245000000000005</v>
      </c>
      <c r="BS71" s="156">
        <v>58.7</v>
      </c>
      <c r="BT71" s="156">
        <v>63.1</v>
      </c>
      <c r="BU71" s="156">
        <v>48.6</v>
      </c>
      <c r="BV71" s="151">
        <v>21.5</v>
      </c>
      <c r="BW71" s="156">
        <v>-8.0000000000000002E-3</v>
      </c>
      <c r="BX71" s="16">
        <f t="shared" si="211"/>
        <v>-1</v>
      </c>
      <c r="BY71" s="16">
        <f t="shared" si="212"/>
        <v>0.17910016700779796</v>
      </c>
      <c r="BZ71" s="16">
        <f t="shared" si="213"/>
        <v>5.1285774633013058E-2</v>
      </c>
      <c r="CA71" s="16">
        <f t="shared" si="214"/>
        <v>6.9067712890569746E-2</v>
      </c>
      <c r="CB71" s="16">
        <f t="shared" si="215"/>
        <v>3.8288519305443615E-2</v>
      </c>
      <c r="CC71" s="16">
        <f t="shared" si="216"/>
        <v>0.16260647359454858</v>
      </c>
      <c r="CD71" s="278">
        <f t="shared" si="217"/>
        <v>-93.9</v>
      </c>
      <c r="CE71" s="278">
        <f t="shared" si="218"/>
        <v>14.263000000000005</v>
      </c>
      <c r="CF71" s="278">
        <f t="shared" si="219"/>
        <v>3.8850000000000051</v>
      </c>
      <c r="CG71" s="149"/>
      <c r="CH71" s="149">
        <v>93.9</v>
      </c>
      <c r="CI71" s="149">
        <v>79.637</v>
      </c>
      <c r="CJ71" s="156">
        <v>75.751999999999995</v>
      </c>
      <c r="CK71" s="156">
        <v>70.858000000000004</v>
      </c>
      <c r="CL71" s="156">
        <v>68.245000000000005</v>
      </c>
      <c r="CM71" s="156">
        <v>58.7</v>
      </c>
      <c r="CN71" s="156">
        <v>63.1</v>
      </c>
      <c r="CO71" s="156">
        <v>48.6</v>
      </c>
      <c r="CP71" s="151">
        <v>21.5</v>
      </c>
      <c r="CQ71" s="156">
        <v>2.9000000000000001E-2</v>
      </c>
      <c r="CR71" s="16">
        <f t="shared" si="220"/>
        <v>-1</v>
      </c>
      <c r="CS71" s="16">
        <f t="shared" si="221"/>
        <v>0.23792299849492662</v>
      </c>
      <c r="CT71" s="16">
        <f t="shared" si="222"/>
        <v>0.15062218063488955</v>
      </c>
      <c r="CU71" s="16">
        <f t="shared" si="223"/>
        <v>0.16360159690585946</v>
      </c>
      <c r="CV71" s="16">
        <f t="shared" si="224"/>
        <v>0.17816708149850025</v>
      </c>
      <c r="CW71" s="16">
        <f t="shared" si="225"/>
        <v>0.20438124519600312</v>
      </c>
      <c r="CX71" s="278">
        <f t="shared" si="226"/>
        <v>-611.94000000000005</v>
      </c>
      <c r="CY71" s="278">
        <f t="shared" si="227"/>
        <v>117.61200000000008</v>
      </c>
      <c r="CZ71" s="278">
        <f t="shared" si="228"/>
        <v>64.70999999999998</v>
      </c>
      <c r="DA71" s="149"/>
      <c r="DB71" s="149">
        <v>611.94000000000005</v>
      </c>
      <c r="DC71" s="149">
        <v>494.32799999999997</v>
      </c>
      <c r="DD71" s="156">
        <v>429.61799999999999</v>
      </c>
      <c r="DE71" s="156">
        <v>369.214</v>
      </c>
      <c r="DF71" s="156">
        <v>313.38</v>
      </c>
      <c r="DG71" s="156">
        <v>260.2</v>
      </c>
      <c r="DH71" s="156">
        <v>214.5</v>
      </c>
      <c r="DI71" s="156">
        <v>165.4</v>
      </c>
      <c r="DJ71" s="151">
        <v>126.98</v>
      </c>
      <c r="DK71" s="152">
        <v>2.4</v>
      </c>
      <c r="DL71" s="16">
        <f t="shared" si="229"/>
        <v>-1</v>
      </c>
      <c r="DM71" s="16">
        <f t="shared" si="230"/>
        <v>0.28204908934021589</v>
      </c>
      <c r="DN71" s="16">
        <f t="shared" si="231"/>
        <v>0.14019531122221751</v>
      </c>
      <c r="DO71" s="16">
        <f t="shared" si="232"/>
        <v>-5.5089672291345232E-2</v>
      </c>
      <c r="DP71" s="16">
        <f t="shared" si="233"/>
        <v>4.939952705699327E-2</v>
      </c>
      <c r="DQ71" s="16">
        <f t="shared" si="234"/>
        <v>-6.4127672761078273E-3</v>
      </c>
      <c r="DR71" s="278">
        <f t="shared" si="235"/>
        <v>-2323.7550000000001</v>
      </c>
      <c r="DS71" s="278">
        <f t="shared" si="236"/>
        <v>511.22300000000018</v>
      </c>
      <c r="DT71" s="278">
        <f t="shared" si="237"/>
        <v>222.86400000000003</v>
      </c>
      <c r="DU71" s="149"/>
      <c r="DV71" s="149">
        <v>2323.7550000000001</v>
      </c>
      <c r="DW71" s="149">
        <v>1812.5319999999999</v>
      </c>
      <c r="DX71" s="156">
        <v>1589.6679999999999</v>
      </c>
      <c r="DY71" s="156">
        <v>1682.348</v>
      </c>
      <c r="DZ71" s="156">
        <v>1603.153</v>
      </c>
      <c r="EA71" s="156">
        <v>1613.5</v>
      </c>
      <c r="EB71" s="156">
        <v>1450.6</v>
      </c>
      <c r="EC71" s="156">
        <v>1039.4000000000001</v>
      </c>
      <c r="ED71" s="156">
        <v>669.24900000000002</v>
      </c>
      <c r="EE71" s="156">
        <v>2.5</v>
      </c>
      <c r="EF71" s="16">
        <f t="shared" si="238"/>
        <v>-1</v>
      </c>
      <c r="EG71" s="16">
        <f t="shared" si="239"/>
        <v>0.20833333333333334</v>
      </c>
      <c r="EH71" s="16">
        <f t="shared" si="240"/>
        <v>9.0909090909090912E-2</v>
      </c>
      <c r="EI71" s="16">
        <f t="shared" si="241"/>
        <v>0.1</v>
      </c>
      <c r="EJ71" s="16">
        <f t="shared" si="242"/>
        <v>9.0909090909090912E-2</v>
      </c>
      <c r="EK71" s="16">
        <f t="shared" si="243"/>
        <v>0.1</v>
      </c>
      <c r="EL71" s="278">
        <f t="shared" si="244"/>
        <v>-87</v>
      </c>
      <c r="EM71" s="278">
        <f t="shared" si="245"/>
        <v>15</v>
      </c>
      <c r="EN71" s="278">
        <f t="shared" si="246"/>
        <v>6</v>
      </c>
      <c r="EO71" s="204"/>
      <c r="EP71" s="204">
        <v>87</v>
      </c>
      <c r="EQ71" s="204">
        <v>72</v>
      </c>
      <c r="ER71" s="206">
        <v>66</v>
      </c>
      <c r="ES71" s="206">
        <v>60</v>
      </c>
      <c r="ET71" s="206">
        <v>55</v>
      </c>
      <c r="EU71" s="206">
        <v>50</v>
      </c>
      <c r="EV71" s="206">
        <v>45</v>
      </c>
      <c r="EW71" s="206">
        <v>40</v>
      </c>
      <c r="EX71" s="207">
        <v>37</v>
      </c>
      <c r="EY71" s="206"/>
      <c r="EZ71" s="89"/>
      <c r="FA71" s="14" t="s">
        <v>49</v>
      </c>
      <c r="FB71" s="76" t="s">
        <v>55</v>
      </c>
      <c r="FC71" s="94">
        <v>6330</v>
      </c>
      <c r="FD71" t="s">
        <v>453</v>
      </c>
      <c r="FE71" t="s">
        <v>66</v>
      </c>
      <c r="FF71" s="16" t="e">
        <f t="shared" si="247"/>
        <v>#VALUE!</v>
      </c>
      <c r="FG71" s="16">
        <f t="shared" si="248"/>
        <v>-0.12706315531694407</v>
      </c>
      <c r="FH71" s="16">
        <f t="shared" si="249"/>
        <v>-8.4768513191393433E-2</v>
      </c>
      <c r="FI71" s="16">
        <f t="shared" si="250"/>
        <v>-7.2776735735309336E-2</v>
      </c>
      <c r="FJ71" s="16">
        <f t="shared" si="251"/>
        <v>-0.30047036587329434</v>
      </c>
      <c r="FK71" s="16">
        <f t="shared" si="252"/>
        <v>-0.22929707832620444</v>
      </c>
      <c r="FL71" s="278" t="e">
        <f t="shared" si="253"/>
        <v>#VALUE!</v>
      </c>
      <c r="FM71" s="278">
        <f t="shared" si="254"/>
        <v>-0.93409243295019184</v>
      </c>
      <c r="FN71" s="278">
        <f t="shared" si="255"/>
        <v>-0.6808851010100998</v>
      </c>
      <c r="FO71" s="222" t="str">
        <f t="shared" si="256"/>
        <v>i.a</v>
      </c>
      <c r="FP71" s="222">
        <f t="shared" si="257"/>
        <v>6.4173103448275866</v>
      </c>
      <c r="FQ71" s="238">
        <f t="shared" si="258"/>
        <v>7.3514027777777784</v>
      </c>
      <c r="FR71" s="222">
        <f t="shared" si="259"/>
        <v>8.0322878787878782</v>
      </c>
      <c r="FS71" s="222">
        <f t="shared" si="260"/>
        <v>8.6627333333333336</v>
      </c>
      <c r="FT71" s="222">
        <f t="shared" si="261"/>
        <v>12.383654545454545</v>
      </c>
      <c r="FU71" s="222">
        <f t="shared" si="262"/>
        <v>16.067999999999998</v>
      </c>
      <c r="FV71" s="222">
        <f t="shared" si="263"/>
        <v>15.98</v>
      </c>
      <c r="FW71" s="222">
        <f t="shared" si="264"/>
        <v>13.637499999999999</v>
      </c>
      <c r="FX71" s="222">
        <f t="shared" si="265"/>
        <v>8.794594594594594</v>
      </c>
      <c r="FY71" s="222" t="str">
        <f t="shared" si="266"/>
        <v>i.a</v>
      </c>
      <c r="FZ71" s="16">
        <f t="shared" si="267"/>
        <v>-1</v>
      </c>
      <c r="GA71" s="16">
        <f t="shared" si="268"/>
        <v>-1.5225168850417158E-2</v>
      </c>
      <c r="GB71" s="16">
        <f t="shared" si="269"/>
        <v>-9.1071644964490078E-2</v>
      </c>
      <c r="GC71" s="16">
        <f t="shared" si="270"/>
        <v>-8.6492270699188786E-2</v>
      </c>
      <c r="GD71" s="16">
        <f t="shared" si="271"/>
        <v>-0.12753184337510115</v>
      </c>
      <c r="GE71" s="16">
        <f t="shared" si="272"/>
        <v>-3.7816358632915596E-2</v>
      </c>
      <c r="GF71" s="227">
        <f t="shared" si="273"/>
        <v>-0.16975994966861557</v>
      </c>
      <c r="GG71" s="227">
        <f t="shared" si="274"/>
        <v>-2.6245836266203248E-3</v>
      </c>
      <c r="GH71" s="227">
        <f t="shared" si="275"/>
        <v>-1.7272365777410148E-2</v>
      </c>
      <c r="GI71" s="16">
        <f t="shared" si="276"/>
        <v>0</v>
      </c>
      <c r="GJ71" s="16">
        <f t="shared" si="277"/>
        <v>0.16975994966861557</v>
      </c>
      <c r="GK71" s="106">
        <f t="shared" si="278"/>
        <v>0.1723845332952359</v>
      </c>
      <c r="GL71" s="16">
        <f t="shared" si="279"/>
        <v>0.18965689907264605</v>
      </c>
      <c r="GM71" s="16">
        <f t="shared" si="280"/>
        <v>0.20761389640108174</v>
      </c>
      <c r="GN71" s="16">
        <f t="shared" si="281"/>
        <v>0.23796157467136236</v>
      </c>
      <c r="GO71" s="16">
        <f t="shared" si="282"/>
        <v>0.24731409311143882</v>
      </c>
      <c r="GP71" s="16">
        <f t="shared" si="283"/>
        <v>0.3321926822848118</v>
      </c>
      <c r="GQ71" s="16">
        <f t="shared" si="284"/>
        <v>0.33244407962240918</v>
      </c>
      <c r="GR71" s="16">
        <f t="shared" si="285"/>
        <v>0.33235430514762715</v>
      </c>
      <c r="GS71" s="16">
        <f t="shared" si="286"/>
        <v>-1</v>
      </c>
      <c r="GT71" s="16">
        <f t="shared" si="287"/>
        <v>-2.9207072009355701E-2</v>
      </c>
      <c r="GU71" s="16">
        <f t="shared" si="288"/>
        <v>-6.8618081467888684E-2</v>
      </c>
      <c r="GV71" s="16">
        <f t="shared" si="289"/>
        <v>2.6521304632782027E-2</v>
      </c>
      <c r="GW71" s="16">
        <f t="shared" si="290"/>
        <v>-2.3150042166375735E-2</v>
      </c>
      <c r="GX71" s="16">
        <f t="shared" si="291"/>
        <v>0.10746869362068467</v>
      </c>
      <c r="GY71" s="227">
        <f t="shared" si="292"/>
        <v>-3.8472185319829114E-2</v>
      </c>
      <c r="GZ71" s="227">
        <f t="shared" si="293"/>
        <v>-1.1574660822048707E-3</v>
      </c>
      <c r="HA71" s="227">
        <f t="shared" si="294"/>
        <v>-2.9196515353599739E-3</v>
      </c>
      <c r="HB71" s="16">
        <f t="shared" si="295"/>
        <v>0</v>
      </c>
      <c r="HC71" s="16">
        <f t="shared" si="296"/>
        <v>3.8472185319829114E-2</v>
      </c>
      <c r="HD71" s="106">
        <f t="shared" si="297"/>
        <v>3.9629651402033984E-2</v>
      </c>
      <c r="HE71" s="16">
        <f t="shared" si="298"/>
        <v>4.2549302937393958E-2</v>
      </c>
      <c r="HF71" s="16">
        <f t="shared" si="299"/>
        <v>4.1449994993153251E-2</v>
      </c>
      <c r="HG71" s="16">
        <f t="shared" si="300"/>
        <v>4.2432304634662181E-2</v>
      </c>
      <c r="HH71" s="16">
        <f t="shared" si="301"/>
        <v>3.8314676413955161E-2</v>
      </c>
      <c r="HI71" s="16">
        <f t="shared" si="302"/>
        <v>5.0682730923694783E-2</v>
      </c>
      <c r="HJ71" s="16">
        <f t="shared" si="303"/>
        <v>5.6887049358879442E-2</v>
      </c>
      <c r="HK71" s="16">
        <f t="shared" si="304"/>
        <v>6.4012004483817608E-2</v>
      </c>
      <c r="HL71" s="16" t="e">
        <f t="shared" si="305"/>
        <v>#VALUE!</v>
      </c>
      <c r="HM71" s="16">
        <f t="shared" si="306"/>
        <v>-3.4418409725635299E-2</v>
      </c>
      <c r="HN71" s="16">
        <f t="shared" si="307"/>
        <v>9.1448099374265412E-3</v>
      </c>
      <c r="HO71" s="16">
        <f t="shared" si="308"/>
        <v>0.23144129425224572</v>
      </c>
      <c r="HP71" s="16">
        <f t="shared" si="309"/>
        <v>0.12270593908368845</v>
      </c>
      <c r="HQ71" s="16">
        <f t="shared" si="310"/>
        <v>0.2121545099711325</v>
      </c>
      <c r="HR71" s="227" t="e">
        <f t="shared" si="311"/>
        <v>#VALUE!</v>
      </c>
      <c r="HS71" s="227">
        <f t="shared" si="312"/>
        <v>-9.3868597314992752E-3</v>
      </c>
      <c r="HT71" s="227">
        <f t="shared" si="313"/>
        <v>2.4714436949710983E-3</v>
      </c>
      <c r="HU71" s="16" t="str">
        <f t="shared" si="314"/>
        <v>i.a.</v>
      </c>
      <c r="HV71" s="16">
        <f t="shared" si="315"/>
        <v>0.26334101486602507</v>
      </c>
      <c r="HW71" s="106">
        <f t="shared" si="316"/>
        <v>0.27272787459752434</v>
      </c>
      <c r="HX71" s="16">
        <f t="shared" si="317"/>
        <v>0.27025643090255325</v>
      </c>
      <c r="HY71" s="16">
        <f t="shared" si="318"/>
        <v>0.21946351171101341</v>
      </c>
      <c r="HZ71" s="16">
        <f t="shared" si="319"/>
        <v>0.19547728757018201</v>
      </c>
      <c r="IA71" s="16">
        <f t="shared" si="320"/>
        <v>0.16126433219708708</v>
      </c>
      <c r="IB71" s="16">
        <f t="shared" si="321"/>
        <v>0.14786984695987868</v>
      </c>
      <c r="IC71" s="16">
        <f t="shared" si="322"/>
        <v>0.15913026746199729</v>
      </c>
      <c r="ID71" s="16">
        <f t="shared" si="323"/>
        <v>0.18973506124028575</v>
      </c>
      <c r="IE71" s="16">
        <f t="shared" si="324"/>
        <v>0.96</v>
      </c>
      <c r="IF71" s="16" t="e">
        <f t="shared" si="325"/>
        <v>#VALUE!</v>
      </c>
      <c r="IG71" s="16">
        <f t="shared" si="326"/>
        <v>0.11894270205685561</v>
      </c>
      <c r="IH71" s="16">
        <f t="shared" si="327"/>
        <v>-3.004248914006382E-2</v>
      </c>
      <c r="II71" s="16">
        <f t="shared" si="328"/>
        <v>2.3162638673608744E-3</v>
      </c>
      <c r="IJ71" s="16">
        <f t="shared" si="329"/>
        <v>0.30746651240453837</v>
      </c>
      <c r="IK71" s="16">
        <f t="shared" si="330"/>
        <v>0.37136495304787442</v>
      </c>
      <c r="IL71" s="227" t="e">
        <f t="shared" si="331"/>
        <v>#VALUE!</v>
      </c>
      <c r="IM71" s="227">
        <f t="shared" si="332"/>
        <v>1.5149042447418132E-2</v>
      </c>
      <c r="IN71" s="227">
        <f t="shared" si="333"/>
        <v>-3.9448508227758472E-3</v>
      </c>
      <c r="IO71" s="16" t="str">
        <f t="shared" si="334"/>
        <v>i.a.</v>
      </c>
      <c r="IP71" s="16">
        <f t="shared" si="335"/>
        <v>0.14251324542455213</v>
      </c>
      <c r="IQ71" s="106">
        <f t="shared" si="336"/>
        <v>0.12736420297713399</v>
      </c>
      <c r="IR71" s="16">
        <f t="shared" si="337"/>
        <v>0.13130905379990984</v>
      </c>
      <c r="IS71" s="16">
        <f t="shared" si="338"/>
        <v>0.13100561023849286</v>
      </c>
      <c r="IT71" s="16">
        <f t="shared" si="339"/>
        <v>0.10019806166779964</v>
      </c>
      <c r="IU71" s="16">
        <f t="shared" si="340"/>
        <v>7.3064475977097337E-2</v>
      </c>
      <c r="IV71" s="16">
        <f t="shared" si="341"/>
        <v>8.7748574607147828E-2</v>
      </c>
      <c r="IW71" s="16">
        <f t="shared" si="342"/>
        <v>8.9092575618698447E-2</v>
      </c>
      <c r="IX71" s="16">
        <f t="shared" si="343"/>
        <v>6.6072526121696382E-2</v>
      </c>
      <c r="IY71" s="16" t="str">
        <f t="shared" si="344"/>
        <v>i.a.</v>
      </c>
      <c r="IZ71" s="16" t="e">
        <f t="shared" si="345"/>
        <v>#VALUE!</v>
      </c>
      <c r="JA71" s="16">
        <f t="shared" si="346"/>
        <v>-2.419296523492594E-2</v>
      </c>
      <c r="JB71" s="16">
        <f t="shared" si="347"/>
        <v>-3.6321373253071332E-2</v>
      </c>
      <c r="JC71" s="16">
        <f t="shared" si="348"/>
        <v>-2.8120261008572889E-2</v>
      </c>
      <c r="JD71" s="16">
        <f t="shared" si="349"/>
        <v>-4.8235523970009971E-2</v>
      </c>
      <c r="JE71" s="16">
        <f t="shared" si="350"/>
        <v>5.6914975995043998E-2</v>
      </c>
      <c r="JF71" s="227" t="e">
        <f t="shared" si="351"/>
        <v>#VALUE!</v>
      </c>
      <c r="JG71" s="227">
        <f t="shared" si="352"/>
        <v>-2.6759099616858295E-2</v>
      </c>
      <c r="JH71" s="227">
        <f t="shared" si="353"/>
        <v>-4.1688131313131205E-2</v>
      </c>
      <c r="JI71" s="99" t="str">
        <f t="shared" si="354"/>
        <v>i.a.</v>
      </c>
      <c r="JJ71" s="99">
        <f t="shared" si="355"/>
        <v>1.0793103448275863</v>
      </c>
      <c r="JK71" s="239">
        <f t="shared" si="356"/>
        <v>1.1060694444444445</v>
      </c>
      <c r="JL71" s="99">
        <f t="shared" si="357"/>
        <v>1.1477575757575758</v>
      </c>
      <c r="JM71" s="99">
        <f t="shared" si="358"/>
        <v>1.1809666666666667</v>
      </c>
      <c r="JN71" s="99">
        <f t="shared" si="359"/>
        <v>1.2408181818181818</v>
      </c>
      <c r="JO71" s="99">
        <f t="shared" si="360"/>
        <v>1.1740000000000002</v>
      </c>
      <c r="JP71" s="99">
        <f t="shared" si="361"/>
        <v>1.4022222222222223</v>
      </c>
      <c r="JQ71" s="99">
        <f t="shared" si="362"/>
        <v>1.2150000000000001</v>
      </c>
      <c r="JR71" s="99">
        <f t="shared" si="363"/>
        <v>0.58108108108108103</v>
      </c>
      <c r="JS71" s="99" t="str">
        <f t="shared" si="364"/>
        <v>i.a.</v>
      </c>
    </row>
    <row r="72" spans="1:279" customFormat="1" ht="17.25" customHeight="1" outlineLevel="2" x14ac:dyDescent="0.25">
      <c r="A72" s="113" t="s">
        <v>407</v>
      </c>
      <c r="B72" s="98">
        <v>27296602</v>
      </c>
      <c r="C72" s="113" t="s">
        <v>218</v>
      </c>
      <c r="D72" s="113"/>
      <c r="E72" s="116">
        <v>451110</v>
      </c>
      <c r="F72" s="116"/>
      <c r="G72" s="116">
        <v>1</v>
      </c>
      <c r="H72" s="117">
        <v>44957</v>
      </c>
      <c r="I72" s="13"/>
      <c r="J72" s="13" t="s">
        <v>219</v>
      </c>
      <c r="K72" s="13" t="s">
        <v>219</v>
      </c>
      <c r="L72" s="13" t="s">
        <v>219</v>
      </c>
      <c r="M72" s="13" t="s">
        <v>219</v>
      </c>
      <c r="N72" s="13" t="s">
        <v>219</v>
      </c>
      <c r="O72" s="118" t="s">
        <v>219</v>
      </c>
      <c r="P72" s="16">
        <f t="shared" si="184"/>
        <v>-1</v>
      </c>
      <c r="Q72" s="16">
        <f t="shared" si="185"/>
        <v>-0.10302893544071988</v>
      </c>
      <c r="R72" s="16">
        <f t="shared" si="186"/>
        <v>3.0007725158265268E-2</v>
      </c>
      <c r="S72" s="16">
        <f t="shared" si="187"/>
        <v>-0.27702719039076201</v>
      </c>
      <c r="T72" s="16">
        <f t="shared" si="188"/>
        <v>2.2092511775259348E-2</v>
      </c>
      <c r="U72" s="16">
        <f t="shared" si="189"/>
        <v>-0.20627974646425917</v>
      </c>
      <c r="V72" s="278">
        <f t="shared" si="190"/>
        <v>-552.52700000000004</v>
      </c>
      <c r="W72" s="278">
        <f t="shared" si="191"/>
        <v>-63.464999999999918</v>
      </c>
      <c r="X72" s="278">
        <f t="shared" si="192"/>
        <v>17.945999999999913</v>
      </c>
      <c r="Y72" s="149"/>
      <c r="Z72" s="149">
        <v>552.52700000000004</v>
      </c>
      <c r="AA72" s="149">
        <v>615.99199999999996</v>
      </c>
      <c r="AB72" s="153">
        <v>598.04600000000005</v>
      </c>
      <c r="AC72" s="153">
        <v>827.20399999999995</v>
      </c>
      <c r="AD72" s="153">
        <v>809.32399999999996</v>
      </c>
      <c r="AE72" s="154">
        <v>1019.659</v>
      </c>
      <c r="AF72" s="154">
        <v>764.053</v>
      </c>
      <c r="AG72" s="159">
        <v>702.12199999999996</v>
      </c>
      <c r="AH72" s="159">
        <v>489.84100000000001</v>
      </c>
      <c r="AI72" s="159">
        <v>445.7</v>
      </c>
      <c r="AJ72" s="16">
        <f t="shared" si="193"/>
        <v>-1.0457067295253972</v>
      </c>
      <c r="AK72" s="16">
        <f t="shared" si="194"/>
        <v>0.11105078249760461</v>
      </c>
      <c r="AL72" s="16">
        <f t="shared" si="195"/>
        <v>-4.8328267477203646E-2</v>
      </c>
      <c r="AM72" s="16">
        <f t="shared" si="196"/>
        <v>-0.25917586129250164</v>
      </c>
      <c r="AN72" s="16">
        <f t="shared" si="197"/>
        <v>2.1659362526887237E-2</v>
      </c>
      <c r="AO72" s="16">
        <f t="shared" si="198"/>
        <v>-0.15767699179351038</v>
      </c>
      <c r="AP72" s="278">
        <f t="shared" si="199"/>
        <v>-69.573999999999998</v>
      </c>
      <c r="AQ72" s="278">
        <f t="shared" si="200"/>
        <v>6.9540000000000006</v>
      </c>
      <c r="AR72" s="278">
        <f t="shared" si="201"/>
        <v>-3.1799999999999997</v>
      </c>
      <c r="AS72" s="149"/>
      <c r="AT72" s="149">
        <v>69.573999999999998</v>
      </c>
      <c r="AU72" s="149">
        <v>62.62</v>
      </c>
      <c r="AV72" s="153">
        <v>65.8</v>
      </c>
      <c r="AW72" s="153">
        <v>88.82</v>
      </c>
      <c r="AX72" s="153">
        <v>86.936999999999998</v>
      </c>
      <c r="AY72" s="154">
        <v>103.211</v>
      </c>
      <c r="AZ72" s="154">
        <v>89.22</v>
      </c>
      <c r="BA72" s="154">
        <v>88.641999999999996</v>
      </c>
      <c r="BB72" s="154">
        <v>57.476999999999997</v>
      </c>
      <c r="BC72" s="155">
        <v>51.442999999999998</v>
      </c>
      <c r="BD72" s="16">
        <f t="shared" si="202"/>
        <v>-1</v>
      </c>
      <c r="BE72" s="16">
        <f t="shared" si="203"/>
        <v>5.739233504543658</v>
      </c>
      <c r="BF72" s="16">
        <f t="shared" si="204"/>
        <v>-8.162393162393175E-2</v>
      </c>
      <c r="BG72" s="16">
        <f t="shared" si="205"/>
        <v>-1.220028208744711</v>
      </c>
      <c r="BH72" s="16">
        <f t="shared" si="206"/>
        <v>-0.33898937162036169</v>
      </c>
      <c r="BI72" s="16">
        <f t="shared" si="207"/>
        <v>-0.48549774551501396</v>
      </c>
      <c r="BJ72" s="278">
        <f t="shared" si="208"/>
        <v>-11.994999999999999</v>
      </c>
      <c r="BK72" s="278">
        <f t="shared" si="209"/>
        <v>14.526</v>
      </c>
      <c r="BL72" s="278">
        <f t="shared" si="210"/>
        <v>-0.19100000000000028</v>
      </c>
      <c r="BM72" s="149"/>
      <c r="BN72" s="149">
        <v>11.994999999999999</v>
      </c>
      <c r="BO72" s="149">
        <v>-2.5310000000000001</v>
      </c>
      <c r="BP72" s="153">
        <v>-2.34</v>
      </c>
      <c r="BQ72" s="153">
        <v>10.635</v>
      </c>
      <c r="BR72" s="153">
        <v>16.088999999999999</v>
      </c>
      <c r="BS72" s="159">
        <v>31.271000000000001</v>
      </c>
      <c r="BT72" s="159">
        <v>22.018000000000001</v>
      </c>
      <c r="BU72" s="159">
        <v>25.331</v>
      </c>
      <c r="BV72" s="154">
        <v>1.8620000000000001</v>
      </c>
      <c r="BW72" s="159">
        <v>-6.1580000000000004</v>
      </c>
      <c r="BX72" s="16">
        <f t="shared" si="211"/>
        <v>-1</v>
      </c>
      <c r="BY72" s="16">
        <f t="shared" si="212"/>
        <v>11.809058614564831</v>
      </c>
      <c r="BZ72" s="16">
        <f t="shared" si="213"/>
        <v>-35.12121212121211</v>
      </c>
      <c r="CA72" s="16">
        <f t="shared" si="214"/>
        <v>-0.99686817879851952</v>
      </c>
      <c r="CB72" s="16">
        <f t="shared" si="215"/>
        <v>-0.43101679356336725</v>
      </c>
      <c r="CC72" s="16">
        <f t="shared" si="216"/>
        <v>-0.42539327934468962</v>
      </c>
      <c r="CD72" s="278">
        <f t="shared" si="217"/>
        <v>-12.170999999999999</v>
      </c>
      <c r="CE72" s="278">
        <f t="shared" si="218"/>
        <v>13.296999999999999</v>
      </c>
      <c r="CF72" s="278">
        <f t="shared" si="219"/>
        <v>-1.1589999999999998</v>
      </c>
      <c r="CG72" s="149"/>
      <c r="CH72" s="149">
        <v>12.170999999999999</v>
      </c>
      <c r="CI72" s="149">
        <v>-1.1259999999999999</v>
      </c>
      <c r="CJ72" s="153">
        <v>3.3000000000000002E-2</v>
      </c>
      <c r="CK72" s="153">
        <v>10.537000000000001</v>
      </c>
      <c r="CL72" s="153">
        <v>18.518999999999998</v>
      </c>
      <c r="CM72" s="154">
        <v>32.228999999999999</v>
      </c>
      <c r="CN72" s="154">
        <v>23.379000000000001</v>
      </c>
      <c r="CO72" s="159">
        <v>26.16</v>
      </c>
      <c r="CP72" s="159">
        <v>3.1659999999999999</v>
      </c>
      <c r="CQ72" s="159">
        <v>-4.8019999999999996</v>
      </c>
      <c r="CR72" s="16">
        <f t="shared" si="220"/>
        <v>-1</v>
      </c>
      <c r="CS72" s="16">
        <f t="shared" si="221"/>
        <v>1.9402441246128554E-2</v>
      </c>
      <c r="CT72" s="16">
        <f t="shared" si="222"/>
        <v>-3.9102500399666486E-3</v>
      </c>
      <c r="CU72" s="16">
        <f t="shared" si="223"/>
        <v>-2.5236380483079537E-2</v>
      </c>
      <c r="CV72" s="16">
        <f t="shared" si="224"/>
        <v>9.322314892748795E-3</v>
      </c>
      <c r="CW72" s="16">
        <f t="shared" si="225"/>
        <v>4.6352431489940851E-2</v>
      </c>
      <c r="CX72" s="278">
        <f t="shared" si="226"/>
        <v>-235.011</v>
      </c>
      <c r="CY72" s="278">
        <f t="shared" si="227"/>
        <v>4.4729999999999848</v>
      </c>
      <c r="CZ72" s="278">
        <f t="shared" si="228"/>
        <v>-0.90500000000000114</v>
      </c>
      <c r="DA72" s="149"/>
      <c r="DB72" s="149">
        <v>235.011</v>
      </c>
      <c r="DC72" s="149">
        <v>230.53800000000001</v>
      </c>
      <c r="DD72" s="153">
        <v>231.44300000000001</v>
      </c>
      <c r="DE72" s="153">
        <v>237.435</v>
      </c>
      <c r="DF72" s="153">
        <v>235.24199999999999</v>
      </c>
      <c r="DG72" s="159">
        <v>224.821</v>
      </c>
      <c r="DH72" s="159">
        <v>203.72499999999999</v>
      </c>
      <c r="DI72" s="159">
        <v>188.55</v>
      </c>
      <c r="DJ72" s="154">
        <v>168.572</v>
      </c>
      <c r="DK72" s="155">
        <v>166.21799999999999</v>
      </c>
      <c r="DL72" s="16">
        <f t="shared" si="229"/>
        <v>-1</v>
      </c>
      <c r="DM72" s="16">
        <f t="shared" si="230"/>
        <v>0.16302944760112434</v>
      </c>
      <c r="DN72" s="16">
        <f t="shared" si="231"/>
        <v>-7.7750663838245998E-2</v>
      </c>
      <c r="DO72" s="16">
        <f t="shared" si="232"/>
        <v>-0.33441448646460453</v>
      </c>
      <c r="DP72" s="16">
        <f t="shared" si="233"/>
        <v>0.24668958237808458</v>
      </c>
      <c r="DQ72" s="16">
        <f t="shared" si="234"/>
        <v>-0.10010827755608412</v>
      </c>
      <c r="DR72" s="278">
        <f t="shared" si="235"/>
        <v>-289.221</v>
      </c>
      <c r="DS72" s="278">
        <f t="shared" si="236"/>
        <v>40.542000000000002</v>
      </c>
      <c r="DT72" s="278">
        <f t="shared" si="237"/>
        <v>-20.965000000000003</v>
      </c>
      <c r="DU72" s="149"/>
      <c r="DV72" s="149">
        <v>289.221</v>
      </c>
      <c r="DW72" s="149">
        <v>248.679</v>
      </c>
      <c r="DX72" s="153">
        <v>269.64400000000001</v>
      </c>
      <c r="DY72" s="153">
        <v>405.12299999999999</v>
      </c>
      <c r="DZ72" s="153">
        <v>324.959</v>
      </c>
      <c r="EA72" s="159">
        <v>361.10899999999998</v>
      </c>
      <c r="EB72" s="159">
        <v>299.37299999999999</v>
      </c>
      <c r="EC72" s="159">
        <v>219.84100000000001</v>
      </c>
      <c r="ED72" s="159">
        <v>198.01400000000001</v>
      </c>
      <c r="EE72" s="159">
        <v>299.041</v>
      </c>
      <c r="EF72" s="16" t="e">
        <f t="shared" si="238"/>
        <v>#DIV/0!</v>
      </c>
      <c r="EG72" s="16" t="e">
        <f t="shared" si="239"/>
        <v>#DIV/0!</v>
      </c>
      <c r="EH72" s="16" t="e">
        <f t="shared" si="240"/>
        <v>#DIV/0!</v>
      </c>
      <c r="EI72" s="16" t="e">
        <f t="shared" si="241"/>
        <v>#DIV/0!</v>
      </c>
      <c r="EJ72" s="16" t="e">
        <f t="shared" si="242"/>
        <v>#DIV/0!</v>
      </c>
      <c r="EK72" s="16" t="e">
        <f t="shared" si="243"/>
        <v>#DIV/0!</v>
      </c>
      <c r="EL72" s="278">
        <f t="shared" si="244"/>
        <v>0</v>
      </c>
      <c r="EM72" s="278">
        <f t="shared" si="245"/>
        <v>0</v>
      </c>
      <c r="EN72" s="278">
        <f t="shared" si="246"/>
        <v>0</v>
      </c>
      <c r="EO72" s="204"/>
      <c r="EP72" s="204"/>
      <c r="EQ72" s="204"/>
      <c r="ER72" s="215"/>
      <c r="ES72" s="215"/>
      <c r="ET72" s="215"/>
      <c r="EU72" s="209"/>
      <c r="EV72" s="209"/>
      <c r="EW72" s="209"/>
      <c r="EX72" s="210"/>
      <c r="EY72" s="211"/>
      <c r="EZ72" s="120" t="s">
        <v>677</v>
      </c>
      <c r="FA72" s="115" t="s">
        <v>104</v>
      </c>
      <c r="FB72" s="76" t="s">
        <v>55</v>
      </c>
      <c r="FC72" s="121">
        <v>4600</v>
      </c>
      <c r="FD72" t="s">
        <v>452</v>
      </c>
      <c r="FE72" t="s">
        <v>91</v>
      </c>
      <c r="FF72" s="16" t="e">
        <f t="shared" si="247"/>
        <v>#VALUE!</v>
      </c>
      <c r="FG72" s="16" t="e">
        <f t="shared" si="248"/>
        <v>#VALUE!</v>
      </c>
      <c r="FH72" s="16" t="e">
        <f t="shared" si="249"/>
        <v>#VALUE!</v>
      </c>
      <c r="FI72" s="16" t="e">
        <f t="shared" si="250"/>
        <v>#VALUE!</v>
      </c>
      <c r="FJ72" s="16" t="e">
        <f t="shared" si="251"/>
        <v>#VALUE!</v>
      </c>
      <c r="FK72" s="16" t="e">
        <f t="shared" si="252"/>
        <v>#VALUE!</v>
      </c>
      <c r="FL72" s="278" t="e">
        <f t="shared" si="253"/>
        <v>#VALUE!</v>
      </c>
      <c r="FM72" s="278" t="e">
        <f t="shared" si="254"/>
        <v>#VALUE!</v>
      </c>
      <c r="FN72" s="278" t="e">
        <f t="shared" si="255"/>
        <v>#VALUE!</v>
      </c>
      <c r="FO72" s="222" t="str">
        <f t="shared" si="256"/>
        <v>i.a</v>
      </c>
      <c r="FP72" s="222" t="str">
        <f t="shared" si="257"/>
        <v>i.a</v>
      </c>
      <c r="FQ72" s="222" t="str">
        <f t="shared" si="258"/>
        <v>i.a</v>
      </c>
      <c r="FR72" s="222" t="str">
        <f t="shared" si="259"/>
        <v>i.a</v>
      </c>
      <c r="FS72" s="222" t="str">
        <f t="shared" si="260"/>
        <v>i.a</v>
      </c>
      <c r="FT72" s="222" t="str">
        <f t="shared" si="261"/>
        <v>i.a</v>
      </c>
      <c r="FU72" s="222" t="str">
        <f t="shared" si="262"/>
        <v>i.a</v>
      </c>
      <c r="FV72" s="222" t="str">
        <f t="shared" si="263"/>
        <v>i.a</v>
      </c>
      <c r="FW72" s="222" t="str">
        <f t="shared" si="264"/>
        <v>i.a</v>
      </c>
      <c r="FX72" s="222" t="str">
        <f t="shared" si="265"/>
        <v>i.a</v>
      </c>
      <c r="FY72" s="222" t="str">
        <f t="shared" si="266"/>
        <v>i.a</v>
      </c>
      <c r="FZ72" s="16">
        <f t="shared" si="267"/>
        <v>-1</v>
      </c>
      <c r="GA72" s="16">
        <f t="shared" si="268"/>
        <v>11.726217235597705</v>
      </c>
      <c r="GB72" s="16">
        <f t="shared" si="269"/>
        <v>-35.630614023021934</v>
      </c>
      <c r="GC72" s="16">
        <f t="shared" si="270"/>
        <v>-0.99684280377827017</v>
      </c>
      <c r="GD72" s="16">
        <f t="shared" si="271"/>
        <v>-0.44620084983433383</v>
      </c>
      <c r="GE72" s="16">
        <f t="shared" si="272"/>
        <v>-0.46475719258025389</v>
      </c>
      <c r="GF72" s="227">
        <f t="shared" si="273"/>
        <v>-5.2286655110418023E-2</v>
      </c>
      <c r="GG72" s="227">
        <f t="shared" si="274"/>
        <v>5.7161314457880363E-2</v>
      </c>
      <c r="GH72" s="227">
        <f t="shared" si="275"/>
        <v>-5.0154209101716174E-3</v>
      </c>
      <c r="GI72" s="16">
        <f t="shared" si="276"/>
        <v>0</v>
      </c>
      <c r="GJ72" s="16">
        <f t="shared" si="277"/>
        <v>5.2286655110418023E-2</v>
      </c>
      <c r="GK72" s="16">
        <f t="shared" si="278"/>
        <v>-4.874659347462341E-3</v>
      </c>
      <c r="GL72" s="16">
        <f t="shared" si="279"/>
        <v>1.4076156270927619E-4</v>
      </c>
      <c r="GM72" s="16">
        <f t="shared" si="280"/>
        <v>4.4584356759478465E-2</v>
      </c>
      <c r="GN72" s="16">
        <f t="shared" si="281"/>
        <v>8.0506365432560317E-2</v>
      </c>
      <c r="GO72" s="16">
        <f t="shared" si="282"/>
        <v>0.15041092438151329</v>
      </c>
      <c r="GP72" s="16">
        <f t="shared" si="283"/>
        <v>0.11919699190618828</v>
      </c>
      <c r="GQ72" s="16">
        <f t="shared" si="284"/>
        <v>0.14650455586606256</v>
      </c>
      <c r="GR72" s="16">
        <f t="shared" si="285"/>
        <v>1.8913348666328149E-2</v>
      </c>
      <c r="GS72" s="16">
        <f t="shared" si="286"/>
        <v>-1</v>
      </c>
      <c r="GT72" s="16">
        <f t="shared" si="287"/>
        <v>5.5667479601702592</v>
      </c>
      <c r="GU72" s="16">
        <f t="shared" si="288"/>
        <v>-0.40808749654189691</v>
      </c>
      <c r="GV72" s="16">
        <f t="shared" si="289"/>
        <v>-1.2380653391418903</v>
      </c>
      <c r="GW72" s="16">
        <f t="shared" si="290"/>
        <v>-0.37883930874728905</v>
      </c>
      <c r="GX72" s="16">
        <f t="shared" si="291"/>
        <v>-0.50468542761540758</v>
      </c>
      <c r="GY72" s="227">
        <f t="shared" si="292"/>
        <v>-4.4599367912251345E-2</v>
      </c>
      <c r="GZ72" s="227">
        <f t="shared" si="293"/>
        <v>5.4365479005141298E-2</v>
      </c>
      <c r="HA72" s="227">
        <f t="shared" si="294"/>
        <v>-2.8303836491945771E-3</v>
      </c>
      <c r="HB72" s="16">
        <f t="shared" si="295"/>
        <v>0</v>
      </c>
      <c r="HC72" s="16">
        <f t="shared" si="296"/>
        <v>4.4599367912251345E-2</v>
      </c>
      <c r="HD72" s="16">
        <f t="shared" si="297"/>
        <v>-9.7661110928899553E-3</v>
      </c>
      <c r="HE72" s="16">
        <f t="shared" si="298"/>
        <v>-6.9357274436953782E-3</v>
      </c>
      <c r="HF72" s="16">
        <f t="shared" si="299"/>
        <v>2.9133713747222914E-2</v>
      </c>
      <c r="HG72" s="16">
        <f t="shared" si="300"/>
        <v>4.6902056355929728E-2</v>
      </c>
      <c r="HH72" s="16">
        <f t="shared" si="301"/>
        <v>9.4691452605824233E-2</v>
      </c>
      <c r="HI72" s="16">
        <f t="shared" si="302"/>
        <v>8.4812813213819366E-2</v>
      </c>
      <c r="HJ72" s="16">
        <f t="shared" si="303"/>
        <v>0.12124301492144403</v>
      </c>
      <c r="HK72" s="16">
        <f t="shared" si="304"/>
        <v>7.492128637675911E-3</v>
      </c>
      <c r="HL72" s="16" t="e">
        <f t="shared" si="305"/>
        <v>#VALUE!</v>
      </c>
      <c r="HM72" s="16">
        <f t="shared" si="306"/>
        <v>-0.12349386909440881</v>
      </c>
      <c r="HN72" s="16">
        <f t="shared" si="307"/>
        <v>8.0065564596219385E-2</v>
      </c>
      <c r="HO72" s="16">
        <f t="shared" si="308"/>
        <v>0.46452048563866916</v>
      </c>
      <c r="HP72" s="16">
        <f t="shared" si="309"/>
        <v>-0.19039805164053195</v>
      </c>
      <c r="HQ72" s="16">
        <f t="shared" si="310"/>
        <v>0.16275370179899951</v>
      </c>
      <c r="HR72" s="227" t="e">
        <f t="shared" si="311"/>
        <v>#VALUE!</v>
      </c>
      <c r="HS72" s="227">
        <f t="shared" si="312"/>
        <v>-0.11448505741653625</v>
      </c>
      <c r="HT72" s="227">
        <f t="shared" si="313"/>
        <v>6.8722517344509071E-2</v>
      </c>
      <c r="HU72" s="16" t="str">
        <f t="shared" si="314"/>
        <v>i.a.</v>
      </c>
      <c r="HV72" s="16">
        <f t="shared" si="315"/>
        <v>0.81256547761054687</v>
      </c>
      <c r="HW72" s="16">
        <f t="shared" si="316"/>
        <v>0.92705053502708312</v>
      </c>
      <c r="HX72" s="16">
        <f t="shared" si="317"/>
        <v>0.85832801768257405</v>
      </c>
      <c r="HY72" s="16">
        <f t="shared" si="318"/>
        <v>0.58608126420864781</v>
      </c>
      <c r="HZ72" s="16">
        <f t="shared" si="319"/>
        <v>0.72391286285346768</v>
      </c>
      <c r="IA72" s="16">
        <f t="shared" si="320"/>
        <v>0.62258487049616595</v>
      </c>
      <c r="IB72" s="16">
        <f t="shared" si="321"/>
        <v>0.68050559001646771</v>
      </c>
      <c r="IC72" s="16">
        <f t="shared" si="322"/>
        <v>0.85766531265778456</v>
      </c>
      <c r="ID72" s="16">
        <f t="shared" si="323"/>
        <v>0.85131354348682409</v>
      </c>
      <c r="IE72" s="16">
        <f t="shared" si="324"/>
        <v>0.5558368250507455</v>
      </c>
      <c r="IF72" s="16" t="e">
        <f t="shared" si="325"/>
        <v>#VALUE!</v>
      </c>
      <c r="IG72" s="16">
        <f t="shared" si="326"/>
        <v>6.2835968648244451</v>
      </c>
      <c r="IH72" s="16">
        <f t="shared" si="327"/>
        <v>-5.0112445960281922E-2</v>
      </c>
      <c r="II72" s="16">
        <f t="shared" si="328"/>
        <v>-1.3043381518920949</v>
      </c>
      <c r="IJ72" s="16">
        <f t="shared" si="329"/>
        <v>-0.353277104797943</v>
      </c>
      <c r="IK72" s="16">
        <f t="shared" si="330"/>
        <v>-0.3517838908695326</v>
      </c>
      <c r="IL72" s="227" t="e">
        <f t="shared" si="331"/>
        <v>#VALUE!</v>
      </c>
      <c r="IM72" s="227">
        <f t="shared" si="332"/>
        <v>2.581816592564623E-2</v>
      </c>
      <c r="IN72" s="227">
        <f t="shared" si="333"/>
        <v>-1.960770969909667E-4</v>
      </c>
      <c r="IO72" s="16" t="str">
        <f t="shared" si="334"/>
        <v>i.a.</v>
      </c>
      <c r="IP72" s="16">
        <f t="shared" si="335"/>
        <v>2.1709346330586556E-2</v>
      </c>
      <c r="IQ72" s="16">
        <f t="shared" si="336"/>
        <v>-4.1088195950596765E-3</v>
      </c>
      <c r="IR72" s="16">
        <f t="shared" si="337"/>
        <v>-3.9127424980687098E-3</v>
      </c>
      <c r="IS72" s="16">
        <f t="shared" si="338"/>
        <v>1.2856562589155759E-2</v>
      </c>
      <c r="IT72" s="16">
        <f t="shared" si="339"/>
        <v>1.9879553800455689E-2</v>
      </c>
      <c r="IU72" s="16">
        <f t="shared" si="340"/>
        <v>3.0668095902649808E-2</v>
      </c>
      <c r="IV72" s="16">
        <f t="shared" si="341"/>
        <v>2.8817372616821085E-2</v>
      </c>
      <c r="IW72" s="16">
        <f t="shared" si="342"/>
        <v>3.6077775657221964E-2</v>
      </c>
      <c r="IX72" s="16">
        <f t="shared" si="343"/>
        <v>3.8012334614701505E-3</v>
      </c>
      <c r="IY72" s="16">
        <f t="shared" si="344"/>
        <v>-1.3816468476553738E-2</v>
      </c>
      <c r="IZ72" s="16" t="e">
        <f t="shared" si="345"/>
        <v>#VALUE!</v>
      </c>
      <c r="JA72" s="16" t="e">
        <f t="shared" si="346"/>
        <v>#VALUE!</v>
      </c>
      <c r="JB72" s="16" t="e">
        <f t="shared" si="347"/>
        <v>#VALUE!</v>
      </c>
      <c r="JC72" s="16" t="e">
        <f t="shared" si="348"/>
        <v>#VALUE!</v>
      </c>
      <c r="JD72" s="16" t="e">
        <f t="shared" si="349"/>
        <v>#VALUE!</v>
      </c>
      <c r="JE72" s="16" t="e">
        <f t="shared" si="350"/>
        <v>#VALUE!</v>
      </c>
      <c r="JF72" s="227" t="e">
        <f t="shared" si="351"/>
        <v>#VALUE!</v>
      </c>
      <c r="JG72" s="227" t="e">
        <f t="shared" si="352"/>
        <v>#VALUE!</v>
      </c>
      <c r="JH72" s="227" t="e">
        <f t="shared" si="353"/>
        <v>#VALUE!</v>
      </c>
      <c r="JI72" s="99" t="str">
        <f t="shared" si="354"/>
        <v>i.a.</v>
      </c>
      <c r="JJ72" s="99" t="str">
        <f t="shared" si="355"/>
        <v>i.a.</v>
      </c>
      <c r="JK72" s="99" t="str">
        <f t="shared" si="356"/>
        <v>i.a.</v>
      </c>
      <c r="JL72" s="99" t="str">
        <f t="shared" si="357"/>
        <v>i.a.</v>
      </c>
      <c r="JM72" s="99" t="str">
        <f t="shared" si="358"/>
        <v>i.a.</v>
      </c>
      <c r="JN72" s="99" t="str">
        <f t="shared" si="359"/>
        <v>i.a.</v>
      </c>
      <c r="JO72" s="99" t="str">
        <f t="shared" si="360"/>
        <v>i.a.</v>
      </c>
      <c r="JP72" s="99" t="str">
        <f t="shared" si="361"/>
        <v>i.a.</v>
      </c>
      <c r="JQ72" s="99" t="str">
        <f t="shared" si="362"/>
        <v>i.a.</v>
      </c>
      <c r="JR72" s="99" t="str">
        <f t="shared" si="363"/>
        <v>i.a.</v>
      </c>
      <c r="JS72" s="99" t="str">
        <f t="shared" si="364"/>
        <v>i.a.</v>
      </c>
    </row>
    <row r="73" spans="1:279" customFormat="1" ht="17.25" customHeight="1" outlineLevel="2" x14ac:dyDescent="0.25">
      <c r="A73" s="20" t="s">
        <v>777</v>
      </c>
      <c r="B73" s="95">
        <v>32571190</v>
      </c>
      <c r="C73" s="10" t="s">
        <v>271</v>
      </c>
      <c r="D73" s="10"/>
      <c r="E73" s="11">
        <v>293200</v>
      </c>
      <c r="F73" s="11"/>
      <c r="G73" s="11">
        <v>1</v>
      </c>
      <c r="H73" s="12">
        <v>45112</v>
      </c>
      <c r="I73" s="13"/>
      <c r="J73" s="13" t="s">
        <v>58</v>
      </c>
      <c r="K73" s="13" t="s">
        <v>58</v>
      </c>
      <c r="L73" s="13" t="s">
        <v>58</v>
      </c>
      <c r="M73" s="13" t="s">
        <v>58</v>
      </c>
      <c r="N73" s="13" t="s">
        <v>58</v>
      </c>
      <c r="O73" s="19" t="s">
        <v>58</v>
      </c>
      <c r="P73" s="16">
        <f t="shared" si="184"/>
        <v>-1</v>
      </c>
      <c r="Q73" s="16">
        <f t="shared" si="185"/>
        <v>0.10320111973738527</v>
      </c>
      <c r="R73" s="16">
        <f t="shared" si="186"/>
        <v>0.18296259413408553</v>
      </c>
      <c r="S73" s="16">
        <f t="shared" si="187"/>
        <v>-0.21389215590797744</v>
      </c>
      <c r="T73" s="16">
        <f t="shared" si="188"/>
        <v>-1.7057482944357855E-2</v>
      </c>
      <c r="U73" s="16">
        <f t="shared" si="189"/>
        <v>0.22666672688350747</v>
      </c>
      <c r="V73" s="278">
        <f t="shared" si="190"/>
        <v>-547.78899999999999</v>
      </c>
      <c r="W73" s="278">
        <f t="shared" si="191"/>
        <v>51.243999999999971</v>
      </c>
      <c r="X73" s="278">
        <f t="shared" si="192"/>
        <v>76.798000000000002</v>
      </c>
      <c r="Y73" s="149"/>
      <c r="Z73" s="149">
        <v>547.78899999999999</v>
      </c>
      <c r="AA73" s="149">
        <v>496.54500000000002</v>
      </c>
      <c r="AB73" s="149">
        <v>419.74700000000001</v>
      </c>
      <c r="AC73" s="149">
        <v>533.95600000000002</v>
      </c>
      <c r="AD73" s="149">
        <v>543.22199999999998</v>
      </c>
      <c r="AE73" s="149">
        <v>442.84399999999999</v>
      </c>
      <c r="AF73" s="149">
        <v>444.185</v>
      </c>
      <c r="AG73" s="149">
        <v>471.44900000000001</v>
      </c>
      <c r="AH73" s="149">
        <v>465.24400000000003</v>
      </c>
      <c r="AI73" s="149">
        <v>473.59</v>
      </c>
      <c r="AJ73" s="16">
        <f t="shared" si="193"/>
        <v>-0.95608250315700849</v>
      </c>
      <c r="AK73" s="16">
        <f t="shared" si="194"/>
        <v>-0.22300028513443257</v>
      </c>
      <c r="AL73" s="16">
        <f t="shared" si="195"/>
        <v>3.5329460897953538E-2</v>
      </c>
      <c r="AM73" s="16">
        <f t="shared" si="196"/>
        <v>-7.8785503467361961E-2</v>
      </c>
      <c r="AN73" s="16">
        <f t="shared" si="197"/>
        <v>-2.4705515250799608E-2</v>
      </c>
      <c r="AO73" s="16">
        <f t="shared" si="198"/>
        <v>-3.7865425751491842E-2</v>
      </c>
      <c r="AP73" s="278">
        <f t="shared" si="199"/>
        <v>-92.650999999999996</v>
      </c>
      <c r="AQ73" s="278">
        <f t="shared" si="200"/>
        <v>-26.591000000000008</v>
      </c>
      <c r="AR73" s="278">
        <f t="shared" si="201"/>
        <v>4.0690000000000026</v>
      </c>
      <c r="AS73" s="149"/>
      <c r="AT73" s="149">
        <v>92.650999999999996</v>
      </c>
      <c r="AU73" s="149">
        <v>119.242</v>
      </c>
      <c r="AV73" s="149">
        <v>115.173</v>
      </c>
      <c r="AW73" s="149">
        <v>125.023</v>
      </c>
      <c r="AX73" s="149">
        <v>128.19</v>
      </c>
      <c r="AY73" s="149">
        <v>133.23500000000001</v>
      </c>
      <c r="AZ73" s="149">
        <v>137.38999999999999</v>
      </c>
      <c r="BA73" s="149">
        <v>139.584</v>
      </c>
      <c r="BB73" s="149">
        <v>129.94900000000001</v>
      </c>
      <c r="BC73" s="150">
        <v>148.90299999999999</v>
      </c>
      <c r="BD73" s="16">
        <f t="shared" si="202"/>
        <v>1</v>
      </c>
      <c r="BE73" s="16">
        <f t="shared" si="203"/>
        <v>-2.4302665034372355</v>
      </c>
      <c r="BF73" s="16">
        <f t="shared" si="204"/>
        <v>-3.4035762788592119</v>
      </c>
      <c r="BG73" s="16">
        <f t="shared" si="205"/>
        <v>-0.48121183654297789</v>
      </c>
      <c r="BH73" s="16">
        <f t="shared" si="206"/>
        <v>-0.20396335763694151</v>
      </c>
      <c r="BI73" s="16">
        <f t="shared" si="207"/>
        <v>2.0591935945095798</v>
      </c>
      <c r="BJ73" s="278">
        <f t="shared" si="208"/>
        <v>36.426000000000002</v>
      </c>
      <c r="BK73" s="278">
        <f t="shared" si="209"/>
        <v>-25.807000000000002</v>
      </c>
      <c r="BL73" s="278">
        <f t="shared" si="210"/>
        <v>-15.036999999999999</v>
      </c>
      <c r="BM73" s="149"/>
      <c r="BN73" s="149">
        <v>-36.426000000000002</v>
      </c>
      <c r="BO73" s="149">
        <v>-10.619</v>
      </c>
      <c r="BP73" s="149">
        <v>4.4180000000000001</v>
      </c>
      <c r="BQ73" s="149">
        <v>8.516</v>
      </c>
      <c r="BR73" s="149">
        <v>10.698</v>
      </c>
      <c r="BS73" s="149">
        <v>3.4969999999999999</v>
      </c>
      <c r="BT73" s="149">
        <v>5.0359999999999996</v>
      </c>
      <c r="BU73" s="149">
        <v>8.5860000000000003</v>
      </c>
      <c r="BV73" s="149">
        <v>11.973000000000001</v>
      </c>
      <c r="BW73" s="149">
        <v>51.875</v>
      </c>
      <c r="BX73" s="16">
        <f t="shared" si="211"/>
        <v>1</v>
      </c>
      <c r="BY73" s="16">
        <f t="shared" si="212"/>
        <v>-2.0473858790080555</v>
      </c>
      <c r="BZ73" s="16">
        <f t="shared" si="213"/>
        <v>-5.171993410214168</v>
      </c>
      <c r="CA73" s="16">
        <f t="shared" si="214"/>
        <v>-0.58016323142896664</v>
      </c>
      <c r="CB73" s="16">
        <f t="shared" si="215"/>
        <v>-0.28105420188960711</v>
      </c>
      <c r="CC73" s="16">
        <f t="shared" si="216"/>
        <v>2.7645076750280797</v>
      </c>
      <c r="CD73" s="278">
        <f t="shared" si="217"/>
        <v>38.585999999999999</v>
      </c>
      <c r="CE73" s="278">
        <f t="shared" si="218"/>
        <v>-25.923999999999999</v>
      </c>
      <c r="CF73" s="278">
        <f t="shared" si="219"/>
        <v>-15.697000000000001</v>
      </c>
      <c r="CG73" s="149"/>
      <c r="CH73" s="149">
        <v>-38.585999999999999</v>
      </c>
      <c r="CI73" s="149">
        <v>-12.662000000000001</v>
      </c>
      <c r="CJ73" s="149">
        <v>3.0350000000000001</v>
      </c>
      <c r="CK73" s="149">
        <v>7.2290000000000001</v>
      </c>
      <c r="CL73" s="149">
        <v>10.055</v>
      </c>
      <c r="CM73" s="149">
        <v>2.6709999999999998</v>
      </c>
      <c r="CN73" s="149">
        <v>3.61</v>
      </c>
      <c r="CO73" s="149">
        <v>8.0090000000000003</v>
      </c>
      <c r="CP73" s="149">
        <v>11.26</v>
      </c>
      <c r="CQ73" s="149">
        <v>50.503999999999998</v>
      </c>
      <c r="CR73" s="16">
        <f t="shared" si="220"/>
        <v>-1</v>
      </c>
      <c r="CS73" s="16">
        <f t="shared" si="221"/>
        <v>-0.51470550061002518</v>
      </c>
      <c r="CT73" s="16">
        <f t="shared" si="222"/>
        <v>0.95891281686201724</v>
      </c>
      <c r="CU73" s="16">
        <f t="shared" si="223"/>
        <v>-0.36308135768881977</v>
      </c>
      <c r="CV73" s="16">
        <f t="shared" si="224"/>
        <v>-1.4302132550121324E-2</v>
      </c>
      <c r="CW73" s="16">
        <f t="shared" si="225"/>
        <v>0.1371730409685793</v>
      </c>
      <c r="CX73" s="278">
        <f t="shared" si="226"/>
        <v>-37.39</v>
      </c>
      <c r="CY73" s="278">
        <f t="shared" si="227"/>
        <v>-39.656000000000006</v>
      </c>
      <c r="CZ73" s="278">
        <f t="shared" si="228"/>
        <v>37.715000000000003</v>
      </c>
      <c r="DA73" s="149"/>
      <c r="DB73" s="149">
        <v>37.39</v>
      </c>
      <c r="DC73" s="149">
        <v>77.046000000000006</v>
      </c>
      <c r="DD73" s="149">
        <v>39.331000000000003</v>
      </c>
      <c r="DE73" s="149">
        <v>61.752000000000002</v>
      </c>
      <c r="DF73" s="149">
        <v>62.648000000000003</v>
      </c>
      <c r="DG73" s="149">
        <v>55.091000000000001</v>
      </c>
      <c r="DH73" s="149">
        <v>77.73</v>
      </c>
      <c r="DI73" s="149">
        <v>74.891999999999996</v>
      </c>
      <c r="DJ73" s="149">
        <v>68.650000000000006</v>
      </c>
      <c r="DK73" s="150">
        <v>56.405999999999999</v>
      </c>
      <c r="DL73" s="16">
        <f t="shared" si="229"/>
        <v>-1</v>
      </c>
      <c r="DM73" s="16">
        <f t="shared" si="230"/>
        <v>-0.17199408152001602</v>
      </c>
      <c r="DN73" s="16">
        <f t="shared" si="231"/>
        <v>-0.11082686825865871</v>
      </c>
      <c r="DO73" s="16">
        <f t="shared" si="232"/>
        <v>-6.5721699769774017E-2</v>
      </c>
      <c r="DP73" s="16">
        <f t="shared" si="233"/>
        <v>-8.5248213026833691E-2</v>
      </c>
      <c r="DQ73" s="16">
        <f t="shared" si="234"/>
        <v>4.9333988810075641E-2</v>
      </c>
      <c r="DR73" s="278">
        <f t="shared" si="235"/>
        <v>-141.02099999999999</v>
      </c>
      <c r="DS73" s="278">
        <f t="shared" si="236"/>
        <v>-29.293000000000006</v>
      </c>
      <c r="DT73" s="278">
        <f t="shared" si="237"/>
        <v>-21.228000000000009</v>
      </c>
      <c r="DU73" s="149"/>
      <c r="DV73" s="149">
        <v>141.02099999999999</v>
      </c>
      <c r="DW73" s="149">
        <v>170.31399999999999</v>
      </c>
      <c r="DX73" s="149">
        <v>191.542</v>
      </c>
      <c r="DY73" s="149">
        <v>205.01599999999999</v>
      </c>
      <c r="DZ73" s="149">
        <v>224.12200000000001</v>
      </c>
      <c r="EA73" s="149">
        <v>213.58500000000001</v>
      </c>
      <c r="EB73" s="149">
        <v>195.44200000000001</v>
      </c>
      <c r="EC73" s="149">
        <v>216.14</v>
      </c>
      <c r="ED73" s="149">
        <v>199.89699999999999</v>
      </c>
      <c r="EE73" s="149">
        <v>209.654</v>
      </c>
      <c r="EF73" s="16">
        <f t="shared" si="238"/>
        <v>-1</v>
      </c>
      <c r="EG73" s="16">
        <f t="shared" si="239"/>
        <v>-4.6979865771812082E-2</v>
      </c>
      <c r="EH73" s="16">
        <f t="shared" si="240"/>
        <v>-8.0246913580246909E-2</v>
      </c>
      <c r="EI73" s="16">
        <f t="shared" si="241"/>
        <v>-0.11956521739130435</v>
      </c>
      <c r="EJ73" s="16">
        <f t="shared" si="242"/>
        <v>-0.11961722488038277</v>
      </c>
      <c r="EK73" s="16">
        <f t="shared" si="243"/>
        <v>-5.4298642533936653E-2</v>
      </c>
      <c r="EL73" s="278">
        <f t="shared" si="244"/>
        <v>-142</v>
      </c>
      <c r="EM73" s="278">
        <f t="shared" si="245"/>
        <v>-7</v>
      </c>
      <c r="EN73" s="278">
        <f t="shared" si="246"/>
        <v>-13</v>
      </c>
      <c r="EO73" s="204"/>
      <c r="EP73" s="204">
        <v>142</v>
      </c>
      <c r="EQ73" s="204">
        <v>149</v>
      </c>
      <c r="ER73" s="204">
        <v>162</v>
      </c>
      <c r="ES73" s="204">
        <v>184</v>
      </c>
      <c r="ET73" s="204">
        <v>209</v>
      </c>
      <c r="EU73" s="204">
        <v>221</v>
      </c>
      <c r="EV73" s="204">
        <v>232</v>
      </c>
      <c r="EW73" s="204">
        <v>221</v>
      </c>
      <c r="EX73" s="204">
        <v>196</v>
      </c>
      <c r="EY73" s="205">
        <v>202</v>
      </c>
      <c r="EZ73" s="14"/>
      <c r="FA73" s="14" t="s">
        <v>49</v>
      </c>
      <c r="FB73" s="76"/>
      <c r="FC73" s="15">
        <v>6270</v>
      </c>
      <c r="FD73" t="s">
        <v>481</v>
      </c>
      <c r="FE73" t="s">
        <v>66</v>
      </c>
      <c r="FF73" s="16" t="e">
        <f t="shared" si="247"/>
        <v>#VALUE!</v>
      </c>
      <c r="FG73" s="16">
        <f t="shared" si="248"/>
        <v>0.15758427352725632</v>
      </c>
      <c r="FH73" s="16">
        <f t="shared" si="249"/>
        <v>0.28617409563571727</v>
      </c>
      <c r="FI73" s="16">
        <f t="shared" si="250"/>
        <v>-0.1071367696732584</v>
      </c>
      <c r="FJ73" s="16">
        <f t="shared" si="251"/>
        <v>0.11649448948168059</v>
      </c>
      <c r="FK73" s="16">
        <f t="shared" si="252"/>
        <v>0.29709735235050316</v>
      </c>
      <c r="FL73" s="278" t="e">
        <f t="shared" si="253"/>
        <v>#VALUE!</v>
      </c>
      <c r="FM73" s="278">
        <f t="shared" si="254"/>
        <v>0.52515223556101676</v>
      </c>
      <c r="FN73" s="278">
        <f t="shared" si="255"/>
        <v>0.74148591432595934</v>
      </c>
      <c r="FO73" s="222" t="str">
        <f t="shared" si="256"/>
        <v>i.a</v>
      </c>
      <c r="FP73" s="222">
        <f t="shared" si="257"/>
        <v>3.8576690140845069</v>
      </c>
      <c r="FQ73" s="238">
        <f t="shared" si="258"/>
        <v>3.3325167785234902</v>
      </c>
      <c r="FR73" s="222">
        <f t="shared" si="259"/>
        <v>2.5910308641975308</v>
      </c>
      <c r="FS73" s="222">
        <f t="shared" si="260"/>
        <v>2.9019347826086959</v>
      </c>
      <c r="FT73" s="222">
        <f t="shared" si="261"/>
        <v>2.5991483253588514</v>
      </c>
      <c r="FU73" s="222">
        <f t="shared" si="262"/>
        <v>2.0038190045248867</v>
      </c>
      <c r="FV73" s="222">
        <f t="shared" si="263"/>
        <v>1.9145905172413793</v>
      </c>
      <c r="FW73" s="222">
        <f t="shared" si="264"/>
        <v>2.1332533936651585</v>
      </c>
      <c r="FX73" s="222">
        <f t="shared" si="265"/>
        <v>2.3736938775510206</v>
      </c>
      <c r="FY73" s="222">
        <f t="shared" si="266"/>
        <v>2.3445049504950495</v>
      </c>
      <c r="FZ73" s="16">
        <f t="shared" si="267"/>
        <v>1</v>
      </c>
      <c r="GA73" s="16">
        <f t="shared" si="268"/>
        <v>-2.0990739491184631</v>
      </c>
      <c r="GB73" s="16">
        <f t="shared" si="269"/>
        <v>-4.6237195484045701</v>
      </c>
      <c r="GC73" s="16">
        <f t="shared" si="270"/>
        <v>-0.48331871817974786</v>
      </c>
      <c r="GD73" s="16">
        <f t="shared" si="271"/>
        <v>-0.31955016620804222</v>
      </c>
      <c r="GE73" s="16">
        <f t="shared" si="272"/>
        <v>3.2467294091584309</v>
      </c>
      <c r="GF73" s="227">
        <f t="shared" si="273"/>
        <v>0.67436820580936063</v>
      </c>
      <c r="GG73" s="227">
        <f t="shared" si="274"/>
        <v>-0.45676507116935444</v>
      </c>
      <c r="GH73" s="227">
        <f t="shared" si="275"/>
        <v>-0.27765279679882615</v>
      </c>
      <c r="GI73" s="16">
        <f t="shared" si="276"/>
        <v>0</v>
      </c>
      <c r="GJ73" s="16">
        <f t="shared" si="277"/>
        <v>-0.67436820580936063</v>
      </c>
      <c r="GK73" s="106">
        <f t="shared" si="278"/>
        <v>-0.21760313464000619</v>
      </c>
      <c r="GL73" s="16">
        <f t="shared" si="279"/>
        <v>6.0049662158819982E-2</v>
      </c>
      <c r="GM73" s="16">
        <f t="shared" si="280"/>
        <v>0.11622186495176849</v>
      </c>
      <c r="GN73" s="16">
        <f t="shared" si="281"/>
        <v>0.17080151861320378</v>
      </c>
      <c r="GO73" s="16">
        <f t="shared" si="282"/>
        <v>4.0219543596268663E-2</v>
      </c>
      <c r="GP73" s="16">
        <f t="shared" si="283"/>
        <v>4.7306417161352879E-2</v>
      </c>
      <c r="GQ73" s="16">
        <f t="shared" si="284"/>
        <v>0.11159103258976467</v>
      </c>
      <c r="GR73" s="16">
        <f t="shared" si="285"/>
        <v>0.18007932446264072</v>
      </c>
      <c r="GS73" s="16">
        <f t="shared" si="286"/>
        <v>1</v>
      </c>
      <c r="GT73" s="16">
        <f t="shared" si="287"/>
        <v>-2.9869032260034509</v>
      </c>
      <c r="GU73" s="16">
        <f t="shared" si="288"/>
        <v>-3.6340793077684257</v>
      </c>
      <c r="GV73" s="16">
        <f t="shared" si="289"/>
        <v>-0.4385897778140409</v>
      </c>
      <c r="GW73" s="16">
        <f t="shared" si="290"/>
        <v>-0.18806814912963371</v>
      </c>
      <c r="GX73" s="16">
        <f t="shared" si="291"/>
        <v>1.8587451842933056</v>
      </c>
      <c r="GY73" s="227">
        <f t="shared" si="292"/>
        <v>0.23399874733004644</v>
      </c>
      <c r="GZ73" s="227">
        <f t="shared" si="293"/>
        <v>-0.17530689200638178</v>
      </c>
      <c r="HA73" s="227">
        <f t="shared" si="294"/>
        <v>-8.0973589647521452E-2</v>
      </c>
      <c r="HB73" s="16">
        <f t="shared" si="295"/>
        <v>0</v>
      </c>
      <c r="HC73" s="16">
        <f t="shared" si="296"/>
        <v>-0.23399874733004644</v>
      </c>
      <c r="HD73" s="106">
        <f t="shared" si="297"/>
        <v>-5.8691855323664659E-2</v>
      </c>
      <c r="HE73" s="16">
        <f t="shared" si="298"/>
        <v>2.228173432385679E-2</v>
      </c>
      <c r="HF73" s="16">
        <f t="shared" si="299"/>
        <v>3.96888646542604E-2</v>
      </c>
      <c r="HG73" s="16">
        <f t="shared" si="300"/>
        <v>4.8882014681053763E-2</v>
      </c>
      <c r="HH73" s="16">
        <f t="shared" si="301"/>
        <v>1.7099115706298115E-2</v>
      </c>
      <c r="HI73" s="16">
        <f t="shared" si="302"/>
        <v>2.4471429751544042E-2</v>
      </c>
      <c r="HJ73" s="16">
        <f t="shared" si="303"/>
        <v>4.1275175044527296E-2</v>
      </c>
      <c r="HK73" s="16">
        <f t="shared" si="304"/>
        <v>5.8468908634089531E-2</v>
      </c>
      <c r="HL73" s="16" t="e">
        <f t="shared" si="305"/>
        <v>#VALUE!</v>
      </c>
      <c r="HM73" s="16">
        <f t="shared" si="306"/>
        <v>-0.41389972153718829</v>
      </c>
      <c r="HN73" s="16">
        <f t="shared" si="307"/>
        <v>1.2030724354274136</v>
      </c>
      <c r="HO73" s="16">
        <f t="shared" si="308"/>
        <v>-0.31827738891695334</v>
      </c>
      <c r="HP73" s="16">
        <f t="shared" si="309"/>
        <v>7.755773914524583E-2</v>
      </c>
      <c r="HQ73" s="16">
        <f t="shared" si="310"/>
        <v>8.3709336679460442E-2</v>
      </c>
      <c r="HR73" s="227" t="e">
        <f t="shared" si="311"/>
        <v>#VALUE!</v>
      </c>
      <c r="HS73" s="227">
        <f t="shared" si="312"/>
        <v>-0.18723838290190009</v>
      </c>
      <c r="HT73" s="227">
        <f t="shared" si="313"/>
        <v>0.24703742238149129</v>
      </c>
      <c r="HU73" s="16" t="str">
        <f t="shared" si="314"/>
        <v>i.a.</v>
      </c>
      <c r="HV73" s="16">
        <f t="shared" si="315"/>
        <v>0.26513781635359274</v>
      </c>
      <c r="HW73" s="106">
        <f t="shared" si="316"/>
        <v>0.45237619925549283</v>
      </c>
      <c r="HX73" s="16">
        <f t="shared" si="317"/>
        <v>0.20533877687400154</v>
      </c>
      <c r="HY73" s="16">
        <f t="shared" si="318"/>
        <v>0.30120575955047413</v>
      </c>
      <c r="HZ73" s="16">
        <f t="shared" si="319"/>
        <v>0.27952632940987499</v>
      </c>
      <c r="IA73" s="16">
        <f t="shared" si="320"/>
        <v>0.25793478006414305</v>
      </c>
      <c r="IB73" s="16">
        <f t="shared" si="321"/>
        <v>0.39771389977589261</v>
      </c>
      <c r="IC73" s="16">
        <f t="shared" si="322"/>
        <v>0.34649764041824743</v>
      </c>
      <c r="ID73" s="16">
        <f t="shared" si="323"/>
        <v>0.34342686483539026</v>
      </c>
      <c r="IE73" s="16">
        <f t="shared" si="324"/>
        <v>0.26904328083413626</v>
      </c>
      <c r="IF73" s="16" t="e">
        <f t="shared" si="325"/>
        <v>#VALUE!</v>
      </c>
      <c r="IG73" s="16">
        <f t="shared" si="326"/>
        <v>-2.1093754729453167</v>
      </c>
      <c r="IH73" s="16">
        <f t="shared" si="327"/>
        <v>-3.0318277947060546</v>
      </c>
      <c r="II73" s="16">
        <f t="shared" si="328"/>
        <v>-0.34005471723000358</v>
      </c>
      <c r="IJ73" s="16">
        <f t="shared" si="329"/>
        <v>-0.19014934388274449</v>
      </c>
      <c r="IK73" s="16">
        <f t="shared" si="330"/>
        <v>1.4939076991856011</v>
      </c>
      <c r="IL73" s="227" t="e">
        <f t="shared" si="331"/>
        <v>#VALUE!</v>
      </c>
      <c r="IM73" s="227">
        <f t="shared" si="332"/>
        <v>-4.5110630752915278E-2</v>
      </c>
      <c r="IN73" s="227">
        <f t="shared" si="333"/>
        <v>-3.1911163622399562E-2</v>
      </c>
      <c r="IO73" s="16" t="str">
        <f t="shared" si="334"/>
        <v>i.a.</v>
      </c>
      <c r="IP73" s="16">
        <f t="shared" si="335"/>
        <v>-6.6496406463072463E-2</v>
      </c>
      <c r="IQ73" s="106">
        <f t="shared" si="336"/>
        <v>-2.1385775710157186E-2</v>
      </c>
      <c r="IR73" s="16">
        <f t="shared" si="337"/>
        <v>1.0525387912242374E-2</v>
      </c>
      <c r="IS73" s="16">
        <f t="shared" si="338"/>
        <v>1.5948879682970131E-2</v>
      </c>
      <c r="IT73" s="16">
        <f t="shared" si="339"/>
        <v>1.9693605929067676E-2</v>
      </c>
      <c r="IU73" s="16">
        <f t="shared" si="340"/>
        <v>7.8966859661641561E-3</v>
      </c>
      <c r="IV73" s="16">
        <f t="shared" si="341"/>
        <v>1.1337618334702882E-2</v>
      </c>
      <c r="IW73" s="16">
        <f t="shared" si="342"/>
        <v>1.8211938088743426E-2</v>
      </c>
      <c r="IX73" s="16">
        <f t="shared" si="343"/>
        <v>2.5734883201072985E-2</v>
      </c>
      <c r="IY73" s="16">
        <f t="shared" si="344"/>
        <v>0.10953567431744758</v>
      </c>
      <c r="IZ73" s="16" t="e">
        <f t="shared" si="345"/>
        <v>#VALUE!</v>
      </c>
      <c r="JA73" s="16">
        <f t="shared" si="346"/>
        <v>-2.1976091265647901</v>
      </c>
      <c r="JB73" s="16">
        <f t="shared" si="347"/>
        <v>-5.5359928352664109</v>
      </c>
      <c r="JC73" s="16">
        <f t="shared" si="348"/>
        <v>-0.52314836162302381</v>
      </c>
      <c r="JD73" s="16">
        <f t="shared" si="349"/>
        <v>-0.18337134888547765</v>
      </c>
      <c r="JE73" s="16">
        <f t="shared" si="350"/>
        <v>2.9806516563694041</v>
      </c>
      <c r="JF73" s="227" t="e">
        <f t="shared" si="351"/>
        <v>#VALUE!</v>
      </c>
      <c r="JG73" s="227">
        <f t="shared" si="352"/>
        <v>-0.18675252859438507</v>
      </c>
      <c r="JH73" s="227">
        <f t="shared" si="353"/>
        <v>-0.10371443367304665</v>
      </c>
      <c r="JI73" s="99" t="str">
        <f t="shared" si="354"/>
        <v>i.a.</v>
      </c>
      <c r="JJ73" s="99">
        <f t="shared" si="355"/>
        <v>-0.27173239436619717</v>
      </c>
      <c r="JK73" s="239">
        <f t="shared" si="356"/>
        <v>-8.4979865771812088E-2</v>
      </c>
      <c r="JL73" s="99">
        <f t="shared" si="357"/>
        <v>1.873456790123457E-2</v>
      </c>
      <c r="JM73" s="99">
        <f t="shared" si="358"/>
        <v>3.928804347826087E-2</v>
      </c>
      <c r="JN73" s="99">
        <f t="shared" si="359"/>
        <v>4.811004784688995E-2</v>
      </c>
      <c r="JO73" s="99">
        <f t="shared" si="360"/>
        <v>1.2085972850678733E-2</v>
      </c>
      <c r="JP73" s="99">
        <f t="shared" si="361"/>
        <v>1.5560344827586206E-2</v>
      </c>
      <c r="JQ73" s="99">
        <f t="shared" si="362"/>
        <v>3.6239819004524887E-2</v>
      </c>
      <c r="JR73" s="99">
        <f t="shared" si="363"/>
        <v>5.7448979591836737E-2</v>
      </c>
      <c r="JS73" s="99">
        <f t="shared" si="364"/>
        <v>0.25001980198019802</v>
      </c>
    </row>
    <row r="74" spans="1:279" customFormat="1" ht="17.25" customHeight="1" outlineLevel="2" x14ac:dyDescent="0.25">
      <c r="A74" s="148" t="s">
        <v>579</v>
      </c>
      <c r="B74" s="98">
        <v>89805910</v>
      </c>
      <c r="C74" s="113" t="s">
        <v>255</v>
      </c>
      <c r="D74" s="113"/>
      <c r="E74" s="116">
        <v>649100</v>
      </c>
      <c r="F74" s="116">
        <v>649230</v>
      </c>
      <c r="G74" s="116">
        <v>1</v>
      </c>
      <c r="H74" s="117">
        <v>45062</v>
      </c>
      <c r="I74" s="13"/>
      <c r="J74" s="13" t="s">
        <v>58</v>
      </c>
      <c r="K74" s="13" t="s">
        <v>58</v>
      </c>
      <c r="L74" s="13" t="s">
        <v>58</v>
      </c>
      <c r="M74" s="13" t="s">
        <v>58</v>
      </c>
      <c r="N74" s="13" t="s">
        <v>58</v>
      </c>
      <c r="O74" s="118" t="s">
        <v>58</v>
      </c>
      <c r="P74" s="16">
        <f t="shared" si="184"/>
        <v>-1</v>
      </c>
      <c r="Q74" s="16">
        <f t="shared" si="185"/>
        <v>-8.8073519400953135E-2</v>
      </c>
      <c r="R74" s="16">
        <f t="shared" si="186"/>
        <v>-3.7507084380292849E-2</v>
      </c>
      <c r="S74" s="16">
        <f t="shared" si="187"/>
        <v>-1.1452934156558483E-2</v>
      </c>
      <c r="T74" s="16">
        <f t="shared" si="188"/>
        <v>-4.5374976224478647E-3</v>
      </c>
      <c r="U74" s="16">
        <f t="shared" si="189"/>
        <v>-1.7373743773313036E-2</v>
      </c>
      <c r="V74" s="278">
        <f t="shared" si="190"/>
        <v>-535.84799999999996</v>
      </c>
      <c r="W74" s="278">
        <f t="shared" si="191"/>
        <v>-51.752000000000066</v>
      </c>
      <c r="X74" s="278">
        <f t="shared" si="192"/>
        <v>-22.898000000000025</v>
      </c>
      <c r="Y74" s="149"/>
      <c r="Z74" s="149">
        <v>535.84799999999996</v>
      </c>
      <c r="AA74" s="149">
        <v>587.6</v>
      </c>
      <c r="AB74" s="162">
        <v>610.49800000000005</v>
      </c>
      <c r="AC74" s="162">
        <v>617.57100000000003</v>
      </c>
      <c r="AD74" s="162">
        <v>620.38599999999997</v>
      </c>
      <c r="AE74" s="163">
        <v>631.35500000000002</v>
      </c>
      <c r="AF74" s="163">
        <v>657.298</v>
      </c>
      <c r="AG74" s="155">
        <v>673.96299999999997</v>
      </c>
      <c r="AH74" s="155">
        <v>705.90899999999999</v>
      </c>
      <c r="AI74" s="155">
        <v>701.29899999999998</v>
      </c>
      <c r="AJ74" s="16">
        <f t="shared" si="193"/>
        <v>-1.1129008857261151</v>
      </c>
      <c r="AK74" s="16">
        <f t="shared" si="194"/>
        <v>-0.15195556209093436</v>
      </c>
      <c r="AL74" s="16">
        <f t="shared" si="195"/>
        <v>-8.7378880082380789E-2</v>
      </c>
      <c r="AM74" s="16">
        <f t="shared" si="196"/>
        <v>-1.5737036757491038E-2</v>
      </c>
      <c r="AN74" s="16">
        <f t="shared" si="197"/>
        <v>-8.2340776581350153E-2</v>
      </c>
      <c r="AO74" s="16">
        <f t="shared" si="198"/>
        <v>-2.6735586136497052E-2</v>
      </c>
      <c r="AP74" s="278">
        <f t="shared" si="199"/>
        <v>-282.59300000000002</v>
      </c>
      <c r="AQ74" s="278">
        <f t="shared" si="200"/>
        <v>-50.635999999999967</v>
      </c>
      <c r="AR74" s="278">
        <f t="shared" si="201"/>
        <v>-31.90500000000003</v>
      </c>
      <c r="AS74" s="149"/>
      <c r="AT74" s="149">
        <v>282.59300000000002</v>
      </c>
      <c r="AU74" s="149">
        <v>333.22899999999998</v>
      </c>
      <c r="AV74" s="162">
        <v>365.13400000000001</v>
      </c>
      <c r="AW74" s="162">
        <v>370.97199999999998</v>
      </c>
      <c r="AX74" s="162">
        <v>404.25900000000001</v>
      </c>
      <c r="AY74" s="163">
        <v>415.36399999999998</v>
      </c>
      <c r="AZ74" s="163">
        <v>440.79899999999998</v>
      </c>
      <c r="BA74" s="163">
        <v>479.77600000000001</v>
      </c>
      <c r="BB74" s="163">
        <v>501.786</v>
      </c>
      <c r="BC74" s="155">
        <v>488.73899999999998</v>
      </c>
      <c r="BD74" s="16">
        <f t="shared" si="202"/>
        <v>-1</v>
      </c>
      <c r="BE74" s="16">
        <f t="shared" si="203"/>
        <v>7.1701686027457107E-2</v>
      </c>
      <c r="BF74" s="16">
        <f t="shared" si="204"/>
        <v>6.9872236515065627</v>
      </c>
      <c r="BG74" s="16">
        <f t="shared" si="205"/>
        <v>-1.3107031567538272</v>
      </c>
      <c r="BH74" s="16">
        <f t="shared" si="206"/>
        <v>-0.61523424264065762</v>
      </c>
      <c r="BI74" s="16">
        <f t="shared" si="207"/>
        <v>-2.4247449109350165E-2</v>
      </c>
      <c r="BJ74" s="278">
        <f t="shared" si="208"/>
        <v>-147.15</v>
      </c>
      <c r="BK74" s="278">
        <f t="shared" si="209"/>
        <v>9.8449999999999989</v>
      </c>
      <c r="BL74" s="278">
        <f t="shared" si="210"/>
        <v>160.238</v>
      </c>
      <c r="BM74" s="149"/>
      <c r="BN74" s="149">
        <v>147.15</v>
      </c>
      <c r="BO74" s="149">
        <v>137.30500000000001</v>
      </c>
      <c r="BP74" s="162">
        <v>-22.933</v>
      </c>
      <c r="BQ74" s="162">
        <v>73.81</v>
      </c>
      <c r="BR74" s="162">
        <v>191.83099999999999</v>
      </c>
      <c r="BS74" s="155">
        <v>196.59800000000001</v>
      </c>
      <c r="BT74" s="155">
        <v>222.23099999999999</v>
      </c>
      <c r="BU74" s="155">
        <v>240.06899999999999</v>
      </c>
      <c r="BV74" s="163">
        <v>268.71100000000001</v>
      </c>
      <c r="BW74" s="155">
        <v>285.98599999999999</v>
      </c>
      <c r="BX74" s="16">
        <f t="shared" si="211"/>
        <v>-1</v>
      </c>
      <c r="BY74" s="16">
        <f t="shared" si="212"/>
        <v>6.9935553094758324E-2</v>
      </c>
      <c r="BZ74" s="16">
        <f t="shared" si="213"/>
        <v>10.247614807276427</v>
      </c>
      <c r="CA74" s="16">
        <f t="shared" si="214"/>
        <v>-1.1890231439735497</v>
      </c>
      <c r="CB74" s="16">
        <f t="shared" si="215"/>
        <v>-0.58620226463154956</v>
      </c>
      <c r="CC74" s="16">
        <f t="shared" si="216"/>
        <v>-2.962716217455743E-2</v>
      </c>
      <c r="CD74" s="278">
        <f t="shared" si="217"/>
        <v>-155.559</v>
      </c>
      <c r="CE74" s="278">
        <f t="shared" si="218"/>
        <v>10.168000000000006</v>
      </c>
      <c r="CF74" s="278">
        <f t="shared" si="219"/>
        <v>161.113</v>
      </c>
      <c r="CG74" s="149"/>
      <c r="CH74" s="149">
        <v>155.559</v>
      </c>
      <c r="CI74" s="149">
        <v>145.39099999999999</v>
      </c>
      <c r="CJ74" s="162">
        <v>-15.722</v>
      </c>
      <c r="CK74" s="162">
        <v>83.174999999999997</v>
      </c>
      <c r="CL74" s="162">
        <v>201.00399999999999</v>
      </c>
      <c r="CM74" s="163">
        <v>207.14099999999999</v>
      </c>
      <c r="CN74" s="163">
        <v>234.43299999999999</v>
      </c>
      <c r="CO74" s="155">
        <v>249.48</v>
      </c>
      <c r="CP74" s="155">
        <v>273.81900000000002</v>
      </c>
      <c r="CQ74" s="155">
        <v>288.16000000000003</v>
      </c>
      <c r="CR74" s="16">
        <f t="shared" si="220"/>
        <v>-1</v>
      </c>
      <c r="CS74" s="16">
        <f t="shared" si="221"/>
        <v>8.7471779118398207E-3</v>
      </c>
      <c r="CT74" s="16">
        <f t="shared" si="222"/>
        <v>0.10580244447864112</v>
      </c>
      <c r="CU74" s="16">
        <f t="shared" si="223"/>
        <v>-7.4623677578811276E-2</v>
      </c>
      <c r="CV74" s="16">
        <f t="shared" si="224"/>
        <v>-5.7201578792139683E-2</v>
      </c>
      <c r="CW74" s="16">
        <f t="shared" si="225"/>
        <v>2.0480174947349436E-3</v>
      </c>
      <c r="CX74" s="278">
        <f t="shared" si="226"/>
        <v>-1362.7670000000001</v>
      </c>
      <c r="CY74" s="278">
        <f t="shared" si="227"/>
        <v>11.817000000000007</v>
      </c>
      <c r="CZ74" s="278">
        <f t="shared" si="228"/>
        <v>129.25800000000004</v>
      </c>
      <c r="DA74" s="149"/>
      <c r="DB74" s="149">
        <v>1362.7670000000001</v>
      </c>
      <c r="DC74" s="149">
        <v>1350.95</v>
      </c>
      <c r="DD74" s="162">
        <v>1221.692</v>
      </c>
      <c r="DE74" s="162">
        <v>1320.211</v>
      </c>
      <c r="DF74" s="162">
        <v>1400.3109999999999</v>
      </c>
      <c r="DG74" s="155">
        <v>1397.4490000000001</v>
      </c>
      <c r="DH74" s="155">
        <v>1399.41</v>
      </c>
      <c r="DI74" s="155">
        <v>1392.116</v>
      </c>
      <c r="DJ74" s="163">
        <v>1443.587</v>
      </c>
      <c r="DK74" s="155">
        <v>1462.165</v>
      </c>
      <c r="DL74" s="16">
        <f t="shared" si="229"/>
        <v>-1</v>
      </c>
      <c r="DM74" s="16">
        <f t="shared" si="230"/>
        <v>-9.7799801921165594E-2</v>
      </c>
      <c r="DN74" s="16">
        <f t="shared" si="231"/>
        <v>-7.5952700969055792E-2</v>
      </c>
      <c r="DO74" s="16">
        <f t="shared" si="232"/>
        <v>-5.5098054234440634E-2</v>
      </c>
      <c r="DP74" s="16">
        <f t="shared" si="233"/>
        <v>0.10427952983321341</v>
      </c>
      <c r="DQ74" s="16">
        <f t="shared" si="234"/>
        <v>0.15888939108723044</v>
      </c>
      <c r="DR74" s="278">
        <f t="shared" si="235"/>
        <v>-16681.328000000001</v>
      </c>
      <c r="DS74" s="278">
        <f t="shared" si="236"/>
        <v>-1808.2799999999988</v>
      </c>
      <c r="DT74" s="278">
        <f t="shared" si="237"/>
        <v>-1519.7659999999996</v>
      </c>
      <c r="DU74" s="149"/>
      <c r="DV74" s="149">
        <v>16681.328000000001</v>
      </c>
      <c r="DW74" s="149">
        <v>18489.608</v>
      </c>
      <c r="DX74" s="162">
        <v>20009.374</v>
      </c>
      <c r="DY74" s="162">
        <v>21176.137999999999</v>
      </c>
      <c r="DZ74" s="162">
        <v>19176.429</v>
      </c>
      <c r="EA74" s="155">
        <v>16547.246999999999</v>
      </c>
      <c r="EB74" s="155">
        <v>18533.124</v>
      </c>
      <c r="EC74" s="155">
        <v>17991.018</v>
      </c>
      <c r="ED74" s="155">
        <v>16118.142</v>
      </c>
      <c r="EE74" s="155">
        <v>15295.502</v>
      </c>
      <c r="EF74" s="16">
        <f t="shared" si="238"/>
        <v>-1</v>
      </c>
      <c r="EG74" s="16">
        <f t="shared" si="239"/>
        <v>4.790419161676647E-2</v>
      </c>
      <c r="EH74" s="16">
        <f t="shared" si="240"/>
        <v>1.2121212121212121E-2</v>
      </c>
      <c r="EI74" s="16">
        <f t="shared" si="241"/>
        <v>-2.3668639053254437E-2</v>
      </c>
      <c r="EJ74" s="16">
        <f t="shared" si="242"/>
        <v>9.7402597402597407E-2</v>
      </c>
      <c r="EK74" s="16">
        <f t="shared" si="243"/>
        <v>-2.5316455696202531E-2</v>
      </c>
      <c r="EL74" s="278">
        <f t="shared" si="244"/>
        <v>-175</v>
      </c>
      <c r="EM74" s="278">
        <f t="shared" si="245"/>
        <v>8</v>
      </c>
      <c r="EN74" s="278">
        <f t="shared" si="246"/>
        <v>2</v>
      </c>
      <c r="EO74" s="204"/>
      <c r="EP74" s="204">
        <v>175</v>
      </c>
      <c r="EQ74" s="204">
        <v>167</v>
      </c>
      <c r="ER74" s="213">
        <v>165</v>
      </c>
      <c r="ES74" s="213">
        <v>169</v>
      </c>
      <c r="ET74" s="213">
        <v>154</v>
      </c>
      <c r="EU74" s="211">
        <v>158</v>
      </c>
      <c r="EV74" s="211">
        <v>164</v>
      </c>
      <c r="EW74" s="211">
        <v>160</v>
      </c>
      <c r="EX74" s="214">
        <v>162</v>
      </c>
      <c r="EY74" s="211">
        <v>163</v>
      </c>
      <c r="EZ74" s="138"/>
      <c r="FA74" s="139" t="s">
        <v>51</v>
      </c>
      <c r="FB74" s="76"/>
      <c r="FC74" s="140">
        <v>2630</v>
      </c>
      <c r="FD74" s="137" t="s">
        <v>435</v>
      </c>
      <c r="FE74" s="125" t="s">
        <v>86</v>
      </c>
      <c r="FF74" s="16" t="e">
        <f t="shared" si="247"/>
        <v>#VALUE!</v>
      </c>
      <c r="FG74" s="16">
        <f t="shared" si="248"/>
        <v>-0.12976158708548102</v>
      </c>
      <c r="FH74" s="16">
        <f t="shared" si="249"/>
        <v>-4.9033945645199507E-2</v>
      </c>
      <c r="FI74" s="16">
        <f t="shared" si="250"/>
        <v>1.2511843197221964E-2</v>
      </c>
      <c r="FJ74" s="16">
        <f t="shared" si="251"/>
        <v>-9.2892157596786817E-2</v>
      </c>
      <c r="FK74" s="16">
        <f t="shared" si="252"/>
        <v>8.1490161286787571E-3</v>
      </c>
      <c r="FL74" s="278" t="e">
        <f t="shared" si="253"/>
        <v>#VALUE!</v>
      </c>
      <c r="FM74" s="278">
        <f t="shared" si="254"/>
        <v>-0.4565743028229261</v>
      </c>
      <c r="FN74" s="278">
        <f t="shared" si="255"/>
        <v>-0.18142500453638188</v>
      </c>
      <c r="FO74" s="222" t="str">
        <f t="shared" si="256"/>
        <v>i.a</v>
      </c>
      <c r="FP74" s="222">
        <f t="shared" si="257"/>
        <v>3.0619885714285711</v>
      </c>
      <c r="FQ74" s="238">
        <f t="shared" si="258"/>
        <v>3.5185628742514972</v>
      </c>
      <c r="FR74" s="222">
        <f t="shared" si="259"/>
        <v>3.699987878787879</v>
      </c>
      <c r="FS74" s="222">
        <f t="shared" si="260"/>
        <v>3.6542662721893491</v>
      </c>
      <c r="FT74" s="222">
        <f t="shared" si="261"/>
        <v>4.0284805194805191</v>
      </c>
      <c r="FU74" s="222">
        <f t="shared" si="262"/>
        <v>3.9959177215189876</v>
      </c>
      <c r="FV74" s="222">
        <f t="shared" si="263"/>
        <v>4.0079146341463412</v>
      </c>
      <c r="FW74" s="222">
        <f t="shared" si="264"/>
        <v>4.2122687499999998</v>
      </c>
      <c r="FX74" s="222">
        <f t="shared" si="265"/>
        <v>4.3574629629629626</v>
      </c>
      <c r="FY74" s="222">
        <f t="shared" si="266"/>
        <v>4.3024478527607357</v>
      </c>
      <c r="FZ74" s="16">
        <f t="shared" si="267"/>
        <v>-1</v>
      </c>
      <c r="GA74" s="16">
        <f t="shared" si="268"/>
        <v>1.4313998543254458E-2</v>
      </c>
      <c r="GB74" s="16">
        <f t="shared" si="269"/>
        <v>10.137120447174686</v>
      </c>
      <c r="GC74" s="16">
        <f t="shared" si="270"/>
        <v>-1.2023057613485681</v>
      </c>
      <c r="GD74" s="16">
        <f t="shared" si="271"/>
        <v>-0.57445418485701061</v>
      </c>
      <c r="GE74" s="16">
        <f t="shared" si="272"/>
        <v>-2.9939664292995313E-2</v>
      </c>
      <c r="GF74" s="227">
        <f t="shared" si="273"/>
        <v>-0.11464644249934683</v>
      </c>
      <c r="GG74" s="227">
        <f t="shared" si="274"/>
        <v>1.6178905282602934E-3</v>
      </c>
      <c r="GH74" s="227">
        <f t="shared" si="275"/>
        <v>0.12539881157580002</v>
      </c>
      <c r="GI74" s="16">
        <f t="shared" si="276"/>
        <v>0</v>
      </c>
      <c r="GJ74" s="16">
        <f t="shared" si="277"/>
        <v>0.11464644249934683</v>
      </c>
      <c r="GK74" s="106">
        <f t="shared" si="278"/>
        <v>0.11302855197108654</v>
      </c>
      <c r="GL74" s="16">
        <f t="shared" si="279"/>
        <v>-1.2370259604713475E-2</v>
      </c>
      <c r="GM74" s="16">
        <f t="shared" si="280"/>
        <v>6.1146353530682714E-2</v>
      </c>
      <c r="GN74" s="16">
        <f t="shared" si="281"/>
        <v>0.14368923710396886</v>
      </c>
      <c r="GO74" s="16">
        <f t="shared" si="282"/>
        <v>0.1481240205530561</v>
      </c>
      <c r="GP74" s="16">
        <f t="shared" si="283"/>
        <v>0.16796046320184732</v>
      </c>
      <c r="GQ74" s="16">
        <f t="shared" si="284"/>
        <v>0.17595636778604812</v>
      </c>
      <c r="GR74" s="16">
        <f t="shared" si="285"/>
        <v>0.18846687535619008</v>
      </c>
      <c r="GS74" s="16">
        <f t="shared" si="286"/>
        <v>-1</v>
      </c>
      <c r="GT74" s="16">
        <f t="shared" si="287"/>
        <v>0.17311134169817724</v>
      </c>
      <c r="GU74" s="16">
        <f t="shared" si="288"/>
        <v>7.4050231651789487</v>
      </c>
      <c r="GV74" s="16">
        <f t="shared" si="289"/>
        <v>-1.3044194266668416</v>
      </c>
      <c r="GW74" s="16">
        <f t="shared" si="290"/>
        <v>-0.65937118072811163</v>
      </c>
      <c r="GX74" s="16">
        <f t="shared" si="291"/>
        <v>-4.1818611011913351E-2</v>
      </c>
      <c r="GY74" s="227">
        <f t="shared" si="292"/>
        <v>-8.367704516024253E-3</v>
      </c>
      <c r="GZ74" s="227">
        <f t="shared" si="293"/>
        <v>1.2347886378849303E-3</v>
      </c>
      <c r="HA74" s="227">
        <f t="shared" si="294"/>
        <v>8.2465599187912884E-3</v>
      </c>
      <c r="HB74" s="16">
        <f t="shared" si="295"/>
        <v>0</v>
      </c>
      <c r="HC74" s="16">
        <f t="shared" si="296"/>
        <v>8.367704516024253E-3</v>
      </c>
      <c r="HD74" s="106">
        <f t="shared" si="297"/>
        <v>7.1329158781393226E-3</v>
      </c>
      <c r="HE74" s="16">
        <f t="shared" si="298"/>
        <v>-1.1136440406519651E-3</v>
      </c>
      <c r="HF74" s="16">
        <f t="shared" si="299"/>
        <v>3.6582554958647369E-3</v>
      </c>
      <c r="HG74" s="16">
        <f t="shared" si="300"/>
        <v>1.0739712228943068E-2</v>
      </c>
      <c r="HH74" s="16">
        <f t="shared" si="301"/>
        <v>1.1208433342965502E-2</v>
      </c>
      <c r="HI74" s="16">
        <f t="shared" si="302"/>
        <v>1.2168992224375867E-2</v>
      </c>
      <c r="HJ74" s="16">
        <f t="shared" si="303"/>
        <v>1.4076511998536462E-2</v>
      </c>
      <c r="HK74" s="16">
        <f t="shared" si="304"/>
        <v>1.7107916547344844E-2</v>
      </c>
      <c r="HL74" s="16" t="e">
        <f t="shared" si="305"/>
        <v>#VALUE!</v>
      </c>
      <c r="HM74" s="16">
        <f t="shared" si="306"/>
        <v>0.11809682602585211</v>
      </c>
      <c r="HN74" s="16">
        <f t="shared" si="307"/>
        <v>0.19669463417977076</v>
      </c>
      <c r="HO74" s="16">
        <f t="shared" si="308"/>
        <v>-2.0664179422925168E-2</v>
      </c>
      <c r="HP74" s="16">
        <f t="shared" si="309"/>
        <v>-0.14623209455828876</v>
      </c>
      <c r="HQ74" s="16">
        <f t="shared" si="310"/>
        <v>-0.13533765586149013</v>
      </c>
      <c r="HR74" s="227" t="e">
        <f t="shared" si="311"/>
        <v>#VALUE!</v>
      </c>
      <c r="HS74" s="227">
        <f t="shared" si="312"/>
        <v>8.6287879721206051E-3</v>
      </c>
      <c r="HT74" s="227">
        <f t="shared" si="313"/>
        <v>1.2009384252618424E-2</v>
      </c>
      <c r="HU74" s="16" t="str">
        <f t="shared" si="314"/>
        <v>i.a.</v>
      </c>
      <c r="HV74" s="16">
        <f t="shared" si="315"/>
        <v>8.1694155285478465E-2</v>
      </c>
      <c r="HW74" s="106">
        <f t="shared" si="316"/>
        <v>7.306536731335786E-2</v>
      </c>
      <c r="HX74" s="16">
        <f t="shared" si="317"/>
        <v>6.1055983060739435E-2</v>
      </c>
      <c r="HY74" s="16">
        <f t="shared" si="318"/>
        <v>6.2344276373718387E-2</v>
      </c>
      <c r="HZ74" s="16">
        <f t="shared" si="319"/>
        <v>7.3022511125507256E-2</v>
      </c>
      <c r="IA74" s="16">
        <f t="shared" si="320"/>
        <v>8.4452054169494181E-2</v>
      </c>
      <c r="IB74" s="16">
        <f t="shared" si="321"/>
        <v>7.5508586679720061E-2</v>
      </c>
      <c r="IC74" s="16">
        <f t="shared" si="322"/>
        <v>7.7378389594185276E-2</v>
      </c>
      <c r="ID74" s="16">
        <f t="shared" si="323"/>
        <v>8.9562866489202045E-2</v>
      </c>
      <c r="IE74" s="16">
        <f t="shared" si="324"/>
        <v>9.5594443386035968E-2</v>
      </c>
      <c r="IF74" s="16" t="e">
        <f t="shared" si="325"/>
        <v>#VALUE!</v>
      </c>
      <c r="IG74" s="16">
        <f t="shared" si="326"/>
        <v>0.17520623518186845</v>
      </c>
      <c r="IH74" s="16">
        <f t="shared" si="327"/>
        <v>7.2205378910780356</v>
      </c>
      <c r="II74" s="16">
        <f t="shared" si="328"/>
        <v>-1.3143028465607061</v>
      </c>
      <c r="IJ74" s="16">
        <f t="shared" si="329"/>
        <v>-0.6134804109241967</v>
      </c>
      <c r="IK74" s="16">
        <f t="shared" si="330"/>
        <v>-6.9952388229806628E-3</v>
      </c>
      <c r="IL74" s="227" t="e">
        <f t="shared" si="331"/>
        <v>#VALUE!</v>
      </c>
      <c r="IM74" s="227">
        <f t="shared" si="332"/>
        <v>4.0940592446641333E-2</v>
      </c>
      <c r="IN74" s="227">
        <f t="shared" si="333"/>
        <v>0.27123527915913331</v>
      </c>
      <c r="IO74" s="16" t="str">
        <f t="shared" si="334"/>
        <v>i.a.</v>
      </c>
      <c r="IP74" s="16">
        <f t="shared" si="335"/>
        <v>0.27461145698033773</v>
      </c>
      <c r="IQ74" s="106">
        <f t="shared" si="336"/>
        <v>0.2336708645336964</v>
      </c>
      <c r="IR74" s="16">
        <f t="shared" si="337"/>
        <v>-3.7564414625436936E-2</v>
      </c>
      <c r="IS74" s="16">
        <f t="shared" si="338"/>
        <v>0.11951662238026073</v>
      </c>
      <c r="IT74" s="16">
        <f t="shared" si="339"/>
        <v>0.30921232909833557</v>
      </c>
      <c r="IU74" s="16">
        <f t="shared" si="340"/>
        <v>0.31139058057669616</v>
      </c>
      <c r="IV74" s="16">
        <f t="shared" si="341"/>
        <v>0.3380977882178251</v>
      </c>
      <c r="IW74" s="16">
        <f t="shared" si="342"/>
        <v>0.35620501422184897</v>
      </c>
      <c r="IX74" s="16">
        <f t="shared" si="343"/>
        <v>0.38065954676877617</v>
      </c>
      <c r="IY74" s="16">
        <f t="shared" si="344"/>
        <v>0.40779467816152598</v>
      </c>
      <c r="IZ74" s="16" t="e">
        <f t="shared" si="345"/>
        <v>#VALUE!</v>
      </c>
      <c r="JA74" s="16">
        <f t="shared" si="346"/>
        <v>2.1024213524712201E-2</v>
      </c>
      <c r="JB74" s="16">
        <f t="shared" si="347"/>
        <v>10.136864929344974</v>
      </c>
      <c r="JC74" s="16">
        <f t="shared" si="348"/>
        <v>-1.1936055232213936</v>
      </c>
      <c r="JD74" s="16">
        <f t="shared" si="349"/>
        <v>-0.62292987427963686</v>
      </c>
      <c r="JE74" s="16">
        <f t="shared" si="350"/>
        <v>-4.4226728803901981E-3</v>
      </c>
      <c r="JF74" s="227" t="e">
        <f t="shared" si="351"/>
        <v>#VALUE!</v>
      </c>
      <c r="JG74" s="227">
        <f t="shared" si="352"/>
        <v>1.830378100940977E-2</v>
      </c>
      <c r="JH74" s="227">
        <f t="shared" si="353"/>
        <v>0.96588963890401014</v>
      </c>
      <c r="JI74" s="99" t="str">
        <f t="shared" si="354"/>
        <v>i.a.</v>
      </c>
      <c r="JJ74" s="99">
        <f t="shared" si="355"/>
        <v>0.88890857142857138</v>
      </c>
      <c r="JK74" s="239">
        <f t="shared" si="356"/>
        <v>0.87060479041916161</v>
      </c>
      <c r="JL74" s="99">
        <f t="shared" si="357"/>
        <v>-9.5284848484848486E-2</v>
      </c>
      <c r="JM74" s="99">
        <f t="shared" si="358"/>
        <v>0.49215976331360944</v>
      </c>
      <c r="JN74" s="99">
        <f t="shared" si="359"/>
        <v>1.3052207792207791</v>
      </c>
      <c r="JO74" s="99">
        <f t="shared" si="360"/>
        <v>1.3110189873417721</v>
      </c>
      <c r="JP74" s="99">
        <f t="shared" si="361"/>
        <v>1.429469512195122</v>
      </c>
      <c r="JQ74" s="99">
        <f t="shared" si="362"/>
        <v>1.55925</v>
      </c>
      <c r="JR74" s="99">
        <f t="shared" si="363"/>
        <v>1.6902407407407409</v>
      </c>
      <c r="JS74" s="99">
        <f t="shared" si="364"/>
        <v>1.7678527607361965</v>
      </c>
    </row>
    <row r="75" spans="1:279" customFormat="1" ht="17.25" customHeight="1" outlineLevel="2" x14ac:dyDescent="0.25">
      <c r="A75" s="113" t="s">
        <v>680</v>
      </c>
      <c r="B75" s="98">
        <v>29185263</v>
      </c>
      <c r="C75" s="10" t="s">
        <v>255</v>
      </c>
      <c r="D75" s="113"/>
      <c r="E75" s="116">
        <v>771100</v>
      </c>
      <c r="F75" s="116"/>
      <c r="G75" s="11">
        <v>1</v>
      </c>
      <c r="H75" s="117">
        <v>45110</v>
      </c>
      <c r="I75" s="13"/>
      <c r="J75" s="13" t="s">
        <v>58</v>
      </c>
      <c r="K75" s="13" t="s">
        <v>58</v>
      </c>
      <c r="L75" s="13" t="s">
        <v>58</v>
      </c>
      <c r="M75" s="13" t="s">
        <v>58</v>
      </c>
      <c r="N75" s="13" t="s">
        <v>58</v>
      </c>
      <c r="O75" s="118" t="s">
        <v>58</v>
      </c>
      <c r="P75" s="16">
        <f t="shared" si="184"/>
        <v>-1</v>
      </c>
      <c r="Q75" s="16">
        <f t="shared" si="185"/>
        <v>0.15887766554433214</v>
      </c>
      <c r="R75" s="16">
        <f t="shared" si="186"/>
        <v>-6.671244972039676E-3</v>
      </c>
      <c r="S75" s="16">
        <f t="shared" si="187"/>
        <v>-4.7360919647655257E-2</v>
      </c>
      <c r="T75" s="16">
        <f t="shared" si="188"/>
        <v>-1.2304522777528373E-2</v>
      </c>
      <c r="U75" s="16">
        <f t="shared" si="189"/>
        <v>-1.4251000423952309E-2</v>
      </c>
      <c r="V75" s="278">
        <f t="shared" si="190"/>
        <v>-516.28</v>
      </c>
      <c r="W75" s="278">
        <f t="shared" si="191"/>
        <v>70.779999999999973</v>
      </c>
      <c r="X75" s="278">
        <f t="shared" si="192"/>
        <v>-2.9920000000000186</v>
      </c>
      <c r="Y75" s="149"/>
      <c r="Z75" s="149">
        <v>516.28</v>
      </c>
      <c r="AA75" s="149">
        <v>445.5</v>
      </c>
      <c r="AB75" s="154">
        <v>448.49200000000002</v>
      </c>
      <c r="AC75" s="154">
        <v>470.78899999999999</v>
      </c>
      <c r="AD75" s="154">
        <v>476.654</v>
      </c>
      <c r="AE75" s="154">
        <v>483.54500000000002</v>
      </c>
      <c r="AF75" s="154">
        <v>495.10199999999998</v>
      </c>
      <c r="AG75" s="159">
        <v>492.37200000000001</v>
      </c>
      <c r="AH75" s="159">
        <v>482.67899999999997</v>
      </c>
      <c r="AI75" s="159"/>
      <c r="AJ75" s="16">
        <f t="shared" si="193"/>
        <v>-0.98778419117228511</v>
      </c>
      <c r="AK75" s="16">
        <f t="shared" si="194"/>
        <v>1.7809965237543524E-2</v>
      </c>
      <c r="AL75" s="16">
        <f t="shared" si="195"/>
        <v>1.2589906954368841E-2</v>
      </c>
      <c r="AM75" s="16">
        <f t="shared" si="196"/>
        <v>7.3637180275164848E-3</v>
      </c>
      <c r="AN75" s="16">
        <f t="shared" si="197"/>
        <v>-0.10397051503373198</v>
      </c>
      <c r="AO75" s="16">
        <f t="shared" si="198"/>
        <v>-7.9250692358700275E-2</v>
      </c>
      <c r="AP75" s="278">
        <f t="shared" si="199"/>
        <v>-87.837000000000003</v>
      </c>
      <c r="AQ75" s="278">
        <f t="shared" si="200"/>
        <v>1.5370000000000061</v>
      </c>
      <c r="AR75" s="278">
        <f t="shared" si="201"/>
        <v>1.0729999999999933</v>
      </c>
      <c r="AS75" s="149"/>
      <c r="AT75" s="149">
        <v>87.837000000000003</v>
      </c>
      <c r="AU75" s="149">
        <v>86.3</v>
      </c>
      <c r="AV75" s="154">
        <v>85.227000000000004</v>
      </c>
      <c r="AW75" s="154">
        <v>84.603999999999999</v>
      </c>
      <c r="AX75" s="154">
        <v>94.421000000000006</v>
      </c>
      <c r="AY75" s="154">
        <v>102.548</v>
      </c>
      <c r="AZ75" s="154">
        <v>109.815</v>
      </c>
      <c r="BA75" s="154">
        <v>102.313</v>
      </c>
      <c r="BB75" s="154">
        <v>72.230999999999995</v>
      </c>
      <c r="BC75" s="155"/>
      <c r="BD75" s="16">
        <f t="shared" si="202"/>
        <v>-1</v>
      </c>
      <c r="BE75" s="16">
        <f t="shared" si="203"/>
        <v>-3.8765652951699495E-2</v>
      </c>
      <c r="BF75" s="16">
        <f t="shared" si="204"/>
        <v>2.9997051886792456E-2</v>
      </c>
      <c r="BG75" s="16">
        <f t="shared" si="205"/>
        <v>1.8599500760120864E-2</v>
      </c>
      <c r="BH75" s="16">
        <f t="shared" si="206"/>
        <v>-0.19201431539359748</v>
      </c>
      <c r="BI75" s="16">
        <f t="shared" si="207"/>
        <v>-0.10553016019424062</v>
      </c>
      <c r="BJ75" s="278">
        <f t="shared" si="208"/>
        <v>-53.732999999999997</v>
      </c>
      <c r="BK75" s="278">
        <f t="shared" si="209"/>
        <v>-2.1670000000000016</v>
      </c>
      <c r="BL75" s="278">
        <f t="shared" si="210"/>
        <v>1.6280000000000001</v>
      </c>
      <c r="BM75" s="149"/>
      <c r="BN75" s="149">
        <v>53.732999999999997</v>
      </c>
      <c r="BO75" s="149">
        <v>55.9</v>
      </c>
      <c r="BP75" s="159">
        <v>54.271999999999998</v>
      </c>
      <c r="BQ75" s="159">
        <v>53.280999999999999</v>
      </c>
      <c r="BR75" s="159">
        <v>65.942999999999998</v>
      </c>
      <c r="BS75" s="159">
        <v>73.722999999999999</v>
      </c>
      <c r="BT75" s="159">
        <v>83.162000000000006</v>
      </c>
      <c r="BU75" s="159">
        <v>76.805000000000007</v>
      </c>
      <c r="BV75" s="154">
        <v>47.41</v>
      </c>
      <c r="BW75" s="159"/>
      <c r="BX75" s="16">
        <f t="shared" si="211"/>
        <v>-1</v>
      </c>
      <c r="BY75" s="16">
        <f t="shared" si="212"/>
        <v>-9.1699220575316334E-2</v>
      </c>
      <c r="BZ75" s="16">
        <f t="shared" si="213"/>
        <v>4.3107818288165303E-2</v>
      </c>
      <c r="CA75" s="16">
        <f t="shared" si="214"/>
        <v>3.2636050655338388E-2</v>
      </c>
      <c r="CB75" s="16">
        <f t="shared" si="215"/>
        <v>-0.19372433160722699</v>
      </c>
      <c r="CC75" s="16">
        <f t="shared" si="216"/>
        <v>-8.3465996161456751E-2</v>
      </c>
      <c r="CD75" s="278">
        <f t="shared" si="217"/>
        <v>-48.594999999999999</v>
      </c>
      <c r="CE75" s="278">
        <f t="shared" si="218"/>
        <v>-4.9059999999999988</v>
      </c>
      <c r="CF75" s="278">
        <f t="shared" si="219"/>
        <v>2.2109999999999985</v>
      </c>
      <c r="CG75" s="149"/>
      <c r="CH75" s="149">
        <v>48.594999999999999</v>
      </c>
      <c r="CI75" s="149">
        <v>53.500999999999998</v>
      </c>
      <c r="CJ75" s="154">
        <v>51.29</v>
      </c>
      <c r="CK75" s="154">
        <v>49.668999999999997</v>
      </c>
      <c r="CL75" s="154">
        <v>61.603000000000002</v>
      </c>
      <c r="CM75" s="154">
        <v>67.212999999999994</v>
      </c>
      <c r="CN75" s="154">
        <v>74.295000000000002</v>
      </c>
      <c r="CO75" s="159">
        <v>65.644000000000005</v>
      </c>
      <c r="CP75" s="159">
        <v>33.770000000000003</v>
      </c>
      <c r="CQ75" s="159"/>
      <c r="CR75" s="16">
        <f t="shared" si="220"/>
        <v>-1</v>
      </c>
      <c r="CS75" s="16">
        <f t="shared" si="221"/>
        <v>-0.41643720751039653</v>
      </c>
      <c r="CT75" s="16">
        <f t="shared" si="222"/>
        <v>3.0193370649452232E-2</v>
      </c>
      <c r="CU75" s="16">
        <f t="shared" si="223"/>
        <v>1.7130896419467619E-3</v>
      </c>
      <c r="CV75" s="16">
        <f t="shared" si="224"/>
        <v>-7.3302805007574344E-3</v>
      </c>
      <c r="CW75" s="16">
        <f t="shared" si="225"/>
        <v>1.1097682850303443E-3</v>
      </c>
      <c r="CX75" s="278">
        <f t="shared" si="226"/>
        <v>-103</v>
      </c>
      <c r="CY75" s="278">
        <f t="shared" si="227"/>
        <v>-73.50200000000001</v>
      </c>
      <c r="CZ75" s="278">
        <f t="shared" si="228"/>
        <v>5.1730000000000018</v>
      </c>
      <c r="DA75" s="149"/>
      <c r="DB75" s="149">
        <v>103</v>
      </c>
      <c r="DC75" s="149">
        <v>176.50200000000001</v>
      </c>
      <c r="DD75" s="159">
        <v>171.32900000000001</v>
      </c>
      <c r="DE75" s="159">
        <v>171.036</v>
      </c>
      <c r="DF75" s="159">
        <v>172.29900000000001</v>
      </c>
      <c r="DG75" s="159">
        <v>172.108</v>
      </c>
      <c r="DH75" s="159">
        <v>169.666</v>
      </c>
      <c r="DI75" s="159">
        <v>112.08799999999999</v>
      </c>
      <c r="DJ75" s="154">
        <v>62.279000000000003</v>
      </c>
      <c r="DK75" s="155"/>
      <c r="DL75" s="16">
        <f t="shared" si="229"/>
        <v>-1</v>
      </c>
      <c r="DM75" s="16">
        <f t="shared" si="230"/>
        <v>0.11067408865252816</v>
      </c>
      <c r="DN75" s="16">
        <f t="shared" si="231"/>
        <v>9.7040724909048415E-2</v>
      </c>
      <c r="DO75" s="16">
        <f t="shared" si="232"/>
        <v>-1.7794881950874794E-2</v>
      </c>
      <c r="DP75" s="16">
        <f t="shared" si="233"/>
        <v>9.3265406914825183E-2</v>
      </c>
      <c r="DQ75" s="16">
        <f t="shared" si="234"/>
        <v>-3.4452675972233343E-3</v>
      </c>
      <c r="DR75" s="278">
        <f t="shared" si="235"/>
        <v>-1117.9590000000001</v>
      </c>
      <c r="DS75" s="278">
        <f t="shared" si="236"/>
        <v>111.40000000000009</v>
      </c>
      <c r="DT75" s="278">
        <f t="shared" si="237"/>
        <v>89.036999999999921</v>
      </c>
      <c r="DU75" s="149"/>
      <c r="DV75" s="149">
        <v>1117.9590000000001</v>
      </c>
      <c r="DW75" s="149">
        <v>1006.559</v>
      </c>
      <c r="DX75" s="159">
        <v>917.52200000000005</v>
      </c>
      <c r="DY75" s="159">
        <v>934.14499999999998</v>
      </c>
      <c r="DZ75" s="159">
        <v>854.45399999999995</v>
      </c>
      <c r="EA75" s="159">
        <v>857.40800000000002</v>
      </c>
      <c r="EB75" s="159">
        <v>876.64599999999996</v>
      </c>
      <c r="EC75" s="159">
        <v>858.78</v>
      </c>
      <c r="ED75" s="159">
        <v>823.36199999999997</v>
      </c>
      <c r="EE75" s="159"/>
      <c r="EF75" s="16">
        <f t="shared" si="238"/>
        <v>-1</v>
      </c>
      <c r="EG75" s="16">
        <f t="shared" si="239"/>
        <v>0.1111111111111111</v>
      </c>
      <c r="EH75" s="16">
        <f t="shared" si="240"/>
        <v>0</v>
      </c>
      <c r="EI75" s="16">
        <f t="shared" si="241"/>
        <v>-0.1</v>
      </c>
      <c r="EJ75" s="16">
        <f t="shared" si="242"/>
        <v>0.1111111111111111</v>
      </c>
      <c r="EK75" s="16">
        <f t="shared" si="243"/>
        <v>-0.1</v>
      </c>
      <c r="EL75" s="278">
        <f t="shared" si="244"/>
        <v>-10</v>
      </c>
      <c r="EM75" s="278">
        <f t="shared" si="245"/>
        <v>1</v>
      </c>
      <c r="EN75" s="278">
        <f t="shared" si="246"/>
        <v>0</v>
      </c>
      <c r="EO75" s="204"/>
      <c r="EP75" s="204">
        <v>10</v>
      </c>
      <c r="EQ75" s="204">
        <v>9</v>
      </c>
      <c r="ER75" s="209">
        <v>9</v>
      </c>
      <c r="ES75" s="209">
        <v>10</v>
      </c>
      <c r="ET75" s="209">
        <v>9</v>
      </c>
      <c r="EU75" s="209">
        <v>10</v>
      </c>
      <c r="EV75" s="209">
        <v>11</v>
      </c>
      <c r="EW75" s="209">
        <v>10</v>
      </c>
      <c r="EX75" s="209">
        <v>10</v>
      </c>
      <c r="EY75" s="211"/>
      <c r="EZ75" s="120" t="s">
        <v>681</v>
      </c>
      <c r="FA75" s="182" t="s">
        <v>51</v>
      </c>
      <c r="FB75" s="76"/>
      <c r="FC75" s="121">
        <v>2630</v>
      </c>
      <c r="FD75" s="125" t="s">
        <v>435</v>
      </c>
      <c r="FE75" s="125" t="s">
        <v>91</v>
      </c>
      <c r="FF75" s="16" t="e">
        <f t="shared" si="247"/>
        <v>#VALUE!</v>
      </c>
      <c r="FG75" s="16">
        <f t="shared" si="248"/>
        <v>4.2989898989898995E-2</v>
      </c>
      <c r="FH75" s="16">
        <f t="shared" si="249"/>
        <v>-6.6712449720397081E-3</v>
      </c>
      <c r="FI75" s="16">
        <f t="shared" si="250"/>
        <v>5.8487867058160892E-2</v>
      </c>
      <c r="FJ75" s="16">
        <f t="shared" si="251"/>
        <v>-0.11107407049977558</v>
      </c>
      <c r="FK75" s="16">
        <f t="shared" si="252"/>
        <v>9.5276666195608567E-2</v>
      </c>
      <c r="FL75" s="278" t="e">
        <f t="shared" si="253"/>
        <v>#VALUE!</v>
      </c>
      <c r="FM75" s="278">
        <f t="shared" si="254"/>
        <v>2.1280000000000001</v>
      </c>
      <c r="FN75" s="278">
        <f t="shared" si="255"/>
        <v>-0.3324444444444481</v>
      </c>
      <c r="FO75" s="222" t="str">
        <f t="shared" si="256"/>
        <v>i.a</v>
      </c>
      <c r="FP75" s="222">
        <f t="shared" si="257"/>
        <v>51.628</v>
      </c>
      <c r="FQ75" s="238">
        <f t="shared" si="258"/>
        <v>49.5</v>
      </c>
      <c r="FR75" s="222">
        <f t="shared" si="259"/>
        <v>49.832444444444448</v>
      </c>
      <c r="FS75" s="222">
        <f t="shared" si="260"/>
        <v>47.078899999999997</v>
      </c>
      <c r="FT75" s="222">
        <f t="shared" si="261"/>
        <v>52.961555555555556</v>
      </c>
      <c r="FU75" s="222">
        <f t="shared" si="262"/>
        <v>48.354500000000002</v>
      </c>
      <c r="FV75" s="222">
        <f t="shared" si="263"/>
        <v>45.009272727272723</v>
      </c>
      <c r="FW75" s="222">
        <f t="shared" si="264"/>
        <v>49.237200000000001</v>
      </c>
      <c r="FX75" s="222">
        <f t="shared" si="265"/>
        <v>48.267899999999997</v>
      </c>
      <c r="FY75" s="222" t="str">
        <f t="shared" si="266"/>
        <v>i.a</v>
      </c>
      <c r="FZ75" s="16">
        <f t="shared" si="267"/>
        <v>-1</v>
      </c>
      <c r="GA75" s="16">
        <f t="shared" si="268"/>
        <v>0.13035029591225517</v>
      </c>
      <c r="GB75" s="16">
        <f t="shared" si="269"/>
        <v>2.6715871236973471E-2</v>
      </c>
      <c r="GC75" s="16">
        <f t="shared" si="270"/>
        <v>3.5561749745887154E-2</v>
      </c>
      <c r="GD75" s="16">
        <f t="shared" si="271"/>
        <v>-0.19120688504186945</v>
      </c>
      <c r="GE75" s="16">
        <f t="shared" si="272"/>
        <v>-9.0472921201037532E-2</v>
      </c>
      <c r="GF75" s="227">
        <f t="shared" si="273"/>
        <v>-0.34772559767014188</v>
      </c>
      <c r="GG75" s="227">
        <f t="shared" si="274"/>
        <v>4.009919289310937E-2</v>
      </c>
      <c r="GH75" s="227">
        <f t="shared" si="275"/>
        <v>8.004656058559545E-3</v>
      </c>
      <c r="GI75" s="16">
        <f t="shared" si="276"/>
        <v>0</v>
      </c>
      <c r="GJ75" s="16">
        <f t="shared" si="277"/>
        <v>0.34772559767014188</v>
      </c>
      <c r="GK75" s="106">
        <f t="shared" si="278"/>
        <v>0.30762640477703251</v>
      </c>
      <c r="GL75" s="16">
        <f t="shared" si="279"/>
        <v>0.29962174871847297</v>
      </c>
      <c r="GM75" s="16">
        <f t="shared" si="280"/>
        <v>0.28933257605545598</v>
      </c>
      <c r="GN75" s="16">
        <f t="shared" si="281"/>
        <v>0.35773372782783158</v>
      </c>
      <c r="GO75" s="16">
        <f t="shared" si="282"/>
        <v>0.39331839168573379</v>
      </c>
      <c r="GP75" s="16">
        <f t="shared" si="283"/>
        <v>0.52737494410017249</v>
      </c>
      <c r="GQ75" s="16">
        <f t="shared" si="284"/>
        <v>0.75294063670304601</v>
      </c>
      <c r="GR75" s="16">
        <f t="shared" si="285"/>
        <v>0.54223735127410522</v>
      </c>
      <c r="GS75" s="16">
        <f t="shared" si="286"/>
        <v>-1</v>
      </c>
      <c r="GT75" s="16">
        <f t="shared" si="287"/>
        <v>-0.12945301301140244</v>
      </c>
      <c r="GU75" s="16">
        <f t="shared" si="288"/>
        <v>-8.7675357346904612E-3</v>
      </c>
      <c r="GV75" s="16">
        <f t="shared" si="289"/>
        <v>-1.6094120346665224E-2</v>
      </c>
      <c r="GW75" s="16">
        <f t="shared" si="290"/>
        <v>-0.22667965820081218</v>
      </c>
      <c r="GX75" s="16">
        <f t="shared" si="291"/>
        <v>-9.3934555709200646E-2</v>
      </c>
      <c r="GY75" s="227">
        <f t="shared" si="292"/>
        <v>-5.0583708869494162E-2</v>
      </c>
      <c r="GZ75" s="227">
        <f t="shared" si="293"/>
        <v>-7.5219530023293152E-3</v>
      </c>
      <c r="HA75" s="227">
        <f t="shared" si="294"/>
        <v>-5.139495377874323E-4</v>
      </c>
      <c r="HB75" s="16">
        <f t="shared" si="295"/>
        <v>0</v>
      </c>
      <c r="HC75" s="16">
        <f t="shared" si="296"/>
        <v>5.0583708869494162E-2</v>
      </c>
      <c r="HD75" s="106">
        <f t="shared" si="297"/>
        <v>5.8105661871823477E-2</v>
      </c>
      <c r="HE75" s="16">
        <f t="shared" si="298"/>
        <v>5.861961140961091E-2</v>
      </c>
      <c r="HF75" s="16">
        <f t="shared" si="299"/>
        <v>5.9578474549074445E-2</v>
      </c>
      <c r="HG75" s="16">
        <f t="shared" si="300"/>
        <v>7.7042425148756144E-2</v>
      </c>
      <c r="HH75" s="16">
        <f t="shared" si="301"/>
        <v>8.5029647288954083E-2</v>
      </c>
      <c r="HI75" s="16">
        <f t="shared" si="302"/>
        <v>9.5840444939743918E-2</v>
      </c>
      <c r="HJ75" s="16">
        <f t="shared" si="303"/>
        <v>9.1318093240642009E-2</v>
      </c>
      <c r="HK75" s="16">
        <f t="shared" si="304"/>
        <v>5.7580991107192218E-2</v>
      </c>
      <c r="HL75" s="16" t="e">
        <f t="shared" si="305"/>
        <v>#VALUE!</v>
      </c>
      <c r="HM75" s="16">
        <f t="shared" si="306"/>
        <v>-0.47458683114001254</v>
      </c>
      <c r="HN75" s="16">
        <f t="shared" si="307"/>
        <v>-6.0934250426426272E-2</v>
      </c>
      <c r="HO75" s="16">
        <f t="shared" si="308"/>
        <v>1.9861402913037902E-2</v>
      </c>
      <c r="HP75" s="16">
        <f t="shared" si="309"/>
        <v>-9.2013967312348982E-2</v>
      </c>
      <c r="HQ75" s="16">
        <f t="shared" si="310"/>
        <v>4.5707834543829619E-3</v>
      </c>
      <c r="HR75" s="227" t="e">
        <f t="shared" si="311"/>
        <v>#VALUE!</v>
      </c>
      <c r="HS75" s="227">
        <f t="shared" si="312"/>
        <v>-8.3219686943213966E-2</v>
      </c>
      <c r="HT75" s="227">
        <f t="shared" si="313"/>
        <v>-1.1378260348317737E-2</v>
      </c>
      <c r="HU75" s="16" t="str">
        <f t="shared" si="314"/>
        <v>i.a.</v>
      </c>
      <c r="HV75" s="16">
        <f t="shared" si="315"/>
        <v>9.2132180160453103E-2</v>
      </c>
      <c r="HW75" s="106">
        <f t="shared" si="316"/>
        <v>0.17535186710366707</v>
      </c>
      <c r="HX75" s="16">
        <f t="shared" si="317"/>
        <v>0.18673012745198481</v>
      </c>
      <c r="HY75" s="16">
        <f t="shared" si="318"/>
        <v>0.18309363107440493</v>
      </c>
      <c r="HZ75" s="16">
        <f t="shared" si="319"/>
        <v>0.20164806999557613</v>
      </c>
      <c r="IA75" s="16">
        <f t="shared" si="320"/>
        <v>0.20073057400910652</v>
      </c>
      <c r="IB75" s="16">
        <f t="shared" si="321"/>
        <v>0.1935399237548566</v>
      </c>
      <c r="IC75" s="16">
        <f t="shared" si="322"/>
        <v>0.1305200400568248</v>
      </c>
      <c r="ID75" s="16">
        <f t="shared" si="323"/>
        <v>7.5639876506324075E-2</v>
      </c>
      <c r="IE75" s="16" t="str">
        <f t="shared" si="324"/>
        <v>i.a.</v>
      </c>
      <c r="IF75" s="16" t="e">
        <f t="shared" si="325"/>
        <v>#VALUE!</v>
      </c>
      <c r="IG75" s="16">
        <f t="shared" si="326"/>
        <v>-0.17054718058027066</v>
      </c>
      <c r="IH75" s="16">
        <f t="shared" si="327"/>
        <v>3.6914562951316197E-2</v>
      </c>
      <c r="II75" s="16">
        <f t="shared" si="328"/>
        <v>6.923967509644878E-2</v>
      </c>
      <c r="IJ75" s="16">
        <f t="shared" si="329"/>
        <v>-0.18194858310117651</v>
      </c>
      <c r="IK75" s="16">
        <f t="shared" si="330"/>
        <v>-9.2598785095948127E-2</v>
      </c>
      <c r="IL75" s="227" t="e">
        <f t="shared" si="331"/>
        <v>#VALUE!</v>
      </c>
      <c r="IM75" s="227">
        <f t="shared" si="332"/>
        <v>-2.1399747237793781E-2</v>
      </c>
      <c r="IN75" s="227">
        <f t="shared" si="333"/>
        <v>4.4670298700842659E-3</v>
      </c>
      <c r="IO75" s="16" t="str">
        <f t="shared" si="334"/>
        <v>i.a.</v>
      </c>
      <c r="IP75" s="16">
        <f t="shared" si="335"/>
        <v>0.10407724490586504</v>
      </c>
      <c r="IQ75" s="106">
        <f t="shared" si="336"/>
        <v>0.12547699214365882</v>
      </c>
      <c r="IR75" s="16">
        <f t="shared" si="337"/>
        <v>0.12100996227357455</v>
      </c>
      <c r="IS75" s="16">
        <f t="shared" si="338"/>
        <v>0.11317384220956735</v>
      </c>
      <c r="IT75" s="16">
        <f t="shared" si="339"/>
        <v>0.13834563435951444</v>
      </c>
      <c r="IU75" s="16">
        <f t="shared" si="340"/>
        <v>0.15246357629589799</v>
      </c>
      <c r="IV75" s="16">
        <f t="shared" si="341"/>
        <v>0.16796942852179958</v>
      </c>
      <c r="IW75" s="16">
        <f t="shared" si="342"/>
        <v>0.15598978008497641</v>
      </c>
      <c r="IX75" s="16">
        <f t="shared" si="343"/>
        <v>9.8222628289194272E-2</v>
      </c>
      <c r="IY75" s="16" t="str">
        <f t="shared" si="344"/>
        <v>i.a.</v>
      </c>
      <c r="IZ75" s="16" t="e">
        <f t="shared" si="345"/>
        <v>#VALUE!</v>
      </c>
      <c r="JA75" s="16">
        <f t="shared" si="346"/>
        <v>-0.18252929851778477</v>
      </c>
      <c r="JB75" s="16">
        <f t="shared" si="347"/>
        <v>4.3107818288165338E-2</v>
      </c>
      <c r="JC75" s="16">
        <f t="shared" si="348"/>
        <v>0.14737338961704263</v>
      </c>
      <c r="JD75" s="16">
        <f t="shared" si="349"/>
        <v>-0.27435189844650426</v>
      </c>
      <c r="JE75" s="16">
        <f t="shared" si="350"/>
        <v>1.8371115376159146E-2</v>
      </c>
      <c r="JF75" s="227" t="e">
        <f t="shared" si="351"/>
        <v>#VALUE!</v>
      </c>
      <c r="JG75" s="227">
        <f t="shared" si="352"/>
        <v>-1.0850555555555559</v>
      </c>
      <c r="JH75" s="227">
        <f t="shared" si="353"/>
        <v>0.2456666666666667</v>
      </c>
      <c r="JI75" s="99" t="str">
        <f t="shared" si="354"/>
        <v>i.a.</v>
      </c>
      <c r="JJ75" s="99">
        <f t="shared" si="355"/>
        <v>4.8594999999999997</v>
      </c>
      <c r="JK75" s="239">
        <f t="shared" si="356"/>
        <v>5.9445555555555556</v>
      </c>
      <c r="JL75" s="99">
        <f t="shared" si="357"/>
        <v>5.6988888888888889</v>
      </c>
      <c r="JM75" s="99">
        <f t="shared" si="358"/>
        <v>4.9668999999999999</v>
      </c>
      <c r="JN75" s="99">
        <f t="shared" si="359"/>
        <v>6.8447777777777778</v>
      </c>
      <c r="JO75" s="99">
        <f t="shared" si="360"/>
        <v>6.7212999999999994</v>
      </c>
      <c r="JP75" s="99">
        <f t="shared" si="361"/>
        <v>6.7540909090909089</v>
      </c>
      <c r="JQ75" s="99">
        <f t="shared" si="362"/>
        <v>6.5644000000000009</v>
      </c>
      <c r="JR75" s="99">
        <f t="shared" si="363"/>
        <v>3.3770000000000002</v>
      </c>
      <c r="JS75" s="99" t="str">
        <f t="shared" si="364"/>
        <v>i.a.</v>
      </c>
    </row>
    <row r="76" spans="1:279" customFormat="1" ht="17.25" customHeight="1" outlineLevel="2" x14ac:dyDescent="0.25">
      <c r="A76" s="17" t="s">
        <v>756</v>
      </c>
      <c r="B76" s="95">
        <v>25521633</v>
      </c>
      <c r="C76" s="17" t="s">
        <v>79</v>
      </c>
      <c r="D76" s="17"/>
      <c r="E76" s="17"/>
      <c r="F76" s="17"/>
      <c r="G76" s="116">
        <v>1</v>
      </c>
      <c r="H76" s="12">
        <v>45058</v>
      </c>
      <c r="I76" s="13"/>
      <c r="J76" s="13" t="s">
        <v>58</v>
      </c>
      <c r="K76" s="13" t="s">
        <v>58</v>
      </c>
      <c r="L76" s="13" t="s">
        <v>58</v>
      </c>
      <c r="M76" s="13" t="s">
        <v>58</v>
      </c>
      <c r="N76" s="13" t="s">
        <v>58</v>
      </c>
      <c r="O76" s="17" t="s">
        <v>58</v>
      </c>
      <c r="P76" s="16">
        <f t="shared" si="184"/>
        <v>-1</v>
      </c>
      <c r="Q76" s="16">
        <f t="shared" si="185"/>
        <v>-2.5330992668667011E-2</v>
      </c>
      <c r="R76" s="16">
        <f t="shared" si="186"/>
        <v>0.23676395338271788</v>
      </c>
      <c r="S76" s="16">
        <f t="shared" si="187"/>
        <v>0.2671039675205647</v>
      </c>
      <c r="T76" s="16">
        <f t="shared" si="188"/>
        <v>-1.0994114897340266E-2</v>
      </c>
      <c r="U76" s="16">
        <f t="shared" si="189"/>
        <v>-4.6875937133179328E-2</v>
      </c>
      <c r="V76" s="278">
        <f t="shared" si="190"/>
        <v>-504.13</v>
      </c>
      <c r="W76" s="278">
        <f t="shared" si="191"/>
        <v>-13.101999999999975</v>
      </c>
      <c r="X76" s="278">
        <f t="shared" si="192"/>
        <v>99.017999999999972</v>
      </c>
      <c r="Y76" s="149"/>
      <c r="Z76" s="149">
        <v>504.13</v>
      </c>
      <c r="AA76" s="149">
        <v>517.23199999999997</v>
      </c>
      <c r="AB76" s="160">
        <v>418.214</v>
      </c>
      <c r="AC76" s="160">
        <v>330.05500000000001</v>
      </c>
      <c r="AD76" s="160">
        <v>333.72399999999999</v>
      </c>
      <c r="AE76" s="160">
        <v>350.137</v>
      </c>
      <c r="AF76" s="160"/>
      <c r="AG76" s="160"/>
      <c r="AH76" s="160"/>
      <c r="AI76" s="160"/>
      <c r="AJ76" s="16">
        <f t="shared" si="193"/>
        <v>-0.83151812105557477</v>
      </c>
      <c r="AK76" s="16">
        <f t="shared" si="194"/>
        <v>1.1719381432189103E-2</v>
      </c>
      <c r="AL76" s="16">
        <f t="shared" si="195"/>
        <v>0.20548212139911018</v>
      </c>
      <c r="AM76" s="16">
        <f t="shared" si="196"/>
        <v>4.8757642330421153E-2</v>
      </c>
      <c r="AN76" s="16">
        <f t="shared" si="197"/>
        <v>-1.5079338454829094E-2</v>
      </c>
      <c r="AO76" s="16">
        <f t="shared" si="198"/>
        <v>3.4477971924832151E-2</v>
      </c>
      <c r="AP76" s="278">
        <f t="shared" si="199"/>
        <v>-75.105999999999995</v>
      </c>
      <c r="AQ76" s="278">
        <f t="shared" si="200"/>
        <v>0.86999999999999034</v>
      </c>
      <c r="AR76" s="278">
        <f t="shared" si="201"/>
        <v>12.654000000000003</v>
      </c>
      <c r="AS76" s="149"/>
      <c r="AT76" s="149">
        <v>75.105999999999995</v>
      </c>
      <c r="AU76" s="149">
        <v>74.236000000000004</v>
      </c>
      <c r="AV76" s="160">
        <v>61.582000000000001</v>
      </c>
      <c r="AW76" s="160">
        <v>58.719000000000001</v>
      </c>
      <c r="AX76" s="160">
        <v>59.618000000000002</v>
      </c>
      <c r="AY76" s="160">
        <v>57.631</v>
      </c>
      <c r="AZ76" s="160">
        <v>37.975000000000001</v>
      </c>
      <c r="BA76" s="160">
        <v>30.824000000000002</v>
      </c>
      <c r="BB76" s="160">
        <v>31.677</v>
      </c>
      <c r="BC76" s="161">
        <v>26.434999999999999</v>
      </c>
      <c r="BD76" s="16">
        <f t="shared" si="202"/>
        <v>-1</v>
      </c>
      <c r="BE76" s="16">
        <f t="shared" si="203"/>
        <v>-4.727314654675431E-2</v>
      </c>
      <c r="BF76" s="16">
        <f t="shared" si="204"/>
        <v>0.71470937129300127</v>
      </c>
      <c r="BG76" s="16">
        <f t="shared" si="205"/>
        <v>-0.23467998184294148</v>
      </c>
      <c r="BH76" s="16">
        <f t="shared" si="206"/>
        <v>-0.26279977691020634</v>
      </c>
      <c r="BI76" s="16">
        <f t="shared" si="207"/>
        <v>-5.6613700936546378E-2</v>
      </c>
      <c r="BJ76" s="278">
        <f t="shared" si="208"/>
        <v>-8.2629999999999999</v>
      </c>
      <c r="BK76" s="278">
        <f t="shared" si="209"/>
        <v>-0.41000000000000014</v>
      </c>
      <c r="BL76" s="278">
        <f t="shared" si="210"/>
        <v>3.6150000000000002</v>
      </c>
      <c r="BM76" s="149"/>
      <c r="BN76" s="149">
        <v>8.2629999999999999</v>
      </c>
      <c r="BO76" s="149">
        <v>8.673</v>
      </c>
      <c r="BP76" s="160">
        <v>5.0579999999999998</v>
      </c>
      <c r="BQ76" s="160">
        <v>6.609</v>
      </c>
      <c r="BR76" s="160">
        <v>8.9649999999999999</v>
      </c>
      <c r="BS76" s="160">
        <v>9.5030000000000001</v>
      </c>
      <c r="BT76" s="160">
        <v>7.0609999999999999</v>
      </c>
      <c r="BU76" s="160">
        <v>7.4180000000000001</v>
      </c>
      <c r="BV76" s="160">
        <v>5.92</v>
      </c>
      <c r="BW76" s="160">
        <v>4.03</v>
      </c>
      <c r="BX76" s="16">
        <f t="shared" si="211"/>
        <v>-1</v>
      </c>
      <c r="BY76" s="16">
        <f t="shared" si="212"/>
        <v>-8.1734088085047701E-2</v>
      </c>
      <c r="BZ76" s="16">
        <f t="shared" si="213"/>
        <v>2.1327854671280284</v>
      </c>
      <c r="CA76" s="16">
        <f t="shared" si="214"/>
        <v>-0.44768275203057817</v>
      </c>
      <c r="CB76" s="16">
        <f t="shared" si="215"/>
        <v>-0.34047581534583271</v>
      </c>
      <c r="CC76" s="16">
        <f t="shared" si="216"/>
        <v>-5.2590977835972622E-2</v>
      </c>
      <c r="CD76" s="278">
        <f t="shared" si="217"/>
        <v>-6.6509999999999998</v>
      </c>
      <c r="CE76" s="278">
        <f t="shared" si="218"/>
        <v>-0.59200000000000053</v>
      </c>
      <c r="CF76" s="278">
        <f t="shared" si="219"/>
        <v>4.9310000000000009</v>
      </c>
      <c r="CG76" s="149"/>
      <c r="CH76" s="149">
        <v>6.6509999999999998</v>
      </c>
      <c r="CI76" s="149">
        <v>7.2430000000000003</v>
      </c>
      <c r="CJ76" s="160">
        <v>2.3119999999999998</v>
      </c>
      <c r="CK76" s="160">
        <v>4.1859999999999999</v>
      </c>
      <c r="CL76" s="160">
        <v>6.3470000000000004</v>
      </c>
      <c r="CM76" s="160">
        <v>6.6993239999999998</v>
      </c>
      <c r="CN76" s="160">
        <v>4.9388370000000004</v>
      </c>
      <c r="CO76" s="160">
        <v>5.17</v>
      </c>
      <c r="CP76" s="160">
        <v>3.4350000000000001</v>
      </c>
      <c r="CQ76" s="160"/>
      <c r="CR76" s="16">
        <f t="shared" si="220"/>
        <v>-1</v>
      </c>
      <c r="CS76" s="16">
        <f t="shared" si="221"/>
        <v>9.1764660224317909E-2</v>
      </c>
      <c r="CT76" s="16">
        <f t="shared" si="222"/>
        <v>0.12137696927495856</v>
      </c>
      <c r="CU76" s="16">
        <f t="shared" si="223"/>
        <v>4.0152098139513849E-2</v>
      </c>
      <c r="CV76" s="16">
        <f t="shared" si="224"/>
        <v>6.3498940881956609E-2</v>
      </c>
      <c r="CW76" s="16">
        <f t="shared" si="225"/>
        <v>4.4895495359541147E-2</v>
      </c>
      <c r="CX76" s="278">
        <f t="shared" si="226"/>
        <v>-56.262999999999998</v>
      </c>
      <c r="CY76" s="278">
        <f t="shared" si="227"/>
        <v>4.7289999999999992</v>
      </c>
      <c r="CZ76" s="278">
        <f t="shared" si="228"/>
        <v>5.5779999999999959</v>
      </c>
      <c r="DA76" s="149"/>
      <c r="DB76" s="149">
        <v>56.262999999999998</v>
      </c>
      <c r="DC76" s="149">
        <v>51.533999999999999</v>
      </c>
      <c r="DD76" s="160">
        <v>45.956000000000003</v>
      </c>
      <c r="DE76" s="160">
        <v>44.182000000000002</v>
      </c>
      <c r="DF76" s="160">
        <v>41.543999999999997</v>
      </c>
      <c r="DG76" s="160">
        <v>39.759</v>
      </c>
      <c r="DH76" s="160">
        <v>24.321999999999999</v>
      </c>
      <c r="DI76" s="160">
        <v>17.007000000000001</v>
      </c>
      <c r="DJ76" s="160">
        <v>13.154</v>
      </c>
      <c r="DK76" s="161">
        <v>10.637</v>
      </c>
      <c r="DL76" s="16">
        <f t="shared" si="229"/>
        <v>-1</v>
      </c>
      <c r="DM76" s="16">
        <f t="shared" si="230"/>
        <v>-2.7150179445033402E-2</v>
      </c>
      <c r="DN76" s="16">
        <f t="shared" si="231"/>
        <v>-9.7253135604753654E-2</v>
      </c>
      <c r="DO76" s="16">
        <f t="shared" si="232"/>
        <v>0.2469795424561097</v>
      </c>
      <c r="DP76" s="16">
        <f t="shared" si="233"/>
        <v>7.9011691744050004E-3</v>
      </c>
      <c r="DQ76" s="16">
        <f t="shared" si="234"/>
        <v>3.7810073524359292E-2</v>
      </c>
      <c r="DR76" s="278">
        <f t="shared" si="235"/>
        <v>-200.05099999999999</v>
      </c>
      <c r="DS76" s="278">
        <f t="shared" si="236"/>
        <v>-5.5829999999999984</v>
      </c>
      <c r="DT76" s="278">
        <f t="shared" si="237"/>
        <v>-22.15300000000002</v>
      </c>
      <c r="DU76" s="149"/>
      <c r="DV76" s="149">
        <v>200.05099999999999</v>
      </c>
      <c r="DW76" s="149">
        <v>205.63399999999999</v>
      </c>
      <c r="DX76" s="160">
        <v>227.78700000000001</v>
      </c>
      <c r="DY76" s="160">
        <v>182.67099999999999</v>
      </c>
      <c r="DZ76" s="160">
        <v>181.239</v>
      </c>
      <c r="EA76" s="160">
        <v>174.636</v>
      </c>
      <c r="EB76" s="160">
        <v>118.13800000000001</v>
      </c>
      <c r="EC76" s="160">
        <v>118.39400000000001</v>
      </c>
      <c r="ED76" s="160">
        <v>101.416</v>
      </c>
      <c r="EE76" s="160">
        <v>108.062</v>
      </c>
      <c r="EF76" s="16">
        <f t="shared" si="238"/>
        <v>-1</v>
      </c>
      <c r="EG76" s="16">
        <f t="shared" si="239"/>
        <v>7.1428571428571426E-3</v>
      </c>
      <c r="EH76" s="16">
        <f t="shared" si="240"/>
        <v>7.6923076923076927E-2</v>
      </c>
      <c r="EI76" s="16">
        <f t="shared" si="241"/>
        <v>0.1111111111111111</v>
      </c>
      <c r="EJ76" s="16">
        <f t="shared" si="242"/>
        <v>3.5398230088495575E-2</v>
      </c>
      <c r="EK76" s="16">
        <f t="shared" si="243"/>
        <v>4.6296296296296294E-2</v>
      </c>
      <c r="EL76" s="278">
        <f t="shared" si="244"/>
        <v>-141</v>
      </c>
      <c r="EM76" s="278">
        <f t="shared" si="245"/>
        <v>1</v>
      </c>
      <c r="EN76" s="278">
        <f t="shared" si="246"/>
        <v>10</v>
      </c>
      <c r="EO76" s="204"/>
      <c r="EP76" s="204">
        <v>141</v>
      </c>
      <c r="EQ76" s="204">
        <v>140</v>
      </c>
      <c r="ER76" s="220">
        <v>130</v>
      </c>
      <c r="ES76" s="220">
        <v>117</v>
      </c>
      <c r="ET76" s="220">
        <v>113</v>
      </c>
      <c r="EU76" s="220">
        <v>108</v>
      </c>
      <c r="EV76" s="220">
        <v>68</v>
      </c>
      <c r="EW76" s="220">
        <v>65</v>
      </c>
      <c r="EX76" s="220">
        <v>61</v>
      </c>
      <c r="EY76" s="221">
        <v>57</v>
      </c>
      <c r="EZ76" s="17"/>
      <c r="FA76" s="17" t="s">
        <v>49</v>
      </c>
      <c r="FB76" s="76" t="s">
        <v>55</v>
      </c>
      <c r="FC76" s="124">
        <v>4300</v>
      </c>
      <c r="FD76" t="s">
        <v>448</v>
      </c>
      <c r="FE76" t="s">
        <v>91</v>
      </c>
      <c r="FF76" s="16" t="e">
        <f t="shared" si="247"/>
        <v>#VALUE!</v>
      </c>
      <c r="FG76" s="16">
        <f t="shared" si="248"/>
        <v>-3.2243538819953066E-2</v>
      </c>
      <c r="FH76" s="16">
        <f t="shared" si="249"/>
        <v>0.14842367099823803</v>
      </c>
      <c r="FI76" s="16">
        <f t="shared" si="250"/>
        <v>0.14039357076850828</v>
      </c>
      <c r="FJ76" s="16">
        <f t="shared" si="251"/>
        <v>-4.4806281909397026E-2</v>
      </c>
      <c r="FK76" s="16">
        <f t="shared" si="252"/>
        <v>-8.9049568233481161E-2</v>
      </c>
      <c r="FL76" s="278" t="e">
        <f t="shared" si="253"/>
        <v>#VALUE!</v>
      </c>
      <c r="FM76" s="278">
        <f t="shared" si="254"/>
        <v>-0.11912421479229973</v>
      </c>
      <c r="FN76" s="278">
        <f t="shared" si="255"/>
        <v>0.47748351648351628</v>
      </c>
      <c r="FO76" s="222" t="str">
        <f t="shared" si="256"/>
        <v>i.a</v>
      </c>
      <c r="FP76" s="222">
        <f t="shared" si="257"/>
        <v>3.5753900709219857</v>
      </c>
      <c r="FQ76" s="222">
        <f t="shared" si="258"/>
        <v>3.6945142857142854</v>
      </c>
      <c r="FR76" s="222">
        <f t="shared" si="259"/>
        <v>3.2170307692307691</v>
      </c>
      <c r="FS76" s="222">
        <f t="shared" si="260"/>
        <v>2.8209829059829059</v>
      </c>
      <c r="FT76" s="222">
        <f t="shared" si="261"/>
        <v>2.9533097345132742</v>
      </c>
      <c r="FU76" s="222">
        <f t="shared" si="262"/>
        <v>3.2420092592592593</v>
      </c>
      <c r="FV76" s="222">
        <f t="shared" si="263"/>
        <v>0</v>
      </c>
      <c r="FW76" s="222">
        <f t="shared" si="264"/>
        <v>0</v>
      </c>
      <c r="FX76" s="222">
        <f t="shared" si="265"/>
        <v>0</v>
      </c>
      <c r="FY76" s="222">
        <f t="shared" si="266"/>
        <v>0</v>
      </c>
      <c r="FZ76" s="16">
        <f t="shared" si="267"/>
        <v>-1</v>
      </c>
      <c r="GA76" s="16">
        <f t="shared" si="268"/>
        <v>-0.16953399674769506</v>
      </c>
      <c r="GB76" s="16">
        <f t="shared" si="269"/>
        <v>1.8965331463328154</v>
      </c>
      <c r="GC76" s="16">
        <f t="shared" si="270"/>
        <v>-0.4747171182029038</v>
      </c>
      <c r="GD76" s="16">
        <f t="shared" si="271"/>
        <v>-0.37450371200175259</v>
      </c>
      <c r="GE76" s="16">
        <f t="shared" si="272"/>
        <v>-0.25327580102464803</v>
      </c>
      <c r="GF76" s="227">
        <f t="shared" si="273"/>
        <v>-0.12339861035093741</v>
      </c>
      <c r="GG76" s="227">
        <f t="shared" si="274"/>
        <v>-2.5190988582286494E-2</v>
      </c>
      <c r="GH76" s="227">
        <f t="shared" si="275"/>
        <v>9.7290479804776425E-2</v>
      </c>
      <c r="GI76" s="16">
        <f t="shared" si="276"/>
        <v>0</v>
      </c>
      <c r="GJ76" s="16">
        <f t="shared" si="277"/>
        <v>0.12339861035093741</v>
      </c>
      <c r="GK76" s="16">
        <f t="shared" si="278"/>
        <v>0.1485895989332239</v>
      </c>
      <c r="GL76" s="16">
        <f t="shared" si="279"/>
        <v>5.1299119128447486E-2</v>
      </c>
      <c r="GM76" s="16">
        <f t="shared" si="280"/>
        <v>9.7659986468515966E-2</v>
      </c>
      <c r="GN76" s="16">
        <f t="shared" si="281"/>
        <v>0.15613200004919869</v>
      </c>
      <c r="GO76" s="16">
        <f t="shared" si="282"/>
        <v>0.20908924642249652</v>
      </c>
      <c r="GP76" s="16">
        <f t="shared" si="283"/>
        <v>0.23900104043165818</v>
      </c>
      <c r="GQ76" s="16">
        <f t="shared" si="284"/>
        <v>0.34282682934915948</v>
      </c>
      <c r="GR76" s="16">
        <f t="shared" si="285"/>
        <v>0.28876465890462782</v>
      </c>
      <c r="GS76" s="16">
        <f t="shared" si="286"/>
        <v>-1</v>
      </c>
      <c r="GT76" s="16">
        <f t="shared" si="287"/>
        <v>1.7863183382573325E-2</v>
      </c>
      <c r="GU76" s="16">
        <f t="shared" si="288"/>
        <v>0.6238626626817404</v>
      </c>
      <c r="GV76" s="16">
        <f t="shared" si="289"/>
        <v>-0.32147111809847745</v>
      </c>
      <c r="GW76" s="16">
        <f t="shared" si="290"/>
        <v>-0.27907688881294729</v>
      </c>
      <c r="GX76" s="16">
        <f t="shared" si="291"/>
        <v>-0.22388765627817753</v>
      </c>
      <c r="GY76" s="227">
        <f t="shared" si="292"/>
        <v>-4.073603904507192E-2</v>
      </c>
      <c r="GZ76" s="227">
        <f t="shared" si="293"/>
        <v>7.1490485914184332E-4</v>
      </c>
      <c r="HA76" s="227">
        <f t="shared" si="294"/>
        <v>1.5375494437161626E-2</v>
      </c>
      <c r="HB76" s="16">
        <f t="shared" si="295"/>
        <v>0</v>
      </c>
      <c r="HC76" s="16">
        <f t="shared" si="296"/>
        <v>4.073603904507192E-2</v>
      </c>
      <c r="HD76" s="16">
        <f t="shared" si="297"/>
        <v>4.0021134185930077E-2</v>
      </c>
      <c r="HE76" s="16">
        <f t="shared" si="298"/>
        <v>2.464563974876845E-2</v>
      </c>
      <c r="HF76" s="16">
        <f t="shared" si="299"/>
        <v>3.6322167568904405E-2</v>
      </c>
      <c r="HG76" s="16">
        <f t="shared" si="300"/>
        <v>5.0382859149982438E-2</v>
      </c>
      <c r="HH76" s="16">
        <f t="shared" si="301"/>
        <v>6.4916966670537687E-2</v>
      </c>
      <c r="HI76" s="16">
        <f t="shared" si="302"/>
        <v>5.9704395176973936E-2</v>
      </c>
      <c r="HJ76" s="16">
        <f t="shared" si="303"/>
        <v>6.7494654474318724E-2</v>
      </c>
      <c r="HK76" s="16">
        <f t="shared" si="304"/>
        <v>5.6521448553070008E-2</v>
      </c>
      <c r="HL76" s="16" t="e">
        <f t="shared" si="305"/>
        <v>#VALUE!</v>
      </c>
      <c r="HM76" s="16">
        <f t="shared" si="306"/>
        <v>0.12223350116004127</v>
      </c>
      <c r="HN76" s="16">
        <f t="shared" si="307"/>
        <v>0.24218317836658826</v>
      </c>
      <c r="HO76" s="16">
        <f t="shared" si="308"/>
        <v>-0.16586274054602276</v>
      </c>
      <c r="HP76" s="16">
        <f t="shared" si="309"/>
        <v>5.5161927982574979E-2</v>
      </c>
      <c r="HQ76" s="16">
        <f t="shared" si="310"/>
        <v>6.8272818080479785E-3</v>
      </c>
      <c r="HR76" s="227" t="e">
        <f t="shared" si="311"/>
        <v>#VALUE!</v>
      </c>
      <c r="HS76" s="227">
        <f t="shared" si="312"/>
        <v>3.063297532889292E-2</v>
      </c>
      <c r="HT76" s="227">
        <f t="shared" si="313"/>
        <v>4.8860427263254402E-2</v>
      </c>
      <c r="HU76" s="16" t="str">
        <f t="shared" si="314"/>
        <v>i.a.</v>
      </c>
      <c r="HV76" s="16">
        <f t="shared" si="315"/>
        <v>0.28124328296284451</v>
      </c>
      <c r="HW76" s="16">
        <f t="shared" si="316"/>
        <v>0.25061030763395159</v>
      </c>
      <c r="HX76" s="16">
        <f t="shared" si="317"/>
        <v>0.20174988037069719</v>
      </c>
      <c r="HY76" s="16">
        <f t="shared" si="318"/>
        <v>0.24186652506418646</v>
      </c>
      <c r="HZ76" s="16">
        <f t="shared" si="319"/>
        <v>0.22922218727757268</v>
      </c>
      <c r="IA76" s="16">
        <f t="shared" si="320"/>
        <v>0.22766783481069197</v>
      </c>
      <c r="IB76" s="16">
        <f t="shared" si="321"/>
        <v>0.20587787164163943</v>
      </c>
      <c r="IC76" s="16">
        <f t="shared" si="322"/>
        <v>0.14364748213591905</v>
      </c>
      <c r="ID76" s="16">
        <f t="shared" si="323"/>
        <v>0.12970339985801058</v>
      </c>
      <c r="IE76" s="16">
        <f t="shared" si="324"/>
        <v>9.843423220003332E-2</v>
      </c>
      <c r="IF76" s="16" t="e">
        <f t="shared" si="325"/>
        <v>#VALUE!</v>
      </c>
      <c r="IG76" s="16">
        <f t="shared" si="326"/>
        <v>-2.251241571553134E-2</v>
      </c>
      <c r="IH76" s="16">
        <f t="shared" si="327"/>
        <v>0.38644837327530251</v>
      </c>
      <c r="II76" s="16">
        <f t="shared" si="328"/>
        <v>-0.39600850618863076</v>
      </c>
      <c r="IJ76" s="16">
        <f t="shared" si="329"/>
        <v>-0.2546048166202049</v>
      </c>
      <c r="IK76" s="16">
        <f t="shared" si="330"/>
        <v>-1.0216680265187725E-2</v>
      </c>
      <c r="IL76" s="227" t="e">
        <f t="shared" si="331"/>
        <v>#VALUE!</v>
      </c>
      <c r="IM76" s="227">
        <f t="shared" si="332"/>
        <v>-3.7749052939648614E-4</v>
      </c>
      <c r="IN76" s="227">
        <f t="shared" si="333"/>
        <v>4.6738174045500153E-3</v>
      </c>
      <c r="IO76" s="16" t="str">
        <f t="shared" si="334"/>
        <v>i.a.</v>
      </c>
      <c r="IP76" s="16">
        <f t="shared" si="335"/>
        <v>1.6390613532223833E-2</v>
      </c>
      <c r="IQ76" s="16">
        <f t="shared" si="336"/>
        <v>1.6768104061620319E-2</v>
      </c>
      <c r="IR76" s="16">
        <f t="shared" si="337"/>
        <v>1.2094286657070304E-2</v>
      </c>
      <c r="IS76" s="16">
        <f t="shared" si="338"/>
        <v>2.0023935404705276E-2</v>
      </c>
      <c r="IT76" s="16">
        <f t="shared" si="339"/>
        <v>2.6863515959295706E-2</v>
      </c>
      <c r="IU76" s="16">
        <f t="shared" si="340"/>
        <v>2.7140804884945035E-2</v>
      </c>
      <c r="IV76" s="16" t="str">
        <f t="shared" si="341"/>
        <v>i.a.</v>
      </c>
      <c r="IW76" s="16" t="str">
        <f t="shared" si="342"/>
        <v>i.a.</v>
      </c>
      <c r="IX76" s="16" t="str">
        <f t="shared" si="343"/>
        <v>i.a.</v>
      </c>
      <c r="IY76" s="16" t="str">
        <f t="shared" si="344"/>
        <v>i.a.</v>
      </c>
      <c r="IZ76" s="16" t="e">
        <f t="shared" si="345"/>
        <v>#VALUE!</v>
      </c>
      <c r="JA76" s="16">
        <f t="shared" si="346"/>
        <v>-8.8246612283026063E-2</v>
      </c>
      <c r="JB76" s="16">
        <f t="shared" si="347"/>
        <v>1.9090150766188829</v>
      </c>
      <c r="JC76" s="16">
        <f t="shared" si="348"/>
        <v>-0.50291447682752033</v>
      </c>
      <c r="JD76" s="16">
        <f t="shared" si="349"/>
        <v>-0.3630236507186248</v>
      </c>
      <c r="JE76" s="16">
        <f t="shared" si="350"/>
        <v>-9.4511731029071178E-2</v>
      </c>
      <c r="JF76" s="227" t="e">
        <f t="shared" si="351"/>
        <v>#VALUE!</v>
      </c>
      <c r="JG76" s="227">
        <f t="shared" si="352"/>
        <v>-4.5655015197568413E-3</v>
      </c>
      <c r="JH76" s="227">
        <f t="shared" si="353"/>
        <v>3.3951098901098903E-2</v>
      </c>
      <c r="JI76" s="99" t="str">
        <f t="shared" si="354"/>
        <v>i.a.</v>
      </c>
      <c r="JJ76" s="99">
        <f t="shared" si="355"/>
        <v>4.7170212765957446E-2</v>
      </c>
      <c r="JK76" s="99">
        <f t="shared" si="356"/>
        <v>5.1735714285714288E-2</v>
      </c>
      <c r="JL76" s="99">
        <f t="shared" si="357"/>
        <v>1.7784615384615385E-2</v>
      </c>
      <c r="JM76" s="99">
        <f t="shared" si="358"/>
        <v>3.5777777777777776E-2</v>
      </c>
      <c r="JN76" s="99">
        <f t="shared" si="359"/>
        <v>5.6168141592920356E-2</v>
      </c>
      <c r="JO76" s="99">
        <f t="shared" si="360"/>
        <v>6.2030777777777775E-2</v>
      </c>
      <c r="JP76" s="99">
        <f t="shared" si="361"/>
        <v>7.2629955882352951E-2</v>
      </c>
      <c r="JQ76" s="99">
        <f t="shared" si="362"/>
        <v>7.9538461538461544E-2</v>
      </c>
      <c r="JR76" s="99">
        <f t="shared" si="363"/>
        <v>5.6311475409836068E-2</v>
      </c>
      <c r="JS76" s="99">
        <f t="shared" si="364"/>
        <v>0</v>
      </c>
    </row>
    <row r="77" spans="1:279" customFormat="1" ht="17.25" customHeight="1" outlineLevel="2" x14ac:dyDescent="0.25">
      <c r="A77" s="10" t="s">
        <v>112</v>
      </c>
      <c r="B77" s="95">
        <v>27436463</v>
      </c>
      <c r="C77" s="10" t="s">
        <v>79</v>
      </c>
      <c r="D77" s="10"/>
      <c r="E77" s="11">
        <v>451120</v>
      </c>
      <c r="F77" s="11"/>
      <c r="G77" s="11">
        <v>1</v>
      </c>
      <c r="H77" s="12">
        <v>44978</v>
      </c>
      <c r="I77" s="13"/>
      <c r="J77" s="13" t="s">
        <v>58</v>
      </c>
      <c r="K77" s="13" t="s">
        <v>58</v>
      </c>
      <c r="L77" s="13" t="s">
        <v>58</v>
      </c>
      <c r="M77" s="13" t="s">
        <v>58</v>
      </c>
      <c r="N77" s="13" t="s">
        <v>58</v>
      </c>
      <c r="O77" s="13" t="s">
        <v>58</v>
      </c>
      <c r="P77" s="16">
        <f t="shared" si="184"/>
        <v>-1</v>
      </c>
      <c r="Q77" s="16">
        <f t="shared" si="185"/>
        <v>-9.7466432517469642E-2</v>
      </c>
      <c r="R77" s="16">
        <f t="shared" si="186"/>
        <v>0.14147899896639207</v>
      </c>
      <c r="S77" s="16">
        <f t="shared" si="187"/>
        <v>9.2323026813980802E-2</v>
      </c>
      <c r="T77" s="16">
        <f t="shared" si="188"/>
        <v>2.5359062835138202E-3</v>
      </c>
      <c r="U77" s="16">
        <f t="shared" si="189"/>
        <v>5.0512742288447314E-2</v>
      </c>
      <c r="V77" s="278">
        <f t="shared" si="190"/>
        <v>-493.37900000000002</v>
      </c>
      <c r="W77" s="278">
        <f t="shared" si="191"/>
        <v>-53.280999999999949</v>
      </c>
      <c r="X77" s="278">
        <f t="shared" si="192"/>
        <v>67.754999999999995</v>
      </c>
      <c r="Y77" s="149"/>
      <c r="Z77" s="149">
        <v>493.37900000000002</v>
      </c>
      <c r="AA77" s="149">
        <v>546.66</v>
      </c>
      <c r="AB77" s="149">
        <v>478.90499999999997</v>
      </c>
      <c r="AC77" s="149">
        <v>438.428</v>
      </c>
      <c r="AD77" s="149">
        <v>437.31900000000002</v>
      </c>
      <c r="AE77" s="149">
        <v>416.291</v>
      </c>
      <c r="AF77" s="149">
        <v>396.327</v>
      </c>
      <c r="AG77" s="149">
        <v>343.65600000000001</v>
      </c>
      <c r="AH77" s="149">
        <v>291.31</v>
      </c>
      <c r="AI77" s="149">
        <v>286.12</v>
      </c>
      <c r="AJ77" s="16">
        <f t="shared" si="193"/>
        <v>-0.91731879931668425</v>
      </c>
      <c r="AK77" s="16">
        <f t="shared" si="194"/>
        <v>5.5175018454618904E-2</v>
      </c>
      <c r="AL77" s="16">
        <f t="shared" si="195"/>
        <v>9.5582012074705208E-2</v>
      </c>
      <c r="AM77" s="16">
        <f t="shared" si="196"/>
        <v>-1.7463133385075956E-2</v>
      </c>
      <c r="AN77" s="16">
        <f t="shared" si="197"/>
        <v>3.1548447358889682E-2</v>
      </c>
      <c r="AO77" s="16">
        <f t="shared" si="198"/>
        <v>1.4994969429610821E-2</v>
      </c>
      <c r="AP77" s="278">
        <f t="shared" si="199"/>
        <v>-61.465000000000003</v>
      </c>
      <c r="AQ77" s="278">
        <f t="shared" si="200"/>
        <v>3.2140000000000057</v>
      </c>
      <c r="AR77" s="278">
        <f t="shared" si="201"/>
        <v>5.0820000000000007</v>
      </c>
      <c r="AS77" s="149"/>
      <c r="AT77" s="149">
        <v>61.465000000000003</v>
      </c>
      <c r="AU77" s="149">
        <v>58.250999999999998</v>
      </c>
      <c r="AV77" s="149">
        <v>53.168999999999997</v>
      </c>
      <c r="AW77" s="149">
        <v>54.113999999999997</v>
      </c>
      <c r="AX77" s="149">
        <v>52.459000000000003</v>
      </c>
      <c r="AY77" s="149">
        <v>51.683999999999997</v>
      </c>
      <c r="AZ77" s="149">
        <v>49.232999999999997</v>
      </c>
      <c r="BA77" s="149">
        <v>44.319000000000003</v>
      </c>
      <c r="BB77" s="149">
        <v>39.268999999999998</v>
      </c>
      <c r="BC77" s="150">
        <v>36.006</v>
      </c>
      <c r="BD77" s="16">
        <f t="shared" si="202"/>
        <v>-1</v>
      </c>
      <c r="BE77" s="16">
        <f t="shared" si="203"/>
        <v>2.6728971962616952E-2</v>
      </c>
      <c r="BF77" s="16">
        <f t="shared" si="204"/>
        <v>0.87917105725324896</v>
      </c>
      <c r="BG77" s="16">
        <f t="shared" si="205"/>
        <v>0.35700667302192574</v>
      </c>
      <c r="BH77" s="16">
        <f t="shared" si="206"/>
        <v>-2.2139361454206627E-2</v>
      </c>
      <c r="BI77" s="16">
        <f t="shared" si="207"/>
        <v>-0.28351978627483715</v>
      </c>
      <c r="BJ77" s="278">
        <f t="shared" si="208"/>
        <v>-10.986000000000001</v>
      </c>
      <c r="BK77" s="278">
        <f t="shared" si="209"/>
        <v>0.28600000000000136</v>
      </c>
      <c r="BL77" s="278">
        <f t="shared" si="210"/>
        <v>5.0059999999999993</v>
      </c>
      <c r="BM77" s="149"/>
      <c r="BN77" s="149">
        <v>10.986000000000001</v>
      </c>
      <c r="BO77" s="149">
        <v>10.7</v>
      </c>
      <c r="BP77" s="149">
        <v>5.694</v>
      </c>
      <c r="BQ77" s="149">
        <v>4.1959999999999997</v>
      </c>
      <c r="BR77" s="149">
        <v>4.2910000000000004</v>
      </c>
      <c r="BS77" s="149">
        <v>5.9889999999999999</v>
      </c>
      <c r="BT77" s="149">
        <v>6.4859999999999998</v>
      </c>
      <c r="BU77" s="149">
        <v>4.2149999999999999</v>
      </c>
      <c r="BV77" s="149">
        <v>2.7759999999999998</v>
      </c>
      <c r="BW77" s="149">
        <v>3.0720000000000001</v>
      </c>
      <c r="BX77" s="16">
        <f t="shared" si="211"/>
        <v>-1</v>
      </c>
      <c r="BY77" s="16">
        <f t="shared" si="212"/>
        <v>4.4194107452339829E-2</v>
      </c>
      <c r="BZ77" s="16">
        <f t="shared" si="213"/>
        <v>0.90884028671200134</v>
      </c>
      <c r="CA77" s="16">
        <f t="shared" si="214"/>
        <v>0.32063106796116497</v>
      </c>
      <c r="CB77" s="16">
        <f t="shared" si="215"/>
        <v>-6.4699205448354169E-2</v>
      </c>
      <c r="CC77" s="16">
        <f t="shared" si="216"/>
        <v>-0.27129859387923899</v>
      </c>
      <c r="CD77" s="278">
        <f t="shared" si="217"/>
        <v>-10.845000000000001</v>
      </c>
      <c r="CE77" s="278">
        <f t="shared" si="218"/>
        <v>0.45900000000000141</v>
      </c>
      <c r="CF77" s="278">
        <f t="shared" si="219"/>
        <v>4.9449999999999994</v>
      </c>
      <c r="CG77" s="149"/>
      <c r="CH77" s="149">
        <v>10.845000000000001</v>
      </c>
      <c r="CI77" s="149">
        <v>10.385999999999999</v>
      </c>
      <c r="CJ77" s="149">
        <v>5.4409999999999998</v>
      </c>
      <c r="CK77" s="149">
        <v>4.12</v>
      </c>
      <c r="CL77" s="149">
        <v>4.4050000000000002</v>
      </c>
      <c r="CM77" s="149">
        <v>6.0449999999999999</v>
      </c>
      <c r="CN77" s="149">
        <v>6.5330000000000004</v>
      </c>
      <c r="CO77" s="149">
        <v>4.0739999999999998</v>
      </c>
      <c r="CP77" s="149">
        <v>2.7189999999999999</v>
      </c>
      <c r="CQ77" s="149">
        <v>3.052</v>
      </c>
      <c r="CR77" s="16">
        <f t="shared" si="220"/>
        <v>-1</v>
      </c>
      <c r="CS77" s="16">
        <f t="shared" si="221"/>
        <v>5.4023719555538897E-2</v>
      </c>
      <c r="CT77" s="16">
        <f t="shared" si="222"/>
        <v>0.12923531896915916</v>
      </c>
      <c r="CU77" s="16">
        <f t="shared" si="223"/>
        <v>-3.2930217355776982E-2</v>
      </c>
      <c r="CV77" s="16">
        <f t="shared" si="224"/>
        <v>3.8141327974408391E-3</v>
      </c>
      <c r="CW77" s="16">
        <f t="shared" si="225"/>
        <v>0.15198903902485111</v>
      </c>
      <c r="CX77" s="278">
        <f t="shared" si="226"/>
        <v>-28.172999999999998</v>
      </c>
      <c r="CY77" s="278">
        <f t="shared" si="227"/>
        <v>1.4439999999999991</v>
      </c>
      <c r="CZ77" s="278">
        <f t="shared" si="228"/>
        <v>3.0589999999999975</v>
      </c>
      <c r="DA77" s="149"/>
      <c r="DB77" s="149">
        <v>28.172999999999998</v>
      </c>
      <c r="DC77" s="149">
        <v>26.728999999999999</v>
      </c>
      <c r="DD77" s="149">
        <v>23.67</v>
      </c>
      <c r="DE77" s="149">
        <v>24.475999999999999</v>
      </c>
      <c r="DF77" s="149">
        <v>24.382999999999999</v>
      </c>
      <c r="DG77" s="149">
        <v>21.166</v>
      </c>
      <c r="DH77" s="149">
        <v>16.661999999999999</v>
      </c>
      <c r="DI77" s="149">
        <v>13.076000000000001</v>
      </c>
      <c r="DJ77" s="149">
        <v>11.933999999999999</v>
      </c>
      <c r="DK77" s="150">
        <v>16.966999999999999</v>
      </c>
      <c r="DL77" s="16">
        <f t="shared" si="229"/>
        <v>-1</v>
      </c>
      <c r="DM77" s="16">
        <f t="shared" si="230"/>
        <v>1.9822367297363964E-2</v>
      </c>
      <c r="DN77" s="16">
        <f t="shared" si="231"/>
        <v>0.11897304127159404</v>
      </c>
      <c r="DO77" s="16">
        <f t="shared" si="232"/>
        <v>-4.4923994280557003E-2</v>
      </c>
      <c r="DP77" s="16">
        <f t="shared" si="233"/>
        <v>5.3626956211450319E-3</v>
      </c>
      <c r="DQ77" s="16">
        <f t="shared" si="234"/>
        <v>8.4531180893409955E-2</v>
      </c>
      <c r="DR77" s="278">
        <f t="shared" si="235"/>
        <v>-107.47499999999999</v>
      </c>
      <c r="DS77" s="278">
        <f t="shared" si="236"/>
        <v>2.0889999999999986</v>
      </c>
      <c r="DT77" s="278">
        <f t="shared" si="237"/>
        <v>11.204999999999998</v>
      </c>
      <c r="DU77" s="149"/>
      <c r="DV77" s="149">
        <v>107.47499999999999</v>
      </c>
      <c r="DW77" s="149">
        <v>105.386</v>
      </c>
      <c r="DX77" s="149">
        <v>94.180999999999997</v>
      </c>
      <c r="DY77" s="149">
        <v>98.611000000000004</v>
      </c>
      <c r="DZ77" s="149">
        <v>98.084999999999994</v>
      </c>
      <c r="EA77" s="149">
        <v>90.44</v>
      </c>
      <c r="EB77" s="149">
        <v>81.951999999999998</v>
      </c>
      <c r="EC77" s="149">
        <v>78.241</v>
      </c>
      <c r="ED77" s="149">
        <v>72.090999999999994</v>
      </c>
      <c r="EE77" s="149">
        <v>66.168999999999997</v>
      </c>
      <c r="EF77" s="16">
        <f t="shared" si="238"/>
        <v>-1</v>
      </c>
      <c r="EG77" s="16">
        <f t="shared" si="239"/>
        <v>0</v>
      </c>
      <c r="EH77" s="16">
        <f t="shared" si="240"/>
        <v>-1.9417475728155338E-2</v>
      </c>
      <c r="EI77" s="16">
        <f t="shared" si="241"/>
        <v>-3.7383177570093455E-2</v>
      </c>
      <c r="EJ77" s="16">
        <f t="shared" si="242"/>
        <v>2.8846153846153848E-2</v>
      </c>
      <c r="EK77" s="16">
        <f t="shared" si="243"/>
        <v>2.9702970297029702E-2</v>
      </c>
      <c r="EL77" s="278">
        <f t="shared" si="244"/>
        <v>-101</v>
      </c>
      <c r="EM77" s="278">
        <f t="shared" si="245"/>
        <v>0</v>
      </c>
      <c r="EN77" s="278">
        <f t="shared" si="246"/>
        <v>-2</v>
      </c>
      <c r="EO77" s="204"/>
      <c r="EP77" s="204">
        <v>101</v>
      </c>
      <c r="EQ77" s="204">
        <v>101</v>
      </c>
      <c r="ER77" s="204">
        <v>103</v>
      </c>
      <c r="ES77" s="204">
        <v>107</v>
      </c>
      <c r="ET77" s="204">
        <v>104</v>
      </c>
      <c r="EU77" s="204">
        <v>101</v>
      </c>
      <c r="EV77" s="204">
        <v>97</v>
      </c>
      <c r="EW77" s="204">
        <v>90</v>
      </c>
      <c r="EX77" s="204">
        <v>87</v>
      </c>
      <c r="EY77" s="205">
        <v>80</v>
      </c>
      <c r="EZ77" s="14"/>
      <c r="FA77" s="14" t="s">
        <v>54</v>
      </c>
      <c r="FB77" s="76" t="s">
        <v>55</v>
      </c>
      <c r="FC77" s="15">
        <v>3200</v>
      </c>
      <c r="FD77" t="s">
        <v>460</v>
      </c>
      <c r="FE77" t="s">
        <v>86</v>
      </c>
      <c r="FF77" s="16" t="e">
        <f t="shared" si="247"/>
        <v>#VALUE!</v>
      </c>
      <c r="FG77" s="16">
        <f t="shared" si="248"/>
        <v>-9.7466432517469628E-2</v>
      </c>
      <c r="FH77" s="16">
        <f t="shared" si="249"/>
        <v>0.16408254350038004</v>
      </c>
      <c r="FI77" s="16">
        <f t="shared" si="250"/>
        <v>0.13474333853491222</v>
      </c>
      <c r="FJ77" s="16">
        <f t="shared" si="251"/>
        <v>-2.5572577070229523E-2</v>
      </c>
      <c r="FK77" s="16">
        <f t="shared" si="252"/>
        <v>2.0209490107049758E-2</v>
      </c>
      <c r="FL77" s="278" t="e">
        <f t="shared" si="253"/>
        <v>#VALUE!</v>
      </c>
      <c r="FM77" s="278">
        <f t="shared" si="254"/>
        <v>-0.527534653465346</v>
      </c>
      <c r="FN77" s="278">
        <f t="shared" si="255"/>
        <v>0.76291214072863589</v>
      </c>
      <c r="FO77" s="222" t="str">
        <f t="shared" si="256"/>
        <v>i.a</v>
      </c>
      <c r="FP77" s="222">
        <f t="shared" si="257"/>
        <v>4.8849405940594064</v>
      </c>
      <c r="FQ77" s="222">
        <f t="shared" si="258"/>
        <v>5.4124752475247524</v>
      </c>
      <c r="FR77" s="222">
        <f t="shared" si="259"/>
        <v>4.6495631067961165</v>
      </c>
      <c r="FS77" s="222">
        <f t="shared" si="260"/>
        <v>4.0974579439252334</v>
      </c>
      <c r="FT77" s="222">
        <f t="shared" si="261"/>
        <v>4.2049903846153844</v>
      </c>
      <c r="FU77" s="222">
        <f t="shared" si="262"/>
        <v>4.1216930693069305</v>
      </c>
      <c r="FV77" s="222">
        <f t="shared" si="263"/>
        <v>4.0858453608247425</v>
      </c>
      <c r="FW77" s="222">
        <f t="shared" si="264"/>
        <v>3.8184</v>
      </c>
      <c r="FX77" s="222">
        <f t="shared" si="265"/>
        <v>3.3483908045977011</v>
      </c>
      <c r="FY77" s="222">
        <f t="shared" si="266"/>
        <v>3.5765000000000002</v>
      </c>
      <c r="FZ77" s="16">
        <f t="shared" si="267"/>
        <v>-1</v>
      </c>
      <c r="GA77" s="16">
        <f t="shared" si="268"/>
        <v>-4.1449513287485446E-2</v>
      </c>
      <c r="GB77" s="16">
        <f t="shared" si="269"/>
        <v>0.82350888795484067</v>
      </c>
      <c r="GC77" s="16">
        <f t="shared" si="270"/>
        <v>0.34018845489790533</v>
      </c>
      <c r="GD77" s="16">
        <f t="shared" si="271"/>
        <v>-0.12806205835090936</v>
      </c>
      <c r="GE77" s="16">
        <f t="shared" si="272"/>
        <v>-0.39482059341069725</v>
      </c>
      <c r="GF77" s="227">
        <f t="shared" si="273"/>
        <v>-0.39506757495173217</v>
      </c>
      <c r="GG77" s="227">
        <f t="shared" si="274"/>
        <v>-1.7083459791020605E-2</v>
      </c>
      <c r="GH77" s="227">
        <f t="shared" si="275"/>
        <v>0.18613018150468524</v>
      </c>
      <c r="GI77" s="16">
        <f t="shared" si="276"/>
        <v>0</v>
      </c>
      <c r="GJ77" s="16">
        <f t="shared" si="277"/>
        <v>0.39506757495173217</v>
      </c>
      <c r="GK77" s="16">
        <f t="shared" si="278"/>
        <v>0.41215103474275278</v>
      </c>
      <c r="GL77" s="16">
        <f t="shared" si="279"/>
        <v>0.22602085323806753</v>
      </c>
      <c r="GM77" s="16">
        <f t="shared" si="280"/>
        <v>0.16864856014245075</v>
      </c>
      <c r="GN77" s="16">
        <f t="shared" si="281"/>
        <v>0.19341807723550464</v>
      </c>
      <c r="GO77" s="16">
        <f t="shared" si="282"/>
        <v>0.31960452574812304</v>
      </c>
      <c r="GP77" s="16">
        <f t="shared" si="283"/>
        <v>0.43937050238751768</v>
      </c>
      <c r="GQ77" s="16">
        <f t="shared" si="284"/>
        <v>0.32578968412634945</v>
      </c>
      <c r="GR77" s="16">
        <f t="shared" si="285"/>
        <v>0.18815957925331306</v>
      </c>
      <c r="GS77" s="16">
        <f t="shared" si="286"/>
        <v>-1</v>
      </c>
      <c r="GT77" s="16">
        <f t="shared" si="287"/>
        <v>-3.7394258470722204E-2</v>
      </c>
      <c r="GU77" s="16">
        <f t="shared" si="288"/>
        <v>0.8153760214362511</v>
      </c>
      <c r="GV77" s="16">
        <f t="shared" si="289"/>
        <v>0.38448579067969996</v>
      </c>
      <c r="GW77" s="16">
        <f t="shared" si="290"/>
        <v>-6.2760926089774793E-2</v>
      </c>
      <c r="GX77" s="16">
        <f t="shared" si="291"/>
        <v>-0.34483247842722031</v>
      </c>
      <c r="GY77" s="227">
        <f t="shared" si="292"/>
        <v>-0.10322229060278774</v>
      </c>
      <c r="GZ77" s="227">
        <f t="shared" si="293"/>
        <v>-4.0098670184622459E-3</v>
      </c>
      <c r="HA77" s="227">
        <f t="shared" si="294"/>
        <v>4.8163316590501826E-2</v>
      </c>
      <c r="HB77" s="16">
        <f t="shared" si="295"/>
        <v>0</v>
      </c>
      <c r="HC77" s="16">
        <f t="shared" si="296"/>
        <v>0.10322229060278774</v>
      </c>
      <c r="HD77" s="16">
        <f t="shared" si="297"/>
        <v>0.10723215762124999</v>
      </c>
      <c r="HE77" s="16">
        <f t="shared" si="298"/>
        <v>5.9068841030748165E-2</v>
      </c>
      <c r="HF77" s="16">
        <f t="shared" si="299"/>
        <v>4.2664822873876435E-2</v>
      </c>
      <c r="HG77" s="16">
        <f t="shared" si="300"/>
        <v>4.5521814083012875E-2</v>
      </c>
      <c r="HH77" s="16">
        <f t="shared" si="301"/>
        <v>6.9481182421458079E-2</v>
      </c>
      <c r="HI77" s="16">
        <f t="shared" si="302"/>
        <v>8.0977321106415395E-2</v>
      </c>
      <c r="HJ77" s="16">
        <f t="shared" si="303"/>
        <v>5.6075885373706197E-2</v>
      </c>
      <c r="HK77" s="16">
        <f t="shared" si="304"/>
        <v>4.0156227397656591E-2</v>
      </c>
      <c r="HL77" s="16" t="e">
        <f t="shared" si="305"/>
        <v>#VALUE!</v>
      </c>
      <c r="HM77" s="16">
        <f t="shared" si="306"/>
        <v>3.353657789327761E-2</v>
      </c>
      <c r="HN77" s="16">
        <f t="shared" si="307"/>
        <v>9.1711572299393012E-3</v>
      </c>
      <c r="HO77" s="16">
        <f t="shared" si="308"/>
        <v>1.2557929267362627E-2</v>
      </c>
      <c r="HP77" s="16">
        <f t="shared" si="309"/>
        <v>-1.5403026494308105E-3</v>
      </c>
      <c r="HQ77" s="16">
        <f t="shared" si="310"/>
        <v>6.2200017223913363E-2</v>
      </c>
      <c r="HR77" s="227" t="e">
        <f t="shared" si="311"/>
        <v>#VALUE!</v>
      </c>
      <c r="HS77" s="227">
        <f t="shared" si="312"/>
        <v>8.5058659642591739E-3</v>
      </c>
      <c r="HT77" s="227">
        <f t="shared" si="313"/>
        <v>2.3049372127357248E-3</v>
      </c>
      <c r="HU77" s="16" t="str">
        <f t="shared" si="314"/>
        <v>i.a.</v>
      </c>
      <c r="HV77" s="16">
        <f t="shared" si="315"/>
        <v>0.26213538032100486</v>
      </c>
      <c r="HW77" s="16">
        <f t="shared" si="316"/>
        <v>0.25362951435674569</v>
      </c>
      <c r="HX77" s="16">
        <f t="shared" si="317"/>
        <v>0.25132457714400996</v>
      </c>
      <c r="HY77" s="16">
        <f t="shared" si="318"/>
        <v>0.24820760361420124</v>
      </c>
      <c r="HZ77" s="16">
        <f t="shared" si="319"/>
        <v>0.24859050823265536</v>
      </c>
      <c r="IA77" s="16">
        <f t="shared" si="320"/>
        <v>0.23403361344537815</v>
      </c>
      <c r="IB77" s="16">
        <f t="shared" si="321"/>
        <v>0.20331413510347521</v>
      </c>
      <c r="IC77" s="16">
        <f t="shared" si="322"/>
        <v>0.16712465331475826</v>
      </c>
      <c r="ID77" s="16">
        <f t="shared" si="323"/>
        <v>0.16554077485400398</v>
      </c>
      <c r="IE77" s="16">
        <f t="shared" si="324"/>
        <v>0.25641916909731144</v>
      </c>
      <c r="IF77" s="16" t="e">
        <f t="shared" si="325"/>
        <v>#VALUE!</v>
      </c>
      <c r="IG77" s="16">
        <f t="shared" si="326"/>
        <v>0.13760751838461738</v>
      </c>
      <c r="IH77" s="16">
        <f t="shared" si="327"/>
        <v>0.64625986019439341</v>
      </c>
      <c r="II77" s="16">
        <f t="shared" si="328"/>
        <v>0.24231261239631441</v>
      </c>
      <c r="IJ77" s="16">
        <f t="shared" si="329"/>
        <v>-2.4612851852053769E-2</v>
      </c>
      <c r="IK77" s="16">
        <f t="shared" si="330"/>
        <v>-0.31797094420351785</v>
      </c>
      <c r="IL77" s="227" t="e">
        <f t="shared" si="331"/>
        <v>#VALUE!</v>
      </c>
      <c r="IM77" s="227">
        <f t="shared" si="332"/>
        <v>2.6934482982391358E-3</v>
      </c>
      <c r="IN77" s="227">
        <f t="shared" si="333"/>
        <v>7.6837862288906492E-3</v>
      </c>
      <c r="IO77" s="16" t="str">
        <f t="shared" si="334"/>
        <v>i.a.</v>
      </c>
      <c r="IP77" s="16">
        <f t="shared" si="335"/>
        <v>2.2266857730061474E-2</v>
      </c>
      <c r="IQ77" s="16">
        <f t="shared" si="336"/>
        <v>1.9573409431822338E-2</v>
      </c>
      <c r="IR77" s="16">
        <f t="shared" si="337"/>
        <v>1.1889623202931689E-2</v>
      </c>
      <c r="IS77" s="16">
        <f t="shared" si="338"/>
        <v>9.5705566250330713E-3</v>
      </c>
      <c r="IT77" s="16">
        <f t="shared" si="339"/>
        <v>9.8120593891415659E-3</v>
      </c>
      <c r="IU77" s="16">
        <f t="shared" si="340"/>
        <v>1.438657093235261E-2</v>
      </c>
      <c r="IV77" s="16">
        <f t="shared" si="341"/>
        <v>1.6365274129695934E-2</v>
      </c>
      <c r="IW77" s="16">
        <f t="shared" si="342"/>
        <v>1.2265172148893078E-2</v>
      </c>
      <c r="IX77" s="16">
        <f t="shared" si="343"/>
        <v>9.5293673406336883E-3</v>
      </c>
      <c r="IY77" s="16">
        <f t="shared" si="344"/>
        <v>1.0736753809590383E-2</v>
      </c>
      <c r="IZ77" s="16" t="e">
        <f t="shared" si="345"/>
        <v>#VALUE!</v>
      </c>
      <c r="JA77" s="16">
        <f t="shared" si="346"/>
        <v>4.4194107452339863E-2</v>
      </c>
      <c r="JB77" s="16">
        <f t="shared" si="347"/>
        <v>0.9466391042706549</v>
      </c>
      <c r="JC77" s="16">
        <f t="shared" si="348"/>
        <v>0.37191771137713248</v>
      </c>
      <c r="JD77" s="16">
        <f t="shared" si="349"/>
        <v>-9.0922592211484327E-2</v>
      </c>
      <c r="JE77" s="16">
        <f t="shared" si="350"/>
        <v>-0.29231882674810711</v>
      </c>
      <c r="JF77" s="227" t="e">
        <f t="shared" si="351"/>
        <v>#VALUE!</v>
      </c>
      <c r="JG77" s="227">
        <f t="shared" si="352"/>
        <v>4.5445544554455625E-3</v>
      </c>
      <c r="JH77" s="227">
        <f t="shared" si="353"/>
        <v>5.0006440449870224E-2</v>
      </c>
      <c r="JI77" s="99" t="str">
        <f t="shared" si="354"/>
        <v>i.a.</v>
      </c>
      <c r="JJ77" s="99">
        <f t="shared" si="355"/>
        <v>0.10737623762376239</v>
      </c>
      <c r="JK77" s="99">
        <f t="shared" si="356"/>
        <v>0.10283168316831683</v>
      </c>
      <c r="JL77" s="99">
        <f t="shared" si="357"/>
        <v>5.2825242718446602E-2</v>
      </c>
      <c r="JM77" s="99">
        <f t="shared" si="358"/>
        <v>3.8504672897196265E-2</v>
      </c>
      <c r="JN77" s="99">
        <f t="shared" si="359"/>
        <v>4.2355769230769232E-2</v>
      </c>
      <c r="JO77" s="99">
        <f t="shared" si="360"/>
        <v>5.9851485148514849E-2</v>
      </c>
      <c r="JP77" s="99">
        <f t="shared" si="361"/>
        <v>6.7350515463917529E-2</v>
      </c>
      <c r="JQ77" s="99">
        <f t="shared" si="362"/>
        <v>4.5266666666666663E-2</v>
      </c>
      <c r="JR77" s="99">
        <f t="shared" si="363"/>
        <v>3.1252873563218389E-2</v>
      </c>
      <c r="JS77" s="99">
        <f t="shared" si="364"/>
        <v>3.8150000000000003E-2</v>
      </c>
    </row>
    <row r="78" spans="1:279" customFormat="1" ht="17.25" customHeight="1" outlineLevel="2" x14ac:dyDescent="0.25">
      <c r="A78" s="113" t="s">
        <v>769</v>
      </c>
      <c r="B78" s="98">
        <v>42092533</v>
      </c>
      <c r="C78" s="113" t="s">
        <v>218</v>
      </c>
      <c r="D78" s="113"/>
      <c r="E78" s="116">
        <v>451110</v>
      </c>
      <c r="F78" s="116"/>
      <c r="G78" s="116"/>
      <c r="H78" s="117">
        <v>45121</v>
      </c>
      <c r="I78" s="13"/>
      <c r="J78" s="13" t="s">
        <v>58</v>
      </c>
      <c r="K78" s="13" t="s">
        <v>58</v>
      </c>
      <c r="L78" s="13"/>
      <c r="M78" s="13"/>
      <c r="N78" s="13"/>
      <c r="O78" s="118"/>
      <c r="P78" s="16">
        <f t="shared" si="184"/>
        <v>-1</v>
      </c>
      <c r="Q78" s="16">
        <f t="shared" si="185"/>
        <v>0.91859587166775214</v>
      </c>
      <c r="R78" s="16" t="e">
        <f t="shared" si="186"/>
        <v>#DIV/0!</v>
      </c>
      <c r="S78" s="16" t="e">
        <f t="shared" si="187"/>
        <v>#DIV/0!</v>
      </c>
      <c r="T78" s="16" t="e">
        <f t="shared" si="188"/>
        <v>#DIV/0!</v>
      </c>
      <c r="U78" s="16" t="e">
        <f t="shared" si="189"/>
        <v>#DIV/0!</v>
      </c>
      <c r="V78" s="278">
        <f t="shared" si="190"/>
        <v>-480.26100000000002</v>
      </c>
      <c r="W78" s="278">
        <f t="shared" si="191"/>
        <v>229.94200000000004</v>
      </c>
      <c r="X78" s="278">
        <f t="shared" si="192"/>
        <v>250.31899999999999</v>
      </c>
      <c r="Y78" s="149"/>
      <c r="Z78" s="149">
        <v>480.26100000000002</v>
      </c>
      <c r="AA78" s="202">
        <v>250.31899999999999</v>
      </c>
      <c r="AB78" s="154"/>
      <c r="AC78" s="153"/>
      <c r="AD78" s="153"/>
      <c r="AE78" s="154"/>
      <c r="AF78" s="154"/>
      <c r="AG78" s="159"/>
      <c r="AH78" s="159"/>
      <c r="AI78" s="159"/>
      <c r="AJ78" s="16">
        <f t="shared" si="193"/>
        <v>-0.57994977969394035</v>
      </c>
      <c r="AK78" s="16">
        <f t="shared" si="194"/>
        <v>1.3806677193773969</v>
      </c>
      <c r="AL78" s="16" t="e">
        <f t="shared" si="195"/>
        <v>#DIV/0!</v>
      </c>
      <c r="AM78" s="16" t="e">
        <f t="shared" si="196"/>
        <v>#DIV/0!</v>
      </c>
      <c r="AN78" s="16" t="e">
        <f t="shared" si="197"/>
        <v>#DIV/0!</v>
      </c>
      <c r="AO78" s="16" t="e">
        <f t="shared" si="198"/>
        <v>#DIV/0!</v>
      </c>
      <c r="AP78" s="278">
        <f t="shared" si="199"/>
        <v>-21.106999999999999</v>
      </c>
      <c r="AQ78" s="278">
        <f t="shared" si="200"/>
        <v>12.241</v>
      </c>
      <c r="AR78" s="278">
        <f t="shared" si="201"/>
        <v>8.8659999999999997</v>
      </c>
      <c r="AS78" s="149"/>
      <c r="AT78" s="149">
        <v>21.106999999999999</v>
      </c>
      <c r="AU78" s="202">
        <v>8.8659999999999997</v>
      </c>
      <c r="AV78" s="154"/>
      <c r="AW78" s="153"/>
      <c r="AX78" s="153"/>
      <c r="AY78" s="154"/>
      <c r="AZ78" s="154"/>
      <c r="BA78" s="154"/>
      <c r="BB78" s="154"/>
      <c r="BC78" s="155"/>
      <c r="BD78" s="16">
        <f t="shared" si="202"/>
        <v>-1</v>
      </c>
      <c r="BE78" s="16">
        <f t="shared" si="203"/>
        <v>0.91927866036925698</v>
      </c>
      <c r="BF78" s="16" t="e">
        <f t="shared" si="204"/>
        <v>#DIV/0!</v>
      </c>
      <c r="BG78" s="16" t="e">
        <f t="shared" si="205"/>
        <v>#DIV/0!</v>
      </c>
      <c r="BH78" s="16" t="e">
        <f t="shared" si="206"/>
        <v>#DIV/0!</v>
      </c>
      <c r="BI78" s="16" t="e">
        <f t="shared" si="207"/>
        <v>#DIV/0!</v>
      </c>
      <c r="BJ78" s="278">
        <f t="shared" si="208"/>
        <v>-4.47</v>
      </c>
      <c r="BK78" s="278">
        <f t="shared" si="209"/>
        <v>2.1409999999999996</v>
      </c>
      <c r="BL78" s="278">
        <f t="shared" si="210"/>
        <v>2.3290000000000002</v>
      </c>
      <c r="BM78" s="149"/>
      <c r="BN78" s="149">
        <v>4.47</v>
      </c>
      <c r="BO78" s="202">
        <v>2.3290000000000002</v>
      </c>
      <c r="BP78" s="159"/>
      <c r="BQ78" s="153"/>
      <c r="BR78" s="153"/>
      <c r="BS78" s="159"/>
      <c r="BT78" s="159"/>
      <c r="BU78" s="159"/>
      <c r="BV78" s="154"/>
      <c r="BW78" s="159"/>
      <c r="BX78" s="16">
        <f t="shared" si="211"/>
        <v>-1</v>
      </c>
      <c r="BY78" s="16">
        <f t="shared" si="212"/>
        <v>0.45267857142857132</v>
      </c>
      <c r="BZ78" s="16" t="e">
        <f t="shared" si="213"/>
        <v>#DIV/0!</v>
      </c>
      <c r="CA78" s="16" t="e">
        <f t="shared" si="214"/>
        <v>#DIV/0!</v>
      </c>
      <c r="CB78" s="16" t="e">
        <f t="shared" si="215"/>
        <v>#DIV/0!</v>
      </c>
      <c r="CC78" s="16" t="e">
        <f t="shared" si="216"/>
        <v>#DIV/0!</v>
      </c>
      <c r="CD78" s="278">
        <f t="shared" si="217"/>
        <v>-3.254</v>
      </c>
      <c r="CE78" s="278">
        <f t="shared" si="218"/>
        <v>1.0139999999999998</v>
      </c>
      <c r="CF78" s="278">
        <f t="shared" si="219"/>
        <v>2.2400000000000002</v>
      </c>
      <c r="CG78" s="149"/>
      <c r="CH78" s="149">
        <v>3.254</v>
      </c>
      <c r="CI78" s="202">
        <v>2.2400000000000002</v>
      </c>
      <c r="CJ78" s="154"/>
      <c r="CK78" s="153"/>
      <c r="CL78" s="153"/>
      <c r="CM78" s="154"/>
      <c r="CN78" s="154"/>
      <c r="CO78" s="159"/>
      <c r="CP78" s="159"/>
      <c r="CQ78" s="159"/>
      <c r="CR78" s="16">
        <f t="shared" si="220"/>
        <v>-1</v>
      </c>
      <c r="CS78" s="16">
        <f t="shared" si="221"/>
        <v>1.3923979877026276</v>
      </c>
      <c r="CT78" s="16" t="e">
        <f t="shared" si="222"/>
        <v>#DIV/0!</v>
      </c>
      <c r="CU78" s="16" t="e">
        <f t="shared" si="223"/>
        <v>#DIV/0!</v>
      </c>
      <c r="CV78" s="16" t="e">
        <f t="shared" si="224"/>
        <v>#DIV/0!</v>
      </c>
      <c r="CW78" s="16" t="e">
        <f t="shared" si="225"/>
        <v>#DIV/0!</v>
      </c>
      <c r="CX78" s="278">
        <f t="shared" si="226"/>
        <v>-4.28</v>
      </c>
      <c r="CY78" s="278">
        <f t="shared" si="227"/>
        <v>2.4910000000000005</v>
      </c>
      <c r="CZ78" s="278">
        <f t="shared" si="228"/>
        <v>1.7889999999999999</v>
      </c>
      <c r="DA78" s="149"/>
      <c r="DB78" s="149">
        <v>4.28</v>
      </c>
      <c r="DC78" s="202">
        <v>1.7889999999999999</v>
      </c>
      <c r="DD78" s="159"/>
      <c r="DE78" s="153"/>
      <c r="DF78" s="153"/>
      <c r="DG78" s="159"/>
      <c r="DH78" s="159"/>
      <c r="DI78" s="159"/>
      <c r="DJ78" s="154"/>
      <c r="DK78" s="155"/>
      <c r="DL78" s="16">
        <f t="shared" si="229"/>
        <v>-1</v>
      </c>
      <c r="DM78" s="16">
        <f t="shared" si="230"/>
        <v>0.53706270684247914</v>
      </c>
      <c r="DN78" s="16" t="e">
        <f t="shared" si="231"/>
        <v>#DIV/0!</v>
      </c>
      <c r="DO78" s="16" t="e">
        <f t="shared" si="232"/>
        <v>#DIV/0!</v>
      </c>
      <c r="DP78" s="16" t="e">
        <f t="shared" si="233"/>
        <v>#DIV/0!</v>
      </c>
      <c r="DQ78" s="16" t="e">
        <f t="shared" si="234"/>
        <v>#DIV/0!</v>
      </c>
      <c r="DR78" s="278">
        <f t="shared" si="235"/>
        <v>-177.417</v>
      </c>
      <c r="DS78" s="278">
        <f t="shared" si="236"/>
        <v>61.991</v>
      </c>
      <c r="DT78" s="278">
        <f t="shared" si="237"/>
        <v>115.426</v>
      </c>
      <c r="DU78" s="149"/>
      <c r="DV78" s="149">
        <v>177.417</v>
      </c>
      <c r="DW78" s="202">
        <v>115.426</v>
      </c>
      <c r="DX78" s="159"/>
      <c r="DY78" s="153"/>
      <c r="DZ78" s="153"/>
      <c r="EA78" s="159"/>
      <c r="EB78" s="159"/>
      <c r="EC78" s="159"/>
      <c r="ED78" s="159"/>
      <c r="EE78" s="159"/>
      <c r="EF78" s="16">
        <f t="shared" si="238"/>
        <v>-1</v>
      </c>
      <c r="EG78" s="16">
        <f t="shared" si="239"/>
        <v>1.625</v>
      </c>
      <c r="EH78" s="16" t="e">
        <f t="shared" si="240"/>
        <v>#DIV/0!</v>
      </c>
      <c r="EI78" s="16" t="e">
        <f t="shared" si="241"/>
        <v>#DIV/0!</v>
      </c>
      <c r="EJ78" s="16" t="e">
        <f t="shared" si="242"/>
        <v>#DIV/0!</v>
      </c>
      <c r="EK78" s="16" t="e">
        <f t="shared" si="243"/>
        <v>#DIV/0!</v>
      </c>
      <c r="EL78" s="278">
        <f t="shared" si="244"/>
        <v>-21</v>
      </c>
      <c r="EM78" s="278">
        <f t="shared" si="245"/>
        <v>13</v>
      </c>
      <c r="EN78" s="278">
        <f t="shared" si="246"/>
        <v>8</v>
      </c>
      <c r="EO78" s="204"/>
      <c r="EP78" s="204">
        <v>21</v>
      </c>
      <c r="EQ78" s="217">
        <v>8</v>
      </c>
      <c r="ER78" s="209"/>
      <c r="ES78" s="215"/>
      <c r="ET78" s="215"/>
      <c r="EU78" s="209"/>
      <c r="EV78" s="209"/>
      <c r="EW78" s="209"/>
      <c r="EX78" s="210"/>
      <c r="EY78" s="211"/>
      <c r="EZ78" s="120"/>
      <c r="FA78" s="115" t="s">
        <v>49</v>
      </c>
      <c r="FB78" s="76"/>
      <c r="FC78" s="121">
        <v>2860</v>
      </c>
      <c r="FD78" s="125" t="s">
        <v>783</v>
      </c>
      <c r="FE78" s="125"/>
      <c r="FF78" s="16" t="e">
        <f t="shared" si="247"/>
        <v>#VALUE!</v>
      </c>
      <c r="FG78" s="16">
        <f t="shared" si="248"/>
        <v>-0.26910633460276112</v>
      </c>
      <c r="FH78" s="16" t="e">
        <f t="shared" si="249"/>
        <v>#VALUE!</v>
      </c>
      <c r="FI78" s="16" t="e">
        <f t="shared" si="250"/>
        <v>#VALUE!</v>
      </c>
      <c r="FJ78" s="16" t="e">
        <f t="shared" si="251"/>
        <v>#VALUE!</v>
      </c>
      <c r="FK78" s="16" t="e">
        <f t="shared" si="252"/>
        <v>#VALUE!</v>
      </c>
      <c r="FL78" s="278" t="e">
        <f t="shared" si="253"/>
        <v>#VALUE!</v>
      </c>
      <c r="FM78" s="278">
        <f t="shared" si="254"/>
        <v>-8.420303571428569</v>
      </c>
      <c r="FN78" s="278" t="e">
        <f t="shared" si="255"/>
        <v>#VALUE!</v>
      </c>
      <c r="FO78" s="222" t="str">
        <f t="shared" si="256"/>
        <v>i.a</v>
      </c>
      <c r="FP78" s="222">
        <f t="shared" si="257"/>
        <v>22.86957142857143</v>
      </c>
      <c r="FQ78" s="223">
        <f t="shared" si="258"/>
        <v>31.289874999999999</v>
      </c>
      <c r="FR78" s="222" t="str">
        <f t="shared" si="259"/>
        <v>i.a</v>
      </c>
      <c r="FS78" s="197" t="str">
        <f t="shared" si="260"/>
        <v>i.a</v>
      </c>
      <c r="FT78" s="197" t="str">
        <f t="shared" si="261"/>
        <v>i.a</v>
      </c>
      <c r="FU78" s="194" t="str">
        <f t="shared" si="262"/>
        <v>i.a</v>
      </c>
      <c r="FV78" s="195" t="str">
        <f t="shared" si="263"/>
        <v>i.a</v>
      </c>
      <c r="FW78" s="195" t="str">
        <f t="shared" si="264"/>
        <v>i.a</v>
      </c>
      <c r="FX78" s="195" t="str">
        <f t="shared" si="265"/>
        <v>i.a</v>
      </c>
      <c r="FY78" s="195" t="str">
        <f t="shared" si="266"/>
        <v>i.a</v>
      </c>
      <c r="FZ78" s="16">
        <f t="shared" si="267"/>
        <v>-1</v>
      </c>
      <c r="GA78" s="16">
        <f t="shared" si="268"/>
        <v>-0.14356830967681189</v>
      </c>
      <c r="GB78" s="16" t="e">
        <f t="shared" si="269"/>
        <v>#VALUE!</v>
      </c>
      <c r="GC78" s="16" t="e">
        <f t="shared" si="270"/>
        <v>#VALUE!</v>
      </c>
      <c r="GD78" s="16" t="e">
        <f t="shared" si="271"/>
        <v>#VALUE!</v>
      </c>
      <c r="GE78" s="16" t="e">
        <f t="shared" si="272"/>
        <v>#VALUE!</v>
      </c>
      <c r="GF78" s="227">
        <f t="shared" si="273"/>
        <v>-1.072334816279453</v>
      </c>
      <c r="GG78" s="227">
        <f t="shared" si="274"/>
        <v>-0.1797613268172491</v>
      </c>
      <c r="GH78" s="227" t="e">
        <f t="shared" si="275"/>
        <v>#VALUE!</v>
      </c>
      <c r="GI78" s="16">
        <f t="shared" si="276"/>
        <v>0</v>
      </c>
      <c r="GJ78" s="16">
        <f t="shared" si="277"/>
        <v>1.072334816279453</v>
      </c>
      <c r="GK78" s="190">
        <f t="shared" si="278"/>
        <v>1.2520961430967021</v>
      </c>
      <c r="GL78" s="190" t="str">
        <f t="shared" si="279"/>
        <v>Negativ EK</v>
      </c>
      <c r="GM78" s="190" t="str">
        <f t="shared" si="280"/>
        <v>Negativ EK</v>
      </c>
      <c r="GN78" s="190" t="str">
        <f t="shared" si="281"/>
        <v>Negativ EK</v>
      </c>
      <c r="GO78" s="191" t="str">
        <f t="shared" si="282"/>
        <v>Negativ EK</v>
      </c>
      <c r="GP78" s="191" t="str">
        <f t="shared" si="283"/>
        <v>Negativ EK</v>
      </c>
      <c r="GQ78" s="191" t="str">
        <f t="shared" si="284"/>
        <v>Negativ EK</v>
      </c>
      <c r="GR78" s="191" t="str">
        <f t="shared" si="285"/>
        <v>Negativ EK</v>
      </c>
      <c r="GS78" s="16">
        <f t="shared" si="286"/>
        <v>-1</v>
      </c>
      <c r="GT78" s="16">
        <f t="shared" si="287"/>
        <v>0.51299268653703078</v>
      </c>
      <c r="GU78" s="16" t="e">
        <f t="shared" si="288"/>
        <v>#VALUE!</v>
      </c>
      <c r="GV78" s="16" t="e">
        <f t="shared" si="289"/>
        <v>#VALUE!</v>
      </c>
      <c r="GW78" s="16" t="e">
        <f t="shared" si="290"/>
        <v>#VALUE!</v>
      </c>
      <c r="GX78" s="16" t="e">
        <f t="shared" si="291"/>
        <v>#VALUE!</v>
      </c>
      <c r="GY78" s="227">
        <f t="shared" si="292"/>
        <v>-3.0528303561976892E-2</v>
      </c>
      <c r="GZ78" s="227">
        <f t="shared" si="293"/>
        <v>1.035087386676091E-2</v>
      </c>
      <c r="HA78" s="227" t="e">
        <f t="shared" si="294"/>
        <v>#VALUE!</v>
      </c>
      <c r="HB78" s="16">
        <f t="shared" si="295"/>
        <v>0</v>
      </c>
      <c r="HC78" s="16">
        <f t="shared" si="296"/>
        <v>3.0528303561976892E-2</v>
      </c>
      <c r="HD78" s="190">
        <f t="shared" si="297"/>
        <v>2.0177429695215982E-2</v>
      </c>
      <c r="HE78" s="190" t="str">
        <f t="shared" si="298"/>
        <v>i.a.</v>
      </c>
      <c r="HF78" s="190" t="str">
        <f t="shared" si="299"/>
        <v>i.a.</v>
      </c>
      <c r="HG78" s="190" t="str">
        <f t="shared" si="300"/>
        <v>i.a.</v>
      </c>
      <c r="HH78" s="191" t="str">
        <f t="shared" si="301"/>
        <v>i.a.</v>
      </c>
      <c r="HI78" s="191" t="str">
        <f t="shared" si="302"/>
        <v>i.a.</v>
      </c>
      <c r="HJ78" s="191" t="str">
        <f t="shared" si="303"/>
        <v>i.a.</v>
      </c>
      <c r="HK78" s="191" t="str">
        <f t="shared" si="304"/>
        <v>i.a.</v>
      </c>
      <c r="HL78" s="16" t="e">
        <f t="shared" si="305"/>
        <v>#VALUE!</v>
      </c>
      <c r="HM78" s="16">
        <f t="shared" si="306"/>
        <v>0.55647390119641005</v>
      </c>
      <c r="HN78" s="16" t="e">
        <f t="shared" si="307"/>
        <v>#VALUE!</v>
      </c>
      <c r="HO78" s="16" t="e">
        <f t="shared" si="308"/>
        <v>#VALUE!</v>
      </c>
      <c r="HP78" s="16" t="e">
        <f t="shared" si="309"/>
        <v>#VALUE!</v>
      </c>
      <c r="HQ78" s="16" t="e">
        <f t="shared" si="310"/>
        <v>#VALUE!</v>
      </c>
      <c r="HR78" s="227" t="e">
        <f t="shared" si="311"/>
        <v>#VALUE!</v>
      </c>
      <c r="HS78" s="227">
        <f t="shared" si="312"/>
        <v>8.6248489009441327E-3</v>
      </c>
      <c r="HT78" s="227" t="e">
        <f t="shared" si="313"/>
        <v>#VALUE!</v>
      </c>
      <c r="HU78" s="16" t="str">
        <f t="shared" si="314"/>
        <v>i.a.</v>
      </c>
      <c r="HV78" s="16">
        <f t="shared" si="315"/>
        <v>2.412395655433245E-2</v>
      </c>
      <c r="HW78" s="196">
        <f t="shared" si="316"/>
        <v>1.5499107653388317E-2</v>
      </c>
      <c r="HX78" s="190" t="str">
        <f t="shared" si="317"/>
        <v>i.a.</v>
      </c>
      <c r="HY78" s="190" t="str">
        <f t="shared" si="318"/>
        <v>i.a.</v>
      </c>
      <c r="HZ78" s="190" t="str">
        <f t="shared" si="319"/>
        <v>i.a.</v>
      </c>
      <c r="IA78" s="191" t="str">
        <f t="shared" si="320"/>
        <v>i.a.</v>
      </c>
      <c r="IB78" s="191" t="str">
        <f t="shared" si="321"/>
        <v>i.a.</v>
      </c>
      <c r="IC78" s="191" t="str">
        <f t="shared" si="322"/>
        <v>i.a.</v>
      </c>
      <c r="ID78" s="191" t="str">
        <f t="shared" si="323"/>
        <v>i.a.</v>
      </c>
      <c r="IE78" s="191" t="str">
        <f t="shared" si="324"/>
        <v>i.a.</v>
      </c>
      <c r="IF78" s="16" t="e">
        <f t="shared" si="325"/>
        <v>#VALUE!</v>
      </c>
      <c r="IG78" s="16">
        <f t="shared" si="326"/>
        <v>3.558793759475806E-4</v>
      </c>
      <c r="IH78" s="16" t="e">
        <f t="shared" si="327"/>
        <v>#VALUE!</v>
      </c>
      <c r="II78" s="16" t="e">
        <f t="shared" si="328"/>
        <v>#VALUE!</v>
      </c>
      <c r="IJ78" s="16" t="e">
        <f t="shared" si="329"/>
        <v>#VALUE!</v>
      </c>
      <c r="IK78" s="16" t="e">
        <f t="shared" si="330"/>
        <v>#VALUE!</v>
      </c>
      <c r="IL78" s="227" t="e">
        <f t="shared" si="331"/>
        <v>#VALUE!</v>
      </c>
      <c r="IM78" s="227">
        <f t="shared" si="332"/>
        <v>3.3111472424462995E-6</v>
      </c>
      <c r="IN78" s="227" t="e">
        <f t="shared" si="333"/>
        <v>#VALUE!</v>
      </c>
      <c r="IO78" s="16" t="str">
        <f t="shared" si="334"/>
        <v>i.a.</v>
      </c>
      <c r="IP78" s="16">
        <f t="shared" si="335"/>
        <v>9.3074390800002484E-3</v>
      </c>
      <c r="IQ78" s="196">
        <f t="shared" si="336"/>
        <v>9.3041279327578021E-3</v>
      </c>
      <c r="IR78" s="190" t="str">
        <f t="shared" si="337"/>
        <v>i.a.</v>
      </c>
      <c r="IS78" s="190" t="str">
        <f t="shared" si="338"/>
        <v>i.a.</v>
      </c>
      <c r="IT78" s="190" t="str">
        <f t="shared" si="339"/>
        <v>i.a.</v>
      </c>
      <c r="IU78" s="191" t="str">
        <f t="shared" si="340"/>
        <v>i.a.</v>
      </c>
      <c r="IV78" s="191" t="str">
        <f t="shared" si="341"/>
        <v>i.a.</v>
      </c>
      <c r="IW78" s="191" t="str">
        <f t="shared" si="342"/>
        <v>i.a.</v>
      </c>
      <c r="IX78" s="191" t="str">
        <f t="shared" si="343"/>
        <v>i.a.</v>
      </c>
      <c r="IY78" s="191" t="str">
        <f t="shared" si="344"/>
        <v>i.a.</v>
      </c>
      <c r="IZ78" s="16" t="e">
        <f t="shared" si="345"/>
        <v>#VALUE!</v>
      </c>
      <c r="JA78" s="16">
        <f t="shared" si="346"/>
        <v>-0.44659863945578238</v>
      </c>
      <c r="JB78" s="16" t="e">
        <f t="shared" si="347"/>
        <v>#VALUE!</v>
      </c>
      <c r="JC78" s="16" t="e">
        <f t="shared" si="348"/>
        <v>#VALUE!</v>
      </c>
      <c r="JD78" s="16" t="e">
        <f t="shared" si="349"/>
        <v>#VALUE!</v>
      </c>
      <c r="JE78" s="16" t="e">
        <f t="shared" si="350"/>
        <v>#VALUE!</v>
      </c>
      <c r="JF78" s="227" t="e">
        <f t="shared" si="351"/>
        <v>#VALUE!</v>
      </c>
      <c r="JG78" s="227">
        <f t="shared" si="352"/>
        <v>-0.12504761904761907</v>
      </c>
      <c r="JH78" s="227" t="e">
        <f t="shared" si="353"/>
        <v>#VALUE!</v>
      </c>
      <c r="JI78" s="99" t="str">
        <f t="shared" si="354"/>
        <v>i.a.</v>
      </c>
      <c r="JJ78" s="99">
        <f t="shared" si="355"/>
        <v>0.15495238095238095</v>
      </c>
      <c r="JK78" s="190">
        <f t="shared" si="356"/>
        <v>0.28000000000000003</v>
      </c>
      <c r="JL78" s="197" t="str">
        <f t="shared" si="357"/>
        <v>i.a.</v>
      </c>
      <c r="JM78" s="197" t="str">
        <f t="shared" si="358"/>
        <v>i.a.</v>
      </c>
      <c r="JN78" s="197" t="str">
        <f t="shared" si="359"/>
        <v>i.a.</v>
      </c>
      <c r="JO78" s="194" t="str">
        <f t="shared" si="360"/>
        <v>i.a.</v>
      </c>
      <c r="JP78" s="194" t="str">
        <f t="shared" si="361"/>
        <v>i.a.</v>
      </c>
      <c r="JQ78" s="194" t="str">
        <f t="shared" si="362"/>
        <v>i.a.</v>
      </c>
      <c r="JR78" s="194" t="str">
        <f t="shared" si="363"/>
        <v>i.a.</v>
      </c>
      <c r="JS78" s="194" t="str">
        <f t="shared" si="364"/>
        <v>i.a.</v>
      </c>
    </row>
    <row r="79" spans="1:279" customFormat="1" ht="17.25" customHeight="1" outlineLevel="2" x14ac:dyDescent="0.25">
      <c r="A79" s="145" t="s">
        <v>623</v>
      </c>
      <c r="B79" s="98">
        <v>42931926</v>
      </c>
      <c r="C79" s="113" t="s">
        <v>79</v>
      </c>
      <c r="D79" s="113"/>
      <c r="E79" s="116">
        <v>642020</v>
      </c>
      <c r="F79" s="116"/>
      <c r="G79" s="116"/>
      <c r="H79" s="117">
        <v>45107</v>
      </c>
      <c r="I79" s="13"/>
      <c r="J79" s="13" t="s">
        <v>58</v>
      </c>
      <c r="K79" s="13" t="s">
        <v>58</v>
      </c>
      <c r="L79" s="13"/>
      <c r="M79" s="13"/>
      <c r="N79" s="13"/>
      <c r="O79" s="118"/>
      <c r="P79" s="16">
        <f t="shared" si="184"/>
        <v>-1</v>
      </c>
      <c r="Q79" s="16">
        <f t="shared" si="185"/>
        <v>0.16120622187438854</v>
      </c>
      <c r="R79" s="16" t="e">
        <f t="shared" si="186"/>
        <v>#DIV/0!</v>
      </c>
      <c r="S79" s="16" t="e">
        <f t="shared" si="187"/>
        <v>#DIV/0!</v>
      </c>
      <c r="T79" s="16" t="e">
        <f t="shared" si="188"/>
        <v>#DIV/0!</v>
      </c>
      <c r="U79" s="16" t="e">
        <f t="shared" si="189"/>
        <v>#DIV/0!</v>
      </c>
      <c r="V79" s="278">
        <f t="shared" si="190"/>
        <v>-474.79399999999998</v>
      </c>
      <c r="W79" s="278">
        <f t="shared" si="191"/>
        <v>65.913999999999987</v>
      </c>
      <c r="X79" s="278">
        <f t="shared" si="192"/>
        <v>408.88</v>
      </c>
      <c r="Y79" s="149"/>
      <c r="Z79" s="149">
        <v>474.79399999999998</v>
      </c>
      <c r="AA79" s="202">
        <v>408.88</v>
      </c>
      <c r="AB79" s="154"/>
      <c r="AC79" s="154"/>
      <c r="AD79" s="154"/>
      <c r="AE79" s="154"/>
      <c r="AF79" s="154"/>
      <c r="AG79" s="159"/>
      <c r="AH79" s="159"/>
      <c r="AI79" s="159"/>
      <c r="AJ79" s="16">
        <f t="shared" si="193"/>
        <v>7.8334331557544986E-3</v>
      </c>
      <c r="AK79" s="16">
        <f t="shared" si="194"/>
        <v>-7.7725474250504344E-3</v>
      </c>
      <c r="AL79" s="16" t="e">
        <f t="shared" si="195"/>
        <v>#DIV/0!</v>
      </c>
      <c r="AM79" s="16" t="e">
        <f t="shared" si="196"/>
        <v>#DIV/0!</v>
      </c>
      <c r="AN79" s="16" t="e">
        <f t="shared" si="197"/>
        <v>#DIV/0!</v>
      </c>
      <c r="AO79" s="16" t="e">
        <f t="shared" si="198"/>
        <v>#DIV/0!</v>
      </c>
      <c r="AP79" s="278">
        <f t="shared" si="199"/>
        <v>-63.445999999999998</v>
      </c>
      <c r="AQ79" s="278">
        <f t="shared" si="200"/>
        <v>-0.49699999999999989</v>
      </c>
      <c r="AR79" s="278">
        <f t="shared" si="201"/>
        <v>63.942999999999998</v>
      </c>
      <c r="AS79" s="149"/>
      <c r="AT79" s="149">
        <v>63.445999999999998</v>
      </c>
      <c r="AU79" s="202">
        <v>63.942999999999998</v>
      </c>
      <c r="AV79" s="154"/>
      <c r="AW79" s="154"/>
      <c r="AX79" s="154"/>
      <c r="AY79" s="154"/>
      <c r="AZ79" s="154"/>
      <c r="BA79" s="154"/>
      <c r="BB79" s="154"/>
      <c r="BC79" s="155"/>
      <c r="BD79" s="16">
        <f t="shared" si="202"/>
        <v>-1</v>
      </c>
      <c r="BE79" s="16">
        <f t="shared" si="203"/>
        <v>-0.22724727570314857</v>
      </c>
      <c r="BF79" s="16" t="e">
        <f t="shared" si="204"/>
        <v>#DIV/0!</v>
      </c>
      <c r="BG79" s="16" t="e">
        <f t="shared" si="205"/>
        <v>#DIV/0!</v>
      </c>
      <c r="BH79" s="16" t="e">
        <f t="shared" si="206"/>
        <v>#DIV/0!</v>
      </c>
      <c r="BI79" s="16" t="e">
        <f t="shared" si="207"/>
        <v>#DIV/0!</v>
      </c>
      <c r="BJ79" s="278">
        <f t="shared" si="208"/>
        <v>-17.940999999999999</v>
      </c>
      <c r="BK79" s="278">
        <f t="shared" si="209"/>
        <v>-5.2759999999999998</v>
      </c>
      <c r="BL79" s="278">
        <f t="shared" si="210"/>
        <v>23.216999999999999</v>
      </c>
      <c r="BM79" s="149"/>
      <c r="BN79" s="149">
        <v>17.940999999999999</v>
      </c>
      <c r="BO79" s="202">
        <v>23.216999999999999</v>
      </c>
      <c r="BP79" s="159"/>
      <c r="BQ79" s="159"/>
      <c r="BR79" s="159"/>
      <c r="BS79" s="159"/>
      <c r="BT79" s="159"/>
      <c r="BU79" s="159"/>
      <c r="BV79" s="154"/>
      <c r="BW79" s="159"/>
      <c r="BX79" s="16">
        <f t="shared" si="211"/>
        <v>-1</v>
      </c>
      <c r="BY79" s="16">
        <f t="shared" si="212"/>
        <v>-8.7954405422057791E-2</v>
      </c>
      <c r="BZ79" s="16" t="e">
        <f t="shared" si="213"/>
        <v>#DIV/0!</v>
      </c>
      <c r="CA79" s="16" t="e">
        <f t="shared" si="214"/>
        <v>#DIV/0!</v>
      </c>
      <c r="CB79" s="16" t="e">
        <f t="shared" si="215"/>
        <v>#DIV/0!</v>
      </c>
      <c r="CC79" s="16" t="e">
        <f t="shared" si="216"/>
        <v>#DIV/0!</v>
      </c>
      <c r="CD79" s="278">
        <f t="shared" si="217"/>
        <v>-17.763000000000002</v>
      </c>
      <c r="CE79" s="278">
        <f t="shared" si="218"/>
        <v>-1.7129999999999974</v>
      </c>
      <c r="CF79" s="278">
        <f t="shared" si="219"/>
        <v>19.475999999999999</v>
      </c>
      <c r="CG79" s="149"/>
      <c r="CH79" s="149">
        <v>17.763000000000002</v>
      </c>
      <c r="CI79" s="202">
        <v>19.475999999999999</v>
      </c>
      <c r="CJ79" s="154"/>
      <c r="CK79" s="154"/>
      <c r="CL79" s="154"/>
      <c r="CM79" s="154"/>
      <c r="CN79" s="154"/>
      <c r="CO79" s="159"/>
      <c r="CP79" s="159"/>
      <c r="CQ79" s="159"/>
      <c r="CR79" s="16">
        <f t="shared" si="220"/>
        <v>-1</v>
      </c>
      <c r="CS79" s="16">
        <f t="shared" si="221"/>
        <v>0.25273904929190899</v>
      </c>
      <c r="CT79" s="16" t="e">
        <f t="shared" si="222"/>
        <v>#DIV/0!</v>
      </c>
      <c r="CU79" s="16" t="e">
        <f t="shared" si="223"/>
        <v>#DIV/0!</v>
      </c>
      <c r="CV79" s="16" t="e">
        <f t="shared" si="224"/>
        <v>#DIV/0!</v>
      </c>
      <c r="CW79" s="16" t="e">
        <f t="shared" si="225"/>
        <v>#DIV/0!</v>
      </c>
      <c r="CX79" s="278">
        <f t="shared" si="226"/>
        <v>-57.055999999999997</v>
      </c>
      <c r="CY79" s="278">
        <f t="shared" si="227"/>
        <v>11.510999999999996</v>
      </c>
      <c r="CZ79" s="278">
        <f t="shared" si="228"/>
        <v>45.545000000000002</v>
      </c>
      <c r="DA79" s="149"/>
      <c r="DB79" s="149">
        <v>57.055999999999997</v>
      </c>
      <c r="DC79" s="202">
        <v>45.545000000000002</v>
      </c>
      <c r="DD79" s="159"/>
      <c r="DE79" s="159"/>
      <c r="DF79" s="159"/>
      <c r="DG79" s="159"/>
      <c r="DH79" s="159"/>
      <c r="DI79" s="159"/>
      <c r="DJ79" s="154"/>
      <c r="DK79" s="155"/>
      <c r="DL79" s="16">
        <f t="shared" si="229"/>
        <v>-1</v>
      </c>
      <c r="DM79" s="16">
        <f t="shared" si="230"/>
        <v>4.5769359341968373E-2</v>
      </c>
      <c r="DN79" s="16" t="e">
        <f t="shared" si="231"/>
        <v>#DIV/0!</v>
      </c>
      <c r="DO79" s="16" t="e">
        <f t="shared" si="232"/>
        <v>#DIV/0!</v>
      </c>
      <c r="DP79" s="16" t="e">
        <f t="shared" si="233"/>
        <v>#DIV/0!</v>
      </c>
      <c r="DQ79" s="16" t="e">
        <f t="shared" si="234"/>
        <v>#DIV/0!</v>
      </c>
      <c r="DR79" s="278">
        <f t="shared" si="235"/>
        <v>-222.11199999999999</v>
      </c>
      <c r="DS79" s="278">
        <f t="shared" si="236"/>
        <v>9.7210000000000036</v>
      </c>
      <c r="DT79" s="278">
        <f t="shared" si="237"/>
        <v>212.39099999999999</v>
      </c>
      <c r="DU79" s="149"/>
      <c r="DV79" s="149">
        <v>222.11199999999999</v>
      </c>
      <c r="DW79" s="202">
        <v>212.39099999999999</v>
      </c>
      <c r="DX79" s="159"/>
      <c r="DY79" s="159"/>
      <c r="DZ79" s="159"/>
      <c r="EA79" s="159"/>
      <c r="EB79" s="159"/>
      <c r="EC79" s="159"/>
      <c r="ED79" s="159"/>
      <c r="EE79" s="159"/>
      <c r="EF79" s="16">
        <f t="shared" si="238"/>
        <v>-1</v>
      </c>
      <c r="EG79" s="16">
        <f t="shared" si="239"/>
        <v>7.792207792207792E-2</v>
      </c>
      <c r="EH79" s="16" t="e">
        <f t="shared" si="240"/>
        <v>#DIV/0!</v>
      </c>
      <c r="EI79" s="16" t="e">
        <f t="shared" si="241"/>
        <v>#DIV/0!</v>
      </c>
      <c r="EJ79" s="16" t="e">
        <f t="shared" si="242"/>
        <v>#DIV/0!</v>
      </c>
      <c r="EK79" s="16" t="e">
        <f t="shared" si="243"/>
        <v>#DIV/0!</v>
      </c>
      <c r="EL79" s="278">
        <f t="shared" si="244"/>
        <v>-83</v>
      </c>
      <c r="EM79" s="278">
        <f t="shared" si="245"/>
        <v>6</v>
      </c>
      <c r="EN79" s="278">
        <f t="shared" si="246"/>
        <v>77</v>
      </c>
      <c r="EO79" s="204"/>
      <c r="EP79" s="204">
        <v>83</v>
      </c>
      <c r="EQ79" s="217">
        <v>77</v>
      </c>
      <c r="ER79" s="209"/>
      <c r="ES79" s="209"/>
      <c r="ET79" s="209"/>
      <c r="EU79" s="209"/>
      <c r="EV79" s="209"/>
      <c r="EW79" s="209"/>
      <c r="EX79" s="210"/>
      <c r="EY79" s="211"/>
      <c r="EZ79" s="120"/>
      <c r="FA79" s="115" t="s">
        <v>51</v>
      </c>
      <c r="FB79" s="76"/>
      <c r="FC79" s="121">
        <v>6000</v>
      </c>
      <c r="FD79" s="125" t="s">
        <v>65</v>
      </c>
      <c r="FE79" s="125" t="s">
        <v>66</v>
      </c>
      <c r="FF79" s="16" t="e">
        <f t="shared" si="247"/>
        <v>#VALUE!</v>
      </c>
      <c r="FG79" s="16">
        <f t="shared" si="248"/>
        <v>7.7263603425637539E-2</v>
      </c>
      <c r="FH79" s="16" t="e">
        <f t="shared" si="249"/>
        <v>#VALUE!</v>
      </c>
      <c r="FI79" s="16" t="e">
        <f t="shared" si="250"/>
        <v>#VALUE!</v>
      </c>
      <c r="FJ79" s="16" t="e">
        <f t="shared" si="251"/>
        <v>#VALUE!</v>
      </c>
      <c r="FK79" s="16" t="e">
        <f t="shared" si="252"/>
        <v>#VALUE!</v>
      </c>
      <c r="FL79" s="278" t="e">
        <f t="shared" si="253"/>
        <v>#VALUE!</v>
      </c>
      <c r="FM79" s="278">
        <f t="shared" si="254"/>
        <v>0.41027976842434644</v>
      </c>
      <c r="FN79" s="278" t="e">
        <f t="shared" si="255"/>
        <v>#VALUE!</v>
      </c>
      <c r="FO79" s="222" t="str">
        <f t="shared" si="256"/>
        <v>i.a</v>
      </c>
      <c r="FP79" s="222">
        <f t="shared" si="257"/>
        <v>5.7204096385542167</v>
      </c>
      <c r="FQ79" s="232">
        <f t="shared" si="258"/>
        <v>5.3101298701298703</v>
      </c>
      <c r="FR79" s="222" t="str">
        <f t="shared" si="259"/>
        <v>i.a</v>
      </c>
      <c r="FS79" s="197" t="str">
        <f t="shared" si="260"/>
        <v>i.a</v>
      </c>
      <c r="FT79" s="197" t="str">
        <f t="shared" si="261"/>
        <v>i.a</v>
      </c>
      <c r="FU79" s="194" t="str">
        <f t="shared" si="262"/>
        <v>i.a</v>
      </c>
      <c r="FV79" s="195" t="str">
        <f t="shared" si="263"/>
        <v>i.a</v>
      </c>
      <c r="FW79" s="195" t="str">
        <f t="shared" si="264"/>
        <v>i.a</v>
      </c>
      <c r="FX79" s="195" t="str">
        <f t="shared" si="265"/>
        <v>i.a</v>
      </c>
      <c r="FY79" s="195" t="str">
        <f t="shared" si="266"/>
        <v>i.a</v>
      </c>
      <c r="FZ79" s="16">
        <f t="shared" si="267"/>
        <v>-1</v>
      </c>
      <c r="GA79" s="16">
        <f t="shared" si="268"/>
        <v>-0.19027852350264854</v>
      </c>
      <c r="GB79" s="16" t="e">
        <f t="shared" si="269"/>
        <v>#VALUE!</v>
      </c>
      <c r="GC79" s="16" t="e">
        <f t="shared" si="270"/>
        <v>#VALUE!</v>
      </c>
      <c r="GD79" s="16" t="e">
        <f t="shared" si="271"/>
        <v>#VALUE!</v>
      </c>
      <c r="GE79" s="16" t="e">
        <f t="shared" si="272"/>
        <v>#VALUE!</v>
      </c>
      <c r="GF79" s="227">
        <f t="shared" si="273"/>
        <v>-0.34625393514683095</v>
      </c>
      <c r="GG79" s="227">
        <f t="shared" si="274"/>
        <v>-8.1367098995226317E-2</v>
      </c>
      <c r="GH79" s="227" t="e">
        <f t="shared" si="275"/>
        <v>#VALUE!</v>
      </c>
      <c r="GI79" s="16">
        <f t="shared" si="276"/>
        <v>0</v>
      </c>
      <c r="GJ79" s="16">
        <f t="shared" si="277"/>
        <v>0.34625393514683095</v>
      </c>
      <c r="GK79" s="234">
        <f t="shared" si="278"/>
        <v>0.42762103414205727</v>
      </c>
      <c r="GL79" s="190" t="str">
        <f t="shared" si="279"/>
        <v>Negativ EK</v>
      </c>
      <c r="GM79" s="190" t="str">
        <f t="shared" si="280"/>
        <v>Negativ EK</v>
      </c>
      <c r="GN79" s="190" t="str">
        <f t="shared" si="281"/>
        <v>Negativ EK</v>
      </c>
      <c r="GO79" s="191" t="str">
        <f t="shared" si="282"/>
        <v>Negativ EK</v>
      </c>
      <c r="GP79" s="191" t="str">
        <f t="shared" si="283"/>
        <v>Negativ EK</v>
      </c>
      <c r="GQ79" s="191" t="str">
        <f t="shared" si="284"/>
        <v>Negativ EK</v>
      </c>
      <c r="GR79" s="191" t="str">
        <f t="shared" si="285"/>
        <v>Negativ EK</v>
      </c>
      <c r="GS79" s="16">
        <f t="shared" si="286"/>
        <v>-1</v>
      </c>
      <c r="GT79" s="16">
        <f t="shared" si="287"/>
        <v>-0.24453583120884054</v>
      </c>
      <c r="GU79" s="16" t="e">
        <f t="shared" si="288"/>
        <v>#VALUE!</v>
      </c>
      <c r="GV79" s="16" t="e">
        <f t="shared" si="289"/>
        <v>#VALUE!</v>
      </c>
      <c r="GW79" s="16" t="e">
        <f t="shared" si="290"/>
        <v>#VALUE!</v>
      </c>
      <c r="GX79" s="16" t="e">
        <f t="shared" si="291"/>
        <v>#VALUE!</v>
      </c>
      <c r="GY79" s="227">
        <f t="shared" si="292"/>
        <v>-8.2581708296605549E-2</v>
      </c>
      <c r="GZ79" s="227">
        <f t="shared" si="293"/>
        <v>-2.6730833195265577E-2</v>
      </c>
      <c r="HA79" s="227" t="e">
        <f t="shared" si="294"/>
        <v>#VALUE!</v>
      </c>
      <c r="HB79" s="16">
        <f t="shared" si="295"/>
        <v>0</v>
      </c>
      <c r="HC79" s="16">
        <f t="shared" si="296"/>
        <v>8.2581708296605549E-2</v>
      </c>
      <c r="HD79" s="234">
        <f t="shared" si="297"/>
        <v>0.10931254149187113</v>
      </c>
      <c r="HE79" s="190" t="str">
        <f t="shared" si="298"/>
        <v>i.a.</v>
      </c>
      <c r="HF79" s="190" t="str">
        <f t="shared" si="299"/>
        <v>i.a.</v>
      </c>
      <c r="HG79" s="190" t="str">
        <f t="shared" si="300"/>
        <v>i.a.</v>
      </c>
      <c r="HH79" s="191" t="str">
        <f t="shared" si="301"/>
        <v>i.a.</v>
      </c>
      <c r="HI79" s="191" t="str">
        <f t="shared" si="302"/>
        <v>i.a.</v>
      </c>
      <c r="HJ79" s="191" t="str">
        <f t="shared" si="303"/>
        <v>i.a.</v>
      </c>
      <c r="HK79" s="191" t="str">
        <f t="shared" si="304"/>
        <v>i.a.</v>
      </c>
      <c r="HL79" s="16" t="e">
        <f t="shared" si="305"/>
        <v>#VALUE!</v>
      </c>
      <c r="HM79" s="16">
        <f t="shared" si="306"/>
        <v>0.19791141144178534</v>
      </c>
      <c r="HN79" s="16" t="e">
        <f t="shared" si="307"/>
        <v>#VALUE!</v>
      </c>
      <c r="HO79" s="16" t="e">
        <f t="shared" si="308"/>
        <v>#VALUE!</v>
      </c>
      <c r="HP79" s="16" t="e">
        <f t="shared" si="309"/>
        <v>#VALUE!</v>
      </c>
      <c r="HQ79" s="16" t="e">
        <f t="shared" si="310"/>
        <v>#VALUE!</v>
      </c>
      <c r="HR79" s="227" t="e">
        <f t="shared" si="311"/>
        <v>#VALUE!</v>
      </c>
      <c r="HS79" s="227">
        <f t="shared" si="312"/>
        <v>4.2440005622253835E-2</v>
      </c>
      <c r="HT79" s="227" t="e">
        <f t="shared" si="313"/>
        <v>#VALUE!</v>
      </c>
      <c r="HU79" s="16" t="str">
        <f t="shared" si="314"/>
        <v>i.a.</v>
      </c>
      <c r="HV79" s="16">
        <f t="shared" si="315"/>
        <v>0.25687941218844546</v>
      </c>
      <c r="HW79" s="236">
        <f t="shared" si="316"/>
        <v>0.21443940656619162</v>
      </c>
      <c r="HX79" s="190" t="str">
        <f t="shared" si="317"/>
        <v>i.a.</v>
      </c>
      <c r="HY79" s="190" t="str">
        <f t="shared" si="318"/>
        <v>i.a.</v>
      </c>
      <c r="HZ79" s="190" t="str">
        <f t="shared" si="319"/>
        <v>i.a.</v>
      </c>
      <c r="IA79" s="191" t="str">
        <f t="shared" si="320"/>
        <v>i.a.</v>
      </c>
      <c r="IB79" s="191" t="str">
        <f t="shared" si="321"/>
        <v>i.a.</v>
      </c>
      <c r="IC79" s="191" t="str">
        <f t="shared" si="322"/>
        <v>i.a.</v>
      </c>
      <c r="ID79" s="191" t="str">
        <f t="shared" si="323"/>
        <v>i.a.</v>
      </c>
      <c r="IE79" s="191" t="str">
        <f t="shared" si="324"/>
        <v>i.a.</v>
      </c>
      <c r="IF79" s="16" t="e">
        <f t="shared" si="325"/>
        <v>#VALUE!</v>
      </c>
      <c r="IG79" s="16">
        <f t="shared" si="326"/>
        <v>-0.33452584929359547</v>
      </c>
      <c r="IH79" s="16" t="e">
        <f t="shared" si="327"/>
        <v>#VALUE!</v>
      </c>
      <c r="II79" s="16" t="e">
        <f t="shared" si="328"/>
        <v>#VALUE!</v>
      </c>
      <c r="IJ79" s="16" t="e">
        <f t="shared" si="329"/>
        <v>#VALUE!</v>
      </c>
      <c r="IK79" s="16" t="e">
        <f t="shared" si="330"/>
        <v>#VALUE!</v>
      </c>
      <c r="IL79" s="227" t="e">
        <f t="shared" si="331"/>
        <v>#VALUE!</v>
      </c>
      <c r="IM79" s="227">
        <f t="shared" si="332"/>
        <v>-1.8995027008044917E-2</v>
      </c>
      <c r="IN79" s="227" t="e">
        <f t="shared" si="333"/>
        <v>#VALUE!</v>
      </c>
      <c r="IO79" s="16" t="str">
        <f t="shared" si="334"/>
        <v>i.a.</v>
      </c>
      <c r="IP79" s="16">
        <f t="shared" si="335"/>
        <v>3.7786913903714033E-2</v>
      </c>
      <c r="IQ79" s="236">
        <f t="shared" si="336"/>
        <v>5.6781940911758949E-2</v>
      </c>
      <c r="IR79" s="190" t="str">
        <f t="shared" si="337"/>
        <v>i.a.</v>
      </c>
      <c r="IS79" s="190" t="str">
        <f t="shared" si="338"/>
        <v>i.a.</v>
      </c>
      <c r="IT79" s="190" t="str">
        <f t="shared" si="339"/>
        <v>i.a.</v>
      </c>
      <c r="IU79" s="191" t="str">
        <f t="shared" si="340"/>
        <v>i.a.</v>
      </c>
      <c r="IV79" s="191" t="str">
        <f t="shared" si="341"/>
        <v>i.a.</v>
      </c>
      <c r="IW79" s="191" t="str">
        <f t="shared" si="342"/>
        <v>i.a.</v>
      </c>
      <c r="IX79" s="191" t="str">
        <f t="shared" si="343"/>
        <v>i.a.</v>
      </c>
      <c r="IY79" s="191" t="str">
        <f t="shared" si="344"/>
        <v>i.a.</v>
      </c>
      <c r="IZ79" s="16" t="e">
        <f t="shared" si="345"/>
        <v>#VALUE!</v>
      </c>
      <c r="JA79" s="16">
        <f t="shared" si="346"/>
        <v>-0.15388541225901736</v>
      </c>
      <c r="JB79" s="16" t="e">
        <f t="shared" si="347"/>
        <v>#VALUE!</v>
      </c>
      <c r="JC79" s="16" t="e">
        <f t="shared" si="348"/>
        <v>#VALUE!</v>
      </c>
      <c r="JD79" s="16" t="e">
        <f t="shared" si="349"/>
        <v>#VALUE!</v>
      </c>
      <c r="JE79" s="16" t="e">
        <f t="shared" si="350"/>
        <v>#VALUE!</v>
      </c>
      <c r="JF79" s="227" t="e">
        <f t="shared" si="351"/>
        <v>#VALUE!</v>
      </c>
      <c r="JG79" s="227">
        <f t="shared" si="352"/>
        <v>-3.8923016742293787E-2</v>
      </c>
      <c r="JH79" s="227" t="e">
        <f t="shared" si="353"/>
        <v>#VALUE!</v>
      </c>
      <c r="JI79" s="99" t="str">
        <f t="shared" si="354"/>
        <v>i.a.</v>
      </c>
      <c r="JJ79" s="99">
        <f t="shared" si="355"/>
        <v>0.21401204819277111</v>
      </c>
      <c r="JK79" s="234">
        <f t="shared" si="356"/>
        <v>0.2529350649350649</v>
      </c>
      <c r="JL79" s="197" t="str">
        <f t="shared" si="357"/>
        <v>i.a.</v>
      </c>
      <c r="JM79" s="197" t="str">
        <f t="shared" si="358"/>
        <v>i.a.</v>
      </c>
      <c r="JN79" s="197" t="str">
        <f t="shared" si="359"/>
        <v>i.a.</v>
      </c>
      <c r="JO79" s="194" t="str">
        <f t="shared" si="360"/>
        <v>i.a.</v>
      </c>
      <c r="JP79" s="194" t="str">
        <f t="shared" si="361"/>
        <v>i.a.</v>
      </c>
      <c r="JQ79" s="194" t="str">
        <f t="shared" si="362"/>
        <v>i.a.</v>
      </c>
      <c r="JR79" s="194" t="str">
        <f t="shared" si="363"/>
        <v>i.a.</v>
      </c>
      <c r="JS79" s="194" t="str">
        <f t="shared" si="364"/>
        <v>i.a.</v>
      </c>
    </row>
    <row r="80" spans="1:279" customFormat="1" ht="17.25" customHeight="1" outlineLevel="2" x14ac:dyDescent="0.25">
      <c r="A80" s="10" t="s">
        <v>249</v>
      </c>
      <c r="B80" s="95">
        <v>64090518</v>
      </c>
      <c r="C80" s="10" t="s">
        <v>244</v>
      </c>
      <c r="D80" s="10"/>
      <c r="E80" s="11">
        <v>453100</v>
      </c>
      <c r="F80" s="11"/>
      <c r="G80" s="116">
        <v>1</v>
      </c>
      <c r="H80" s="12">
        <v>45107</v>
      </c>
      <c r="I80" s="13"/>
      <c r="J80" s="13" t="s">
        <v>58</v>
      </c>
      <c r="K80" s="13" t="s">
        <v>58</v>
      </c>
      <c r="L80" s="13" t="s">
        <v>58</v>
      </c>
      <c r="M80" s="13" t="s">
        <v>58</v>
      </c>
      <c r="N80" s="13" t="s">
        <v>58</v>
      </c>
      <c r="O80" s="13" t="s">
        <v>58</v>
      </c>
      <c r="P80" s="16">
        <f t="shared" si="184"/>
        <v>-1</v>
      </c>
      <c r="Q80" s="16">
        <f t="shared" si="185"/>
        <v>-1.2678987018087805E-2</v>
      </c>
      <c r="R80" s="16">
        <f t="shared" si="186"/>
        <v>0.2100726044573879</v>
      </c>
      <c r="S80" s="16">
        <f t="shared" si="187"/>
        <v>-6.374659468261612E-2</v>
      </c>
      <c r="T80" s="16">
        <f t="shared" si="188"/>
        <v>-6.1723980945824493E-2</v>
      </c>
      <c r="U80" s="16">
        <f t="shared" si="189"/>
        <v>-2.7337666405299926E-2</v>
      </c>
      <c r="V80" s="278">
        <f t="shared" si="190"/>
        <v>-472.59699999999998</v>
      </c>
      <c r="W80" s="278">
        <f t="shared" si="191"/>
        <v>-6.0690000000000168</v>
      </c>
      <c r="X80" s="278">
        <f t="shared" si="192"/>
        <v>83.098000000000013</v>
      </c>
      <c r="Y80" s="149"/>
      <c r="Z80" s="149">
        <v>472.59699999999998</v>
      </c>
      <c r="AA80" s="149">
        <v>478.666</v>
      </c>
      <c r="AB80" s="149">
        <v>395.56799999999998</v>
      </c>
      <c r="AC80" s="149">
        <v>422.50099999999998</v>
      </c>
      <c r="AD80" s="149">
        <v>450.29500000000002</v>
      </c>
      <c r="AE80" s="149">
        <v>462.95100000000002</v>
      </c>
      <c r="AF80" s="149">
        <v>452.83300000000003</v>
      </c>
      <c r="AG80" s="149">
        <v>428.697</v>
      </c>
      <c r="AH80" s="149">
        <v>369.88099999999997</v>
      </c>
      <c r="AI80" s="149">
        <v>307.601</v>
      </c>
      <c r="AJ80" s="16">
        <f t="shared" si="193"/>
        <v>-0.94329476450862504</v>
      </c>
      <c r="AK80" s="16">
        <f t="shared" si="194"/>
        <v>-7.0353311239678779E-2</v>
      </c>
      <c r="AL80" s="16">
        <f t="shared" si="195"/>
        <v>5.5649441133742553E-2</v>
      </c>
      <c r="AM80" s="16">
        <f t="shared" si="196"/>
        <v>-2.8626558765083656E-2</v>
      </c>
      <c r="AN80" s="16">
        <f t="shared" si="197"/>
        <v>-0.60290703658383171</v>
      </c>
      <c r="AO80" s="16">
        <f t="shared" si="198"/>
        <v>6.1317376897962059E-2</v>
      </c>
      <c r="AP80" s="278">
        <f t="shared" si="199"/>
        <v>-33.100999999999999</v>
      </c>
      <c r="AQ80" s="278">
        <f t="shared" si="200"/>
        <v>-2.5050000000000026</v>
      </c>
      <c r="AR80" s="278">
        <f t="shared" si="201"/>
        <v>1.8770000000000024</v>
      </c>
      <c r="AS80" s="149"/>
      <c r="AT80" s="149">
        <v>33.100999999999999</v>
      </c>
      <c r="AU80" s="149">
        <v>35.606000000000002</v>
      </c>
      <c r="AV80" s="149">
        <v>33.728999999999999</v>
      </c>
      <c r="AW80" s="149">
        <v>34.722999999999999</v>
      </c>
      <c r="AX80" s="149">
        <v>87.442999999999998</v>
      </c>
      <c r="AY80" s="149">
        <v>82.391000000000005</v>
      </c>
      <c r="AZ80" s="149">
        <v>79.858000000000004</v>
      </c>
      <c r="BA80" s="149">
        <v>72.191000000000003</v>
      </c>
      <c r="BB80" s="149">
        <v>72.001000000000005</v>
      </c>
      <c r="BC80" s="150">
        <v>63.213999999999999</v>
      </c>
      <c r="BD80" s="16">
        <f t="shared" si="202"/>
        <v>-1</v>
      </c>
      <c r="BE80" s="16">
        <f t="shared" si="203"/>
        <v>-8.0995364723103258E-2</v>
      </c>
      <c r="BF80" s="16">
        <f t="shared" si="204"/>
        <v>0.28980490874764009</v>
      </c>
      <c r="BG80" s="16">
        <f t="shared" si="205"/>
        <v>-0.15646980756469811</v>
      </c>
      <c r="BH80" s="16">
        <f t="shared" si="206"/>
        <v>-0.10308296631353407</v>
      </c>
      <c r="BI80" s="16">
        <f t="shared" si="207"/>
        <v>-3.1026528258362183E-2</v>
      </c>
      <c r="BJ80" s="278">
        <f t="shared" si="208"/>
        <v>-7.5339999999999998</v>
      </c>
      <c r="BK80" s="278">
        <f t="shared" si="209"/>
        <v>-0.66400000000000059</v>
      </c>
      <c r="BL80" s="278">
        <f t="shared" si="210"/>
        <v>1.8420000000000005</v>
      </c>
      <c r="BM80" s="149"/>
      <c r="BN80" s="149">
        <v>7.5339999999999998</v>
      </c>
      <c r="BO80" s="149">
        <v>8.1980000000000004</v>
      </c>
      <c r="BP80" s="149">
        <v>6.3559999999999999</v>
      </c>
      <c r="BQ80" s="149">
        <v>7.5350000000000001</v>
      </c>
      <c r="BR80" s="149">
        <v>8.4009999999999998</v>
      </c>
      <c r="BS80" s="149">
        <v>8.67</v>
      </c>
      <c r="BT80" s="149">
        <v>8.4890000000000008</v>
      </c>
      <c r="BU80" s="149">
        <v>3.1970000000000001</v>
      </c>
      <c r="BV80" s="149">
        <v>1.6839999999999999</v>
      </c>
      <c r="BW80" s="149">
        <v>6.5069999999999997</v>
      </c>
      <c r="BX80" s="16">
        <f t="shared" si="211"/>
        <v>-1</v>
      </c>
      <c r="BY80" s="16">
        <f t="shared" si="212"/>
        <v>-9.6165477198499952E-2</v>
      </c>
      <c r="BZ80" s="16">
        <f t="shared" si="213"/>
        <v>0.30765580512496038</v>
      </c>
      <c r="CA80" s="16">
        <f t="shared" si="214"/>
        <v>-0.15627919391432005</v>
      </c>
      <c r="CB80" s="16">
        <f t="shared" si="215"/>
        <v>-8.3873334148428888E-2</v>
      </c>
      <c r="CC80" s="16">
        <f t="shared" si="216"/>
        <v>-4.0811539814706109E-2</v>
      </c>
      <c r="CD80" s="278">
        <f t="shared" si="217"/>
        <v>-7.4720000000000004</v>
      </c>
      <c r="CE80" s="278">
        <f t="shared" si="218"/>
        <v>-0.79499999999999904</v>
      </c>
      <c r="CF80" s="278">
        <f t="shared" si="219"/>
        <v>1.9449999999999994</v>
      </c>
      <c r="CG80" s="149"/>
      <c r="CH80" s="149">
        <v>7.4720000000000004</v>
      </c>
      <c r="CI80" s="149">
        <v>8.2669999999999995</v>
      </c>
      <c r="CJ80" s="149">
        <v>6.3220000000000001</v>
      </c>
      <c r="CK80" s="149">
        <v>7.4930000000000003</v>
      </c>
      <c r="CL80" s="149">
        <v>8.1790000000000003</v>
      </c>
      <c r="CM80" s="149">
        <v>8.5269999999999992</v>
      </c>
      <c r="CN80" s="149">
        <v>8.3689999999999998</v>
      </c>
      <c r="CO80" s="149">
        <v>3.077</v>
      </c>
      <c r="CP80" s="149">
        <v>1.365</v>
      </c>
      <c r="CQ80" s="149">
        <v>6.2309999999999999</v>
      </c>
      <c r="CR80" s="16">
        <f t="shared" si="220"/>
        <v>-1</v>
      </c>
      <c r="CS80" s="16">
        <f t="shared" si="221"/>
        <v>6.9867459045236016E-2</v>
      </c>
      <c r="CT80" s="16">
        <f t="shared" si="222"/>
        <v>9.101379212284938E-2</v>
      </c>
      <c r="CU80" s="16">
        <f t="shared" si="223"/>
        <v>7.4708516067908431E-2</v>
      </c>
      <c r="CV80" s="16">
        <f t="shared" si="224"/>
        <v>9.618251562002722E-2</v>
      </c>
      <c r="CW80" s="16">
        <f t="shared" si="225"/>
        <v>-5.9117415287628129E-2</v>
      </c>
      <c r="CX80" s="278">
        <f t="shared" si="226"/>
        <v>-82.091999999999999</v>
      </c>
      <c r="CY80" s="278">
        <f t="shared" si="227"/>
        <v>5.3610000000000042</v>
      </c>
      <c r="CZ80" s="278">
        <f t="shared" si="228"/>
        <v>6.4009999999999962</v>
      </c>
      <c r="DA80" s="149"/>
      <c r="DB80" s="149">
        <v>82.091999999999999</v>
      </c>
      <c r="DC80" s="149">
        <v>76.730999999999995</v>
      </c>
      <c r="DD80" s="149">
        <v>70.33</v>
      </c>
      <c r="DE80" s="149">
        <v>65.441000000000003</v>
      </c>
      <c r="DF80" s="149">
        <v>59.698999999999998</v>
      </c>
      <c r="DG80" s="149">
        <v>63.45</v>
      </c>
      <c r="DH80" s="149">
        <v>56.927999999999997</v>
      </c>
      <c r="DI80" s="149">
        <v>50.581000000000003</v>
      </c>
      <c r="DJ80" s="149">
        <v>49.454000000000001</v>
      </c>
      <c r="DK80" s="150">
        <v>48.551000000000002</v>
      </c>
      <c r="DL80" s="16">
        <f t="shared" si="229"/>
        <v>-1</v>
      </c>
      <c r="DM80" s="16">
        <f t="shared" si="230"/>
        <v>-3.1369097890036331E-3</v>
      </c>
      <c r="DN80" s="16">
        <f t="shared" si="231"/>
        <v>0.13756216495511195</v>
      </c>
      <c r="DO80" s="16">
        <f t="shared" si="232"/>
        <v>0.11318414667026161</v>
      </c>
      <c r="DP80" s="16">
        <f t="shared" si="233"/>
        <v>-3.6197801626692325E-2</v>
      </c>
      <c r="DQ80" s="16">
        <f t="shared" si="234"/>
        <v>2.1925786920652942E-2</v>
      </c>
      <c r="DR80" s="278">
        <f t="shared" si="235"/>
        <v>-140.46100000000001</v>
      </c>
      <c r="DS80" s="278">
        <f t="shared" si="236"/>
        <v>-0.44199999999997885</v>
      </c>
      <c r="DT80" s="278">
        <f t="shared" si="237"/>
        <v>17.038999999999987</v>
      </c>
      <c r="DU80" s="149"/>
      <c r="DV80" s="149">
        <v>140.46100000000001</v>
      </c>
      <c r="DW80" s="149">
        <v>140.90299999999999</v>
      </c>
      <c r="DX80" s="149">
        <v>123.864</v>
      </c>
      <c r="DY80" s="149">
        <v>111.27</v>
      </c>
      <c r="DZ80" s="149">
        <v>115.449</v>
      </c>
      <c r="EA80" s="149">
        <v>112.97199999999999</v>
      </c>
      <c r="EB80" s="149">
        <v>102.456</v>
      </c>
      <c r="EC80" s="149">
        <v>98.968000000000004</v>
      </c>
      <c r="ED80" s="149">
        <v>94.33</v>
      </c>
      <c r="EE80" s="149">
        <v>119.51600000000001</v>
      </c>
      <c r="EF80" s="16">
        <f t="shared" si="238"/>
        <v>-1</v>
      </c>
      <c r="EG80" s="16">
        <f t="shared" si="239"/>
        <v>-5.4054054054054057E-2</v>
      </c>
      <c r="EH80" s="16">
        <f t="shared" si="240"/>
        <v>-2.6315789473684209E-2</v>
      </c>
      <c r="EI80" s="16">
        <f t="shared" si="241"/>
        <v>2.7027027027027029E-2</v>
      </c>
      <c r="EJ80" s="16">
        <f t="shared" si="242"/>
        <v>2.7777777777777776E-2</v>
      </c>
      <c r="EK80" s="16">
        <f t="shared" si="243"/>
        <v>9.0909090909090912E-2</v>
      </c>
      <c r="EL80" s="278">
        <f t="shared" si="244"/>
        <v>-35</v>
      </c>
      <c r="EM80" s="278">
        <f t="shared" si="245"/>
        <v>-2</v>
      </c>
      <c r="EN80" s="278">
        <f t="shared" si="246"/>
        <v>-1</v>
      </c>
      <c r="EO80" s="204"/>
      <c r="EP80" s="204">
        <v>35</v>
      </c>
      <c r="EQ80" s="204">
        <v>37</v>
      </c>
      <c r="ER80" s="204">
        <v>38</v>
      </c>
      <c r="ES80" s="204">
        <v>37</v>
      </c>
      <c r="ET80" s="204">
        <v>36</v>
      </c>
      <c r="EU80" s="204">
        <v>33</v>
      </c>
      <c r="EV80" s="204">
        <v>32</v>
      </c>
      <c r="EW80" s="204">
        <v>31</v>
      </c>
      <c r="EX80" s="204">
        <v>29</v>
      </c>
      <c r="EY80" s="205">
        <v>28</v>
      </c>
      <c r="EZ80" s="14"/>
      <c r="FA80" s="14" t="s">
        <v>51</v>
      </c>
      <c r="FB80" s="76" t="s">
        <v>55</v>
      </c>
      <c r="FC80" s="15">
        <v>2605</v>
      </c>
      <c r="FD80" t="s">
        <v>85</v>
      </c>
      <c r="FE80" t="s">
        <v>86</v>
      </c>
      <c r="FF80" s="16" t="e">
        <f t="shared" si="247"/>
        <v>#VALUE!</v>
      </c>
      <c r="FG80" s="16">
        <f t="shared" si="248"/>
        <v>4.3739356580878672E-2</v>
      </c>
      <c r="FH80" s="16">
        <f t="shared" si="249"/>
        <v>0.24277726944272268</v>
      </c>
      <c r="FI80" s="16">
        <f t="shared" si="250"/>
        <v>-8.8384842190968302E-2</v>
      </c>
      <c r="FJ80" s="16">
        <f t="shared" si="251"/>
        <v>-8.7082792271613099E-2</v>
      </c>
      <c r="FK80" s="16">
        <f t="shared" si="252"/>
        <v>-0.10839286087152493</v>
      </c>
      <c r="FL80" s="278" t="e">
        <f t="shared" si="253"/>
        <v>#VALUE!</v>
      </c>
      <c r="FM80" s="278">
        <f t="shared" si="254"/>
        <v>0.56585250965250999</v>
      </c>
      <c r="FN80" s="278">
        <f t="shared" si="255"/>
        <v>2.5272347083926032</v>
      </c>
      <c r="FO80" s="222" t="str">
        <f t="shared" si="256"/>
        <v>i.a</v>
      </c>
      <c r="FP80" s="222">
        <f t="shared" si="257"/>
        <v>13.502771428571428</v>
      </c>
      <c r="FQ80" s="222">
        <f t="shared" si="258"/>
        <v>12.936918918918918</v>
      </c>
      <c r="FR80" s="222">
        <f t="shared" si="259"/>
        <v>10.409684210526315</v>
      </c>
      <c r="FS80" s="222">
        <f t="shared" si="260"/>
        <v>11.418945945945945</v>
      </c>
      <c r="FT80" s="222">
        <f t="shared" si="261"/>
        <v>12.508194444444445</v>
      </c>
      <c r="FU80" s="222">
        <f t="shared" si="262"/>
        <v>14.028818181818183</v>
      </c>
      <c r="FV80" s="222">
        <f t="shared" si="263"/>
        <v>14.151031250000001</v>
      </c>
      <c r="FW80" s="222">
        <f t="shared" si="264"/>
        <v>13.828935483870968</v>
      </c>
      <c r="FX80" s="222">
        <f t="shared" si="265"/>
        <v>12.754517241379309</v>
      </c>
      <c r="FY80" s="222">
        <f t="shared" si="266"/>
        <v>10.985749999999999</v>
      </c>
      <c r="FZ80" s="16">
        <f t="shared" si="267"/>
        <v>-1</v>
      </c>
      <c r="GA80" s="16">
        <f t="shared" si="268"/>
        <v>-0.16310100704739611</v>
      </c>
      <c r="GB80" s="16">
        <f t="shared" si="269"/>
        <v>0.20726593942391958</v>
      </c>
      <c r="GC80" s="16">
        <f t="shared" si="270"/>
        <v>-0.22234334523895402</v>
      </c>
      <c r="GD80" s="16">
        <f t="shared" si="271"/>
        <v>-9.8449074852524243E-2</v>
      </c>
      <c r="GE80" s="16">
        <f t="shared" si="272"/>
        <v>-6.2394429023497344E-2</v>
      </c>
      <c r="GF80" s="227">
        <f t="shared" si="273"/>
        <v>-9.4092165492403512E-2</v>
      </c>
      <c r="GG80" s="227">
        <f t="shared" si="274"/>
        <v>-1.8337370550463056E-2</v>
      </c>
      <c r="GH80" s="227">
        <f t="shared" si="275"/>
        <v>1.9302137703014921E-2</v>
      </c>
      <c r="GI80" s="16">
        <f t="shared" si="276"/>
        <v>0</v>
      </c>
      <c r="GJ80" s="16">
        <f t="shared" si="277"/>
        <v>9.4092165492403512E-2</v>
      </c>
      <c r="GK80" s="16">
        <f t="shared" si="278"/>
        <v>0.11242953604286657</v>
      </c>
      <c r="GL80" s="16">
        <f t="shared" si="279"/>
        <v>9.3127398339851647E-2</v>
      </c>
      <c r="GM80" s="16">
        <f t="shared" si="280"/>
        <v>0.11975387565926163</v>
      </c>
      <c r="GN80" s="16">
        <f t="shared" si="281"/>
        <v>0.13283096086854138</v>
      </c>
      <c r="GO80" s="16">
        <f t="shared" si="282"/>
        <v>0.14167040489125918</v>
      </c>
      <c r="GP80" s="16">
        <f t="shared" si="283"/>
        <v>0.15568929112911475</v>
      </c>
      <c r="GQ80" s="16">
        <f t="shared" si="284"/>
        <v>6.1518468536012394E-2</v>
      </c>
      <c r="GR80" s="16">
        <f t="shared" si="285"/>
        <v>2.7855721646854754E-2</v>
      </c>
      <c r="GS80" s="16">
        <f t="shared" si="286"/>
        <v>-1</v>
      </c>
      <c r="GT80" s="16">
        <f t="shared" si="287"/>
        <v>-0.13520528472598453</v>
      </c>
      <c r="GU80" s="16">
        <f t="shared" si="288"/>
        <v>0.1454485922092543</v>
      </c>
      <c r="GV80" s="16">
        <f t="shared" si="289"/>
        <v>-0.18665815365391994</v>
      </c>
      <c r="GW80" s="16">
        <f t="shared" si="290"/>
        <v>-9.6349729172692883E-2</v>
      </c>
      <c r="GX80" s="16">
        <f t="shared" si="291"/>
        <v>-8.6143493503847909E-2</v>
      </c>
      <c r="GY80" s="227">
        <f t="shared" si="292"/>
        <v>-5.3553404131303217E-2</v>
      </c>
      <c r="GZ80" s="227">
        <f t="shared" si="293"/>
        <v>-8.3727422540091564E-3</v>
      </c>
      <c r="HA80" s="227">
        <f t="shared" si="294"/>
        <v>7.8633566569021943E-3</v>
      </c>
      <c r="HB80" s="16">
        <f t="shared" si="295"/>
        <v>0</v>
      </c>
      <c r="HC80" s="16">
        <f t="shared" si="296"/>
        <v>5.3553404131303217E-2</v>
      </c>
      <c r="HD80" s="16">
        <f t="shared" si="297"/>
        <v>6.1926146385312374E-2</v>
      </c>
      <c r="HE80" s="16">
        <f t="shared" si="298"/>
        <v>5.4062789728410179E-2</v>
      </c>
      <c r="HF80" s="16">
        <f t="shared" si="299"/>
        <v>6.646994737979614E-2</v>
      </c>
      <c r="HG80" s="16">
        <f t="shared" si="300"/>
        <v>7.355715980579719E-2</v>
      </c>
      <c r="HH80" s="16">
        <f t="shared" si="301"/>
        <v>8.0490929684163617E-2</v>
      </c>
      <c r="HI80" s="16">
        <f t="shared" si="302"/>
        <v>8.4289856223687357E-2</v>
      </c>
      <c r="HJ80" s="16">
        <f t="shared" si="303"/>
        <v>3.3078459166675289E-2</v>
      </c>
      <c r="HK80" s="16">
        <f t="shared" si="304"/>
        <v>1.5749651618454402E-2</v>
      </c>
      <c r="HL80" s="16" t="e">
        <f t="shared" si="305"/>
        <v>#VALUE!</v>
      </c>
      <c r="HM80" s="16">
        <f t="shared" si="306"/>
        <v>7.3234097591864361E-2</v>
      </c>
      <c r="HN80" s="16">
        <f t="shared" si="307"/>
        <v>-4.0919410179310257E-2</v>
      </c>
      <c r="HO80" s="16">
        <f t="shared" si="308"/>
        <v>-3.4563581162596467E-2</v>
      </c>
      <c r="HP80" s="16">
        <f t="shared" si="309"/>
        <v>0.13735216361837432</v>
      </c>
      <c r="HQ80" s="16">
        <f t="shared" si="310"/>
        <v>-7.9304391028713173E-2</v>
      </c>
      <c r="HR80" s="227" t="e">
        <f t="shared" si="311"/>
        <v>#VALUE!</v>
      </c>
      <c r="HS80" s="227">
        <f t="shared" si="312"/>
        <v>3.9880808373997323E-2</v>
      </c>
      <c r="HT80" s="227">
        <f t="shared" si="313"/>
        <v>-2.3234047971249838E-2</v>
      </c>
      <c r="HU80" s="16" t="str">
        <f t="shared" si="314"/>
        <v>i.a.</v>
      </c>
      <c r="HV80" s="16">
        <f t="shared" si="315"/>
        <v>0.58444692832885992</v>
      </c>
      <c r="HW80" s="16">
        <f t="shared" si="316"/>
        <v>0.54456611995486259</v>
      </c>
      <c r="HX80" s="16">
        <f t="shared" si="317"/>
        <v>0.56780016792611243</v>
      </c>
      <c r="HY80" s="16">
        <f t="shared" si="318"/>
        <v>0.5881279769929002</v>
      </c>
      <c r="HZ80" s="16">
        <f t="shared" si="319"/>
        <v>0.51710278997652648</v>
      </c>
      <c r="IA80" s="16">
        <f t="shared" si="320"/>
        <v>0.56164359310271572</v>
      </c>
      <c r="IB80" s="16">
        <f t="shared" si="321"/>
        <v>0.55563363785429842</v>
      </c>
      <c r="IC80" s="16">
        <f t="shared" si="322"/>
        <v>0.51108439091423497</v>
      </c>
      <c r="ID80" s="16">
        <f t="shared" si="323"/>
        <v>0.52426587511926215</v>
      </c>
      <c r="IE80" s="16">
        <f t="shared" si="324"/>
        <v>0.40623012818367416</v>
      </c>
      <c r="IF80" s="16" t="e">
        <f t="shared" si="325"/>
        <v>#VALUE!</v>
      </c>
      <c r="IG80" s="16">
        <f t="shared" si="326"/>
        <v>-6.919368352010051E-2</v>
      </c>
      <c r="IH80" s="16">
        <f t="shared" si="327"/>
        <v>6.5890512682092367E-2</v>
      </c>
      <c r="II80" s="16">
        <f t="shared" si="328"/>
        <v>-9.9036449272672356E-2</v>
      </c>
      <c r="IJ80" s="16">
        <f t="shared" si="329"/>
        <v>-4.4079763873109891E-2</v>
      </c>
      <c r="IK80" s="16">
        <f t="shared" si="330"/>
        <v>-3.792541075821419E-3</v>
      </c>
      <c r="IL80" s="227" t="e">
        <f t="shared" si="331"/>
        <v>#VALUE!</v>
      </c>
      <c r="IM80" s="227">
        <f t="shared" si="332"/>
        <v>-1.1850639433295534E-3</v>
      </c>
      <c r="IN80" s="227">
        <f t="shared" si="333"/>
        <v>1.0587309858415724E-3</v>
      </c>
      <c r="IO80" s="16" t="str">
        <f t="shared" si="334"/>
        <v>i.a.</v>
      </c>
      <c r="IP80" s="16">
        <f t="shared" si="335"/>
        <v>1.5941700857178526E-2</v>
      </c>
      <c r="IQ80" s="16">
        <f t="shared" si="336"/>
        <v>1.7126764800508079E-2</v>
      </c>
      <c r="IR80" s="16">
        <f t="shared" si="337"/>
        <v>1.6068033814666507E-2</v>
      </c>
      <c r="IS80" s="16">
        <f t="shared" si="338"/>
        <v>1.7834277315319964E-2</v>
      </c>
      <c r="IT80" s="16">
        <f t="shared" si="339"/>
        <v>1.8656658412818262E-2</v>
      </c>
      <c r="IU80" s="16">
        <f t="shared" si="340"/>
        <v>1.8727683923352577E-2</v>
      </c>
      <c r="IV80" s="16">
        <f t="shared" si="341"/>
        <v>1.8746425282609704E-2</v>
      </c>
      <c r="IW80" s="16">
        <f t="shared" si="342"/>
        <v>7.4574816245506735E-3</v>
      </c>
      <c r="IX80" s="16">
        <f t="shared" si="343"/>
        <v>4.5528156352989202E-3</v>
      </c>
      <c r="IY80" s="16">
        <f t="shared" si="344"/>
        <v>2.1154027457648057E-2</v>
      </c>
      <c r="IZ80" s="16" t="e">
        <f t="shared" si="345"/>
        <v>#VALUE!</v>
      </c>
      <c r="JA80" s="16">
        <f t="shared" si="346"/>
        <v>-4.4517790181271305E-2</v>
      </c>
      <c r="JB80" s="16">
        <f t="shared" si="347"/>
        <v>0.3429978539121214</v>
      </c>
      <c r="JC80" s="16">
        <f t="shared" si="348"/>
        <v>-0.17848237302183792</v>
      </c>
      <c r="JD80" s="16">
        <f t="shared" si="349"/>
        <v>-0.10863351430657948</v>
      </c>
      <c r="JE80" s="16">
        <f t="shared" si="350"/>
        <v>-0.12074391149681404</v>
      </c>
      <c r="JF80" s="227" t="e">
        <f t="shared" si="351"/>
        <v>#VALUE!</v>
      </c>
      <c r="JG80" s="227">
        <f t="shared" si="352"/>
        <v>-9.9467181467181032E-3</v>
      </c>
      <c r="JH80" s="227">
        <f t="shared" si="353"/>
        <v>5.7064011379800827E-2</v>
      </c>
      <c r="JI80" s="99" t="str">
        <f t="shared" si="354"/>
        <v>i.a.</v>
      </c>
      <c r="JJ80" s="99">
        <f t="shared" si="355"/>
        <v>0.21348571428571431</v>
      </c>
      <c r="JK80" s="99">
        <f t="shared" si="356"/>
        <v>0.22343243243243241</v>
      </c>
      <c r="JL80" s="99">
        <f t="shared" si="357"/>
        <v>0.16636842105263158</v>
      </c>
      <c r="JM80" s="99">
        <f t="shared" si="358"/>
        <v>0.20251351351351352</v>
      </c>
      <c r="JN80" s="99">
        <f t="shared" si="359"/>
        <v>0.22719444444444445</v>
      </c>
      <c r="JO80" s="99">
        <f t="shared" si="360"/>
        <v>0.2583939393939394</v>
      </c>
      <c r="JP80" s="99">
        <f t="shared" si="361"/>
        <v>0.26153124999999999</v>
      </c>
      <c r="JQ80" s="99">
        <f t="shared" si="362"/>
        <v>9.9258064516129035E-2</v>
      </c>
      <c r="JR80" s="99">
        <f t="shared" si="363"/>
        <v>4.7068965517241379E-2</v>
      </c>
      <c r="JS80" s="99">
        <f t="shared" si="364"/>
        <v>0.22253571428571428</v>
      </c>
    </row>
    <row r="81" spans="1:279" customFormat="1" ht="17.25" customHeight="1" outlineLevel="2" x14ac:dyDescent="0.25">
      <c r="A81" s="10" t="s">
        <v>63</v>
      </c>
      <c r="B81" s="95">
        <v>15000295</v>
      </c>
      <c r="C81" s="113" t="s">
        <v>412</v>
      </c>
      <c r="D81" s="113" t="s">
        <v>413</v>
      </c>
      <c r="E81" s="11">
        <v>452020</v>
      </c>
      <c r="F81" s="11">
        <v>682040</v>
      </c>
      <c r="G81" s="11">
        <v>1</v>
      </c>
      <c r="H81" s="12">
        <v>45121</v>
      </c>
      <c r="I81" s="13"/>
      <c r="J81" s="13" t="s">
        <v>58</v>
      </c>
      <c r="K81" s="13" t="s">
        <v>58</v>
      </c>
      <c r="L81" s="13" t="s">
        <v>58</v>
      </c>
      <c r="M81" s="13" t="s">
        <v>58</v>
      </c>
      <c r="N81" s="13" t="s">
        <v>58</v>
      </c>
      <c r="O81" s="19" t="s">
        <v>58</v>
      </c>
      <c r="P81" s="16">
        <f t="shared" si="184"/>
        <v>-1</v>
      </c>
      <c r="Q81" s="16">
        <f t="shared" si="185"/>
        <v>0.15168179470882664</v>
      </c>
      <c r="R81" s="16">
        <f t="shared" si="186"/>
        <v>1.9381159427625659E-2</v>
      </c>
      <c r="S81" s="16">
        <f t="shared" si="187"/>
        <v>4.5400909076477695E-2</v>
      </c>
      <c r="T81" s="16">
        <f t="shared" si="188"/>
        <v>9.552186893133538E-2</v>
      </c>
      <c r="U81" s="16">
        <f t="shared" si="189"/>
        <v>0.12920699237070946</v>
      </c>
      <c r="V81" s="278">
        <f t="shared" si="190"/>
        <v>-463.87900000000002</v>
      </c>
      <c r="W81" s="278">
        <f t="shared" si="191"/>
        <v>61.095000000000027</v>
      </c>
      <c r="X81" s="278">
        <f t="shared" si="192"/>
        <v>7.6580000000000155</v>
      </c>
      <c r="Y81" s="149"/>
      <c r="Z81" s="149">
        <v>463.87900000000002</v>
      </c>
      <c r="AA81" s="149">
        <v>402.78399999999999</v>
      </c>
      <c r="AB81" s="149">
        <v>395.12599999999998</v>
      </c>
      <c r="AC81" s="149">
        <v>377.96600000000001</v>
      </c>
      <c r="AD81" s="149">
        <v>345.01</v>
      </c>
      <c r="AE81" s="149">
        <v>305.53300000000002</v>
      </c>
      <c r="AF81" s="149">
        <v>354.27300000000002</v>
      </c>
      <c r="AG81" s="149"/>
      <c r="AH81" s="149"/>
      <c r="AI81" s="149"/>
      <c r="AJ81" s="16">
        <f t="shared" si="193"/>
        <v>-1.0593789069797521</v>
      </c>
      <c r="AK81" s="16">
        <f t="shared" si="194"/>
        <v>-6.6021528467505933E-2</v>
      </c>
      <c r="AL81" s="16">
        <f t="shared" si="195"/>
        <v>-5.2544571326839498E-2</v>
      </c>
      <c r="AM81" s="16">
        <f t="shared" si="196"/>
        <v>4.3331741230165116E-2</v>
      </c>
      <c r="AN81" s="16">
        <f t="shared" si="197"/>
        <v>0.19509101287499211</v>
      </c>
      <c r="AO81" s="16">
        <f t="shared" si="198"/>
        <v>0.12738193128597472</v>
      </c>
      <c r="AP81" s="278">
        <f t="shared" si="199"/>
        <v>-69.587000000000003</v>
      </c>
      <c r="AQ81" s="278">
        <f t="shared" si="200"/>
        <v>-4.9189999999999969</v>
      </c>
      <c r="AR81" s="278">
        <f t="shared" si="201"/>
        <v>-4.132000000000005</v>
      </c>
      <c r="AS81" s="149"/>
      <c r="AT81" s="149">
        <v>69.587000000000003</v>
      </c>
      <c r="AU81" s="149">
        <v>74.506</v>
      </c>
      <c r="AV81" s="149">
        <v>78.638000000000005</v>
      </c>
      <c r="AW81" s="150">
        <v>75.372</v>
      </c>
      <c r="AX81" s="149">
        <v>63.067999999999998</v>
      </c>
      <c r="AY81" s="149">
        <v>55.942</v>
      </c>
      <c r="AZ81" s="149">
        <v>69.248999999999995</v>
      </c>
      <c r="BA81" s="149">
        <v>134.155</v>
      </c>
      <c r="BB81" s="149">
        <v>129.99799999999999</v>
      </c>
      <c r="BC81" s="150">
        <v>111.759</v>
      </c>
      <c r="BD81" s="16">
        <f t="shared" si="202"/>
        <v>-1</v>
      </c>
      <c r="BE81" s="16">
        <f t="shared" si="203"/>
        <v>-0.7932299680435555</v>
      </c>
      <c r="BF81" s="16">
        <f t="shared" si="204"/>
        <v>-0.30850759094815244</v>
      </c>
      <c r="BG81" s="16">
        <f t="shared" si="205"/>
        <v>-0.2258687870244242</v>
      </c>
      <c r="BH81" s="16">
        <f t="shared" si="206"/>
        <v>0.24869462025316449</v>
      </c>
      <c r="BI81" s="16">
        <f t="shared" si="207"/>
        <v>6.2810056335659614E-2</v>
      </c>
      <c r="BJ81" s="278">
        <f t="shared" si="208"/>
        <v>-3.4940000000000002</v>
      </c>
      <c r="BK81" s="278">
        <f t="shared" si="209"/>
        <v>-13.404</v>
      </c>
      <c r="BL81" s="278">
        <f t="shared" si="210"/>
        <v>-7.5390000000000015</v>
      </c>
      <c r="BM81" s="149"/>
      <c r="BN81" s="149">
        <v>3.4940000000000002</v>
      </c>
      <c r="BO81" s="149">
        <v>16.898</v>
      </c>
      <c r="BP81" s="149">
        <v>24.437000000000001</v>
      </c>
      <c r="BQ81" s="149">
        <v>31.567</v>
      </c>
      <c r="BR81" s="149">
        <v>25.28</v>
      </c>
      <c r="BS81" s="149">
        <v>23.786000000000001</v>
      </c>
      <c r="BT81" s="149">
        <v>25.472999999999999</v>
      </c>
      <c r="BU81" s="149">
        <v>14.884</v>
      </c>
      <c r="BV81" s="149">
        <v>17.03</v>
      </c>
      <c r="BW81" s="149">
        <v>14.654999999999999</v>
      </c>
      <c r="BX81" s="16">
        <f t="shared" si="211"/>
        <v>1</v>
      </c>
      <c r="BY81" s="16">
        <f t="shared" si="212"/>
        <v>-4.0875182837640169</v>
      </c>
      <c r="BZ81" s="16">
        <f t="shared" si="213"/>
        <v>-1.3173448862757233</v>
      </c>
      <c r="CA81" s="16">
        <f t="shared" si="214"/>
        <v>-0.11112639251822305</v>
      </c>
      <c r="CB81" s="16">
        <f t="shared" si="215"/>
        <v>-8.1538558706499106E-2</v>
      </c>
      <c r="CC81" s="16">
        <f t="shared" si="216"/>
        <v>1.4025874215447638E-2</v>
      </c>
      <c r="CD81" s="278">
        <f t="shared" si="217"/>
        <v>20.869</v>
      </c>
      <c r="CE81" s="278">
        <f t="shared" si="218"/>
        <v>-16.766999999999999</v>
      </c>
      <c r="CF81" s="278">
        <f t="shared" si="219"/>
        <v>-17.027999999999999</v>
      </c>
      <c r="CG81" s="149"/>
      <c r="CH81" s="149">
        <v>-20.869</v>
      </c>
      <c r="CI81" s="149">
        <v>-4.1020000000000003</v>
      </c>
      <c r="CJ81" s="149">
        <v>12.926</v>
      </c>
      <c r="CK81" s="149">
        <v>14.542</v>
      </c>
      <c r="CL81" s="149">
        <v>15.833</v>
      </c>
      <c r="CM81" s="149">
        <v>15.614000000000001</v>
      </c>
      <c r="CN81" s="149">
        <v>19.727</v>
      </c>
      <c r="CO81" s="149">
        <v>12.444000000000001</v>
      </c>
      <c r="CP81" s="149">
        <v>14.288</v>
      </c>
      <c r="CQ81" s="149">
        <v>12.013</v>
      </c>
      <c r="CR81" s="16">
        <f t="shared" si="220"/>
        <v>-1</v>
      </c>
      <c r="CS81" s="16">
        <f t="shared" si="221"/>
        <v>-0.3028412168261419</v>
      </c>
      <c r="CT81" s="16">
        <f t="shared" si="222"/>
        <v>-5.8203419729864758E-2</v>
      </c>
      <c r="CU81" s="16">
        <f t="shared" si="223"/>
        <v>0.11213406923286019</v>
      </c>
      <c r="CV81" s="16">
        <f t="shared" si="224"/>
        <v>0.13688948605979179</v>
      </c>
      <c r="CW81" s="16">
        <f t="shared" si="225"/>
        <v>0.13885020887209068</v>
      </c>
      <c r="CX81" s="278">
        <f t="shared" si="226"/>
        <v>-61.784999999999997</v>
      </c>
      <c r="CY81" s="278">
        <f t="shared" si="227"/>
        <v>-26.838999999999999</v>
      </c>
      <c r="CZ81" s="278">
        <f t="shared" si="228"/>
        <v>-5.4770000000000039</v>
      </c>
      <c r="DA81" s="149"/>
      <c r="DB81" s="149">
        <v>61.784999999999997</v>
      </c>
      <c r="DC81" s="149">
        <v>88.623999999999995</v>
      </c>
      <c r="DD81" s="149">
        <v>94.100999999999999</v>
      </c>
      <c r="DE81" s="149">
        <v>84.613</v>
      </c>
      <c r="DF81" s="149">
        <v>74.424999999999997</v>
      </c>
      <c r="DG81" s="149">
        <v>65.350999999999999</v>
      </c>
      <c r="DH81" s="149">
        <v>55.316000000000003</v>
      </c>
      <c r="DI81" s="149">
        <v>89.716999999999999</v>
      </c>
      <c r="DJ81" s="149">
        <v>59.658999999999999</v>
      </c>
      <c r="DK81" s="150">
        <v>55.268999999999998</v>
      </c>
      <c r="DL81" s="16">
        <f t="shared" si="229"/>
        <v>-1</v>
      </c>
      <c r="DM81" s="16">
        <f t="shared" si="230"/>
        <v>1.2298443232636336E-2</v>
      </c>
      <c r="DN81" s="16">
        <f t="shared" si="231"/>
        <v>9.0298371841363911E-2</v>
      </c>
      <c r="DO81" s="16">
        <f t="shared" si="232"/>
        <v>1.390319689774447E-2</v>
      </c>
      <c r="DP81" s="16">
        <f t="shared" si="233"/>
        <v>9.7810071327266518E-2</v>
      </c>
      <c r="DQ81" s="16">
        <f t="shared" si="234"/>
        <v>6.9596538244043854E-2</v>
      </c>
      <c r="DR81" s="278">
        <f t="shared" si="235"/>
        <v>-534.44600000000003</v>
      </c>
      <c r="DS81" s="278">
        <f t="shared" si="236"/>
        <v>6.4930000000000518</v>
      </c>
      <c r="DT81" s="278">
        <f t="shared" si="237"/>
        <v>43.724999999999966</v>
      </c>
      <c r="DU81" s="149"/>
      <c r="DV81" s="149">
        <v>534.44600000000003</v>
      </c>
      <c r="DW81" s="149">
        <v>527.95299999999997</v>
      </c>
      <c r="DX81" s="149">
        <v>484.22800000000001</v>
      </c>
      <c r="DY81" s="149">
        <v>477.58800000000002</v>
      </c>
      <c r="DZ81" s="149">
        <v>435.03699999999998</v>
      </c>
      <c r="EA81" s="149">
        <v>406.73</v>
      </c>
      <c r="EB81" s="149">
        <v>328.96199999999999</v>
      </c>
      <c r="EC81" s="149">
        <v>225.20400000000001</v>
      </c>
      <c r="ED81" s="149">
        <v>177.98</v>
      </c>
      <c r="EE81" s="149">
        <v>175.941</v>
      </c>
      <c r="EF81" s="16">
        <f t="shared" si="238"/>
        <v>-1</v>
      </c>
      <c r="EG81" s="16">
        <f t="shared" si="239"/>
        <v>0.12320328542094455</v>
      </c>
      <c r="EH81" s="16">
        <f t="shared" si="240"/>
        <v>4.7311827956989246E-2</v>
      </c>
      <c r="EI81" s="16">
        <f t="shared" si="241"/>
        <v>3.1042128603104215E-2</v>
      </c>
      <c r="EJ81" s="16">
        <f t="shared" si="242"/>
        <v>5.3738317757009345E-2</v>
      </c>
      <c r="EK81" s="16">
        <f t="shared" si="243"/>
        <v>0.17582417582417584</v>
      </c>
      <c r="EL81" s="278">
        <f t="shared" si="244"/>
        <v>-547</v>
      </c>
      <c r="EM81" s="278">
        <f t="shared" si="245"/>
        <v>60</v>
      </c>
      <c r="EN81" s="278">
        <f t="shared" si="246"/>
        <v>22</v>
      </c>
      <c r="EO81" s="204"/>
      <c r="EP81" s="204">
        <v>547</v>
      </c>
      <c r="EQ81" s="204">
        <v>487</v>
      </c>
      <c r="ER81" s="204">
        <v>465</v>
      </c>
      <c r="ES81" s="204">
        <v>451</v>
      </c>
      <c r="ET81" s="204">
        <v>428</v>
      </c>
      <c r="EU81" s="204">
        <v>364</v>
      </c>
      <c r="EV81" s="204">
        <v>325</v>
      </c>
      <c r="EW81" s="204">
        <v>249</v>
      </c>
      <c r="EX81" s="204">
        <v>249</v>
      </c>
      <c r="EY81" s="205">
        <v>248</v>
      </c>
      <c r="EZ81" s="14"/>
      <c r="FA81" s="14" t="s">
        <v>49</v>
      </c>
      <c r="FB81" s="76" t="s">
        <v>55</v>
      </c>
      <c r="FC81" s="15">
        <v>6000</v>
      </c>
      <c r="FD81" t="s">
        <v>65</v>
      </c>
      <c r="FE81" t="s">
        <v>66</v>
      </c>
      <c r="FF81" s="16" t="e">
        <f t="shared" si="247"/>
        <v>#VALUE!</v>
      </c>
      <c r="FG81" s="16">
        <f t="shared" si="248"/>
        <v>2.5354723991222319E-2</v>
      </c>
      <c r="FH81" s="16">
        <f t="shared" si="249"/>
        <v>-2.6668913482862537E-2</v>
      </c>
      <c r="FI81" s="16">
        <f t="shared" si="250"/>
        <v>1.3926473104282652E-2</v>
      </c>
      <c r="FJ81" s="16">
        <f t="shared" si="251"/>
        <v>3.9652682710890286E-2</v>
      </c>
      <c r="FK81" s="16">
        <f t="shared" si="252"/>
        <v>-3.9646389666032095E-2</v>
      </c>
      <c r="FL81" s="278" t="e">
        <f t="shared" si="253"/>
        <v>#VALUE!</v>
      </c>
      <c r="FM81" s="278">
        <f t="shared" si="254"/>
        <v>2.0970178948830576E-2</v>
      </c>
      <c r="FN81" s="278">
        <f t="shared" si="255"/>
        <v>-2.2661464750171056E-2</v>
      </c>
      <c r="FO81" s="222" t="str">
        <f t="shared" si="256"/>
        <v>i.a</v>
      </c>
      <c r="FP81" s="222">
        <f t="shared" si="257"/>
        <v>0.84804204753199275</v>
      </c>
      <c r="FQ81" s="222">
        <f t="shared" si="258"/>
        <v>0.82707186858316217</v>
      </c>
      <c r="FR81" s="222">
        <f t="shared" si="259"/>
        <v>0.84973333333333323</v>
      </c>
      <c r="FS81" s="222">
        <f t="shared" si="260"/>
        <v>0.83806208425720619</v>
      </c>
      <c r="FT81" s="222">
        <f t="shared" si="261"/>
        <v>0.80609813084112147</v>
      </c>
      <c r="FU81" s="222">
        <f t="shared" si="262"/>
        <v>0.83937637362637363</v>
      </c>
      <c r="FV81" s="222">
        <f t="shared" si="263"/>
        <v>1.0900707692307694</v>
      </c>
      <c r="FW81" s="222">
        <f t="shared" si="264"/>
        <v>0</v>
      </c>
      <c r="FX81" s="222">
        <f t="shared" si="265"/>
        <v>0</v>
      </c>
      <c r="FY81" s="222">
        <f t="shared" si="266"/>
        <v>0</v>
      </c>
      <c r="FZ81" s="16">
        <f t="shared" si="267"/>
        <v>1</v>
      </c>
      <c r="GA81" s="16">
        <f t="shared" si="268"/>
        <v>-5.180592773044034</v>
      </c>
      <c r="GB81" s="16">
        <f t="shared" si="269"/>
        <v>-1.3103788425550944</v>
      </c>
      <c r="GC81" s="16">
        <f t="shared" si="270"/>
        <v>-0.20898933051307203</v>
      </c>
      <c r="GD81" s="16">
        <f t="shared" si="271"/>
        <v>-0.19277866661904461</v>
      </c>
      <c r="GE81" s="16">
        <f t="shared" si="272"/>
        <v>-0.12460322112554792</v>
      </c>
      <c r="GF81" s="227">
        <f t="shared" si="273"/>
        <v>0.27749669235218638</v>
      </c>
      <c r="GG81" s="227">
        <f t="shared" si="274"/>
        <v>-0.23259862148065813</v>
      </c>
      <c r="GH81" s="227">
        <f t="shared" si="275"/>
        <v>-0.18955377775515236</v>
      </c>
      <c r="GI81" s="16">
        <f t="shared" si="276"/>
        <v>0</v>
      </c>
      <c r="GJ81" s="16">
        <f t="shared" si="277"/>
        <v>-0.27749669235218638</v>
      </c>
      <c r="GK81" s="16">
        <f t="shared" si="278"/>
        <v>-4.4898070871528258E-2</v>
      </c>
      <c r="GL81" s="16">
        <f t="shared" si="279"/>
        <v>0.14465570688362411</v>
      </c>
      <c r="GM81" s="16">
        <f t="shared" si="280"/>
        <v>0.1828745331304468</v>
      </c>
      <c r="GN81" s="16">
        <f t="shared" si="281"/>
        <v>0.22654819139194138</v>
      </c>
      <c r="GO81" s="16">
        <f t="shared" si="282"/>
        <v>0.25879486520755468</v>
      </c>
      <c r="GP81" s="16">
        <f t="shared" si="283"/>
        <v>0.27203464039218656</v>
      </c>
      <c r="GQ81" s="16">
        <f t="shared" si="284"/>
        <v>0.16661311053984576</v>
      </c>
      <c r="GR81" s="16">
        <f t="shared" si="285"/>
        <v>0.24864262842823334</v>
      </c>
      <c r="GS81" s="16">
        <f t="shared" si="286"/>
        <v>-1</v>
      </c>
      <c r="GT81" s="16">
        <f t="shared" si="287"/>
        <v>-0.80300367591111621</v>
      </c>
      <c r="GU81" s="16">
        <f t="shared" si="288"/>
        <v>-0.34291548358978102</v>
      </c>
      <c r="GV81" s="16">
        <f t="shared" si="289"/>
        <v>-0.26546085920609058</v>
      </c>
      <c r="GW81" s="16">
        <f t="shared" si="290"/>
        <v>0.15174351393688057</v>
      </c>
      <c r="GX81" s="16">
        <f t="shared" si="291"/>
        <v>-7.1119613900647027E-2</v>
      </c>
      <c r="GY81" s="227">
        <f t="shared" si="292"/>
        <v>-6.5775664321973204E-3</v>
      </c>
      <c r="GZ81" s="227">
        <f t="shared" si="293"/>
        <v>-2.681171868578059E-2</v>
      </c>
      <c r="HA81" s="227">
        <f t="shared" si="294"/>
        <v>-1.7425007844501399E-2</v>
      </c>
      <c r="HB81" s="16">
        <f t="shared" si="295"/>
        <v>0</v>
      </c>
      <c r="HC81" s="16">
        <f t="shared" si="296"/>
        <v>6.5775664321973204E-3</v>
      </c>
      <c r="HD81" s="16">
        <f t="shared" si="297"/>
        <v>3.338928511797791E-2</v>
      </c>
      <c r="HE81" s="16">
        <f t="shared" si="298"/>
        <v>5.0814292962479309E-2</v>
      </c>
      <c r="HF81" s="16">
        <f t="shared" si="299"/>
        <v>6.9178468702917412E-2</v>
      </c>
      <c r="HG81" s="16">
        <f t="shared" si="300"/>
        <v>6.0064127009017934E-2</v>
      </c>
      <c r="HH81" s="16">
        <f t="shared" si="301"/>
        <v>6.4662929595537266E-2</v>
      </c>
      <c r="HI81" s="16">
        <f t="shared" si="302"/>
        <v>9.1932742174727439E-2</v>
      </c>
      <c r="HJ81" s="16">
        <f t="shared" si="303"/>
        <v>7.3832294932338588E-2</v>
      </c>
      <c r="HK81" s="16">
        <f t="shared" si="304"/>
        <v>9.6236165697994758E-2</v>
      </c>
      <c r="HL81" s="16" t="e">
        <f t="shared" si="305"/>
        <v>#VALUE!</v>
      </c>
      <c r="HM81" s="16">
        <f t="shared" si="306"/>
        <v>-0.31131101916192111</v>
      </c>
      <c r="HN81" s="16">
        <f t="shared" si="307"/>
        <v>-0.13620289216834258</v>
      </c>
      <c r="HO81" s="16">
        <f t="shared" si="308"/>
        <v>9.6883876720849013E-2</v>
      </c>
      <c r="HP81" s="16">
        <f t="shared" si="309"/>
        <v>3.5597609962967222E-2</v>
      </c>
      <c r="HQ81" s="16">
        <f t="shared" si="310"/>
        <v>6.4747470800289308E-2</v>
      </c>
      <c r="HR81" s="227" t="e">
        <f t="shared" si="311"/>
        <v>#VALUE!</v>
      </c>
      <c r="HS81" s="227">
        <f t="shared" si="312"/>
        <v>-5.2257734613130519E-2</v>
      </c>
      <c r="HT81" s="227">
        <f t="shared" si="313"/>
        <v>-2.6468581651480722E-2</v>
      </c>
      <c r="HU81" s="16" t="str">
        <f t="shared" si="314"/>
        <v>i.a.</v>
      </c>
      <c r="HV81" s="16">
        <f t="shared" si="315"/>
        <v>0.11560569262376366</v>
      </c>
      <c r="HW81" s="16">
        <f t="shared" si="316"/>
        <v>0.16786342723689418</v>
      </c>
      <c r="HX81" s="16">
        <f t="shared" si="317"/>
        <v>0.1943320088883749</v>
      </c>
      <c r="HY81" s="16">
        <f t="shared" si="318"/>
        <v>0.17716734926338182</v>
      </c>
      <c r="HZ81" s="16">
        <f t="shared" si="319"/>
        <v>0.17107740261173188</v>
      </c>
      <c r="IA81" s="16">
        <f t="shared" si="320"/>
        <v>0.16067415730337078</v>
      </c>
      <c r="IB81" s="16">
        <f t="shared" si="321"/>
        <v>0.16815316054741886</v>
      </c>
      <c r="IC81" s="16">
        <f t="shared" si="322"/>
        <v>0.39838102342764781</v>
      </c>
      <c r="ID81" s="16">
        <f t="shared" si="323"/>
        <v>0.33520058433531857</v>
      </c>
      <c r="IE81" s="16">
        <f t="shared" si="324"/>
        <v>0.31413371527955392</v>
      </c>
      <c r="IF81" s="16" t="e">
        <f t="shared" si="325"/>
        <v>#VALUE!</v>
      </c>
      <c r="IG81" s="16">
        <f t="shared" si="326"/>
        <v>-0.82046253322192952</v>
      </c>
      <c r="IH81" s="16">
        <f t="shared" si="327"/>
        <v>-0.32165470917658018</v>
      </c>
      <c r="II81" s="16">
        <f t="shared" si="328"/>
        <v>-0.25948867438860901</v>
      </c>
      <c r="IJ81" s="16">
        <f t="shared" si="329"/>
        <v>0.13981715533551758</v>
      </c>
      <c r="IK81" s="16">
        <f t="shared" si="330"/>
        <v>-5.8799614670869957E-2</v>
      </c>
      <c r="IL81" s="227" t="e">
        <f t="shared" si="331"/>
        <v>#VALUE!</v>
      </c>
      <c r="IM81" s="227">
        <f t="shared" si="332"/>
        <v>-3.4420870457575685E-2</v>
      </c>
      <c r="IN81" s="227">
        <f t="shared" si="333"/>
        <v>-1.9893087592687118E-2</v>
      </c>
      <c r="IO81" s="16" t="str">
        <f t="shared" si="334"/>
        <v>i.a.</v>
      </c>
      <c r="IP81" s="16">
        <f t="shared" si="335"/>
        <v>7.5321366132116352E-3</v>
      </c>
      <c r="IQ81" s="16">
        <f t="shared" si="336"/>
        <v>4.1953007070787321E-2</v>
      </c>
      <c r="IR81" s="16">
        <f t="shared" si="337"/>
        <v>6.1846094663474439E-2</v>
      </c>
      <c r="IS81" s="16">
        <f t="shared" si="338"/>
        <v>8.3518094220115038E-2</v>
      </c>
      <c r="IT81" s="16">
        <f t="shared" si="339"/>
        <v>7.3273238456856335E-2</v>
      </c>
      <c r="IU81" s="16">
        <f t="shared" si="340"/>
        <v>7.7850837716384153E-2</v>
      </c>
      <c r="IV81" s="16">
        <f t="shared" si="341"/>
        <v>7.1902177134582648E-2</v>
      </c>
      <c r="IW81" s="16" t="str">
        <f t="shared" si="342"/>
        <v>i.a.</v>
      </c>
      <c r="IX81" s="16" t="str">
        <f t="shared" si="343"/>
        <v>i.a.</v>
      </c>
      <c r="IY81" s="16" t="str">
        <f t="shared" si="344"/>
        <v>i.a.</v>
      </c>
      <c r="IZ81" s="16" t="e">
        <f t="shared" si="345"/>
        <v>#VALUE!</v>
      </c>
      <c r="JA81" s="16">
        <f t="shared" si="346"/>
        <v>-3.5294724025467579</v>
      </c>
      <c r="JB81" s="16">
        <f t="shared" si="347"/>
        <v>-1.3030089776554648</v>
      </c>
      <c r="JC81" s="16">
        <f t="shared" si="348"/>
        <v>-0.13788817854993246</v>
      </c>
      <c r="JD81" s="16">
        <f t="shared" si="349"/>
        <v>-0.12837805571259783</v>
      </c>
      <c r="JE81" s="16">
        <f t="shared" si="350"/>
        <v>-0.1376041630504137</v>
      </c>
      <c r="JF81" s="227" t="e">
        <f t="shared" si="351"/>
        <v>#VALUE!</v>
      </c>
      <c r="JG81" s="227">
        <f t="shared" si="352"/>
        <v>-2.9728738799274748E-2</v>
      </c>
      <c r="JH81" s="227">
        <f t="shared" si="353"/>
        <v>-3.6220847408977505E-2</v>
      </c>
      <c r="JI81" s="99" t="str">
        <f t="shared" si="354"/>
        <v>i.a.</v>
      </c>
      <c r="JJ81" s="99">
        <f t="shared" si="355"/>
        <v>-3.8151736745886657E-2</v>
      </c>
      <c r="JK81" s="99">
        <f t="shared" si="356"/>
        <v>-8.4229979466119102E-3</v>
      </c>
      <c r="JL81" s="99">
        <f t="shared" si="357"/>
        <v>2.7797849462365593E-2</v>
      </c>
      <c r="JM81" s="99">
        <f t="shared" si="358"/>
        <v>3.2243902439024391E-2</v>
      </c>
      <c r="JN81" s="99">
        <f t="shared" si="359"/>
        <v>3.699299065420561E-2</v>
      </c>
      <c r="JO81" s="99">
        <f t="shared" si="360"/>
        <v>4.28956043956044E-2</v>
      </c>
      <c r="JP81" s="99">
        <f t="shared" si="361"/>
        <v>6.0698461538461541E-2</v>
      </c>
      <c r="JQ81" s="99">
        <f t="shared" si="362"/>
        <v>4.9975903614457834E-2</v>
      </c>
      <c r="JR81" s="99">
        <f t="shared" si="363"/>
        <v>5.7381526104417671E-2</v>
      </c>
      <c r="JS81" s="99">
        <f t="shared" si="364"/>
        <v>4.8439516129032259E-2</v>
      </c>
    </row>
    <row r="82" spans="1:279" customFormat="1" ht="17.25" customHeight="1" outlineLevel="2" x14ac:dyDescent="0.25">
      <c r="A82" s="10" t="s">
        <v>627</v>
      </c>
      <c r="B82" s="95">
        <v>40603018</v>
      </c>
      <c r="C82" s="10" t="s">
        <v>79</v>
      </c>
      <c r="D82" s="10"/>
      <c r="E82" s="11" t="s">
        <v>171</v>
      </c>
      <c r="F82" s="11"/>
      <c r="G82" s="116">
        <v>1</v>
      </c>
      <c r="H82" s="12">
        <v>45063</v>
      </c>
      <c r="I82" s="13"/>
      <c r="J82" s="13" t="s">
        <v>58</v>
      </c>
      <c r="K82" s="13" t="s">
        <v>58</v>
      </c>
      <c r="L82" s="13" t="s">
        <v>58</v>
      </c>
      <c r="M82" s="13" t="s">
        <v>58</v>
      </c>
      <c r="N82" s="13"/>
      <c r="O82" s="13"/>
      <c r="P82" s="16">
        <f t="shared" si="184"/>
        <v>-1</v>
      </c>
      <c r="Q82" s="16">
        <f t="shared" si="185"/>
        <v>-0.14013837579438299</v>
      </c>
      <c r="R82" s="16">
        <f t="shared" si="186"/>
        <v>-8.7691522531952466E-3</v>
      </c>
      <c r="S82" s="16">
        <f t="shared" si="187"/>
        <v>0.79246864159775077</v>
      </c>
      <c r="T82" s="16" t="e">
        <f t="shared" si="188"/>
        <v>#DIV/0!</v>
      </c>
      <c r="U82" s="16" t="e">
        <f t="shared" si="189"/>
        <v>#DIV/0!</v>
      </c>
      <c r="V82" s="278">
        <f t="shared" si="190"/>
        <v>-457.596</v>
      </c>
      <c r="W82" s="278">
        <f t="shared" si="191"/>
        <v>-74.577999999999975</v>
      </c>
      <c r="X82" s="278">
        <f t="shared" si="192"/>
        <v>-4.70799999999997</v>
      </c>
      <c r="Y82" s="149"/>
      <c r="Z82" s="149">
        <v>457.596</v>
      </c>
      <c r="AA82" s="149">
        <v>532.17399999999998</v>
      </c>
      <c r="AB82" s="149">
        <v>536.88199999999995</v>
      </c>
      <c r="AC82" s="149">
        <v>299.52100000000002</v>
      </c>
      <c r="AD82" s="149"/>
      <c r="AE82" s="149"/>
      <c r="AF82" s="149"/>
      <c r="AG82" s="149"/>
      <c r="AH82" s="149"/>
      <c r="AI82" s="149"/>
      <c r="AJ82" s="16">
        <f t="shared" si="193"/>
        <v>-0.81592587159552088</v>
      </c>
      <c r="AK82" s="16">
        <f t="shared" si="194"/>
        <v>-1.6991516258501784E-2</v>
      </c>
      <c r="AL82" s="16">
        <f t="shared" si="195"/>
        <v>0.22092136150234754</v>
      </c>
      <c r="AM82" s="16">
        <f t="shared" si="196"/>
        <v>0.88069091109762154</v>
      </c>
      <c r="AN82" s="16" t="e">
        <f t="shared" si="197"/>
        <v>#DIV/0!</v>
      </c>
      <c r="AO82" s="16" t="e">
        <f t="shared" si="198"/>
        <v>#DIV/0!</v>
      </c>
      <c r="AP82" s="278">
        <f t="shared" si="199"/>
        <v>-40.902000000000001</v>
      </c>
      <c r="AQ82" s="278">
        <f t="shared" si="200"/>
        <v>-0.70700000000000074</v>
      </c>
      <c r="AR82" s="278">
        <f t="shared" si="201"/>
        <v>7.5290000000000035</v>
      </c>
      <c r="AS82" s="149"/>
      <c r="AT82" s="149">
        <v>40.902000000000001</v>
      </c>
      <c r="AU82" s="149">
        <v>41.609000000000002</v>
      </c>
      <c r="AV82" s="149">
        <v>34.08</v>
      </c>
      <c r="AW82" s="149">
        <v>18.120999999999999</v>
      </c>
      <c r="AX82" s="149"/>
      <c r="AY82" s="149"/>
      <c r="AZ82" s="149"/>
      <c r="BA82" s="149"/>
      <c r="BB82" s="149"/>
      <c r="BC82" s="150"/>
      <c r="BD82" s="16">
        <f t="shared" si="202"/>
        <v>-1</v>
      </c>
      <c r="BE82" s="16">
        <f t="shared" si="203"/>
        <v>-0.41302821844728344</v>
      </c>
      <c r="BF82" s="16">
        <f t="shared" si="204"/>
        <v>1.2301189730745148</v>
      </c>
      <c r="BG82" s="16">
        <f t="shared" si="205"/>
        <v>7.9719101123595513</v>
      </c>
      <c r="BH82" s="16" t="e">
        <f t="shared" si="206"/>
        <v>#DIV/0!</v>
      </c>
      <c r="BI82" s="16" t="e">
        <f t="shared" si="207"/>
        <v>#DIV/0!</v>
      </c>
      <c r="BJ82" s="278">
        <f t="shared" si="208"/>
        <v>-8.3620000000000001</v>
      </c>
      <c r="BK82" s="278">
        <f t="shared" si="209"/>
        <v>-5.8840000000000003</v>
      </c>
      <c r="BL82" s="278">
        <f t="shared" si="210"/>
        <v>7.8580000000000005</v>
      </c>
      <c r="BM82" s="149"/>
      <c r="BN82" s="149">
        <v>8.3620000000000001</v>
      </c>
      <c r="BO82" s="149">
        <v>14.246</v>
      </c>
      <c r="BP82" s="149">
        <v>6.3879999999999999</v>
      </c>
      <c r="BQ82" s="149">
        <v>0.71199999999999997</v>
      </c>
      <c r="BR82" s="149"/>
      <c r="BS82" s="149"/>
      <c r="BT82" s="149"/>
      <c r="BU82" s="149"/>
      <c r="BV82" s="149"/>
      <c r="BW82" s="149"/>
      <c r="BX82" s="16">
        <f t="shared" si="211"/>
        <v>-1</v>
      </c>
      <c r="BY82" s="16">
        <f t="shared" si="212"/>
        <v>-7.0902974876484823E-2</v>
      </c>
      <c r="BZ82" s="16">
        <f t="shared" si="213"/>
        <v>0.68700124135485008</v>
      </c>
      <c r="CA82" s="16">
        <f t="shared" si="214"/>
        <v>1.8689900788603409</v>
      </c>
      <c r="CB82" s="16" t="e">
        <f t="shared" si="215"/>
        <v>#DIV/0!</v>
      </c>
      <c r="CC82" s="16" t="e">
        <f t="shared" si="216"/>
        <v>#DIV/0!</v>
      </c>
      <c r="CD82" s="278">
        <f t="shared" si="217"/>
        <v>-17.677</v>
      </c>
      <c r="CE82" s="278">
        <f t="shared" si="218"/>
        <v>-1.3490000000000002</v>
      </c>
      <c r="CF82" s="278">
        <f t="shared" si="219"/>
        <v>7.7479999999999993</v>
      </c>
      <c r="CG82" s="149"/>
      <c r="CH82" s="149">
        <v>17.677</v>
      </c>
      <c r="CI82" s="149">
        <v>19.026</v>
      </c>
      <c r="CJ82" s="149">
        <v>11.278</v>
      </c>
      <c r="CK82" s="149">
        <v>3.931</v>
      </c>
      <c r="CL82" s="149"/>
      <c r="CM82" s="149"/>
      <c r="CN82" s="149"/>
      <c r="CO82" s="149"/>
      <c r="CP82" s="149"/>
      <c r="CQ82" s="149"/>
      <c r="CR82" s="16">
        <f t="shared" si="220"/>
        <v>-1</v>
      </c>
      <c r="CS82" s="16">
        <f t="shared" si="221"/>
        <v>7.8267264057252331E-2</v>
      </c>
      <c r="CT82" s="16">
        <f t="shared" si="222"/>
        <v>9.4273412807048138E-2</v>
      </c>
      <c r="CU82" s="16">
        <f t="shared" si="223"/>
        <v>7.1122011036174174E-2</v>
      </c>
      <c r="CV82" s="16" t="e">
        <f t="shared" si="224"/>
        <v>#DIV/0!</v>
      </c>
      <c r="CW82" s="16" t="e">
        <f t="shared" si="225"/>
        <v>#DIV/0!</v>
      </c>
      <c r="CX82" s="278">
        <f t="shared" si="226"/>
        <v>-142.23099999999999</v>
      </c>
      <c r="CY82" s="278">
        <f t="shared" si="227"/>
        <v>10.323999999999984</v>
      </c>
      <c r="CZ82" s="278">
        <f t="shared" si="228"/>
        <v>11.364000000000004</v>
      </c>
      <c r="DA82" s="149"/>
      <c r="DB82" s="149">
        <v>142.23099999999999</v>
      </c>
      <c r="DC82" s="149">
        <v>131.90700000000001</v>
      </c>
      <c r="DD82" s="149">
        <v>120.54300000000001</v>
      </c>
      <c r="DE82" s="149">
        <v>112.539</v>
      </c>
      <c r="DF82" s="149"/>
      <c r="DG82" s="149"/>
      <c r="DH82" s="149"/>
      <c r="DI82" s="149"/>
      <c r="DJ82" s="149"/>
      <c r="DK82" s="150"/>
      <c r="DL82" s="16">
        <f t="shared" si="229"/>
        <v>-1</v>
      </c>
      <c r="DM82" s="16">
        <f t="shared" si="230"/>
        <v>7.5666011985697806E-2</v>
      </c>
      <c r="DN82" s="16">
        <f t="shared" si="231"/>
        <v>0.15000959210045275</v>
      </c>
      <c r="DO82" s="16">
        <f t="shared" si="232"/>
        <v>8.5817933137866828E-2</v>
      </c>
      <c r="DP82" s="16" t="e">
        <f t="shared" si="233"/>
        <v>#DIV/0!</v>
      </c>
      <c r="DQ82" s="16" t="e">
        <f t="shared" si="234"/>
        <v>#DIV/0!</v>
      </c>
      <c r="DR82" s="278">
        <f t="shared" si="235"/>
        <v>-341.75200000000001</v>
      </c>
      <c r="DS82" s="278">
        <f t="shared" si="236"/>
        <v>24.04000000000002</v>
      </c>
      <c r="DT82" s="278">
        <f t="shared" si="237"/>
        <v>41.442999999999984</v>
      </c>
      <c r="DU82" s="149"/>
      <c r="DV82" s="149">
        <v>341.75200000000001</v>
      </c>
      <c r="DW82" s="149">
        <v>317.71199999999999</v>
      </c>
      <c r="DX82" s="149">
        <v>276.26900000000001</v>
      </c>
      <c r="DY82" s="149">
        <v>254.434</v>
      </c>
      <c r="DZ82" s="149"/>
      <c r="EA82" s="149"/>
      <c r="EB82" s="149"/>
      <c r="EC82" s="149"/>
      <c r="ED82" s="149"/>
      <c r="EE82" s="149"/>
      <c r="EF82" s="16">
        <f t="shared" si="238"/>
        <v>-1</v>
      </c>
      <c r="EG82" s="16">
        <f t="shared" si="239"/>
        <v>4.3478260869565216E-2</v>
      </c>
      <c r="EH82" s="16">
        <f t="shared" si="240"/>
        <v>-2.8169014084507043E-2</v>
      </c>
      <c r="EI82" s="16">
        <f t="shared" si="241"/>
        <v>-6.5789473684210523E-2</v>
      </c>
      <c r="EJ82" s="16" t="e">
        <f t="shared" si="242"/>
        <v>#DIV/0!</v>
      </c>
      <c r="EK82" s="16" t="e">
        <f t="shared" si="243"/>
        <v>#DIV/0!</v>
      </c>
      <c r="EL82" s="278">
        <f t="shared" si="244"/>
        <v>-72</v>
      </c>
      <c r="EM82" s="278">
        <f t="shared" si="245"/>
        <v>3</v>
      </c>
      <c r="EN82" s="278">
        <f t="shared" si="246"/>
        <v>-2</v>
      </c>
      <c r="EO82" s="204"/>
      <c r="EP82" s="204">
        <v>72</v>
      </c>
      <c r="EQ82" s="204">
        <v>69</v>
      </c>
      <c r="ER82" s="204">
        <v>71</v>
      </c>
      <c r="ES82" s="204">
        <v>76</v>
      </c>
      <c r="ET82" s="204"/>
      <c r="EU82" s="204"/>
      <c r="EV82" s="204"/>
      <c r="EW82" s="204"/>
      <c r="EX82" s="204"/>
      <c r="EY82" s="205"/>
      <c r="EZ82" s="14"/>
      <c r="FA82" s="14" t="s">
        <v>51</v>
      </c>
      <c r="FB82" s="76" t="s">
        <v>55</v>
      </c>
      <c r="FC82" s="15">
        <v>8600</v>
      </c>
      <c r="FD82" t="s">
        <v>198</v>
      </c>
      <c r="FE82" t="s">
        <v>130</v>
      </c>
      <c r="FF82" s="16" t="e">
        <f t="shared" si="247"/>
        <v>#VALUE!</v>
      </c>
      <c r="FG82" s="16">
        <f t="shared" si="248"/>
        <v>-0.17596594346961703</v>
      </c>
      <c r="FH82" s="16">
        <f t="shared" si="249"/>
        <v>1.996217666700198E-2</v>
      </c>
      <c r="FI82" s="16">
        <f t="shared" si="250"/>
        <v>0.91869882762576149</v>
      </c>
      <c r="FJ82" s="16" t="e">
        <f t="shared" si="251"/>
        <v>#VALUE!</v>
      </c>
      <c r="FK82" s="16" t="e">
        <f t="shared" si="252"/>
        <v>#VALUE!</v>
      </c>
      <c r="FL82" s="278" t="e">
        <f t="shared" si="253"/>
        <v>#VALUE!</v>
      </c>
      <c r="FM82" s="278">
        <f t="shared" si="254"/>
        <v>-1.3571666666666662</v>
      </c>
      <c r="FN82" s="278">
        <f t="shared" si="255"/>
        <v>0.15094835680751206</v>
      </c>
      <c r="FO82" s="222" t="str">
        <f t="shared" si="256"/>
        <v>i.a</v>
      </c>
      <c r="FP82" s="222">
        <f t="shared" si="257"/>
        <v>6.3555000000000001</v>
      </c>
      <c r="FQ82" s="222">
        <f t="shared" si="258"/>
        <v>7.7126666666666663</v>
      </c>
      <c r="FR82" s="222">
        <f t="shared" si="259"/>
        <v>7.5617183098591543</v>
      </c>
      <c r="FS82" s="222">
        <f t="shared" si="260"/>
        <v>3.9410657894736842</v>
      </c>
      <c r="FT82" s="222" t="str">
        <f t="shared" si="261"/>
        <v>i.a</v>
      </c>
      <c r="FU82" s="222" t="str">
        <f t="shared" si="262"/>
        <v>i.a</v>
      </c>
      <c r="FV82" s="222" t="str">
        <f t="shared" si="263"/>
        <v>i.a</v>
      </c>
      <c r="FW82" s="222" t="str">
        <f t="shared" si="264"/>
        <v>i.a</v>
      </c>
      <c r="FX82" s="222" t="str">
        <f t="shared" si="265"/>
        <v>i.a</v>
      </c>
      <c r="FY82" s="222" t="str">
        <f t="shared" si="266"/>
        <v>i.a</v>
      </c>
      <c r="FZ82" s="16">
        <f t="shared" si="267"/>
        <v>-1</v>
      </c>
      <c r="GA82" s="16">
        <f t="shared" si="268"/>
        <v>-0.14440703590005252</v>
      </c>
      <c r="GB82" s="16">
        <f t="shared" si="269"/>
        <v>0.55757426554751888</v>
      </c>
      <c r="GC82" s="16">
        <f t="shared" si="270"/>
        <v>1.7704694011966939</v>
      </c>
      <c r="GD82" s="16" t="e">
        <f t="shared" si="271"/>
        <v>#VALUE!</v>
      </c>
      <c r="GE82" s="16" t="e">
        <f t="shared" si="272"/>
        <v>#VALUE!</v>
      </c>
      <c r="GF82" s="227">
        <f t="shared" si="273"/>
        <v>-0.1289642442857247</v>
      </c>
      <c r="GG82" s="227">
        <f t="shared" si="274"/>
        <v>-2.1766593503936615E-2</v>
      </c>
      <c r="GH82" s="227">
        <f t="shared" si="275"/>
        <v>5.3958028220496806E-2</v>
      </c>
      <c r="GI82" s="16">
        <f t="shared" si="276"/>
        <v>0</v>
      </c>
      <c r="GJ82" s="16">
        <f t="shared" si="277"/>
        <v>0.1289642442857247</v>
      </c>
      <c r="GK82" s="16">
        <f t="shared" si="278"/>
        <v>0.15073083778966131</v>
      </c>
      <c r="GL82" s="16">
        <f t="shared" si="279"/>
        <v>9.6772809569164508E-2</v>
      </c>
      <c r="GM82" s="16">
        <f t="shared" si="280"/>
        <v>3.4930113116341893E-2</v>
      </c>
      <c r="GN82" s="16" t="str">
        <f t="shared" si="281"/>
        <v>Negativ EK</v>
      </c>
      <c r="GO82" s="16" t="str">
        <f t="shared" si="282"/>
        <v>Negativ EK</v>
      </c>
      <c r="GP82" s="16" t="str">
        <f t="shared" si="283"/>
        <v>Negativ EK</v>
      </c>
      <c r="GQ82" s="16" t="str">
        <f t="shared" si="284"/>
        <v>Negativ EK</v>
      </c>
      <c r="GR82" s="16" t="str">
        <f t="shared" si="285"/>
        <v>Negativ EK</v>
      </c>
      <c r="GS82" s="16">
        <f t="shared" si="286"/>
        <v>-1</v>
      </c>
      <c r="GT82" s="16">
        <f t="shared" si="287"/>
        <v>-0.4713129362960462</v>
      </c>
      <c r="GU82" s="16">
        <f t="shared" si="288"/>
        <v>0.99253987815698497</v>
      </c>
      <c r="GV82" s="16">
        <f t="shared" si="289"/>
        <v>7.6027739716115805</v>
      </c>
      <c r="GW82" s="16" t="e">
        <f t="shared" si="290"/>
        <v>#VALUE!</v>
      </c>
      <c r="GX82" s="16" t="e">
        <f t="shared" si="291"/>
        <v>#VALUE!</v>
      </c>
      <c r="GY82" s="227">
        <f t="shared" si="292"/>
        <v>-2.535998932466367E-2</v>
      </c>
      <c r="GZ82" s="227">
        <f t="shared" si="293"/>
        <v>-2.2607874967291795E-2</v>
      </c>
      <c r="HA82" s="227">
        <f t="shared" si="294"/>
        <v>2.3894135671616027E-2</v>
      </c>
      <c r="HB82" s="16">
        <f t="shared" si="295"/>
        <v>0</v>
      </c>
      <c r="HC82" s="16">
        <f t="shared" si="296"/>
        <v>2.535998932466367E-2</v>
      </c>
      <c r="HD82" s="16">
        <f t="shared" si="297"/>
        <v>4.7967864291955466E-2</v>
      </c>
      <c r="HE82" s="16">
        <f t="shared" si="298"/>
        <v>2.4073728620339439E-2</v>
      </c>
      <c r="HF82" s="16">
        <f t="shared" si="299"/>
        <v>2.798368142622448E-3</v>
      </c>
      <c r="HG82" s="16" t="str">
        <f t="shared" si="300"/>
        <v>i.a.</v>
      </c>
      <c r="HH82" s="16" t="str">
        <f t="shared" si="301"/>
        <v>i.a.</v>
      </c>
      <c r="HI82" s="16" t="str">
        <f t="shared" si="302"/>
        <v>i.a.</v>
      </c>
      <c r="HJ82" s="16" t="str">
        <f t="shared" si="303"/>
        <v>i.a.</v>
      </c>
      <c r="HK82" s="16" t="str">
        <f t="shared" si="304"/>
        <v>i.a.</v>
      </c>
      <c r="HL82" s="16" t="e">
        <f t="shared" si="305"/>
        <v>#VALUE!</v>
      </c>
      <c r="HM82" s="16">
        <f t="shared" si="306"/>
        <v>2.4182711385967812E-3</v>
      </c>
      <c r="HN82" s="16">
        <f t="shared" si="307"/>
        <v>-4.8465838612358349E-2</v>
      </c>
      <c r="HO82" s="16">
        <f t="shared" si="308"/>
        <v>-1.3534425664921097E-2</v>
      </c>
      <c r="HP82" s="16" t="e">
        <f t="shared" si="309"/>
        <v>#VALUE!</v>
      </c>
      <c r="HQ82" s="16" t="e">
        <f t="shared" si="310"/>
        <v>#VALUE!</v>
      </c>
      <c r="HR82" s="227" t="e">
        <f t="shared" si="311"/>
        <v>#VALUE!</v>
      </c>
      <c r="HS82" s="227">
        <f t="shared" si="312"/>
        <v>1.0040127256096265E-3</v>
      </c>
      <c r="HT82" s="227">
        <f t="shared" si="313"/>
        <v>-2.1146844502457796E-2</v>
      </c>
      <c r="HU82" s="16" t="str">
        <f t="shared" si="314"/>
        <v>i.a.</v>
      </c>
      <c r="HV82" s="16">
        <f t="shared" si="315"/>
        <v>0.41618190968889718</v>
      </c>
      <c r="HW82" s="16">
        <f t="shared" si="316"/>
        <v>0.41517789696328755</v>
      </c>
      <c r="HX82" s="16">
        <f t="shared" si="317"/>
        <v>0.43632474146574535</v>
      </c>
      <c r="HY82" s="16">
        <f t="shared" si="318"/>
        <v>0.44231116910475804</v>
      </c>
      <c r="HZ82" s="16" t="str">
        <f t="shared" si="319"/>
        <v>i.a.</v>
      </c>
      <c r="IA82" s="16" t="str">
        <f t="shared" si="320"/>
        <v>i.a.</v>
      </c>
      <c r="IB82" s="16" t="str">
        <f t="shared" si="321"/>
        <v>i.a.</v>
      </c>
      <c r="IC82" s="16" t="str">
        <f t="shared" si="322"/>
        <v>i.a.</v>
      </c>
      <c r="ID82" s="16" t="str">
        <f t="shared" si="323"/>
        <v>i.a.</v>
      </c>
      <c r="IE82" s="16" t="str">
        <f t="shared" si="324"/>
        <v>i.a.</v>
      </c>
      <c r="IF82" s="16" t="e">
        <f t="shared" si="325"/>
        <v>#VALUE!</v>
      </c>
      <c r="IG82" s="16">
        <f t="shared" si="326"/>
        <v>-0.31736483519078978</v>
      </c>
      <c r="IH82" s="16">
        <f t="shared" si="327"/>
        <v>1.2498482347919884</v>
      </c>
      <c r="II82" s="16">
        <f t="shared" si="328"/>
        <v>4.0053372785156611</v>
      </c>
      <c r="IJ82" s="16" t="e">
        <f t="shared" si="329"/>
        <v>#VALUE!</v>
      </c>
      <c r="IK82" s="16" t="e">
        <f t="shared" si="330"/>
        <v>#VALUE!</v>
      </c>
      <c r="IL82" s="227" t="e">
        <f t="shared" si="331"/>
        <v>#VALUE!</v>
      </c>
      <c r="IM82" s="227">
        <f t="shared" si="332"/>
        <v>-8.4956789360772812E-3</v>
      </c>
      <c r="IN82" s="227">
        <f t="shared" si="333"/>
        <v>1.4871108593417589E-2</v>
      </c>
      <c r="IO82" s="16" t="str">
        <f t="shared" si="334"/>
        <v>i.a.</v>
      </c>
      <c r="IP82" s="16">
        <f t="shared" si="335"/>
        <v>1.8273761134275649E-2</v>
      </c>
      <c r="IQ82" s="16">
        <f t="shared" si="336"/>
        <v>2.676944007035293E-2</v>
      </c>
      <c r="IR82" s="16">
        <f t="shared" si="337"/>
        <v>1.1898331476935342E-2</v>
      </c>
      <c r="IS82" s="16">
        <f t="shared" si="338"/>
        <v>2.3771288156756954E-3</v>
      </c>
      <c r="IT82" s="16" t="str">
        <f t="shared" si="339"/>
        <v>i.a.</v>
      </c>
      <c r="IU82" s="16" t="str">
        <f t="shared" si="340"/>
        <v>i.a.</v>
      </c>
      <c r="IV82" s="16" t="str">
        <f t="shared" si="341"/>
        <v>i.a.</v>
      </c>
      <c r="IW82" s="16" t="str">
        <f t="shared" si="342"/>
        <v>i.a.</v>
      </c>
      <c r="IX82" s="16" t="str">
        <f t="shared" si="343"/>
        <v>i.a.</v>
      </c>
      <c r="IY82" s="16" t="str">
        <f t="shared" si="344"/>
        <v>i.a.</v>
      </c>
      <c r="IZ82" s="16" t="e">
        <f t="shared" si="345"/>
        <v>#VALUE!</v>
      </c>
      <c r="JA82" s="16">
        <f t="shared" si="346"/>
        <v>-0.1096153509232979</v>
      </c>
      <c r="JB82" s="16">
        <f t="shared" si="347"/>
        <v>0.7358998280607878</v>
      </c>
      <c r="JC82" s="16">
        <f t="shared" si="348"/>
        <v>2.0710316337096608</v>
      </c>
      <c r="JD82" s="16" t="e">
        <f t="shared" si="349"/>
        <v>#VALUE!</v>
      </c>
      <c r="JE82" s="16" t="e">
        <f t="shared" si="350"/>
        <v>#VALUE!</v>
      </c>
      <c r="JF82" s="227" t="e">
        <f t="shared" si="351"/>
        <v>#VALUE!</v>
      </c>
      <c r="JG82" s="227">
        <f t="shared" si="352"/>
        <v>-3.0225241545893705E-2</v>
      </c>
      <c r="JH82" s="227">
        <f t="shared" si="353"/>
        <v>0.11689406001224739</v>
      </c>
      <c r="JI82" s="99" t="str">
        <f t="shared" si="354"/>
        <v>i.a.</v>
      </c>
      <c r="JJ82" s="99">
        <f t="shared" si="355"/>
        <v>0.24551388888888889</v>
      </c>
      <c r="JK82" s="99">
        <f t="shared" si="356"/>
        <v>0.2757391304347826</v>
      </c>
      <c r="JL82" s="99">
        <f t="shared" si="357"/>
        <v>0.15884507042253521</v>
      </c>
      <c r="JM82" s="99">
        <f t="shared" si="358"/>
        <v>5.1723684210526318E-2</v>
      </c>
      <c r="JN82" s="99" t="str">
        <f t="shared" si="359"/>
        <v>i.a.</v>
      </c>
      <c r="JO82" s="99" t="str">
        <f t="shared" si="360"/>
        <v>i.a.</v>
      </c>
      <c r="JP82" s="99" t="str">
        <f t="shared" si="361"/>
        <v>i.a.</v>
      </c>
      <c r="JQ82" s="99" t="str">
        <f t="shared" si="362"/>
        <v>i.a.</v>
      </c>
      <c r="JR82" s="99" t="str">
        <f t="shared" si="363"/>
        <v>i.a.</v>
      </c>
      <c r="JS82" s="99" t="str">
        <f t="shared" si="364"/>
        <v>i.a.</v>
      </c>
    </row>
    <row r="83" spans="1:279" customFormat="1" ht="17.25" customHeight="1" outlineLevel="2" x14ac:dyDescent="0.25">
      <c r="A83" s="10" t="s">
        <v>202</v>
      </c>
      <c r="B83" s="95">
        <v>80974612</v>
      </c>
      <c r="C83" s="10" t="s">
        <v>79</v>
      </c>
      <c r="D83" s="10"/>
      <c r="E83" s="11">
        <v>451120</v>
      </c>
      <c r="F83" s="11"/>
      <c r="G83" s="116">
        <v>1</v>
      </c>
      <c r="H83" s="12">
        <v>45183</v>
      </c>
      <c r="I83" s="13" t="s">
        <v>50</v>
      </c>
      <c r="J83" s="13" t="s">
        <v>50</v>
      </c>
      <c r="K83" s="13" t="s">
        <v>50</v>
      </c>
      <c r="L83" s="13" t="s">
        <v>50</v>
      </c>
      <c r="M83" s="13" t="s">
        <v>50</v>
      </c>
      <c r="N83" s="13" t="s">
        <v>50</v>
      </c>
      <c r="O83" s="13" t="s">
        <v>50</v>
      </c>
      <c r="P83" s="16">
        <f t="shared" si="184"/>
        <v>8.3453397120689179E-2</v>
      </c>
      <c r="Q83" s="16">
        <f t="shared" si="185"/>
        <v>0.11364518513573973</v>
      </c>
      <c r="R83" s="16">
        <f t="shared" si="186"/>
        <v>0.12915805929317178</v>
      </c>
      <c r="S83" s="16">
        <f t="shared" si="187"/>
        <v>-2.7078410603221081E-2</v>
      </c>
      <c r="T83" s="16">
        <f t="shared" si="188"/>
        <v>1.0086482753745209E-3</v>
      </c>
      <c r="U83" s="16">
        <f t="shared" si="189"/>
        <v>8.7221521026511234E-2</v>
      </c>
      <c r="V83" s="278">
        <f t="shared" si="190"/>
        <v>37.592000000000041</v>
      </c>
      <c r="W83" s="278">
        <f t="shared" si="191"/>
        <v>45.967999999999961</v>
      </c>
      <c r="X83" s="278">
        <f t="shared" si="192"/>
        <v>46.266999999999996</v>
      </c>
      <c r="Y83" s="149">
        <v>488.04700000000003</v>
      </c>
      <c r="Z83" s="149">
        <v>450.45499999999998</v>
      </c>
      <c r="AA83" s="149">
        <v>404.48700000000002</v>
      </c>
      <c r="AB83" s="149">
        <v>358.22</v>
      </c>
      <c r="AC83" s="149">
        <v>368.19</v>
      </c>
      <c r="AD83" s="149">
        <v>367.81900000000002</v>
      </c>
      <c r="AE83" s="149">
        <v>338.31099999999998</v>
      </c>
      <c r="AF83" s="149">
        <v>315.85199999999998</v>
      </c>
      <c r="AG83" s="149">
        <v>298.17700000000002</v>
      </c>
      <c r="AH83" s="149">
        <v>267.62799999999999</v>
      </c>
      <c r="AI83" s="149"/>
      <c r="AJ83" s="16">
        <f t="shared" si="193"/>
        <v>-0.85830213237775388</v>
      </c>
      <c r="AK83" s="16">
        <f t="shared" si="194"/>
        <v>0.10001237339366838</v>
      </c>
      <c r="AL83" s="16">
        <f t="shared" si="195"/>
        <v>0.18465082190346555</v>
      </c>
      <c r="AM83" s="16">
        <f t="shared" si="196"/>
        <v>-1.426330347190677E-2</v>
      </c>
      <c r="AN83" s="16">
        <f t="shared" si="197"/>
        <v>5.1003362620674675E-2</v>
      </c>
      <c r="AO83" s="16">
        <f t="shared" si="198"/>
        <v>2.9273847802786707E-2</v>
      </c>
      <c r="AP83" s="278">
        <f t="shared" si="199"/>
        <v>13.026000000000003</v>
      </c>
      <c r="AQ83" s="278">
        <f t="shared" si="200"/>
        <v>5.6580000000000013</v>
      </c>
      <c r="AR83" s="278">
        <f t="shared" si="201"/>
        <v>8.8179999999999978</v>
      </c>
      <c r="AS83" s="149">
        <v>75.257000000000005</v>
      </c>
      <c r="AT83" s="149">
        <v>62.231000000000002</v>
      </c>
      <c r="AU83" s="149">
        <v>56.573</v>
      </c>
      <c r="AV83" s="149">
        <v>47.755000000000003</v>
      </c>
      <c r="AW83" s="149">
        <v>48.445999999999998</v>
      </c>
      <c r="AX83" s="149">
        <v>46.094999999999999</v>
      </c>
      <c r="AY83" s="149">
        <v>44.783999999999999</v>
      </c>
      <c r="AZ83" s="149">
        <v>43.261000000000003</v>
      </c>
      <c r="BA83" s="149">
        <v>41.831000000000003</v>
      </c>
      <c r="BB83" s="149">
        <v>35.344999999999999</v>
      </c>
      <c r="BC83" s="150"/>
      <c r="BD83" s="16">
        <f t="shared" si="202"/>
        <v>0.31829501915708819</v>
      </c>
      <c r="BE83" s="16">
        <f t="shared" si="203"/>
        <v>0.28539768529918735</v>
      </c>
      <c r="BF83" s="16">
        <f t="shared" si="204"/>
        <v>0.65165226232841877</v>
      </c>
      <c r="BG83" s="16">
        <f t="shared" si="205"/>
        <v>-0.12195339701812334</v>
      </c>
      <c r="BH83" s="16">
        <f t="shared" si="206"/>
        <v>6.3791554357591849E-3</v>
      </c>
      <c r="BI83" s="16">
        <f t="shared" si="207"/>
        <v>6.3138790715445731E-2</v>
      </c>
      <c r="BJ83" s="278">
        <f t="shared" si="208"/>
        <v>6.6460000000000008</v>
      </c>
      <c r="BK83" s="278">
        <f t="shared" si="209"/>
        <v>4.6359999999999992</v>
      </c>
      <c r="BL83" s="278">
        <f t="shared" si="210"/>
        <v>6.4089999999999989</v>
      </c>
      <c r="BM83" s="149">
        <v>27.526</v>
      </c>
      <c r="BN83" s="149">
        <v>20.88</v>
      </c>
      <c r="BO83" s="149">
        <v>16.244</v>
      </c>
      <c r="BP83" s="149">
        <v>9.8350000000000009</v>
      </c>
      <c r="BQ83" s="149">
        <v>11.201000000000001</v>
      </c>
      <c r="BR83" s="149">
        <v>11.13</v>
      </c>
      <c r="BS83" s="149">
        <v>10.468999999999999</v>
      </c>
      <c r="BT83" s="149">
        <v>10.241</v>
      </c>
      <c r="BU83" s="149">
        <v>9.9039999999999999</v>
      </c>
      <c r="BV83" s="149">
        <v>5.4980000000000002</v>
      </c>
      <c r="BW83" s="149"/>
      <c r="BX83" s="16">
        <f t="shared" si="211"/>
        <v>0.25448852795851484</v>
      </c>
      <c r="BY83" s="16">
        <f t="shared" si="212"/>
        <v>0.27160186625194399</v>
      </c>
      <c r="BZ83" s="16">
        <f t="shared" si="213"/>
        <v>0.6890826941263003</v>
      </c>
      <c r="CA83" s="16">
        <f t="shared" si="214"/>
        <v>-0.12164282418089536</v>
      </c>
      <c r="CB83" s="16">
        <f t="shared" si="215"/>
        <v>1.7657556119094638E-2</v>
      </c>
      <c r="CC83" s="16">
        <f t="shared" si="216"/>
        <v>4.2392794204033662E-2</v>
      </c>
      <c r="CD83" s="278">
        <f t="shared" si="217"/>
        <v>5.2020000000000017</v>
      </c>
      <c r="CE83" s="278">
        <f t="shared" si="218"/>
        <v>4.3659999999999997</v>
      </c>
      <c r="CF83" s="278">
        <f t="shared" si="219"/>
        <v>6.5579999999999998</v>
      </c>
      <c r="CG83" s="149">
        <v>25.643000000000001</v>
      </c>
      <c r="CH83" s="149">
        <v>20.440999999999999</v>
      </c>
      <c r="CI83" s="149">
        <v>16.074999999999999</v>
      </c>
      <c r="CJ83" s="149">
        <v>9.5169999999999995</v>
      </c>
      <c r="CK83" s="149">
        <v>10.835000000000001</v>
      </c>
      <c r="CL83" s="149">
        <v>10.647</v>
      </c>
      <c r="CM83" s="149">
        <v>10.214</v>
      </c>
      <c r="CN83" s="149">
        <v>10.18</v>
      </c>
      <c r="CO83" s="149">
        <v>9.907</v>
      </c>
      <c r="CP83" s="149">
        <v>4.8380000000000001</v>
      </c>
      <c r="CQ83" s="149"/>
      <c r="CR83" s="16">
        <f t="shared" si="220"/>
        <v>0.16536060349873186</v>
      </c>
      <c r="CS83" s="16">
        <f t="shared" si="221"/>
        <v>0.10885163151252937</v>
      </c>
      <c r="CT83" s="16">
        <f t="shared" si="222"/>
        <v>0.15975663300508056</v>
      </c>
      <c r="CU83" s="16">
        <f t="shared" si="223"/>
        <v>5.5827814569536505E-2</v>
      </c>
      <c r="CV83" s="16">
        <f t="shared" si="224"/>
        <v>8.5497939231285291E-2</v>
      </c>
      <c r="CW83" s="16">
        <f t="shared" si="225"/>
        <v>8.9409246351841623E-2</v>
      </c>
      <c r="CX83" s="278">
        <f t="shared" si="226"/>
        <v>10.170999999999999</v>
      </c>
      <c r="CY83" s="278">
        <f t="shared" si="227"/>
        <v>6.0380000000000038</v>
      </c>
      <c r="CZ83" s="278">
        <f t="shared" si="228"/>
        <v>7.6409999999999982</v>
      </c>
      <c r="DA83" s="149">
        <v>71.679000000000002</v>
      </c>
      <c r="DB83" s="149">
        <v>61.508000000000003</v>
      </c>
      <c r="DC83" s="149">
        <v>55.47</v>
      </c>
      <c r="DD83" s="149">
        <v>47.829000000000001</v>
      </c>
      <c r="DE83" s="149">
        <v>45.3</v>
      </c>
      <c r="DF83" s="149">
        <v>41.731999999999999</v>
      </c>
      <c r="DG83" s="149">
        <v>38.307000000000002</v>
      </c>
      <c r="DH83" s="149">
        <v>35.195</v>
      </c>
      <c r="DI83" s="149">
        <v>27.067</v>
      </c>
      <c r="DJ83" s="149">
        <v>19.315999999999999</v>
      </c>
      <c r="DK83" s="150"/>
      <c r="DL83" s="16">
        <f t="shared" si="229"/>
        <v>0.1257466463075744</v>
      </c>
      <c r="DM83" s="16">
        <f t="shared" si="230"/>
        <v>0.1040199966413911</v>
      </c>
      <c r="DN83" s="16">
        <f t="shared" si="231"/>
        <v>0.21548462057812176</v>
      </c>
      <c r="DO83" s="16">
        <f t="shared" si="232"/>
        <v>-9.3156204836860906E-2</v>
      </c>
      <c r="DP83" s="16">
        <f t="shared" si="233"/>
        <v>0.11414905768132488</v>
      </c>
      <c r="DQ83" s="16">
        <f t="shared" si="234"/>
        <v>1.1037615239849427E-3</v>
      </c>
      <c r="DR83" s="278">
        <f t="shared" si="235"/>
        <v>21.494</v>
      </c>
      <c r="DS83" s="278">
        <f t="shared" si="236"/>
        <v>16.105000000000018</v>
      </c>
      <c r="DT83" s="278">
        <f t="shared" si="237"/>
        <v>27.447999999999993</v>
      </c>
      <c r="DU83" s="149">
        <v>192.42500000000001</v>
      </c>
      <c r="DV83" s="149">
        <v>170.93100000000001</v>
      </c>
      <c r="DW83" s="149">
        <v>154.82599999999999</v>
      </c>
      <c r="DX83" s="149">
        <v>127.378</v>
      </c>
      <c r="DY83" s="149">
        <v>140.46299999999999</v>
      </c>
      <c r="DZ83" s="149">
        <v>126.072</v>
      </c>
      <c r="EA83" s="149">
        <v>125.93300000000001</v>
      </c>
      <c r="EB83" s="149">
        <v>97.817999999999998</v>
      </c>
      <c r="EC83" s="149">
        <v>91.144000000000005</v>
      </c>
      <c r="ED83" s="149">
        <v>81.772999999999996</v>
      </c>
      <c r="EE83" s="149"/>
      <c r="EF83" s="16">
        <f t="shared" si="238"/>
        <v>5.434782608695652E-2</v>
      </c>
      <c r="EG83" s="16">
        <f t="shared" si="239"/>
        <v>0</v>
      </c>
      <c r="EH83" s="16">
        <f t="shared" si="240"/>
        <v>1.098901098901099E-2</v>
      </c>
      <c r="EI83" s="16">
        <f t="shared" si="241"/>
        <v>2.247191011235955E-2</v>
      </c>
      <c r="EJ83" s="16">
        <f t="shared" si="242"/>
        <v>4.7058823529411764E-2</v>
      </c>
      <c r="EK83" s="16">
        <f t="shared" si="243"/>
        <v>-2.2988505747126436E-2</v>
      </c>
      <c r="EL83" s="278">
        <f t="shared" si="244"/>
        <v>5</v>
      </c>
      <c r="EM83" s="278">
        <f t="shared" si="245"/>
        <v>0</v>
      </c>
      <c r="EN83" s="278">
        <f t="shared" si="246"/>
        <v>1</v>
      </c>
      <c r="EO83" s="204">
        <v>97</v>
      </c>
      <c r="EP83" s="204">
        <v>92</v>
      </c>
      <c r="EQ83" s="204">
        <v>92</v>
      </c>
      <c r="ER83" s="204">
        <v>91</v>
      </c>
      <c r="ES83" s="204">
        <v>89</v>
      </c>
      <c r="ET83" s="204">
        <v>85</v>
      </c>
      <c r="EU83" s="204">
        <v>87</v>
      </c>
      <c r="EV83" s="204">
        <v>85</v>
      </c>
      <c r="EW83" s="204">
        <v>85</v>
      </c>
      <c r="EX83" s="204">
        <v>83</v>
      </c>
      <c r="EY83" s="205"/>
      <c r="EZ83" s="14"/>
      <c r="FA83" s="14" t="s">
        <v>54</v>
      </c>
      <c r="FB83" s="76" t="s">
        <v>55</v>
      </c>
      <c r="FC83" s="15">
        <v>6760</v>
      </c>
      <c r="FD83" t="s">
        <v>97</v>
      </c>
      <c r="FE83" t="s">
        <v>66</v>
      </c>
      <c r="FF83" s="16">
        <f t="shared" si="247"/>
        <v>2.7605283867045315E-2</v>
      </c>
      <c r="FG83" s="16">
        <f t="shared" si="248"/>
        <v>0.11364518513573979</v>
      </c>
      <c r="FH83" s="16">
        <f t="shared" si="249"/>
        <v>0.11688460212694168</v>
      </c>
      <c r="FI83" s="16">
        <f t="shared" si="250"/>
        <v>-4.846130267787549E-2</v>
      </c>
      <c r="FJ83" s="16">
        <f t="shared" si="251"/>
        <v>-4.3980504456103131E-2</v>
      </c>
      <c r="FK83" s="16">
        <f t="shared" si="252"/>
        <v>0.11280320387419399</v>
      </c>
      <c r="FL83" s="278">
        <f t="shared" si="253"/>
        <v>0.13516237113402063</v>
      </c>
      <c r="FM83" s="278">
        <f t="shared" si="254"/>
        <v>0.49965217391304328</v>
      </c>
      <c r="FN83" s="278">
        <f t="shared" si="255"/>
        <v>0.46011430960344013</v>
      </c>
      <c r="FO83" s="222">
        <f t="shared" si="256"/>
        <v>5.0314123711340208</v>
      </c>
      <c r="FP83" s="222">
        <f t="shared" si="257"/>
        <v>4.8962500000000002</v>
      </c>
      <c r="FQ83" s="238">
        <f t="shared" si="258"/>
        <v>4.3965978260869569</v>
      </c>
      <c r="FR83" s="222">
        <f t="shared" si="259"/>
        <v>3.9364835164835168</v>
      </c>
      <c r="FS83" s="222">
        <f t="shared" si="260"/>
        <v>4.1369662921348311</v>
      </c>
      <c r="FT83" s="222">
        <f t="shared" si="261"/>
        <v>4.327282352941177</v>
      </c>
      <c r="FU83" s="222">
        <f t="shared" si="262"/>
        <v>3.8886321839080455</v>
      </c>
      <c r="FV83" s="222">
        <f t="shared" si="263"/>
        <v>3.7159058823529407</v>
      </c>
      <c r="FW83" s="222">
        <f t="shared" si="264"/>
        <v>3.5079647058823533</v>
      </c>
      <c r="FX83" s="222">
        <f t="shared" si="265"/>
        <v>3.2244337349397587</v>
      </c>
      <c r="FY83" s="222" t="str">
        <f t="shared" si="266"/>
        <v>i.a</v>
      </c>
      <c r="FZ83" s="16">
        <f t="shared" si="267"/>
        <v>0.101815935665877</v>
      </c>
      <c r="GA83" s="16">
        <f t="shared" si="268"/>
        <v>0.12290517175844651</v>
      </c>
      <c r="GB83" s="16">
        <f t="shared" si="269"/>
        <v>0.5227890126844229</v>
      </c>
      <c r="GC83" s="16">
        <f t="shared" si="270"/>
        <v>-0.17914740063902423</v>
      </c>
      <c r="GD83" s="16">
        <f t="shared" si="271"/>
        <v>-6.4110980625330674E-2</v>
      </c>
      <c r="GE83" s="16">
        <f t="shared" si="272"/>
        <v>-4.2742223671149139E-2</v>
      </c>
      <c r="GF83" s="227">
        <f t="shared" si="273"/>
        <v>3.5583093247383124E-2</v>
      </c>
      <c r="GG83" s="227">
        <f t="shared" si="274"/>
        <v>3.8252076709687943E-2</v>
      </c>
      <c r="GH83" s="227">
        <f t="shared" si="275"/>
        <v>0.10684927431235497</v>
      </c>
      <c r="GI83" s="16">
        <f t="shared" si="276"/>
        <v>0.38506761170384496</v>
      </c>
      <c r="GJ83" s="16">
        <f t="shared" si="277"/>
        <v>0.34948451845646183</v>
      </c>
      <c r="GK83" s="106">
        <f t="shared" si="278"/>
        <v>0.31123244174677389</v>
      </c>
      <c r="GL83" s="16">
        <f t="shared" si="279"/>
        <v>0.20438316743441892</v>
      </c>
      <c r="GM83" s="16">
        <f t="shared" si="280"/>
        <v>0.24898887765419619</v>
      </c>
      <c r="GN83" s="16">
        <f t="shared" si="281"/>
        <v>0.26604530291482903</v>
      </c>
      <c r="GO83" s="16">
        <f t="shared" si="282"/>
        <v>0.27792441022013004</v>
      </c>
      <c r="GP83" s="16">
        <f t="shared" si="283"/>
        <v>0.3270052359384536</v>
      </c>
      <c r="GQ83" s="16">
        <f t="shared" si="284"/>
        <v>0.42718237285212257</v>
      </c>
      <c r="GR83" s="16">
        <f t="shared" si="285"/>
        <v>0.25046593497618558</v>
      </c>
      <c r="GS83" s="16">
        <f t="shared" si="286"/>
        <v>0.1818817648684915</v>
      </c>
      <c r="GT83" s="16">
        <f t="shared" si="287"/>
        <v>0.11354281990002318</v>
      </c>
      <c r="GU83" s="16">
        <f t="shared" si="288"/>
        <v>0.56759008941866873</v>
      </c>
      <c r="GV83" s="16">
        <f t="shared" si="289"/>
        <v>-0.12623477613295034</v>
      </c>
      <c r="GW83" s="16">
        <f t="shared" si="290"/>
        <v>-4.8483016993683632E-2</v>
      </c>
      <c r="GX83" s="16">
        <f t="shared" si="291"/>
        <v>-5.6056952991521206E-2</v>
      </c>
      <c r="GY83" s="227">
        <f t="shared" si="292"/>
        <v>2.3316099119614325E-2</v>
      </c>
      <c r="GZ83" s="227">
        <f t="shared" si="293"/>
        <v>1.3071321217672155E-2</v>
      </c>
      <c r="HA83" s="227">
        <f t="shared" si="294"/>
        <v>4.1683301133378439E-2</v>
      </c>
      <c r="HB83" s="16">
        <f t="shared" si="295"/>
        <v>0.15150981406664538</v>
      </c>
      <c r="HC83" s="16">
        <f t="shared" si="296"/>
        <v>0.12819371494703105</v>
      </c>
      <c r="HD83" s="106">
        <f t="shared" si="297"/>
        <v>0.1151223937293589</v>
      </c>
      <c r="HE83" s="16">
        <f t="shared" si="298"/>
        <v>7.3439092595980457E-2</v>
      </c>
      <c r="HF83" s="16">
        <f t="shared" si="299"/>
        <v>8.4048999193351737E-2</v>
      </c>
      <c r="HG83" s="16">
        <f t="shared" si="300"/>
        <v>8.8331580722604719E-2</v>
      </c>
      <c r="HH83" s="16">
        <f t="shared" si="301"/>
        <v>9.3577235409003756E-2</v>
      </c>
      <c r="HI83" s="16">
        <f t="shared" si="302"/>
        <v>0.10839216350377325</v>
      </c>
      <c r="HJ83" s="16">
        <f t="shared" si="303"/>
        <v>0.11455206833336225</v>
      </c>
      <c r="HK83" s="16">
        <f t="shared" si="304"/>
        <v>6.723490638719383E-2</v>
      </c>
      <c r="HL83" s="16">
        <f t="shared" si="305"/>
        <v>3.5189051924862914E-2</v>
      </c>
      <c r="HM83" s="16">
        <f t="shared" si="306"/>
        <v>4.3764015922146881E-3</v>
      </c>
      <c r="HN83" s="16">
        <f t="shared" si="307"/>
        <v>-4.584836914393469E-2</v>
      </c>
      <c r="HO83" s="16">
        <f t="shared" si="308"/>
        <v>0.16428851385545998</v>
      </c>
      <c r="HP83" s="16">
        <f t="shared" si="309"/>
        <v>-2.5715695985657268E-2</v>
      </c>
      <c r="HQ83" s="16">
        <f t="shared" si="310"/>
        <v>8.8208124094378268E-2</v>
      </c>
      <c r="HR83" s="227">
        <f t="shared" si="311"/>
        <v>1.2662467345270711E-2</v>
      </c>
      <c r="HS83" s="227">
        <f t="shared" si="312"/>
        <v>1.5679472202352884E-3</v>
      </c>
      <c r="HT83" s="227">
        <f t="shared" si="313"/>
        <v>-1.7215544660657667E-2</v>
      </c>
      <c r="HU83" s="16">
        <f t="shared" si="314"/>
        <v>0.37250357282057944</v>
      </c>
      <c r="HV83" s="16">
        <f t="shared" si="315"/>
        <v>0.35984110547530873</v>
      </c>
      <c r="HW83" s="106">
        <f t="shared" si="316"/>
        <v>0.35827315825507344</v>
      </c>
      <c r="HX83" s="16">
        <f t="shared" si="317"/>
        <v>0.37548870291573111</v>
      </c>
      <c r="HY83" s="16">
        <f t="shared" si="318"/>
        <v>0.32250485893082165</v>
      </c>
      <c r="HZ83" s="16">
        <f t="shared" si="319"/>
        <v>0.33101719652262196</v>
      </c>
      <c r="IA83" s="16">
        <f t="shared" si="320"/>
        <v>0.30418555898771571</v>
      </c>
      <c r="IB83" s="16">
        <f t="shared" si="321"/>
        <v>0.3598008546484287</v>
      </c>
      <c r="IC83" s="16">
        <f t="shared" si="322"/>
        <v>0.29696963047485297</v>
      </c>
      <c r="ID83" s="16">
        <f t="shared" si="323"/>
        <v>0.23621488755457179</v>
      </c>
      <c r="IE83" s="16" t="str">
        <f t="shared" si="324"/>
        <v>i.a.</v>
      </c>
      <c r="IF83" s="16">
        <f t="shared" si="325"/>
        <v>0.21675285956968512</v>
      </c>
      <c r="IG83" s="16">
        <f t="shared" si="326"/>
        <v>0.15422551316693658</v>
      </c>
      <c r="IH83" s="16">
        <f t="shared" si="327"/>
        <v>0.46272902073808603</v>
      </c>
      <c r="II83" s="16">
        <f t="shared" si="328"/>
        <v>-9.7515552588082352E-2</v>
      </c>
      <c r="IJ83" s="16">
        <f t="shared" si="329"/>
        <v>5.3650956658940581E-3</v>
      </c>
      <c r="IK83" s="16">
        <f t="shared" si="330"/>
        <v>-2.2150711557224787E-2</v>
      </c>
      <c r="IL83" s="227">
        <f t="shared" si="331"/>
        <v>1.004717387489322E-2</v>
      </c>
      <c r="IM83" s="227">
        <f t="shared" si="332"/>
        <v>6.1936211445206349E-3</v>
      </c>
      <c r="IN83" s="227">
        <f t="shared" si="333"/>
        <v>1.2704315557364402E-2</v>
      </c>
      <c r="IO83" s="16">
        <f t="shared" si="334"/>
        <v>5.6400305708261704E-2</v>
      </c>
      <c r="IP83" s="16">
        <f t="shared" si="335"/>
        <v>4.6353131833368484E-2</v>
      </c>
      <c r="IQ83" s="106">
        <f t="shared" si="336"/>
        <v>4.0159510688847849E-2</v>
      </c>
      <c r="IR83" s="16">
        <f t="shared" si="337"/>
        <v>2.7455195131483447E-2</v>
      </c>
      <c r="IS83" s="16">
        <f t="shared" si="338"/>
        <v>3.0421793095955895E-2</v>
      </c>
      <c r="IT83" s="16">
        <f t="shared" si="339"/>
        <v>3.0259448261237186E-2</v>
      </c>
      <c r="IU83" s="16">
        <f t="shared" si="340"/>
        <v>3.0944899811120537E-2</v>
      </c>
      <c r="IV83" s="16">
        <f t="shared" si="341"/>
        <v>3.2423413497460835E-2</v>
      </c>
      <c r="IW83" s="16">
        <f t="shared" si="342"/>
        <v>3.3215170854894907E-2</v>
      </c>
      <c r="IX83" s="16">
        <f t="shared" si="343"/>
        <v>2.0543440895571467E-2</v>
      </c>
      <c r="IY83" s="16" t="str">
        <f t="shared" si="344"/>
        <v>i.a.</v>
      </c>
      <c r="IZ83" s="16">
        <f t="shared" si="345"/>
        <v>0.18982417084725128</v>
      </c>
      <c r="JA83" s="16">
        <f t="shared" si="346"/>
        <v>0.27160186625194394</v>
      </c>
      <c r="JB83" s="16">
        <f t="shared" si="347"/>
        <v>0.67072309962492749</v>
      </c>
      <c r="JC83" s="16">
        <f t="shared" si="348"/>
        <v>-0.14094737749560091</v>
      </c>
      <c r="JD83" s="16">
        <f t="shared" si="349"/>
        <v>-2.8079862133448843E-2</v>
      </c>
      <c r="JE83" s="16">
        <f t="shared" si="350"/>
        <v>6.6919683479422523E-2</v>
      </c>
      <c r="JF83" s="227">
        <f t="shared" si="351"/>
        <v>4.2176042133572428E-2</v>
      </c>
      <c r="JG83" s="227">
        <f t="shared" si="352"/>
        <v>4.7456521739130425E-2</v>
      </c>
      <c r="JH83" s="227">
        <f t="shared" si="353"/>
        <v>7.0145843287147638E-2</v>
      </c>
      <c r="JI83" s="99">
        <f t="shared" si="354"/>
        <v>0.26436082474226807</v>
      </c>
      <c r="JJ83" s="99">
        <f t="shared" si="355"/>
        <v>0.22218478260869565</v>
      </c>
      <c r="JK83" s="239">
        <f t="shared" si="356"/>
        <v>0.17472826086956522</v>
      </c>
      <c r="JL83" s="99">
        <f t="shared" si="357"/>
        <v>0.10458241758241758</v>
      </c>
      <c r="JM83" s="99">
        <f t="shared" si="358"/>
        <v>0.12174157303370788</v>
      </c>
      <c r="JN83" s="99">
        <f t="shared" si="359"/>
        <v>0.12525882352941176</v>
      </c>
      <c r="JO83" s="99">
        <f t="shared" si="360"/>
        <v>0.11740229885057472</v>
      </c>
      <c r="JP83" s="99">
        <f t="shared" si="361"/>
        <v>0.11976470588235294</v>
      </c>
      <c r="JQ83" s="99">
        <f t="shared" si="362"/>
        <v>0.1165529411764706</v>
      </c>
      <c r="JR83" s="99">
        <f t="shared" si="363"/>
        <v>5.8289156626506022E-2</v>
      </c>
      <c r="JS83" s="99" t="str">
        <f t="shared" si="364"/>
        <v>i.a.</v>
      </c>
    </row>
    <row r="84" spans="1:279" customFormat="1" ht="17.25" customHeight="1" outlineLevel="2" x14ac:dyDescent="0.25">
      <c r="A84" s="10" t="s">
        <v>291</v>
      </c>
      <c r="B84" s="95">
        <v>37577294</v>
      </c>
      <c r="C84" s="10" t="s">
        <v>271</v>
      </c>
      <c r="D84" s="10"/>
      <c r="E84" s="11">
        <v>642020</v>
      </c>
      <c r="F84" s="11"/>
      <c r="G84" s="116">
        <v>1</v>
      </c>
      <c r="H84" s="12">
        <v>45013</v>
      </c>
      <c r="I84" s="13"/>
      <c r="J84" s="13" t="s">
        <v>58</v>
      </c>
      <c r="K84" s="13" t="s">
        <v>58</v>
      </c>
      <c r="L84" s="13" t="s">
        <v>58</v>
      </c>
      <c r="M84" s="13" t="s">
        <v>58</v>
      </c>
      <c r="N84" s="13" t="s">
        <v>58</v>
      </c>
      <c r="O84" s="13" t="s">
        <v>58</v>
      </c>
      <c r="P84" s="16">
        <f t="shared" si="184"/>
        <v>-1</v>
      </c>
      <c r="Q84" s="16">
        <f t="shared" si="185"/>
        <v>3.6326226115416013E-2</v>
      </c>
      <c r="R84" s="16">
        <f t="shared" si="186"/>
        <v>3.2743901681309286E-2</v>
      </c>
      <c r="S84" s="16">
        <f t="shared" si="187"/>
        <v>2.9975297897121597E-2</v>
      </c>
      <c r="T84" s="16">
        <f t="shared" si="188"/>
        <v>4.4171930002752935E-2</v>
      </c>
      <c r="U84" s="16">
        <f t="shared" si="189"/>
        <v>-4.5781589934681503E-2</v>
      </c>
      <c r="V84" s="278">
        <f t="shared" si="190"/>
        <v>-430.63499999999999</v>
      </c>
      <c r="W84" s="278">
        <f t="shared" si="191"/>
        <v>15.09499999999997</v>
      </c>
      <c r="X84" s="278">
        <f t="shared" si="192"/>
        <v>13.175000000000011</v>
      </c>
      <c r="Y84" s="149"/>
      <c r="Z84" s="149">
        <v>430.63499999999999</v>
      </c>
      <c r="AA84" s="149">
        <v>415.54</v>
      </c>
      <c r="AB84" s="149">
        <v>402.36500000000001</v>
      </c>
      <c r="AC84" s="149">
        <v>390.65499999999997</v>
      </c>
      <c r="AD84" s="149">
        <v>374.12900000000002</v>
      </c>
      <c r="AE84" s="149">
        <v>392.07900000000001</v>
      </c>
      <c r="AF84" s="149">
        <v>399.31700000000001</v>
      </c>
      <c r="AG84" s="149"/>
      <c r="AH84" s="149"/>
      <c r="AI84" s="149"/>
      <c r="AJ84" s="16">
        <f t="shared" si="193"/>
        <v>-1.0019250593749822</v>
      </c>
      <c r="AK84" s="16">
        <f t="shared" si="194"/>
        <v>0.12283607574294464</v>
      </c>
      <c r="AL84" s="16">
        <f t="shared" si="195"/>
        <v>-2.1568639963243583E-3</v>
      </c>
      <c r="AM84" s="16">
        <f t="shared" si="196"/>
        <v>7.5027966722814518E-3</v>
      </c>
      <c r="AN84" s="16">
        <f t="shared" si="197"/>
        <v>0.1098964614209975</v>
      </c>
      <c r="AO84" s="16">
        <f t="shared" si="198"/>
        <v>5.6965939602377273E-2</v>
      </c>
      <c r="AP84" s="278">
        <f t="shared" si="199"/>
        <v>-175.57900000000001</v>
      </c>
      <c r="AQ84" s="278">
        <f t="shared" si="200"/>
        <v>19.207999999999998</v>
      </c>
      <c r="AR84" s="278">
        <f t="shared" si="201"/>
        <v>-0.33799999999999386</v>
      </c>
      <c r="AS84" s="149"/>
      <c r="AT84" s="149">
        <v>175.57900000000001</v>
      </c>
      <c r="AU84" s="149">
        <v>156.37100000000001</v>
      </c>
      <c r="AV84" s="149">
        <v>156.709</v>
      </c>
      <c r="AW84" s="149">
        <v>155.542</v>
      </c>
      <c r="AX84" s="149">
        <v>140.14099999999999</v>
      </c>
      <c r="AY84" s="149">
        <v>132.58799999999999</v>
      </c>
      <c r="AZ84" s="149">
        <v>110.33499999999999</v>
      </c>
      <c r="BA84" s="149"/>
      <c r="BB84" s="149"/>
      <c r="BC84" s="150"/>
      <c r="BD84" s="16">
        <f t="shared" si="202"/>
        <v>-1</v>
      </c>
      <c r="BE84" s="16">
        <f t="shared" si="203"/>
        <v>0.27445168938944892</v>
      </c>
      <c r="BF84" s="16">
        <f t="shared" si="204"/>
        <v>-0.12390062486388691</v>
      </c>
      <c r="BG84" s="16">
        <f t="shared" si="205"/>
        <v>0.10869040322430855</v>
      </c>
      <c r="BH84" s="16">
        <f t="shared" si="206"/>
        <v>0.32796468034727716</v>
      </c>
      <c r="BI84" s="16">
        <f t="shared" si="207"/>
        <v>3.3656701643237892E-3</v>
      </c>
      <c r="BJ84" s="278">
        <f t="shared" si="208"/>
        <v>-66.650000000000006</v>
      </c>
      <c r="BK84" s="278">
        <f t="shared" si="209"/>
        <v>14.353000000000009</v>
      </c>
      <c r="BL84" s="278">
        <f t="shared" si="210"/>
        <v>-7.3960000000000008</v>
      </c>
      <c r="BM84" s="149"/>
      <c r="BN84" s="149">
        <v>66.650000000000006</v>
      </c>
      <c r="BO84" s="149">
        <v>52.296999999999997</v>
      </c>
      <c r="BP84" s="149">
        <v>59.692999999999998</v>
      </c>
      <c r="BQ84" s="149">
        <v>53.841000000000001</v>
      </c>
      <c r="BR84" s="149">
        <v>40.543999999999997</v>
      </c>
      <c r="BS84" s="149">
        <v>40.408000000000001</v>
      </c>
      <c r="BT84" s="149">
        <v>24.402000000000001</v>
      </c>
      <c r="BU84" s="149"/>
      <c r="BV84" s="149"/>
      <c r="BW84" s="149"/>
      <c r="BX84" s="16">
        <f t="shared" si="211"/>
        <v>-1</v>
      </c>
      <c r="BY84" s="16">
        <f t="shared" si="212"/>
        <v>0.27133527579624234</v>
      </c>
      <c r="BZ84" s="16">
        <f t="shared" si="213"/>
        <v>-9.3979281591931085E-2</v>
      </c>
      <c r="CA84" s="16">
        <f t="shared" si="214"/>
        <v>7.7147843821700965E-2</v>
      </c>
      <c r="CB84" s="16">
        <f t="shared" si="215"/>
        <v>0.36097469840930918</v>
      </c>
      <c r="CC84" s="16">
        <f t="shared" si="216"/>
        <v>1.0654654330645028E-2</v>
      </c>
      <c r="CD84" s="278">
        <f t="shared" si="217"/>
        <v>-63.268000000000001</v>
      </c>
      <c r="CE84" s="278">
        <f t="shared" si="218"/>
        <v>13.503</v>
      </c>
      <c r="CF84" s="278">
        <f t="shared" si="219"/>
        <v>-5.161999999999999</v>
      </c>
      <c r="CG84" s="149"/>
      <c r="CH84" s="149">
        <v>63.268000000000001</v>
      </c>
      <c r="CI84" s="149">
        <v>49.765000000000001</v>
      </c>
      <c r="CJ84" s="149">
        <v>54.927</v>
      </c>
      <c r="CK84" s="149">
        <v>50.993000000000002</v>
      </c>
      <c r="CL84" s="149">
        <v>37.468000000000004</v>
      </c>
      <c r="CM84" s="149">
        <v>37.073</v>
      </c>
      <c r="CN84" s="149">
        <v>20.504000000000001</v>
      </c>
      <c r="CO84" s="149"/>
      <c r="CP84" s="149"/>
      <c r="CQ84" s="149"/>
      <c r="CR84" s="16">
        <f t="shared" si="220"/>
        <v>-1</v>
      </c>
      <c r="CS84" s="16">
        <f t="shared" si="221"/>
        <v>8.1203957610062161E-2</v>
      </c>
      <c r="CT84" s="16">
        <f t="shared" si="222"/>
        <v>-0.15648676713788878</v>
      </c>
      <c r="CU84" s="16">
        <f t="shared" si="223"/>
        <v>0.17828057227940691</v>
      </c>
      <c r="CV84" s="16">
        <f t="shared" si="224"/>
        <v>6.2708541157854972E-2</v>
      </c>
      <c r="CW84" s="16">
        <f t="shared" si="225"/>
        <v>8.6059908694905013E-2</v>
      </c>
      <c r="CX84" s="278">
        <f t="shared" si="226"/>
        <v>-165.994</v>
      </c>
      <c r="CY84" s="278">
        <f t="shared" si="227"/>
        <v>12.467000000000013</v>
      </c>
      <c r="CZ84" s="278">
        <f t="shared" si="228"/>
        <v>-28.481999999999999</v>
      </c>
      <c r="DA84" s="149"/>
      <c r="DB84" s="149">
        <v>165.994</v>
      </c>
      <c r="DC84" s="149">
        <v>153.52699999999999</v>
      </c>
      <c r="DD84" s="149">
        <v>182.00899999999999</v>
      </c>
      <c r="DE84" s="149">
        <v>154.47</v>
      </c>
      <c r="DF84" s="149">
        <v>145.35499999999999</v>
      </c>
      <c r="DG84" s="149">
        <v>133.83699999999999</v>
      </c>
      <c r="DH84" s="149">
        <v>121.806</v>
      </c>
      <c r="DI84" s="149"/>
      <c r="DJ84" s="149"/>
      <c r="DK84" s="150"/>
      <c r="DL84" s="16">
        <f t="shared" si="229"/>
        <v>-1</v>
      </c>
      <c r="DM84" s="16">
        <f t="shared" si="230"/>
        <v>0.14016967908520842</v>
      </c>
      <c r="DN84" s="16">
        <f t="shared" si="231"/>
        <v>-6.5641679279852894E-3</v>
      </c>
      <c r="DO84" s="16">
        <f t="shared" si="232"/>
        <v>3.9841396505973792E-2</v>
      </c>
      <c r="DP84" s="16">
        <f t="shared" si="233"/>
        <v>1.0595372303021581E-2</v>
      </c>
      <c r="DQ84" s="16">
        <f t="shared" si="234"/>
        <v>2.6983963226612555E-2</v>
      </c>
      <c r="DR84" s="278">
        <f t="shared" si="235"/>
        <v>-426.55799999999999</v>
      </c>
      <c r="DS84" s="278">
        <f t="shared" si="236"/>
        <v>52.44</v>
      </c>
      <c r="DT84" s="278">
        <f t="shared" si="237"/>
        <v>-2.47199999999998</v>
      </c>
      <c r="DU84" s="149"/>
      <c r="DV84" s="149">
        <v>426.55799999999999</v>
      </c>
      <c r="DW84" s="149">
        <v>374.11799999999999</v>
      </c>
      <c r="DX84" s="149">
        <v>376.59</v>
      </c>
      <c r="DY84" s="149">
        <v>362.161</v>
      </c>
      <c r="DZ84" s="149">
        <v>358.36399999999998</v>
      </c>
      <c r="EA84" s="149">
        <v>348.94799999999998</v>
      </c>
      <c r="EB84" s="149">
        <v>394.59</v>
      </c>
      <c r="EC84" s="149"/>
      <c r="ED84" s="149"/>
      <c r="EE84" s="149"/>
      <c r="EF84" s="16">
        <f t="shared" si="238"/>
        <v>-1</v>
      </c>
      <c r="EG84" s="16">
        <f t="shared" si="239"/>
        <v>1.7647058823529412E-2</v>
      </c>
      <c r="EH84" s="16">
        <f t="shared" si="240"/>
        <v>-1.1627906976744186E-2</v>
      </c>
      <c r="EI84" s="16">
        <f t="shared" si="241"/>
        <v>-6.5217391304347824E-2</v>
      </c>
      <c r="EJ84" s="16">
        <f t="shared" si="242"/>
        <v>-5.6410256410256411E-2</v>
      </c>
      <c r="EK84" s="16">
        <f t="shared" si="243"/>
        <v>0.11428571428571428</v>
      </c>
      <c r="EL84" s="278">
        <f t="shared" si="244"/>
        <v>-173</v>
      </c>
      <c r="EM84" s="278">
        <f t="shared" si="245"/>
        <v>3</v>
      </c>
      <c r="EN84" s="278">
        <f t="shared" si="246"/>
        <v>-2</v>
      </c>
      <c r="EO84" s="204"/>
      <c r="EP84" s="204">
        <v>173</v>
      </c>
      <c r="EQ84" s="204">
        <v>170</v>
      </c>
      <c r="ER84" s="204">
        <v>172</v>
      </c>
      <c r="ES84" s="204">
        <v>184</v>
      </c>
      <c r="ET84" s="204">
        <v>195</v>
      </c>
      <c r="EU84" s="204">
        <v>175</v>
      </c>
      <c r="EV84" s="204">
        <v>163</v>
      </c>
      <c r="EW84" s="204"/>
      <c r="EX84" s="204"/>
      <c r="EY84" s="205"/>
      <c r="EZ84" s="115"/>
      <c r="FA84" s="14" t="s">
        <v>51</v>
      </c>
      <c r="FB84" s="76"/>
      <c r="FC84" s="15">
        <v>8000</v>
      </c>
      <c r="FD84" t="s">
        <v>292</v>
      </c>
      <c r="FE84" t="s">
        <v>130</v>
      </c>
      <c r="FF84" s="16" t="e">
        <f t="shared" si="247"/>
        <v>#VALUE!</v>
      </c>
      <c r="FG84" s="16">
        <f t="shared" si="248"/>
        <v>1.8355251096073437E-2</v>
      </c>
      <c r="FH84" s="16">
        <f t="shared" si="249"/>
        <v>4.4893829936383564E-2</v>
      </c>
      <c r="FI84" s="16">
        <f t="shared" si="250"/>
        <v>0.10183403961087423</v>
      </c>
      <c r="FJ84" s="16">
        <f t="shared" si="251"/>
        <v>0.10659525190509146</v>
      </c>
      <c r="FK84" s="16">
        <f t="shared" si="252"/>
        <v>-0.14365014481317576</v>
      </c>
      <c r="FL84" s="278" t="e">
        <f t="shared" si="253"/>
        <v>#VALUE!</v>
      </c>
      <c r="FM84" s="278">
        <f t="shared" si="254"/>
        <v>4.4866712002719744E-2</v>
      </c>
      <c r="FN84" s="278">
        <f t="shared" si="255"/>
        <v>0.10502154582763357</v>
      </c>
      <c r="FO84" s="222" t="str">
        <f t="shared" si="256"/>
        <v>i.a</v>
      </c>
      <c r="FP84" s="222">
        <f t="shared" si="257"/>
        <v>2.4892196531791906</v>
      </c>
      <c r="FQ84" s="222">
        <f t="shared" si="258"/>
        <v>2.4443529411764708</v>
      </c>
      <c r="FR84" s="222">
        <f t="shared" si="259"/>
        <v>2.3393313953488373</v>
      </c>
      <c r="FS84" s="222">
        <f t="shared" si="260"/>
        <v>2.1231249999999999</v>
      </c>
      <c r="FT84" s="222">
        <f t="shared" si="261"/>
        <v>1.9186102564102565</v>
      </c>
      <c r="FU84" s="222">
        <f t="shared" si="262"/>
        <v>2.2404514285714288</v>
      </c>
      <c r="FV84" s="222">
        <f t="shared" si="263"/>
        <v>2.4497975460122698</v>
      </c>
      <c r="FW84" s="222" t="str">
        <f t="shared" si="264"/>
        <v>i.a</v>
      </c>
      <c r="FX84" s="222" t="str">
        <f t="shared" si="265"/>
        <v>i.a</v>
      </c>
      <c r="FY84" s="222" t="str">
        <f t="shared" si="266"/>
        <v>i.a</v>
      </c>
      <c r="FZ84" s="16">
        <f t="shared" si="267"/>
        <v>-1</v>
      </c>
      <c r="GA84" s="16">
        <f t="shared" si="268"/>
        <v>0.33505701690833462</v>
      </c>
      <c r="GB84" s="16">
        <f t="shared" si="269"/>
        <v>-9.143297497368795E-2</v>
      </c>
      <c r="GC84" s="16">
        <f t="shared" si="270"/>
        <v>-4.0190168557795496E-2</v>
      </c>
      <c r="GD84" s="16">
        <f t="shared" si="271"/>
        <v>0.26731676143847866</v>
      </c>
      <c r="GE84" s="16">
        <f t="shared" si="272"/>
        <v>-7.4591006199858687E-2</v>
      </c>
      <c r="GF84" s="227">
        <f t="shared" si="273"/>
        <v>-0.39601778912810121</v>
      </c>
      <c r="GG84" s="227">
        <f t="shared" si="274"/>
        <v>9.9387919307873218E-2</v>
      </c>
      <c r="GH84" s="227">
        <f t="shared" si="275"/>
        <v>-2.9851128993962528E-2</v>
      </c>
      <c r="GI84" s="16">
        <f t="shared" si="276"/>
        <v>0</v>
      </c>
      <c r="GJ84" s="16">
        <f t="shared" si="277"/>
        <v>0.39601778912810121</v>
      </c>
      <c r="GK84" s="16">
        <f t="shared" si="278"/>
        <v>0.29662986982022799</v>
      </c>
      <c r="GL84" s="16">
        <f t="shared" si="279"/>
        <v>0.32648099881419052</v>
      </c>
      <c r="GM84" s="16">
        <f t="shared" si="280"/>
        <v>0.34015175519052782</v>
      </c>
      <c r="GN84" s="16">
        <f t="shared" si="281"/>
        <v>0.26840310610619217</v>
      </c>
      <c r="GO84" s="16">
        <f t="shared" si="282"/>
        <v>0.29003727854860101</v>
      </c>
      <c r="GP84" s="16">
        <f t="shared" si="283"/>
        <v>0.16833325123557133</v>
      </c>
      <c r="GQ84" s="16" t="str">
        <f t="shared" si="284"/>
        <v>Negativ EK</v>
      </c>
      <c r="GR84" s="16" t="str">
        <f t="shared" si="285"/>
        <v>Negativ EK</v>
      </c>
      <c r="GS84" s="16">
        <f t="shared" si="286"/>
        <v>-1</v>
      </c>
      <c r="GT84" s="16">
        <f t="shared" si="287"/>
        <v>0.19491664398355191</v>
      </c>
      <c r="GU84" s="16">
        <f t="shared" si="288"/>
        <v>-0.13785481241550809</v>
      </c>
      <c r="GV84" s="16">
        <f t="shared" si="289"/>
        <v>8.1337490958651767E-2</v>
      </c>
      <c r="GW84" s="16">
        <f t="shared" si="290"/>
        <v>0.30361244090877237</v>
      </c>
      <c r="GX84" s="16">
        <f t="shared" si="291"/>
        <v>5.4754484106930297E-2</v>
      </c>
      <c r="GY84" s="227">
        <f t="shared" si="292"/>
        <v>-0.16648432074896716</v>
      </c>
      <c r="GZ84" s="227">
        <f t="shared" si="293"/>
        <v>2.715717890420194E-2</v>
      </c>
      <c r="HA84" s="227">
        <f t="shared" si="294"/>
        <v>-2.2278053951924059E-2</v>
      </c>
      <c r="HB84" s="16">
        <f t="shared" si="295"/>
        <v>0</v>
      </c>
      <c r="HC84" s="16">
        <f t="shared" si="296"/>
        <v>0.16648432074896716</v>
      </c>
      <c r="HD84" s="16">
        <f t="shared" si="297"/>
        <v>0.13932714184476522</v>
      </c>
      <c r="HE84" s="16">
        <f t="shared" si="298"/>
        <v>0.16160519579668928</v>
      </c>
      <c r="HF84" s="16">
        <f t="shared" si="299"/>
        <v>0.14944935984178204</v>
      </c>
      <c r="HG84" s="16">
        <f t="shared" si="300"/>
        <v>0.11464247743570023</v>
      </c>
      <c r="HH84" s="16">
        <f t="shared" si="301"/>
        <v>0.10869114961172126</v>
      </c>
      <c r="HI84" s="16">
        <f t="shared" si="302"/>
        <v>6.1841405002660998E-2</v>
      </c>
      <c r="HJ84" s="16" t="str">
        <f t="shared" si="303"/>
        <v>i.a.</v>
      </c>
      <c r="HK84" s="16" t="str">
        <f t="shared" si="304"/>
        <v>i.a.</v>
      </c>
      <c r="HL84" s="16" t="e">
        <f t="shared" si="305"/>
        <v>#VALUE!</v>
      </c>
      <c r="HM84" s="16">
        <f t="shared" si="306"/>
        <v>-5.171661951443593E-2</v>
      </c>
      <c r="HN84" s="16">
        <f t="shared" si="307"/>
        <v>-0.1509132189214567</v>
      </c>
      <c r="HO84" s="16">
        <f t="shared" si="308"/>
        <v>0.13313489560870528</v>
      </c>
      <c r="HP84" s="16">
        <f t="shared" si="309"/>
        <v>5.1566799416539903E-2</v>
      </c>
      <c r="HQ84" s="16">
        <f t="shared" si="310"/>
        <v>5.7523727325483887E-2</v>
      </c>
      <c r="HR84" s="227" t="e">
        <f t="shared" si="311"/>
        <v>#VALUE!</v>
      </c>
      <c r="HS84" s="227">
        <f t="shared" si="312"/>
        <v>-2.1222976291418227E-2</v>
      </c>
      <c r="HT84" s="227">
        <f t="shared" si="313"/>
        <v>-7.2937582152142688E-2</v>
      </c>
      <c r="HU84" s="16" t="str">
        <f t="shared" si="314"/>
        <v>i.a.</v>
      </c>
      <c r="HV84" s="16">
        <f t="shared" si="315"/>
        <v>0.38914754851626276</v>
      </c>
      <c r="HW84" s="16">
        <f t="shared" si="316"/>
        <v>0.41037052480768099</v>
      </c>
      <c r="HX84" s="16">
        <f t="shared" si="317"/>
        <v>0.48330810695982368</v>
      </c>
      <c r="HY84" s="16">
        <f t="shared" si="318"/>
        <v>0.42652301048428737</v>
      </c>
      <c r="HZ84" s="16">
        <f t="shared" si="319"/>
        <v>0.4056071480394236</v>
      </c>
      <c r="IA84" s="16">
        <f t="shared" si="320"/>
        <v>0.38354425301191009</v>
      </c>
      <c r="IB84" s="16">
        <f t="shared" si="321"/>
        <v>0.3086900326921615</v>
      </c>
      <c r="IC84" s="16" t="str">
        <f t="shared" si="322"/>
        <v>i.a.</v>
      </c>
      <c r="ID84" s="16" t="str">
        <f t="shared" si="323"/>
        <v>i.a.</v>
      </c>
      <c r="IE84" s="16" t="str">
        <f t="shared" si="324"/>
        <v>i.a.</v>
      </c>
      <c r="IF84" s="16" t="e">
        <f t="shared" si="325"/>
        <v>#VALUE!</v>
      </c>
      <c r="IG84" s="16">
        <f t="shared" si="326"/>
        <v>0.22977847831433029</v>
      </c>
      <c r="IH84" s="16">
        <f t="shared" si="327"/>
        <v>-0.15167799712027213</v>
      </c>
      <c r="II84" s="16">
        <f t="shared" si="328"/>
        <v>7.6424265210921091E-2</v>
      </c>
      <c r="IJ84" s="16">
        <f t="shared" si="329"/>
        <v>0.27178737733715552</v>
      </c>
      <c r="IK84" s="16">
        <f t="shared" si="330"/>
        <v>5.1505252445968874E-2</v>
      </c>
      <c r="IL84" s="227" t="e">
        <f t="shared" si="331"/>
        <v>#VALUE!</v>
      </c>
      <c r="IM84" s="227">
        <f t="shared" si="332"/>
        <v>2.8918335371816262E-2</v>
      </c>
      <c r="IN84" s="227">
        <f t="shared" si="333"/>
        <v>-2.2502242198253836E-2</v>
      </c>
      <c r="IO84" s="16" t="str">
        <f t="shared" si="334"/>
        <v>i.a.</v>
      </c>
      <c r="IP84" s="16">
        <f t="shared" si="335"/>
        <v>0.15477144217260558</v>
      </c>
      <c r="IQ84" s="16">
        <f t="shared" si="336"/>
        <v>0.12585310680078932</v>
      </c>
      <c r="IR84" s="16">
        <f t="shared" si="337"/>
        <v>0.14835534899904315</v>
      </c>
      <c r="IS84" s="16">
        <f t="shared" si="338"/>
        <v>0.13782237524158145</v>
      </c>
      <c r="IT84" s="16">
        <f t="shared" si="339"/>
        <v>0.10836903848672515</v>
      </c>
      <c r="IU84" s="16">
        <f t="shared" si="340"/>
        <v>0.10306086273429589</v>
      </c>
      <c r="IV84" s="16">
        <f t="shared" si="341"/>
        <v>6.1109344205230433E-2</v>
      </c>
      <c r="IW84" s="16" t="str">
        <f t="shared" si="342"/>
        <v>i.a.</v>
      </c>
      <c r="IX84" s="16" t="str">
        <f t="shared" si="343"/>
        <v>i.a.</v>
      </c>
      <c r="IY84" s="16" t="str">
        <f t="shared" si="344"/>
        <v>i.a.</v>
      </c>
      <c r="IZ84" s="16" t="e">
        <f t="shared" si="345"/>
        <v>#VALUE!</v>
      </c>
      <c r="JA84" s="16">
        <f t="shared" si="346"/>
        <v>0.24928899933734797</v>
      </c>
      <c r="JB84" s="16">
        <f t="shared" si="347"/>
        <v>-8.332021431654206E-2</v>
      </c>
      <c r="JC84" s="16">
        <f t="shared" si="348"/>
        <v>0.15229769339065674</v>
      </c>
      <c r="JD84" s="16">
        <f t="shared" si="349"/>
        <v>0.4423373162489963</v>
      </c>
      <c r="JE84" s="16">
        <f t="shared" si="350"/>
        <v>-9.3002233293010883E-2</v>
      </c>
      <c r="JF84" s="227" t="e">
        <f t="shared" si="351"/>
        <v>#VALUE!</v>
      </c>
      <c r="JG84" s="227">
        <f t="shared" si="352"/>
        <v>7.2975688541312478E-2</v>
      </c>
      <c r="JH84" s="227">
        <f t="shared" si="353"/>
        <v>-2.6607729138166891E-2</v>
      </c>
      <c r="JI84" s="99" t="str">
        <f t="shared" si="354"/>
        <v>i.a.</v>
      </c>
      <c r="JJ84" s="99">
        <f t="shared" si="355"/>
        <v>0.36571098265895952</v>
      </c>
      <c r="JK84" s="99">
        <f t="shared" si="356"/>
        <v>0.29273529411764704</v>
      </c>
      <c r="JL84" s="99">
        <f t="shared" si="357"/>
        <v>0.31934302325581393</v>
      </c>
      <c r="JM84" s="99">
        <f t="shared" si="358"/>
        <v>0.27713586956521741</v>
      </c>
      <c r="JN84" s="99">
        <f t="shared" si="359"/>
        <v>0.19214358974358975</v>
      </c>
      <c r="JO84" s="99">
        <f t="shared" si="360"/>
        <v>0.21184571428571428</v>
      </c>
      <c r="JP84" s="99">
        <f t="shared" si="361"/>
        <v>0.12579141104294481</v>
      </c>
      <c r="JQ84" s="99" t="str">
        <f t="shared" si="362"/>
        <v>i.a.</v>
      </c>
      <c r="JR84" s="99" t="str">
        <f t="shared" si="363"/>
        <v>i.a.</v>
      </c>
      <c r="JS84" s="99" t="str">
        <f t="shared" si="364"/>
        <v>i.a.</v>
      </c>
    </row>
    <row r="85" spans="1:279" customFormat="1" ht="17.25" customHeight="1" outlineLevel="2" x14ac:dyDescent="0.25">
      <c r="A85" s="148" t="s">
        <v>582</v>
      </c>
      <c r="B85" s="98">
        <v>33747985</v>
      </c>
      <c r="C85" s="113" t="s">
        <v>255</v>
      </c>
      <c r="D85" s="113"/>
      <c r="E85" s="116">
        <v>771100</v>
      </c>
      <c r="F85" s="116"/>
      <c r="G85" s="116">
        <v>1</v>
      </c>
      <c r="H85" s="117">
        <v>45111</v>
      </c>
      <c r="I85" s="13"/>
      <c r="J85" s="13" t="s">
        <v>58</v>
      </c>
      <c r="K85" s="13" t="s">
        <v>58</v>
      </c>
      <c r="L85" s="13" t="s">
        <v>58</v>
      </c>
      <c r="M85" s="13" t="s">
        <v>58</v>
      </c>
      <c r="N85" s="13" t="s">
        <v>58</v>
      </c>
      <c r="O85" s="118" t="s">
        <v>58</v>
      </c>
      <c r="P85" s="16">
        <f t="shared" si="184"/>
        <v>-1</v>
      </c>
      <c r="Q85" s="16">
        <f t="shared" si="185"/>
        <v>0.17481354921778261</v>
      </c>
      <c r="R85" s="16">
        <f t="shared" si="186"/>
        <v>6.337349318850953E-2</v>
      </c>
      <c r="S85" s="16">
        <f t="shared" si="187"/>
        <v>0.12414456839963117</v>
      </c>
      <c r="T85" s="16">
        <f t="shared" si="188"/>
        <v>0.25240261861276092</v>
      </c>
      <c r="U85" s="16">
        <f t="shared" si="189"/>
        <v>0.34300683962409867</v>
      </c>
      <c r="V85" s="278">
        <f t="shared" si="190"/>
        <v>-382.30900000000003</v>
      </c>
      <c r="W85" s="278">
        <f t="shared" si="191"/>
        <v>56.888000000000034</v>
      </c>
      <c r="X85" s="278">
        <f t="shared" si="192"/>
        <v>19.394000000000005</v>
      </c>
      <c r="Y85" s="149"/>
      <c r="Z85" s="149">
        <v>382.30900000000003</v>
      </c>
      <c r="AA85" s="149">
        <v>325.42099999999999</v>
      </c>
      <c r="AB85" s="153">
        <v>306.02699999999999</v>
      </c>
      <c r="AC85" s="153">
        <v>272.23099999999999</v>
      </c>
      <c r="AD85" s="153">
        <v>217.36699999999999</v>
      </c>
      <c r="AE85" s="154">
        <v>161.851</v>
      </c>
      <c r="AF85" s="154">
        <v>111.669</v>
      </c>
      <c r="AG85" s="159">
        <v>67.382000000000005</v>
      </c>
      <c r="AH85" s="159">
        <v>32.768000000000001</v>
      </c>
      <c r="AI85" s="159">
        <v>10.188000000000001</v>
      </c>
      <c r="AJ85" s="16">
        <f t="shared" si="193"/>
        <v>-0.82169777354502271</v>
      </c>
      <c r="AK85" s="16">
        <f t="shared" si="194"/>
        <v>0.69657142857142851</v>
      </c>
      <c r="AL85" s="16">
        <f t="shared" si="195"/>
        <v>0.43369681902932355</v>
      </c>
      <c r="AM85" s="16">
        <f t="shared" si="196"/>
        <v>-0.10409759307534609</v>
      </c>
      <c r="AN85" s="16">
        <f t="shared" si="197"/>
        <v>0.66706046158389953</v>
      </c>
      <c r="AO85" s="16">
        <f t="shared" si="198"/>
        <v>0.59807160676960425</v>
      </c>
      <c r="AP85" s="278">
        <f t="shared" si="199"/>
        <v>-86.100999999999999</v>
      </c>
      <c r="AQ85" s="278">
        <f t="shared" si="200"/>
        <v>35.350999999999999</v>
      </c>
      <c r="AR85" s="278">
        <f t="shared" si="201"/>
        <v>15.351999999999997</v>
      </c>
      <c r="AS85" s="149"/>
      <c r="AT85" s="149">
        <v>86.100999999999999</v>
      </c>
      <c r="AU85" s="149">
        <v>50.75</v>
      </c>
      <c r="AV85" s="153">
        <v>35.398000000000003</v>
      </c>
      <c r="AW85" s="162">
        <v>39.511000000000003</v>
      </c>
      <c r="AX85" s="153">
        <v>23.701000000000001</v>
      </c>
      <c r="AY85" s="154">
        <v>14.831</v>
      </c>
      <c r="AZ85" s="154">
        <v>6.32</v>
      </c>
      <c r="BA85" s="154">
        <v>3.758</v>
      </c>
      <c r="BB85" s="154">
        <v>1.3380000000000001</v>
      </c>
      <c r="BC85" s="155">
        <v>0.59699999999999998</v>
      </c>
      <c r="BD85" s="16">
        <f t="shared" si="202"/>
        <v>-1</v>
      </c>
      <c r="BE85" s="16">
        <f t="shared" si="203"/>
        <v>6.2005368098159508</v>
      </c>
      <c r="BF85" s="16">
        <f t="shared" si="204"/>
        <v>1.644826307330943</v>
      </c>
      <c r="BG85" s="16">
        <f t="shared" si="205"/>
        <v>-2.6737016345954894</v>
      </c>
      <c r="BH85" s="16">
        <f t="shared" si="206"/>
        <v>2.1685203094777563</v>
      </c>
      <c r="BI85" s="16">
        <f t="shared" si="207"/>
        <v>0.57877584275384464</v>
      </c>
      <c r="BJ85" s="278">
        <f t="shared" si="208"/>
        <v>-37.558</v>
      </c>
      <c r="BK85" s="278">
        <f t="shared" si="209"/>
        <v>32.341999999999999</v>
      </c>
      <c r="BL85" s="278">
        <f t="shared" si="210"/>
        <v>13.305</v>
      </c>
      <c r="BM85" s="149"/>
      <c r="BN85" s="149">
        <v>37.558</v>
      </c>
      <c r="BO85" s="149">
        <v>5.2160000000000002</v>
      </c>
      <c r="BP85" s="153">
        <v>-8.0890000000000004</v>
      </c>
      <c r="BQ85" s="153">
        <v>4.8330000000000002</v>
      </c>
      <c r="BR85" s="153">
        <v>-4.1360000000000001</v>
      </c>
      <c r="BS85" s="159">
        <v>-9.8190000000000008</v>
      </c>
      <c r="BT85" s="159">
        <v>-14.435</v>
      </c>
      <c r="BU85" s="159">
        <v>-12.914999999999999</v>
      </c>
      <c r="BV85" s="154">
        <v>-12.462</v>
      </c>
      <c r="BW85" s="159">
        <v>-12.218</v>
      </c>
      <c r="BX85" s="16">
        <f t="shared" si="211"/>
        <v>-1</v>
      </c>
      <c r="BY85" s="16">
        <f t="shared" si="212"/>
        <v>6.4406337745687932</v>
      </c>
      <c r="BZ85" s="16">
        <f t="shared" si="213"/>
        <v>1.6324200913242011</v>
      </c>
      <c r="CA85" s="16">
        <f t="shared" si="214"/>
        <v>-2.5940153659522847</v>
      </c>
      <c r="CB85" s="16">
        <f t="shared" si="215"/>
        <v>2.254056795131846</v>
      </c>
      <c r="CC85" s="16">
        <f t="shared" si="216"/>
        <v>0.5984115670501986</v>
      </c>
      <c r="CD85" s="278">
        <f t="shared" si="217"/>
        <v>-37.098999999999997</v>
      </c>
      <c r="CE85" s="278">
        <f t="shared" si="218"/>
        <v>32.113</v>
      </c>
      <c r="CF85" s="278">
        <f t="shared" si="219"/>
        <v>12.870000000000001</v>
      </c>
      <c r="CG85" s="149"/>
      <c r="CH85" s="149">
        <v>37.098999999999997</v>
      </c>
      <c r="CI85" s="149">
        <v>4.9859999999999998</v>
      </c>
      <c r="CJ85" s="153">
        <v>-7.8840000000000003</v>
      </c>
      <c r="CK85" s="153">
        <v>4.9459999999999997</v>
      </c>
      <c r="CL85" s="153">
        <v>-3.944</v>
      </c>
      <c r="CM85" s="154">
        <v>-9.8209999999999997</v>
      </c>
      <c r="CN85" s="154">
        <v>-14.448</v>
      </c>
      <c r="CO85" s="159">
        <v>-12.92</v>
      </c>
      <c r="CP85" s="159">
        <v>-12.465999999999999</v>
      </c>
      <c r="CQ85" s="159">
        <v>-12.224</v>
      </c>
      <c r="CR85" s="16">
        <f t="shared" si="220"/>
        <v>-1</v>
      </c>
      <c r="CS85" s="16">
        <f t="shared" si="221"/>
        <v>2.5731154743924205</v>
      </c>
      <c r="CT85" s="16">
        <f t="shared" si="222"/>
        <v>1.1458456098998233</v>
      </c>
      <c r="CU85" s="16">
        <f t="shared" si="223"/>
        <v>-0.70566299540369437</v>
      </c>
      <c r="CV85" s="16">
        <f t="shared" si="224"/>
        <v>0.50495954058992443</v>
      </c>
      <c r="CW85" s="16">
        <f t="shared" si="225"/>
        <v>-0.28745466381474938</v>
      </c>
      <c r="CX85" s="278">
        <f t="shared" si="226"/>
        <v>-26.023</v>
      </c>
      <c r="CY85" s="278">
        <f t="shared" si="227"/>
        <v>18.739999999999998</v>
      </c>
      <c r="CZ85" s="278">
        <f t="shared" si="228"/>
        <v>3.8890000000000002</v>
      </c>
      <c r="DA85" s="149"/>
      <c r="DB85" s="149">
        <v>26.023</v>
      </c>
      <c r="DC85" s="149">
        <v>7.2830000000000004</v>
      </c>
      <c r="DD85" s="153">
        <v>3.3940000000000001</v>
      </c>
      <c r="DE85" s="153">
        <v>11.531000000000001</v>
      </c>
      <c r="DF85" s="153">
        <v>7.6619999999999999</v>
      </c>
      <c r="DG85" s="159">
        <v>10.753</v>
      </c>
      <c r="DH85" s="159">
        <v>10.927</v>
      </c>
      <c r="DI85" s="159">
        <v>11.971</v>
      </c>
      <c r="DJ85" s="154">
        <v>16.553999999999998</v>
      </c>
      <c r="DK85" s="155">
        <v>8.9510000000000005</v>
      </c>
      <c r="DL85" s="16">
        <f t="shared" si="229"/>
        <v>-1</v>
      </c>
      <c r="DM85" s="16">
        <f t="shared" si="230"/>
        <v>1.9796963875390754E-2</v>
      </c>
      <c r="DN85" s="16">
        <f t="shared" si="231"/>
        <v>0.10056371398278087</v>
      </c>
      <c r="DO85" s="16">
        <f t="shared" si="232"/>
        <v>8.0119156100760966E-2</v>
      </c>
      <c r="DP85" s="16">
        <f t="shared" si="233"/>
        <v>0.21617202380385103</v>
      </c>
      <c r="DQ85" s="16">
        <f t="shared" si="234"/>
        <v>0.31603296071267956</v>
      </c>
      <c r="DR85" s="278">
        <f t="shared" si="235"/>
        <v>-1082.902</v>
      </c>
      <c r="DS85" s="278">
        <f t="shared" si="236"/>
        <v>21.021999999999935</v>
      </c>
      <c r="DT85" s="278">
        <f t="shared" si="237"/>
        <v>97.02900000000011</v>
      </c>
      <c r="DU85" s="149"/>
      <c r="DV85" s="149">
        <v>1082.902</v>
      </c>
      <c r="DW85" s="149">
        <v>1061.8800000000001</v>
      </c>
      <c r="DX85" s="153">
        <v>964.851</v>
      </c>
      <c r="DY85" s="153">
        <v>893.28200000000004</v>
      </c>
      <c r="DZ85" s="153">
        <v>734.50300000000004</v>
      </c>
      <c r="EA85" s="159">
        <v>558.11900000000003</v>
      </c>
      <c r="EB85" s="159">
        <v>402.45699999999999</v>
      </c>
      <c r="EC85" s="159">
        <v>270.613</v>
      </c>
      <c r="ED85" s="159">
        <v>154.94300000000001</v>
      </c>
      <c r="EE85" s="159">
        <v>87.474999999999994</v>
      </c>
      <c r="EF85" s="16">
        <f t="shared" si="238"/>
        <v>-1</v>
      </c>
      <c r="EG85" s="16">
        <f t="shared" si="239"/>
        <v>5.5555555555555552E-2</v>
      </c>
      <c r="EH85" s="16">
        <f t="shared" si="240"/>
        <v>2.8571428571428571E-2</v>
      </c>
      <c r="EI85" s="16">
        <f t="shared" si="241"/>
        <v>0.20689655172413793</v>
      </c>
      <c r="EJ85" s="16">
        <f t="shared" si="242"/>
        <v>0.31818181818181818</v>
      </c>
      <c r="EK85" s="16">
        <f t="shared" si="243"/>
        <v>0.22222222222222221</v>
      </c>
      <c r="EL85" s="278">
        <f t="shared" si="244"/>
        <v>-38</v>
      </c>
      <c r="EM85" s="278">
        <f t="shared" si="245"/>
        <v>2</v>
      </c>
      <c r="EN85" s="278">
        <f t="shared" si="246"/>
        <v>1</v>
      </c>
      <c r="EO85" s="204"/>
      <c r="EP85" s="204">
        <v>38</v>
      </c>
      <c r="EQ85" s="204">
        <v>36</v>
      </c>
      <c r="ER85" s="215">
        <v>35</v>
      </c>
      <c r="ES85" s="215">
        <v>29</v>
      </c>
      <c r="ET85" s="215">
        <v>22</v>
      </c>
      <c r="EU85" s="209">
        <v>18</v>
      </c>
      <c r="EV85" s="209">
        <v>15</v>
      </c>
      <c r="EW85" s="209">
        <v>14</v>
      </c>
      <c r="EX85" s="210"/>
      <c r="EY85" s="211"/>
      <c r="EZ85" s="120"/>
      <c r="FA85" s="115" t="s">
        <v>49</v>
      </c>
      <c r="FB85" s="76"/>
      <c r="FC85" s="121">
        <v>2730</v>
      </c>
      <c r="FD85" s="137" t="s">
        <v>500</v>
      </c>
      <c r="FE85" s="125" t="s">
        <v>86</v>
      </c>
      <c r="FF85" s="16" t="e">
        <f t="shared" si="247"/>
        <v>#VALUE!</v>
      </c>
      <c r="FG85" s="16">
        <f t="shared" si="248"/>
        <v>0.11298125715368863</v>
      </c>
      <c r="FH85" s="16">
        <f t="shared" si="249"/>
        <v>3.3835340599939881E-2</v>
      </c>
      <c r="FI85" s="16">
        <f t="shared" si="250"/>
        <v>-6.8565929040305493E-2</v>
      </c>
      <c r="FJ85" s="16">
        <f t="shared" si="251"/>
        <v>-4.9901461742043469E-2</v>
      </c>
      <c r="FK85" s="16">
        <f t="shared" si="252"/>
        <v>9.8823777874262483E-2</v>
      </c>
      <c r="FL85" s="278" t="e">
        <f t="shared" si="253"/>
        <v>#VALUE!</v>
      </c>
      <c r="FM85" s="278">
        <f t="shared" si="254"/>
        <v>1.0212909356725142</v>
      </c>
      <c r="FN85" s="278">
        <f t="shared" si="255"/>
        <v>0.29584365079365149</v>
      </c>
      <c r="FO85" s="222" t="str">
        <f t="shared" si="256"/>
        <v>i.a</v>
      </c>
      <c r="FP85" s="222">
        <f t="shared" si="257"/>
        <v>10.060763157894737</v>
      </c>
      <c r="FQ85" s="238">
        <f t="shared" si="258"/>
        <v>9.0394722222222228</v>
      </c>
      <c r="FR85" s="222">
        <f t="shared" si="259"/>
        <v>8.7436285714285713</v>
      </c>
      <c r="FS85" s="222">
        <f t="shared" si="260"/>
        <v>9.3872758620689645</v>
      </c>
      <c r="FT85" s="222">
        <f t="shared" si="261"/>
        <v>9.8803181818181809</v>
      </c>
      <c r="FU85" s="222">
        <f t="shared" si="262"/>
        <v>8.9917222222222222</v>
      </c>
      <c r="FV85" s="222">
        <f t="shared" si="263"/>
        <v>7.4445999999999994</v>
      </c>
      <c r="FW85" s="222">
        <f t="shared" si="264"/>
        <v>4.8130000000000006</v>
      </c>
      <c r="FX85" s="222" t="str">
        <f t="shared" si="265"/>
        <v>i.a</v>
      </c>
      <c r="FY85" s="222" t="str">
        <f t="shared" si="266"/>
        <v>i.a</v>
      </c>
      <c r="FZ85" s="16">
        <f t="shared" si="267"/>
        <v>-1</v>
      </c>
      <c r="GA85" s="16">
        <f t="shared" si="268"/>
        <v>1.3852653218960849</v>
      </c>
      <c r="GB85" s="16">
        <f t="shared" si="269"/>
        <v>1.8840376381955324</v>
      </c>
      <c r="GC85" s="16">
        <f t="shared" si="270"/>
        <v>-3.0498450196798799</v>
      </c>
      <c r="GD85" s="16">
        <f t="shared" si="271"/>
        <v>2.2032228355313364</v>
      </c>
      <c r="GE85" s="16">
        <f t="shared" si="272"/>
        <v>0.52720949083075241</v>
      </c>
      <c r="GF85" s="227">
        <f t="shared" si="273"/>
        <v>-2.2277667687503753</v>
      </c>
      <c r="GG85" s="227">
        <f t="shared" si="274"/>
        <v>1.2937965523974673</v>
      </c>
      <c r="GH85" s="227">
        <f t="shared" si="275"/>
        <v>1.9904526284132098</v>
      </c>
      <c r="GI85" s="16">
        <f t="shared" si="276"/>
        <v>0</v>
      </c>
      <c r="GJ85" s="16">
        <f t="shared" si="277"/>
        <v>2.2277667687503753</v>
      </c>
      <c r="GK85" s="106">
        <f t="shared" si="278"/>
        <v>0.93397021635290811</v>
      </c>
      <c r="GL85" s="16">
        <f t="shared" si="279"/>
        <v>-1.0564824120603016</v>
      </c>
      <c r="GM85" s="16">
        <f t="shared" si="280"/>
        <v>0.51539623821184799</v>
      </c>
      <c r="GN85" s="16">
        <f t="shared" si="281"/>
        <v>-0.42834645669291338</v>
      </c>
      <c r="GO85" s="16">
        <f t="shared" si="282"/>
        <v>-0.90599630996309966</v>
      </c>
      <c r="GP85" s="16">
        <f t="shared" si="283"/>
        <v>-1.2619442746091363</v>
      </c>
      <c r="GQ85" s="16">
        <f t="shared" si="284"/>
        <v>-0.90587204206836114</v>
      </c>
      <c r="GR85" s="16">
        <f t="shared" si="285"/>
        <v>-0.97753381689864727</v>
      </c>
      <c r="GS85" s="16">
        <f t="shared" si="286"/>
        <v>-1</v>
      </c>
      <c r="GT85" s="16">
        <f t="shared" si="287"/>
        <v>5.8042118821843403</v>
      </c>
      <c r="GU85" s="16">
        <f t="shared" si="288"/>
        <v>1.5911850368498668</v>
      </c>
      <c r="GV85" s="16">
        <f t="shared" si="289"/>
        <v>-2.4662171196948868</v>
      </c>
      <c r="GW85" s="16">
        <f t="shared" si="290"/>
        <v>1.927920492864694</v>
      </c>
      <c r="GX85" s="16">
        <f t="shared" si="291"/>
        <v>0.68697901159744845</v>
      </c>
      <c r="GY85" s="227">
        <f t="shared" si="292"/>
        <v>-3.5022673633031236E-2</v>
      </c>
      <c r="GZ85" s="227">
        <f t="shared" si="293"/>
        <v>2.9875468601875153E-2</v>
      </c>
      <c r="HA85" s="227">
        <f t="shared" si="294"/>
        <v>1.3853793849071701E-2</v>
      </c>
      <c r="HB85" s="16">
        <f t="shared" si="295"/>
        <v>0</v>
      </c>
      <c r="HC85" s="16">
        <f t="shared" si="296"/>
        <v>3.5022673633031236E-2</v>
      </c>
      <c r="HD85" s="106">
        <f t="shared" si="297"/>
        <v>5.1472050311560831E-3</v>
      </c>
      <c r="HE85" s="16">
        <f t="shared" si="298"/>
        <v>-8.7065888179156184E-3</v>
      </c>
      <c r="HF85" s="16">
        <f t="shared" si="299"/>
        <v>5.9381306499322701E-3</v>
      </c>
      <c r="HG85" s="16">
        <f t="shared" si="300"/>
        <v>-6.3993959564358337E-3</v>
      </c>
      <c r="HH85" s="16">
        <f t="shared" si="301"/>
        <v>-2.0443983609834102E-2</v>
      </c>
      <c r="HI85" s="16">
        <f t="shared" si="302"/>
        <v>-4.2893012613844032E-2</v>
      </c>
      <c r="HJ85" s="16">
        <f t="shared" si="303"/>
        <v>-6.0697064546146678E-2</v>
      </c>
      <c r="HK85" s="16">
        <f t="shared" si="304"/>
        <v>-0.10281414746429721</v>
      </c>
      <c r="HL85" s="16" t="e">
        <f t="shared" si="305"/>
        <v>#VALUE!</v>
      </c>
      <c r="HM85" s="16">
        <f t="shared" si="306"/>
        <v>2.5037518260635072</v>
      </c>
      <c r="HN85" s="16">
        <f t="shared" si="307"/>
        <v>0.94976954322282559</v>
      </c>
      <c r="HO85" s="16">
        <f t="shared" si="308"/>
        <v>-0.72749580179758633</v>
      </c>
      <c r="HP85" s="16">
        <f t="shared" si="309"/>
        <v>0.23745614200434051</v>
      </c>
      <c r="HQ85" s="16">
        <f t="shared" si="310"/>
        <v>-0.45856573698626707</v>
      </c>
      <c r="HR85" s="227" t="e">
        <f t="shared" si="311"/>
        <v>#VALUE!</v>
      </c>
      <c r="HS85" s="227">
        <f t="shared" si="312"/>
        <v>1.7172208299638867E-2</v>
      </c>
      <c r="HT85" s="227">
        <f t="shared" si="313"/>
        <v>3.3409488404927499E-3</v>
      </c>
      <c r="HU85" s="16" t="str">
        <f t="shared" si="314"/>
        <v>i.a.</v>
      </c>
      <c r="HV85" s="16">
        <f t="shared" si="315"/>
        <v>2.4030798724168946E-2</v>
      </c>
      <c r="HW85" s="106">
        <f t="shared" si="316"/>
        <v>6.8585904245300781E-3</v>
      </c>
      <c r="HX85" s="16">
        <f t="shared" si="317"/>
        <v>3.5176415840373282E-3</v>
      </c>
      <c r="HY85" s="16">
        <f t="shared" si="318"/>
        <v>1.2908577582443171E-2</v>
      </c>
      <c r="HZ85" s="16">
        <f t="shared" si="319"/>
        <v>1.0431543506289286E-2</v>
      </c>
      <c r="IA85" s="16">
        <f t="shared" si="320"/>
        <v>1.9266500513331387E-2</v>
      </c>
      <c r="IB85" s="16">
        <f t="shared" si="321"/>
        <v>2.7150726661481848E-2</v>
      </c>
      <c r="IC85" s="16">
        <f t="shared" si="322"/>
        <v>4.4236603563021733E-2</v>
      </c>
      <c r="ID85" s="16">
        <f t="shared" si="323"/>
        <v>0.10683928928702811</v>
      </c>
      <c r="IE85" s="16">
        <f t="shared" si="324"/>
        <v>0.1023263789654187</v>
      </c>
      <c r="IF85" s="16" t="e">
        <f t="shared" si="325"/>
        <v>#VALUE!</v>
      </c>
      <c r="IG85" s="16">
        <f t="shared" si="326"/>
        <v>5.1290890070260344</v>
      </c>
      <c r="IH85" s="16">
        <f t="shared" si="327"/>
        <v>1.6063968224348353</v>
      </c>
      <c r="II85" s="16">
        <f t="shared" si="328"/>
        <v>-2.4888668963443243</v>
      </c>
      <c r="IJ85" s="16">
        <f t="shared" si="329"/>
        <v>1.9330228890547052</v>
      </c>
      <c r="IK85" s="16">
        <f t="shared" si="330"/>
        <v>0.68635739981484079</v>
      </c>
      <c r="IL85" s="227" t="e">
        <f t="shared" si="331"/>
        <v>#VALUE!</v>
      </c>
      <c r="IM85" s="227">
        <f t="shared" si="332"/>
        <v>8.2211437678108651E-2</v>
      </c>
      <c r="IN85" s="227">
        <f t="shared" si="333"/>
        <v>4.2460775999096104E-2</v>
      </c>
      <c r="IO85" s="16" t="str">
        <f t="shared" si="334"/>
        <v>i.a.</v>
      </c>
      <c r="IP85" s="16">
        <f t="shared" si="335"/>
        <v>9.8239905416822509E-2</v>
      </c>
      <c r="IQ85" s="106">
        <f t="shared" si="336"/>
        <v>1.6028467738713852E-2</v>
      </c>
      <c r="IR85" s="16">
        <f t="shared" si="337"/>
        <v>-2.6432308260382256E-2</v>
      </c>
      <c r="IS85" s="16">
        <f t="shared" si="338"/>
        <v>1.7753305097509102E-2</v>
      </c>
      <c r="IT85" s="16">
        <f t="shared" si="339"/>
        <v>-1.9027727299912131E-2</v>
      </c>
      <c r="IU85" s="16">
        <f t="shared" si="340"/>
        <v>-6.0666909688540702E-2</v>
      </c>
      <c r="IV85" s="16">
        <f t="shared" si="341"/>
        <v>-0.12926595563674789</v>
      </c>
      <c r="IW85" s="16">
        <f t="shared" si="342"/>
        <v>-0.19166839808851024</v>
      </c>
      <c r="IX85" s="16">
        <f t="shared" si="343"/>
        <v>-0.38031005859375</v>
      </c>
      <c r="IY85" s="16">
        <f t="shared" si="344"/>
        <v>-1.1992540243423635</v>
      </c>
      <c r="IZ85" s="16" t="e">
        <f t="shared" si="345"/>
        <v>#VALUE!</v>
      </c>
      <c r="JA85" s="16">
        <f t="shared" si="346"/>
        <v>6.0490214706441199</v>
      </c>
      <c r="JB85" s="16">
        <f t="shared" si="347"/>
        <v>1.6148528665651953</v>
      </c>
      <c r="JC85" s="16">
        <f t="shared" si="348"/>
        <v>-2.3207555889318932</v>
      </c>
      <c r="JD85" s="16">
        <f t="shared" si="349"/>
        <v>1.9513534307896763</v>
      </c>
      <c r="JE85" s="16">
        <f t="shared" si="350"/>
        <v>0.67142764576834424</v>
      </c>
      <c r="JF85" s="227" t="e">
        <f t="shared" si="351"/>
        <v>#VALUE!</v>
      </c>
      <c r="JG85" s="227">
        <f t="shared" si="352"/>
        <v>0.83778947368421053</v>
      </c>
      <c r="JH85" s="227">
        <f t="shared" si="353"/>
        <v>0.36375714285714289</v>
      </c>
      <c r="JI85" s="99" t="str">
        <f t="shared" si="354"/>
        <v>i.a.</v>
      </c>
      <c r="JJ85" s="99">
        <f t="shared" si="355"/>
        <v>0.97628947368421048</v>
      </c>
      <c r="JK85" s="239">
        <f t="shared" si="356"/>
        <v>0.13849999999999998</v>
      </c>
      <c r="JL85" s="99">
        <f t="shared" si="357"/>
        <v>-0.22525714285714288</v>
      </c>
      <c r="JM85" s="99">
        <f t="shared" si="358"/>
        <v>0.17055172413793102</v>
      </c>
      <c r="JN85" s="99">
        <f t="shared" si="359"/>
        <v>-0.17927272727272728</v>
      </c>
      <c r="JO85" s="99">
        <f t="shared" si="360"/>
        <v>-0.54561111111111105</v>
      </c>
      <c r="JP85" s="99">
        <f t="shared" si="361"/>
        <v>-0.96320000000000006</v>
      </c>
      <c r="JQ85" s="99">
        <f t="shared" si="362"/>
        <v>-0.92285714285714282</v>
      </c>
      <c r="JR85" s="99" t="str">
        <f t="shared" si="363"/>
        <v>i.a.</v>
      </c>
      <c r="JS85" s="99" t="str">
        <f t="shared" si="364"/>
        <v>i.a.</v>
      </c>
    </row>
    <row r="86" spans="1:279" customFormat="1" ht="17.25" customHeight="1" outlineLevel="2" x14ac:dyDescent="0.25">
      <c r="A86" s="10" t="s">
        <v>289</v>
      </c>
      <c r="B86" s="95">
        <v>14808701</v>
      </c>
      <c r="C86" s="113" t="s">
        <v>412</v>
      </c>
      <c r="D86" s="10"/>
      <c r="E86" s="11">
        <v>453100</v>
      </c>
      <c r="F86" s="11">
        <v>221100</v>
      </c>
      <c r="G86" s="11">
        <v>1</v>
      </c>
      <c r="H86" s="12">
        <v>45106</v>
      </c>
      <c r="I86" s="13"/>
      <c r="J86" s="13" t="s">
        <v>58</v>
      </c>
      <c r="K86" s="13" t="s">
        <v>58</v>
      </c>
      <c r="L86" s="13" t="s">
        <v>58</v>
      </c>
      <c r="M86" s="13" t="s">
        <v>58</v>
      </c>
      <c r="N86" s="13" t="s">
        <v>58</v>
      </c>
      <c r="O86" s="13" t="s">
        <v>58</v>
      </c>
      <c r="P86" s="16">
        <f t="shared" si="184"/>
        <v>-1</v>
      </c>
      <c r="Q86" s="16">
        <f t="shared" si="185"/>
        <v>9.5267363245236644E-2</v>
      </c>
      <c r="R86" s="16">
        <f t="shared" si="186"/>
        <v>0.13727710557035097</v>
      </c>
      <c r="S86" s="16">
        <f t="shared" si="187"/>
        <v>-4.4390190138704717E-2</v>
      </c>
      <c r="T86" s="16">
        <f t="shared" si="188"/>
        <v>3.0250242872936249E-3</v>
      </c>
      <c r="U86" s="16">
        <f t="shared" si="189"/>
        <v>-1.6058961968739127E-2</v>
      </c>
      <c r="V86" s="278">
        <f t="shared" si="190"/>
        <v>-356.4</v>
      </c>
      <c r="W86" s="278">
        <f t="shared" si="191"/>
        <v>31</v>
      </c>
      <c r="X86" s="278">
        <f t="shared" si="192"/>
        <v>39.277999999999963</v>
      </c>
      <c r="Y86" s="149"/>
      <c r="Z86" s="149">
        <v>356.4</v>
      </c>
      <c r="AA86" s="149">
        <v>325.39999999999998</v>
      </c>
      <c r="AB86" s="149">
        <v>286.12200000000001</v>
      </c>
      <c r="AC86" s="149">
        <v>299.41300000000001</v>
      </c>
      <c r="AD86" s="149">
        <v>298.51</v>
      </c>
      <c r="AE86" s="149">
        <v>303.38200000000001</v>
      </c>
      <c r="AF86" s="149">
        <v>324.072</v>
      </c>
      <c r="AG86" s="149">
        <v>322.20600000000002</v>
      </c>
      <c r="AH86" s="149">
        <v>325.61</v>
      </c>
      <c r="AI86" s="149">
        <v>327.22699999999998</v>
      </c>
      <c r="AJ86" s="16">
        <f t="shared" si="193"/>
        <v>-0.79241999638401728</v>
      </c>
      <c r="AK86" s="16">
        <f t="shared" si="194"/>
        <v>-0.11916232034080511</v>
      </c>
      <c r="AL86" s="16">
        <f t="shared" si="195"/>
        <v>0.22375697337328565</v>
      </c>
      <c r="AM86" s="16">
        <f t="shared" si="196"/>
        <v>-3.8541264097249027E-2</v>
      </c>
      <c r="AN86" s="16">
        <f t="shared" si="197"/>
        <v>0.13335191526638523</v>
      </c>
      <c r="AO86" s="16">
        <f t="shared" si="198"/>
        <v>-9.0841076384698988E-2</v>
      </c>
      <c r="AP86" s="278">
        <f t="shared" si="199"/>
        <v>-88.495999999999995</v>
      </c>
      <c r="AQ86" s="278">
        <f t="shared" si="200"/>
        <v>-11.972000000000008</v>
      </c>
      <c r="AR86" s="278">
        <f t="shared" si="201"/>
        <v>18.370000000000005</v>
      </c>
      <c r="AS86" s="149"/>
      <c r="AT86" s="149">
        <v>88.495999999999995</v>
      </c>
      <c r="AU86" s="149">
        <v>100.468</v>
      </c>
      <c r="AV86" s="149">
        <v>82.097999999999999</v>
      </c>
      <c r="AW86" s="150">
        <v>85.388999999999996</v>
      </c>
      <c r="AX86" s="149">
        <v>75.341999999999999</v>
      </c>
      <c r="AY86" s="149">
        <v>82.87</v>
      </c>
      <c r="AZ86" s="149">
        <v>82.47</v>
      </c>
      <c r="BA86" s="149">
        <v>72.616</v>
      </c>
      <c r="BB86" s="149">
        <v>67.819000000000003</v>
      </c>
      <c r="BC86" s="150">
        <v>57.301000000000002</v>
      </c>
      <c r="BD86" s="16">
        <f t="shared" si="202"/>
        <v>1</v>
      </c>
      <c r="BE86" s="16">
        <f t="shared" si="203"/>
        <v>-0.90857352671195146</v>
      </c>
      <c r="BF86" s="16">
        <f t="shared" si="204"/>
        <v>0.2332920443668712</v>
      </c>
      <c r="BG86" s="16">
        <f t="shared" si="205"/>
        <v>2.9373992403749018E-2</v>
      </c>
      <c r="BH86" s="16">
        <f t="shared" si="206"/>
        <v>-0.20313630087448228</v>
      </c>
      <c r="BI86" s="16">
        <f t="shared" si="207"/>
        <v>-3.1608220850573104E-2</v>
      </c>
      <c r="BJ86" s="278">
        <f t="shared" si="208"/>
        <v>51.98</v>
      </c>
      <c r="BK86" s="278">
        <f t="shared" si="209"/>
        <v>-24.744999999999997</v>
      </c>
      <c r="BL86" s="278">
        <f t="shared" si="210"/>
        <v>8.286999999999999</v>
      </c>
      <c r="BM86" s="149"/>
      <c r="BN86" s="149">
        <v>-51.98</v>
      </c>
      <c r="BO86" s="149">
        <v>-27.234999999999999</v>
      </c>
      <c r="BP86" s="149">
        <v>-35.521999999999998</v>
      </c>
      <c r="BQ86" s="149">
        <v>-36.597000000000001</v>
      </c>
      <c r="BR86" s="149">
        <v>-30.417999999999999</v>
      </c>
      <c r="BS86" s="149">
        <v>-29.486000000000001</v>
      </c>
      <c r="BT86" s="149">
        <v>-18.259</v>
      </c>
      <c r="BU86" s="149">
        <v>-25.295999999999999</v>
      </c>
      <c r="BV86" s="149">
        <v>-30.198</v>
      </c>
      <c r="BW86" s="149">
        <v>-42.168999999999997</v>
      </c>
      <c r="BX86" s="16">
        <f t="shared" si="211"/>
        <v>1</v>
      </c>
      <c r="BY86" s="16">
        <f t="shared" si="212"/>
        <v>-0.38479419139155885</v>
      </c>
      <c r="BZ86" s="16">
        <f t="shared" si="213"/>
        <v>3.6173694147262549E-2</v>
      </c>
      <c r="CA86" s="16">
        <f t="shared" si="214"/>
        <v>1.6342701498080887E-2</v>
      </c>
      <c r="CB86" s="16">
        <f t="shared" si="215"/>
        <v>-0.23286625759379675</v>
      </c>
      <c r="CC86" s="16">
        <f t="shared" si="216"/>
        <v>-1.8658456945610646E-2</v>
      </c>
      <c r="CD86" s="278">
        <f t="shared" si="217"/>
        <v>53.021000000000001</v>
      </c>
      <c r="CE86" s="278">
        <f t="shared" si="218"/>
        <v>-14.733000000000004</v>
      </c>
      <c r="CF86" s="278">
        <f t="shared" si="219"/>
        <v>1.4370000000000047</v>
      </c>
      <c r="CG86" s="149"/>
      <c r="CH86" s="149">
        <v>-53.021000000000001</v>
      </c>
      <c r="CI86" s="149">
        <v>-38.287999999999997</v>
      </c>
      <c r="CJ86" s="149">
        <v>-39.725000000000001</v>
      </c>
      <c r="CK86" s="149">
        <v>-40.384999999999998</v>
      </c>
      <c r="CL86" s="149">
        <v>-32.756999999999998</v>
      </c>
      <c r="CM86" s="149">
        <v>-32.156999999999996</v>
      </c>
      <c r="CN86" s="149">
        <v>-20.13</v>
      </c>
      <c r="CO86" s="149">
        <v>-27.213999999999999</v>
      </c>
      <c r="CP86" s="149">
        <v>-32.591000000000001</v>
      </c>
      <c r="CQ86" s="149">
        <v>-45.261000000000003</v>
      </c>
      <c r="CR86" s="16">
        <f t="shared" si="220"/>
        <v>-1</v>
      </c>
      <c r="CS86" s="16">
        <f t="shared" si="221"/>
        <v>0.50018629259114344</v>
      </c>
      <c r="CT86" s="16">
        <f t="shared" si="222"/>
        <v>8.4793089034415505</v>
      </c>
      <c r="CU86" s="16">
        <f t="shared" si="223"/>
        <v>-1.5657640613298647</v>
      </c>
      <c r="CV86" s="16">
        <f t="shared" si="224"/>
        <v>2.0184657380273774</v>
      </c>
      <c r="CW86" s="16">
        <f t="shared" si="225"/>
        <v>-4.1986389316897785</v>
      </c>
      <c r="CX86" s="278">
        <f t="shared" si="226"/>
        <v>-161.05699999999999</v>
      </c>
      <c r="CY86" s="278">
        <f t="shared" si="227"/>
        <v>53.698999999999984</v>
      </c>
      <c r="CZ86" s="278">
        <f t="shared" si="228"/>
        <v>121.712</v>
      </c>
      <c r="DA86" s="149"/>
      <c r="DB86" s="149">
        <v>161.05699999999999</v>
      </c>
      <c r="DC86" s="149">
        <v>107.358</v>
      </c>
      <c r="DD86" s="149">
        <v>-14.353999999999999</v>
      </c>
      <c r="DE86" s="149">
        <v>25.370999999999999</v>
      </c>
      <c r="DF86" s="149">
        <v>-24.911000000000001</v>
      </c>
      <c r="DG86" s="149">
        <v>7.7880000000000003</v>
      </c>
      <c r="DH86" s="149">
        <v>-7.5519999999999996</v>
      </c>
      <c r="DI86" s="149">
        <v>11.986000000000001</v>
      </c>
      <c r="DJ86" s="149">
        <v>-2.48</v>
      </c>
      <c r="DK86" s="150">
        <v>-34.365000000000002</v>
      </c>
      <c r="DL86" s="16">
        <f t="shared" si="229"/>
        <v>-1</v>
      </c>
      <c r="DM86" s="16">
        <f t="shared" si="230"/>
        <v>3.517498290311484E-2</v>
      </c>
      <c r="DN86" s="16">
        <f t="shared" si="231"/>
        <v>0.11211730415845891</v>
      </c>
      <c r="DO86" s="16">
        <f t="shared" si="232"/>
        <v>-9.3331334589686468E-2</v>
      </c>
      <c r="DP86" s="16">
        <f t="shared" si="233"/>
        <v>0.42423170300242774</v>
      </c>
      <c r="DQ86" s="16">
        <f t="shared" si="234"/>
        <v>3.5145989088704803E-2</v>
      </c>
      <c r="DR86" s="278">
        <f t="shared" si="235"/>
        <v>-243.70400000000001</v>
      </c>
      <c r="DS86" s="278">
        <f t="shared" si="236"/>
        <v>8.2810000000000059</v>
      </c>
      <c r="DT86" s="278">
        <f t="shared" si="237"/>
        <v>23.734000000000009</v>
      </c>
      <c r="DU86" s="149"/>
      <c r="DV86" s="149">
        <v>243.70400000000001</v>
      </c>
      <c r="DW86" s="149">
        <v>235.423</v>
      </c>
      <c r="DX86" s="149">
        <v>211.68899999999999</v>
      </c>
      <c r="DY86" s="149">
        <v>233.48</v>
      </c>
      <c r="DZ86" s="149">
        <v>163.934</v>
      </c>
      <c r="EA86" s="149">
        <v>158.36799999999999</v>
      </c>
      <c r="EB86" s="149">
        <v>156.35499999999999</v>
      </c>
      <c r="EC86" s="149">
        <v>160.68299999999999</v>
      </c>
      <c r="ED86" s="149">
        <v>157.62899999999999</v>
      </c>
      <c r="EE86" s="149">
        <v>159.18</v>
      </c>
      <c r="EF86" s="16">
        <f t="shared" si="238"/>
        <v>-1</v>
      </c>
      <c r="EG86" s="16">
        <f t="shared" si="239"/>
        <v>2.2935779816513763E-2</v>
      </c>
      <c r="EH86" s="16">
        <f t="shared" si="240"/>
        <v>2.3474178403755867E-2</v>
      </c>
      <c r="EI86" s="16">
        <f t="shared" si="241"/>
        <v>-4.0540540540540543E-2</v>
      </c>
      <c r="EJ86" s="16">
        <f t="shared" si="242"/>
        <v>-5.128205128205128E-2</v>
      </c>
      <c r="EK86" s="16">
        <f t="shared" si="243"/>
        <v>8.6206896551724137E-3</v>
      </c>
      <c r="EL86" s="278">
        <f t="shared" si="244"/>
        <v>-223</v>
      </c>
      <c r="EM86" s="278">
        <f t="shared" si="245"/>
        <v>5</v>
      </c>
      <c r="EN86" s="278">
        <f t="shared" si="246"/>
        <v>5</v>
      </c>
      <c r="EO86" s="204"/>
      <c r="EP86" s="204">
        <v>223</v>
      </c>
      <c r="EQ86" s="204">
        <v>218</v>
      </c>
      <c r="ER86" s="204">
        <v>213</v>
      </c>
      <c r="ES86" s="204">
        <v>222</v>
      </c>
      <c r="ET86" s="204">
        <v>234</v>
      </c>
      <c r="EU86" s="204">
        <v>232</v>
      </c>
      <c r="EV86" s="204">
        <v>233</v>
      </c>
      <c r="EW86" s="204">
        <v>232</v>
      </c>
      <c r="EX86" s="204">
        <v>238</v>
      </c>
      <c r="EY86" s="205">
        <v>222</v>
      </c>
      <c r="EZ86" s="14"/>
      <c r="FA86" s="14" t="s">
        <v>49</v>
      </c>
      <c r="FB86" s="76" t="s">
        <v>55</v>
      </c>
      <c r="FC86" s="15">
        <v>8660</v>
      </c>
      <c r="FD86" t="s">
        <v>477</v>
      </c>
      <c r="FE86" t="s">
        <v>130</v>
      </c>
      <c r="FF86" s="16" t="e">
        <f t="shared" si="247"/>
        <v>#VALUE!</v>
      </c>
      <c r="FG86" s="16">
        <f t="shared" si="248"/>
        <v>7.070979904691288E-2</v>
      </c>
      <c r="FH86" s="16">
        <f t="shared" si="249"/>
        <v>0.11119276828662748</v>
      </c>
      <c r="FI86" s="16">
        <f t="shared" si="250"/>
        <v>-4.0123108487909141E-3</v>
      </c>
      <c r="FJ86" s="16">
        <f t="shared" si="251"/>
        <v>5.7242593167687969E-2</v>
      </c>
      <c r="FK86" s="16">
        <f t="shared" si="252"/>
        <v>-2.4468714430544925E-2</v>
      </c>
      <c r="FL86" s="278" t="e">
        <f t="shared" si="253"/>
        <v>#VALUE!</v>
      </c>
      <c r="FM86" s="278">
        <f t="shared" si="254"/>
        <v>0.10554572756819014</v>
      </c>
      <c r="FN86" s="278">
        <f t="shared" si="255"/>
        <v>0.1493647758108283</v>
      </c>
      <c r="FO86" s="222" t="str">
        <f t="shared" si="256"/>
        <v>i.a</v>
      </c>
      <c r="FP86" s="222">
        <f t="shared" si="257"/>
        <v>1.5982062780269057</v>
      </c>
      <c r="FQ86" s="222">
        <f t="shared" si="258"/>
        <v>1.4926605504587156</v>
      </c>
      <c r="FR86" s="222">
        <f t="shared" si="259"/>
        <v>1.3432957746478873</v>
      </c>
      <c r="FS86" s="222">
        <f t="shared" si="260"/>
        <v>1.3487072072072073</v>
      </c>
      <c r="FT86" s="222">
        <f t="shared" si="261"/>
        <v>1.2756837606837605</v>
      </c>
      <c r="FU86" s="222">
        <f t="shared" si="262"/>
        <v>1.3076810344827587</v>
      </c>
      <c r="FV86" s="222">
        <f t="shared" si="263"/>
        <v>1.3908669527896995</v>
      </c>
      <c r="FW86" s="222">
        <f t="shared" si="264"/>
        <v>1.3888189655172414</v>
      </c>
      <c r="FX86" s="222">
        <f t="shared" si="265"/>
        <v>1.3681092436974791</v>
      </c>
      <c r="FY86" s="222">
        <f t="shared" si="266"/>
        <v>1.4739954954954955</v>
      </c>
      <c r="FZ86" s="16">
        <f t="shared" si="267"/>
        <v>1</v>
      </c>
      <c r="GA86" s="16">
        <f t="shared" si="268"/>
        <v>0.52017808626127249</v>
      </c>
      <c r="GB86" s="16">
        <f t="shared" si="269"/>
        <v>0.88582776642316885</v>
      </c>
      <c r="GC86" s="16">
        <f t="shared" si="270"/>
        <v>0.95892871405002456</v>
      </c>
      <c r="GD86" s="16" t="e">
        <f t="shared" si="271"/>
        <v>#VALUE!</v>
      </c>
      <c r="GE86" s="16" t="e">
        <f t="shared" si="272"/>
        <v>#VALUE!</v>
      </c>
      <c r="GF86" s="227">
        <f t="shared" si="273"/>
        <v>0.39506733975373959</v>
      </c>
      <c r="GG86" s="227">
        <f t="shared" si="274"/>
        <v>0.42829509627051737</v>
      </c>
      <c r="GH86" s="227">
        <f t="shared" si="275"/>
        <v>6.3882196643660496</v>
      </c>
      <c r="GI86" s="16">
        <f t="shared" si="276"/>
        <v>0</v>
      </c>
      <c r="GJ86" s="16">
        <f t="shared" si="277"/>
        <v>-0.39506733975373959</v>
      </c>
      <c r="GK86" s="16">
        <f t="shared" si="278"/>
        <v>-0.82336243602425696</v>
      </c>
      <c r="GL86" s="16">
        <f t="shared" si="279"/>
        <v>-7.2115821003903067</v>
      </c>
      <c r="GM86" s="16">
        <f t="shared" si="280"/>
        <v>-175.58695652174015</v>
      </c>
      <c r="GN86" s="16" t="str">
        <f t="shared" si="281"/>
        <v>Negativ EK</v>
      </c>
      <c r="GO86" s="16">
        <f t="shared" si="282"/>
        <v>-272.5169491525416</v>
      </c>
      <c r="GP86" s="16">
        <f t="shared" si="283"/>
        <v>-9.0798376184032445</v>
      </c>
      <c r="GQ86" s="16">
        <f t="shared" si="284"/>
        <v>-5.7256469598148536</v>
      </c>
      <c r="GR86" s="16" t="str">
        <f t="shared" si="285"/>
        <v>Negativ EK</v>
      </c>
      <c r="GS86" s="16">
        <f t="shared" si="286"/>
        <v>1</v>
      </c>
      <c r="GT86" s="16">
        <f t="shared" si="287"/>
        <v>-0.781043703809708</v>
      </c>
      <c r="GU86" s="16">
        <f t="shared" si="288"/>
        <v>0.23662390206202397</v>
      </c>
      <c r="GV86" s="16">
        <f t="shared" si="289"/>
        <v>0.13349679743455528</v>
      </c>
      <c r="GW86" s="16">
        <f t="shared" si="290"/>
        <v>2.4258742660179491E-2</v>
      </c>
      <c r="GX86" s="16">
        <f t="shared" si="291"/>
        <v>-7.3497343818991565E-3</v>
      </c>
      <c r="GY86" s="227">
        <f t="shared" si="292"/>
        <v>0.21697796200172395</v>
      </c>
      <c r="GZ86" s="227">
        <f t="shared" si="293"/>
        <v>-9.5151663445657453E-2</v>
      </c>
      <c r="HA86" s="227">
        <f t="shared" si="294"/>
        <v>3.7762531753321615E-2</v>
      </c>
      <c r="HB86" s="16">
        <f t="shared" si="295"/>
        <v>0</v>
      </c>
      <c r="HC86" s="16">
        <f t="shared" si="296"/>
        <v>-0.21697796200172395</v>
      </c>
      <c r="HD86" s="16">
        <f t="shared" si="297"/>
        <v>-0.1218262985560665</v>
      </c>
      <c r="HE86" s="16">
        <f t="shared" si="298"/>
        <v>-0.15958883030938811</v>
      </c>
      <c r="HF86" s="16">
        <f t="shared" si="299"/>
        <v>-0.18417569587382429</v>
      </c>
      <c r="HG86" s="16">
        <f t="shared" si="300"/>
        <v>-0.18875464626344235</v>
      </c>
      <c r="HH86" s="16">
        <f t="shared" si="301"/>
        <v>-0.18737747161789894</v>
      </c>
      <c r="HI86" s="16">
        <f t="shared" si="302"/>
        <v>-0.11518493051306153</v>
      </c>
      <c r="HJ86" s="16">
        <f t="shared" si="303"/>
        <v>-0.15893840006031817</v>
      </c>
      <c r="HK86" s="16">
        <f t="shared" si="304"/>
        <v>-0.19063852352679378</v>
      </c>
      <c r="HL86" s="16" t="e">
        <f t="shared" si="305"/>
        <v>#VALUE!</v>
      </c>
      <c r="HM86" s="16">
        <f t="shared" si="306"/>
        <v>0.44921034353430705</v>
      </c>
      <c r="HN86" s="16">
        <f t="shared" si="307"/>
        <v>7.7252877690821968</v>
      </c>
      <c r="HO86" s="16">
        <f t="shared" si="308"/>
        <v>-1.6240031037951752</v>
      </c>
      <c r="HP86" s="16">
        <f t="shared" si="309"/>
        <v>1.7150983480288682</v>
      </c>
      <c r="HQ86" s="16">
        <f t="shared" si="310"/>
        <v>-4.0900365411314734</v>
      </c>
      <c r="HR86" s="227" t="e">
        <f t="shared" si="311"/>
        <v>#VALUE!</v>
      </c>
      <c r="HS86" s="227">
        <f t="shared" si="312"/>
        <v>0.204849670852704</v>
      </c>
      <c r="HT86" s="227">
        <f t="shared" si="313"/>
        <v>0.52382873289309251</v>
      </c>
      <c r="HU86" s="16" t="str">
        <f t="shared" si="314"/>
        <v>i.a.</v>
      </c>
      <c r="HV86" s="16">
        <f t="shared" si="315"/>
        <v>0.66087138495880238</v>
      </c>
      <c r="HW86" s="16">
        <f t="shared" si="316"/>
        <v>0.45602171410609837</v>
      </c>
      <c r="HX86" s="16">
        <f t="shared" si="317"/>
        <v>-6.7807018786994133E-2</v>
      </c>
      <c r="HY86" s="16">
        <f t="shared" si="318"/>
        <v>0.10866455370909714</v>
      </c>
      <c r="HZ86" s="16">
        <f t="shared" si="319"/>
        <v>-0.15195749508948725</v>
      </c>
      <c r="IA86" s="16">
        <f t="shared" si="320"/>
        <v>4.917660133360275E-2</v>
      </c>
      <c r="IB86" s="16">
        <f t="shared" si="321"/>
        <v>-4.8300342170061718E-2</v>
      </c>
      <c r="IC86" s="16">
        <f t="shared" si="322"/>
        <v>7.4594076535787868E-2</v>
      </c>
      <c r="ID86" s="16">
        <f t="shared" si="323"/>
        <v>-1.5733145550628377E-2</v>
      </c>
      <c r="IE86" s="16">
        <f t="shared" si="324"/>
        <v>-0.21588767433094611</v>
      </c>
      <c r="IF86" s="16" t="e">
        <f t="shared" si="325"/>
        <v>#VALUE!</v>
      </c>
      <c r="IG86" s="16">
        <f t="shared" si="326"/>
        <v>-0.74256404487112526</v>
      </c>
      <c r="IH86" s="16">
        <f t="shared" si="327"/>
        <v>0.32583892537903475</v>
      </c>
      <c r="II86" s="16">
        <f t="shared" si="328"/>
        <v>-1.5713733345972349E-2</v>
      </c>
      <c r="IJ86" s="16">
        <f t="shared" si="329"/>
        <v>-0.19950776076536986</v>
      </c>
      <c r="IK86" s="16">
        <f t="shared" si="330"/>
        <v>-4.8445161830721221E-2</v>
      </c>
      <c r="IL86" s="227" t="e">
        <f t="shared" si="331"/>
        <v>#VALUE!</v>
      </c>
      <c r="IM86" s="227">
        <f t="shared" si="332"/>
        <v>-6.2150374191964036E-2</v>
      </c>
      <c r="IN86" s="227">
        <f t="shared" si="333"/>
        <v>4.045284985885067E-2</v>
      </c>
      <c r="IO86" s="16" t="str">
        <f t="shared" si="334"/>
        <v>i.a.</v>
      </c>
      <c r="IP86" s="16">
        <f t="shared" si="335"/>
        <v>-0.14584736251402919</v>
      </c>
      <c r="IQ86" s="16">
        <f t="shared" si="336"/>
        <v>-8.3696988322065152E-2</v>
      </c>
      <c r="IR86" s="16">
        <f t="shared" si="337"/>
        <v>-0.12414983818091582</v>
      </c>
      <c r="IS86" s="16">
        <f t="shared" si="338"/>
        <v>-0.12222916172644474</v>
      </c>
      <c r="IT86" s="16">
        <f t="shared" si="339"/>
        <v>-0.10189943385481223</v>
      </c>
      <c r="IU86" s="16">
        <f t="shared" si="340"/>
        <v>-9.7191000125254626E-2</v>
      </c>
      <c r="IV86" s="16">
        <f t="shared" si="341"/>
        <v>-5.6342417734330644E-2</v>
      </c>
      <c r="IW86" s="16">
        <f t="shared" si="342"/>
        <v>-7.8508780097204883E-2</v>
      </c>
      <c r="IX86" s="16">
        <f t="shared" si="343"/>
        <v>-9.2742851878013566E-2</v>
      </c>
      <c r="IY86" s="16">
        <f t="shared" si="344"/>
        <v>-0.1288677279075382</v>
      </c>
      <c r="IZ86" s="16" t="e">
        <f t="shared" si="345"/>
        <v>#VALUE!</v>
      </c>
      <c r="JA86" s="16">
        <f t="shared" si="346"/>
        <v>-0.35374499427515604</v>
      </c>
      <c r="JB86" s="16">
        <f t="shared" si="347"/>
        <v>5.8279802079664746E-2</v>
      </c>
      <c r="JC86" s="16">
        <f t="shared" si="348"/>
        <v>-2.5220282945662136E-2</v>
      </c>
      <c r="JD86" s="16">
        <f t="shared" si="349"/>
        <v>-0.29950767692319125</v>
      </c>
      <c r="JE86" s="16">
        <f t="shared" si="350"/>
        <v>-9.9519744076140178E-3</v>
      </c>
      <c r="JF86" s="227" t="e">
        <f t="shared" si="351"/>
        <v>#VALUE!</v>
      </c>
      <c r="JG86" s="227">
        <f t="shared" si="352"/>
        <v>-6.2129304315629241E-2</v>
      </c>
      <c r="JH86" s="227">
        <f t="shared" si="353"/>
        <v>1.0869319894904611E-2</v>
      </c>
      <c r="JI86" s="99" t="str">
        <f t="shared" si="354"/>
        <v>i.a.</v>
      </c>
      <c r="JJ86" s="99">
        <f t="shared" si="355"/>
        <v>-0.23776233183856502</v>
      </c>
      <c r="JK86" s="99">
        <f t="shared" si="356"/>
        <v>-0.17563302752293578</v>
      </c>
      <c r="JL86" s="99">
        <f t="shared" si="357"/>
        <v>-0.18650234741784039</v>
      </c>
      <c r="JM86" s="99">
        <f t="shared" si="358"/>
        <v>-0.18191441441441442</v>
      </c>
      <c r="JN86" s="99">
        <f t="shared" si="359"/>
        <v>-0.13998717948717948</v>
      </c>
      <c r="JO86" s="99">
        <f t="shared" si="360"/>
        <v>-0.13860775862068964</v>
      </c>
      <c r="JP86" s="99">
        <f t="shared" si="361"/>
        <v>-8.6394849785407721E-2</v>
      </c>
      <c r="JQ86" s="99">
        <f t="shared" si="362"/>
        <v>-0.11730172413793102</v>
      </c>
      <c r="JR86" s="99">
        <f t="shared" si="363"/>
        <v>-0.13693697478991598</v>
      </c>
      <c r="JS86" s="99">
        <f t="shared" si="364"/>
        <v>-0.20387837837837838</v>
      </c>
    </row>
    <row r="87" spans="1:279" customFormat="1" ht="17.25" customHeight="1" outlineLevel="2" x14ac:dyDescent="0.25">
      <c r="A87" s="10" t="s">
        <v>736</v>
      </c>
      <c r="B87" s="95">
        <v>20618175</v>
      </c>
      <c r="C87" s="10" t="s">
        <v>729</v>
      </c>
      <c r="D87" s="10" t="s">
        <v>230</v>
      </c>
      <c r="E87" s="11">
        <v>731200</v>
      </c>
      <c r="F87" s="11"/>
      <c r="G87" s="11">
        <v>1</v>
      </c>
      <c r="H87" s="12">
        <v>45106</v>
      </c>
      <c r="I87" s="13"/>
      <c r="J87" s="13" t="s">
        <v>58</v>
      </c>
      <c r="K87" s="13" t="s">
        <v>58</v>
      </c>
      <c r="L87" s="13" t="s">
        <v>58</v>
      </c>
      <c r="M87" s="13" t="s">
        <v>58</v>
      </c>
      <c r="N87" s="13" t="s">
        <v>58</v>
      </c>
      <c r="O87" s="13" t="s">
        <v>58</v>
      </c>
      <c r="P87" s="16">
        <f t="shared" si="184"/>
        <v>-1</v>
      </c>
      <c r="Q87" s="16">
        <f t="shared" si="185"/>
        <v>-1.7266823671734318E-2</v>
      </c>
      <c r="R87" s="16">
        <f t="shared" si="186"/>
        <v>-3.6224471895132081E-2</v>
      </c>
      <c r="S87" s="16">
        <f t="shared" si="187"/>
        <v>1.9328907803915878E-2</v>
      </c>
      <c r="T87" s="16">
        <f t="shared" si="188"/>
        <v>5.3837478654903771E-2</v>
      </c>
      <c r="U87" s="16">
        <f t="shared" si="189"/>
        <v>7.0975694573816833E-2</v>
      </c>
      <c r="V87" s="278">
        <f t="shared" si="190"/>
        <v>-350.935</v>
      </c>
      <c r="W87" s="278">
        <f t="shared" si="191"/>
        <v>-6.1659999999999968</v>
      </c>
      <c r="X87" s="278">
        <f t="shared" si="192"/>
        <v>-13.422000000000025</v>
      </c>
      <c r="Y87" s="149"/>
      <c r="Z87" s="149">
        <v>350.935</v>
      </c>
      <c r="AA87" s="149">
        <v>357.101</v>
      </c>
      <c r="AB87" s="149">
        <v>370.52300000000002</v>
      </c>
      <c r="AC87" s="149">
        <v>363.49700000000001</v>
      </c>
      <c r="AD87" s="149">
        <v>344.92700000000002</v>
      </c>
      <c r="AE87" s="149">
        <v>322.06799999999998</v>
      </c>
      <c r="AF87" s="149"/>
      <c r="AG87" s="149"/>
      <c r="AH87" s="149"/>
      <c r="AI87" s="149"/>
      <c r="AJ87" s="16">
        <f t="shared" si="193"/>
        <v>-1.4589444560140421</v>
      </c>
      <c r="AK87" s="16">
        <f t="shared" si="194"/>
        <v>-0.22224536072932582</v>
      </c>
      <c r="AL87" s="16">
        <f t="shared" si="195"/>
        <v>-0.26305109601070853</v>
      </c>
      <c r="AM87" s="16">
        <f t="shared" si="196"/>
        <v>3.4098473393492479E-2</v>
      </c>
      <c r="AN87" s="16">
        <f t="shared" si="197"/>
        <v>4.0831589766178476E-2</v>
      </c>
      <c r="AO87" s="16">
        <f t="shared" si="198"/>
        <v>6.8379126939385693E-2</v>
      </c>
      <c r="AP87" s="278">
        <f t="shared" si="199"/>
        <v>-134.452</v>
      </c>
      <c r="AQ87" s="278">
        <f t="shared" si="200"/>
        <v>-38.420000000000016</v>
      </c>
      <c r="AR87" s="278">
        <f t="shared" si="201"/>
        <v>-61.705999999999989</v>
      </c>
      <c r="AS87" s="149"/>
      <c r="AT87" s="149">
        <v>134.452</v>
      </c>
      <c r="AU87" s="149">
        <v>172.87200000000001</v>
      </c>
      <c r="AV87" s="149">
        <v>234.578</v>
      </c>
      <c r="AW87" s="149">
        <v>226.84299999999999</v>
      </c>
      <c r="AX87" s="149">
        <v>217.94399999999999</v>
      </c>
      <c r="AY87" s="149">
        <v>203.995</v>
      </c>
      <c r="AZ87" s="149">
        <v>187.28</v>
      </c>
      <c r="BA87" s="149">
        <v>186.84700000000001</v>
      </c>
      <c r="BB87" s="149">
        <v>73.58</v>
      </c>
      <c r="BC87" s="150">
        <v>67.703000000000003</v>
      </c>
      <c r="BD87" s="16">
        <f t="shared" si="202"/>
        <v>1</v>
      </c>
      <c r="BE87" s="16">
        <f t="shared" si="203"/>
        <v>-1.2447968285431121</v>
      </c>
      <c r="BF87" s="16">
        <f t="shared" si="204"/>
        <v>-0.71222284428575966</v>
      </c>
      <c r="BG87" s="16">
        <f t="shared" si="205"/>
        <v>5.5091168472203619E-2</v>
      </c>
      <c r="BH87" s="16">
        <f t="shared" si="206"/>
        <v>4.2993916484554964</v>
      </c>
      <c r="BI87" s="16">
        <f t="shared" si="207"/>
        <v>1.4532580178829575</v>
      </c>
      <c r="BJ87" s="278">
        <f t="shared" si="208"/>
        <v>6.6689999999999996</v>
      </c>
      <c r="BK87" s="278">
        <f t="shared" si="209"/>
        <v>-33.911999999999999</v>
      </c>
      <c r="BL87" s="278">
        <f t="shared" si="210"/>
        <v>-67.424000000000007</v>
      </c>
      <c r="BM87" s="149"/>
      <c r="BN87" s="149">
        <v>-6.6689999999999996</v>
      </c>
      <c r="BO87" s="149">
        <v>27.242999999999999</v>
      </c>
      <c r="BP87" s="149">
        <v>94.667000000000002</v>
      </c>
      <c r="BQ87" s="149">
        <v>89.724000000000004</v>
      </c>
      <c r="BR87" s="149">
        <v>16.931000000000001</v>
      </c>
      <c r="BS87" s="149">
        <v>-37.353999999999999</v>
      </c>
      <c r="BT87" s="149">
        <v>-93.308000000000007</v>
      </c>
      <c r="BU87" s="149">
        <v>-100.584</v>
      </c>
      <c r="BV87" s="149">
        <v>32.643999999999998</v>
      </c>
      <c r="BW87" s="149">
        <v>29.42</v>
      </c>
      <c r="BX87" s="16">
        <f t="shared" si="211"/>
        <v>1</v>
      </c>
      <c r="BY87" s="16">
        <f t="shared" si="212"/>
        <v>-1.1804828057390115</v>
      </c>
      <c r="BZ87" s="16">
        <f t="shared" si="213"/>
        <v>-0.71762360532041458</v>
      </c>
      <c r="CA87" s="16">
        <f t="shared" si="214"/>
        <v>9.5249275124138708E-2</v>
      </c>
      <c r="CB87" s="16">
        <f t="shared" si="215"/>
        <v>5.2344115925058547</v>
      </c>
      <c r="CC87" s="16">
        <f t="shared" si="216"/>
        <v>1.3450766472207492</v>
      </c>
      <c r="CD87" s="278">
        <f t="shared" si="217"/>
        <v>4.7549999999999999</v>
      </c>
      <c r="CE87" s="278">
        <f t="shared" si="218"/>
        <v>-31.100999999999999</v>
      </c>
      <c r="CF87" s="278">
        <f t="shared" si="219"/>
        <v>-66.954999999999998</v>
      </c>
      <c r="CG87" s="149"/>
      <c r="CH87" s="149">
        <v>-4.7549999999999999</v>
      </c>
      <c r="CI87" s="149">
        <v>26.346</v>
      </c>
      <c r="CJ87" s="149">
        <v>93.301000000000002</v>
      </c>
      <c r="CK87" s="149">
        <v>85.186999999999998</v>
      </c>
      <c r="CL87" s="149">
        <v>13.664</v>
      </c>
      <c r="CM87" s="149">
        <v>-39.597000000000001</v>
      </c>
      <c r="CN87" s="149">
        <v>-93.123000000000005</v>
      </c>
      <c r="CO87" s="149">
        <v>-100.029</v>
      </c>
      <c r="CP87" s="149">
        <v>34.624000000000002</v>
      </c>
      <c r="CQ87" s="149">
        <v>32.268000000000001</v>
      </c>
      <c r="CR87" s="16">
        <f t="shared" si="220"/>
        <v>-1</v>
      </c>
      <c r="CS87" s="16">
        <f t="shared" si="221"/>
        <v>-5.3921485140083519E-2</v>
      </c>
      <c r="CT87" s="16">
        <f t="shared" si="222"/>
        <v>0.54051004880096576</v>
      </c>
      <c r="CU87" s="16">
        <f t="shared" si="223"/>
        <v>-0.93131201724318147</v>
      </c>
      <c r="CV87" s="16">
        <f t="shared" si="224"/>
        <v>0.13583719187924481</v>
      </c>
      <c r="CW87" s="16">
        <f t="shared" si="225"/>
        <v>-3.9513603444900911E-3</v>
      </c>
      <c r="CX87" s="278">
        <f t="shared" si="226"/>
        <v>-55.548999999999999</v>
      </c>
      <c r="CY87" s="278">
        <f t="shared" si="227"/>
        <v>-3.1660000000000039</v>
      </c>
      <c r="CZ87" s="278">
        <f t="shared" si="228"/>
        <v>20.601000000000006</v>
      </c>
      <c r="DA87" s="149"/>
      <c r="DB87" s="149">
        <v>55.548999999999999</v>
      </c>
      <c r="DC87" s="149">
        <v>58.715000000000003</v>
      </c>
      <c r="DD87" s="149">
        <v>38.113999999999997</v>
      </c>
      <c r="DE87" s="149">
        <v>554.88599999999997</v>
      </c>
      <c r="DF87" s="149">
        <v>488.52600000000001</v>
      </c>
      <c r="DG87" s="149">
        <v>490.464</v>
      </c>
      <c r="DH87" s="149">
        <v>537.87400000000002</v>
      </c>
      <c r="DI87" s="149">
        <v>624.78099999999995</v>
      </c>
      <c r="DJ87" s="149">
        <v>231.048</v>
      </c>
      <c r="DK87" s="150">
        <v>204.96700000000001</v>
      </c>
      <c r="DL87" s="16">
        <f t="shared" si="229"/>
        <v>-1</v>
      </c>
      <c r="DM87" s="16">
        <f t="shared" si="230"/>
        <v>-0.31794022723727944</v>
      </c>
      <c r="DN87" s="16">
        <f t="shared" si="231"/>
        <v>0.61926039612616202</v>
      </c>
      <c r="DO87" s="16">
        <f t="shared" si="232"/>
        <v>-0.83113836887540948</v>
      </c>
      <c r="DP87" s="16">
        <f t="shared" si="233"/>
        <v>0.10335447791582598</v>
      </c>
      <c r="DQ87" s="16">
        <f t="shared" si="234"/>
        <v>-6.1732147617842861E-2</v>
      </c>
      <c r="DR87" s="278">
        <f t="shared" si="235"/>
        <v>-113.69799999999999</v>
      </c>
      <c r="DS87" s="278">
        <f t="shared" si="236"/>
        <v>-53.000000000000014</v>
      </c>
      <c r="DT87" s="278">
        <f t="shared" si="237"/>
        <v>63.751000000000005</v>
      </c>
      <c r="DU87" s="149"/>
      <c r="DV87" s="149">
        <v>113.69799999999999</v>
      </c>
      <c r="DW87" s="149">
        <v>166.69800000000001</v>
      </c>
      <c r="DX87" s="149">
        <v>102.947</v>
      </c>
      <c r="DY87" s="149">
        <v>609.65300000000002</v>
      </c>
      <c r="DZ87" s="149">
        <v>552.54499999999996</v>
      </c>
      <c r="EA87" s="149">
        <v>588.899</v>
      </c>
      <c r="EB87" s="149">
        <v>593.93600000000004</v>
      </c>
      <c r="EC87" s="149">
        <v>291.30099999999999</v>
      </c>
      <c r="ED87" s="149">
        <v>259.84300000000002</v>
      </c>
      <c r="EE87" s="149">
        <v>233.03200000000001</v>
      </c>
      <c r="EF87" s="16">
        <f t="shared" si="238"/>
        <v>-1</v>
      </c>
      <c r="EG87" s="16">
        <f t="shared" si="239"/>
        <v>0.17948717948717949</v>
      </c>
      <c r="EH87" s="16">
        <f t="shared" si="240"/>
        <v>7.3394495412844041E-2</v>
      </c>
      <c r="EI87" s="16">
        <f t="shared" si="241"/>
        <v>-2.6785714285714284E-2</v>
      </c>
      <c r="EJ87" s="16">
        <f t="shared" si="242"/>
        <v>-1.7543859649122806E-2</v>
      </c>
      <c r="EK87" s="16">
        <f t="shared" si="243"/>
        <v>-0.11627906976744186</v>
      </c>
      <c r="EL87" s="278">
        <f t="shared" si="244"/>
        <v>-138</v>
      </c>
      <c r="EM87" s="278">
        <f t="shared" si="245"/>
        <v>21</v>
      </c>
      <c r="EN87" s="278">
        <f t="shared" si="246"/>
        <v>8</v>
      </c>
      <c r="EO87" s="204"/>
      <c r="EP87" s="204">
        <v>138</v>
      </c>
      <c r="EQ87" s="204">
        <v>117</v>
      </c>
      <c r="ER87" s="204">
        <v>109</v>
      </c>
      <c r="ES87" s="204">
        <v>112</v>
      </c>
      <c r="ET87" s="204">
        <v>114</v>
      </c>
      <c r="EU87" s="204">
        <v>129</v>
      </c>
      <c r="EV87" s="204">
        <v>143</v>
      </c>
      <c r="EW87" s="204">
        <v>147</v>
      </c>
      <c r="EX87" s="204">
        <v>54</v>
      </c>
      <c r="EY87" s="205">
        <v>54</v>
      </c>
      <c r="EZ87" s="22"/>
      <c r="FA87" s="22" t="s">
        <v>104</v>
      </c>
      <c r="FB87" s="76" t="s">
        <v>55</v>
      </c>
      <c r="FC87" s="23">
        <v>1408</v>
      </c>
      <c r="FD87" t="s">
        <v>487</v>
      </c>
      <c r="FE87" t="s">
        <v>86</v>
      </c>
      <c r="FF87" s="16" t="e">
        <f t="shared" si="247"/>
        <v>#VALUE!</v>
      </c>
      <c r="FG87" s="16">
        <f t="shared" si="248"/>
        <v>-0.166813176591253</v>
      </c>
      <c r="FH87" s="16">
        <f t="shared" si="249"/>
        <v>-0.10212365330401194</v>
      </c>
      <c r="FI87" s="16">
        <f t="shared" si="250"/>
        <v>4.738383187191355E-2</v>
      </c>
      <c r="FJ87" s="16">
        <f t="shared" si="251"/>
        <v>7.2656005059455686E-2</v>
      </c>
      <c r="FK87" s="16">
        <f t="shared" si="252"/>
        <v>0.21189354912300307</v>
      </c>
      <c r="FL87" s="278" t="e">
        <f t="shared" si="253"/>
        <v>#VALUE!</v>
      </c>
      <c r="FM87" s="278">
        <f t="shared" si="254"/>
        <v>-0.50913805276848745</v>
      </c>
      <c r="FN87" s="278">
        <f t="shared" si="255"/>
        <v>-0.34714827883635246</v>
      </c>
      <c r="FO87" s="222" t="str">
        <f t="shared" si="256"/>
        <v>i.a</v>
      </c>
      <c r="FP87" s="222">
        <f t="shared" si="257"/>
        <v>2.5430072463768116</v>
      </c>
      <c r="FQ87" s="222">
        <f t="shared" si="258"/>
        <v>3.0521452991452991</v>
      </c>
      <c r="FR87" s="222">
        <f t="shared" si="259"/>
        <v>3.3992935779816515</v>
      </c>
      <c r="FS87" s="222">
        <f t="shared" si="260"/>
        <v>3.2455089285714287</v>
      </c>
      <c r="FT87" s="222">
        <f t="shared" si="261"/>
        <v>3.0256754385964912</v>
      </c>
      <c r="FU87" s="222">
        <f t="shared" si="262"/>
        <v>2.4966511627906978</v>
      </c>
      <c r="FV87" s="222">
        <f t="shared" si="263"/>
        <v>0</v>
      </c>
      <c r="FW87" s="222">
        <f t="shared" si="264"/>
        <v>0</v>
      </c>
      <c r="FX87" s="222">
        <f t="shared" si="265"/>
        <v>0</v>
      </c>
      <c r="FY87" s="222">
        <f t="shared" si="266"/>
        <v>0</v>
      </c>
      <c r="FZ87" s="16">
        <f t="shared" si="267"/>
        <v>1</v>
      </c>
      <c r="GA87" s="16">
        <f t="shared" si="268"/>
        <v>-1.1529437932936248</v>
      </c>
      <c r="GB87" s="16">
        <f t="shared" si="269"/>
        <v>0.72932904444943292</v>
      </c>
      <c r="GC87" s="16">
        <f t="shared" si="270"/>
        <v>0.92714373803680927</v>
      </c>
      <c r="GD87" s="16">
        <f t="shared" si="271"/>
        <v>4.8494886056009587</v>
      </c>
      <c r="GE87" s="16">
        <f t="shared" si="272"/>
        <v>1.3624709437784763</v>
      </c>
      <c r="GF87" s="227">
        <f t="shared" si="273"/>
        <v>8.3228313379542104E-2</v>
      </c>
      <c r="GG87" s="227">
        <f t="shared" si="274"/>
        <v>-0.62740412847625893</v>
      </c>
      <c r="GH87" s="227">
        <f t="shared" si="275"/>
        <v>0.22950127884039306</v>
      </c>
      <c r="GI87" s="16">
        <f t="shared" si="276"/>
        <v>0</v>
      </c>
      <c r="GJ87" s="16">
        <f t="shared" si="277"/>
        <v>-8.3228313379542104E-2</v>
      </c>
      <c r="GK87" s="16">
        <f t="shared" si="278"/>
        <v>0.54417581509671686</v>
      </c>
      <c r="GL87" s="16">
        <f t="shared" si="279"/>
        <v>0.3146745362563238</v>
      </c>
      <c r="GM87" s="16">
        <f t="shared" si="280"/>
        <v>0.16328545195953276</v>
      </c>
      <c r="GN87" s="16">
        <f t="shared" si="281"/>
        <v>2.7914483294007086E-2</v>
      </c>
      <c r="GO87" s="16">
        <f t="shared" si="282"/>
        <v>-7.7011644031437135E-2</v>
      </c>
      <c r="GP87" s="16">
        <f t="shared" si="283"/>
        <v>-0.16019025420266547</v>
      </c>
      <c r="GQ87" s="16">
        <f t="shared" si="284"/>
        <v>-0.23375931406858147</v>
      </c>
      <c r="GR87" s="16">
        <f t="shared" si="285"/>
        <v>0.15882022407485982</v>
      </c>
      <c r="GS87" s="16">
        <f t="shared" si="286"/>
        <v>1</v>
      </c>
      <c r="GT87" s="16">
        <f t="shared" si="287"/>
        <v>-1.2354107791570044</v>
      </c>
      <c r="GU87" s="16">
        <f t="shared" si="288"/>
        <v>-0.23948153623479856</v>
      </c>
      <c r="GV87" s="16">
        <f t="shared" si="289"/>
        <v>0.72077581506603705</v>
      </c>
      <c r="GW87" s="16">
        <f t="shared" si="290"/>
        <v>4.2047575376825934</v>
      </c>
      <c r="GX87" s="16">
        <f t="shared" si="291"/>
        <v>1.4696940433193291</v>
      </c>
      <c r="GY87" s="227">
        <f t="shared" si="292"/>
        <v>4.756843892209589E-2</v>
      </c>
      <c r="GZ87" s="227">
        <f t="shared" si="293"/>
        <v>-0.24963411787034268</v>
      </c>
      <c r="HA87" s="227">
        <f t="shared" si="294"/>
        <v>-6.3628960400616552E-2</v>
      </c>
      <c r="HB87" s="16">
        <f t="shared" si="295"/>
        <v>0</v>
      </c>
      <c r="HC87" s="16">
        <f t="shared" si="296"/>
        <v>-4.756843892209589E-2</v>
      </c>
      <c r="HD87" s="16">
        <f t="shared" si="297"/>
        <v>0.20206567894824679</v>
      </c>
      <c r="HE87" s="16">
        <f t="shared" si="298"/>
        <v>0.26569463934886334</v>
      </c>
      <c r="HF87" s="16">
        <f t="shared" si="299"/>
        <v>0.15440398279811188</v>
      </c>
      <c r="HG87" s="16">
        <f t="shared" si="300"/>
        <v>2.9665931924825049E-2</v>
      </c>
      <c r="HH87" s="16">
        <f t="shared" si="301"/>
        <v>-6.3160119543300627E-2</v>
      </c>
      <c r="HI87" s="16">
        <f t="shared" si="302"/>
        <v>-0.21080908276540633</v>
      </c>
      <c r="HJ87" s="16">
        <f t="shared" si="303"/>
        <v>-0.36500079833945392</v>
      </c>
      <c r="HK87" s="16">
        <f t="shared" si="304"/>
        <v>0.13246360639107277</v>
      </c>
      <c r="HL87" s="16" t="e">
        <f t="shared" si="305"/>
        <v>#VALUE!</v>
      </c>
      <c r="HM87" s="16">
        <f t="shared" si="306"/>
        <v>0.38709032938238469</v>
      </c>
      <c r="HN87" s="16">
        <f t="shared" si="307"/>
        <v>-4.8633528933082495E-2</v>
      </c>
      <c r="HO87" s="16">
        <f t="shared" si="308"/>
        <v>-0.59322918830424709</v>
      </c>
      <c r="HP87" s="16">
        <f t="shared" si="309"/>
        <v>2.9439962055328669E-2</v>
      </c>
      <c r="HQ87" s="16">
        <f t="shared" si="310"/>
        <v>6.1582401151924593E-2</v>
      </c>
      <c r="HR87" s="227" t="e">
        <f t="shared" si="311"/>
        <v>#VALUE!</v>
      </c>
      <c r="HS87" s="227">
        <f t="shared" si="312"/>
        <v>0.13634241976320483</v>
      </c>
      <c r="HT87" s="227">
        <f t="shared" si="313"/>
        <v>-1.8005559382551273E-2</v>
      </c>
      <c r="HU87" s="16" t="str">
        <f t="shared" si="314"/>
        <v>i.a.</v>
      </c>
      <c r="HV87" s="16">
        <f t="shared" si="315"/>
        <v>0.48856620169220216</v>
      </c>
      <c r="HW87" s="16">
        <f t="shared" si="316"/>
        <v>0.35222378192899734</v>
      </c>
      <c r="HX87" s="16">
        <f t="shared" si="317"/>
        <v>0.37022934131154861</v>
      </c>
      <c r="HY87" s="16">
        <f t="shared" si="318"/>
        <v>0.91016693102469759</v>
      </c>
      <c r="HZ87" s="16">
        <f t="shared" si="319"/>
        <v>0.88413794351591279</v>
      </c>
      <c r="IA87" s="16">
        <f t="shared" si="320"/>
        <v>0.83284909636457183</v>
      </c>
      <c r="IB87" s="16">
        <f t="shared" si="321"/>
        <v>0.90560935858408986</v>
      </c>
      <c r="IC87" s="16">
        <f t="shared" si="322"/>
        <v>2.1447952461543216</v>
      </c>
      <c r="ID87" s="16">
        <f t="shared" si="323"/>
        <v>0.88918308363126963</v>
      </c>
      <c r="IE87" s="16">
        <f t="shared" si="324"/>
        <v>0.87956589652923201</v>
      </c>
      <c r="IF87" s="16" t="e">
        <f t="shared" si="325"/>
        <v>#VALUE!</v>
      </c>
      <c r="IG87" s="16">
        <f t="shared" si="326"/>
        <v>-1.249097959079527</v>
      </c>
      <c r="IH87" s="16">
        <f t="shared" si="327"/>
        <v>-0.70140645064923501</v>
      </c>
      <c r="II87" s="16">
        <f t="shared" si="328"/>
        <v>3.5084122891536E-2</v>
      </c>
      <c r="IJ87" s="16">
        <f t="shared" si="329"/>
        <v>4.0286612080066924</v>
      </c>
      <c r="IK87" s="16">
        <f t="shared" si="330"/>
        <v>1.4232197053391831</v>
      </c>
      <c r="IL87" s="227" t="e">
        <f t="shared" si="331"/>
        <v>#VALUE!</v>
      </c>
      <c r="IM87" s="227">
        <f t="shared" si="332"/>
        <v>-9.5292860280994873E-2</v>
      </c>
      <c r="IN87" s="227">
        <f t="shared" si="333"/>
        <v>-0.17920626914823407</v>
      </c>
      <c r="IO87" s="16" t="str">
        <f t="shared" si="334"/>
        <v>i.a.</v>
      </c>
      <c r="IP87" s="16">
        <f t="shared" si="335"/>
        <v>-1.9003519170216705E-2</v>
      </c>
      <c r="IQ87" s="16">
        <f t="shared" si="336"/>
        <v>7.6289341110778175E-2</v>
      </c>
      <c r="IR87" s="16">
        <f t="shared" si="337"/>
        <v>0.25549561025901224</v>
      </c>
      <c r="IS87" s="16">
        <f t="shared" si="338"/>
        <v>0.24683559974360172</v>
      </c>
      <c r="IT87" s="16">
        <f t="shared" si="339"/>
        <v>4.9085748578684765E-2</v>
      </c>
      <c r="IU87" s="16">
        <f t="shared" si="340"/>
        <v>-0.11598171814647838</v>
      </c>
      <c r="IV87" s="16" t="str">
        <f t="shared" si="341"/>
        <v>i.a.</v>
      </c>
      <c r="IW87" s="16" t="str">
        <f t="shared" si="342"/>
        <v>i.a.</v>
      </c>
      <c r="IX87" s="16" t="str">
        <f t="shared" si="343"/>
        <v>i.a.</v>
      </c>
      <c r="IY87" s="16" t="str">
        <f t="shared" si="344"/>
        <v>i.a.</v>
      </c>
      <c r="IZ87" s="16" t="e">
        <f t="shared" si="345"/>
        <v>#VALUE!</v>
      </c>
      <c r="JA87" s="16">
        <f t="shared" si="346"/>
        <v>-1.1530180309526401</v>
      </c>
      <c r="JB87" s="16">
        <f t="shared" si="347"/>
        <v>-0.73693139299081356</v>
      </c>
      <c r="JC87" s="16">
        <f t="shared" si="348"/>
        <v>0.12539375058627095</v>
      </c>
      <c r="JD87" s="16">
        <f t="shared" si="349"/>
        <v>5.3457403709434592</v>
      </c>
      <c r="JE87" s="16">
        <f t="shared" si="350"/>
        <v>1.390481469223479</v>
      </c>
      <c r="JF87" s="227" t="e">
        <f t="shared" si="351"/>
        <v>#VALUE!</v>
      </c>
      <c r="JG87" s="227">
        <f t="shared" si="352"/>
        <v>-0.2596360089186176</v>
      </c>
      <c r="JH87" s="227">
        <f t="shared" si="353"/>
        <v>-0.63079298988473298</v>
      </c>
      <c r="JI87" s="99" t="str">
        <f t="shared" si="354"/>
        <v>i.a.</v>
      </c>
      <c r="JJ87" s="99">
        <f t="shared" si="355"/>
        <v>-3.4456521739130434E-2</v>
      </c>
      <c r="JK87" s="99">
        <f t="shared" si="356"/>
        <v>0.22517948717948719</v>
      </c>
      <c r="JL87" s="99">
        <f t="shared" si="357"/>
        <v>0.85597247706422019</v>
      </c>
      <c r="JM87" s="99">
        <f t="shared" si="358"/>
        <v>0.76059821428571428</v>
      </c>
      <c r="JN87" s="99">
        <f t="shared" si="359"/>
        <v>0.11985964912280701</v>
      </c>
      <c r="JO87" s="99">
        <f t="shared" si="360"/>
        <v>-0.30695348837209302</v>
      </c>
      <c r="JP87" s="99">
        <f t="shared" si="361"/>
        <v>-0.6512097902097902</v>
      </c>
      <c r="JQ87" s="99">
        <f t="shared" si="362"/>
        <v>-0.68046938775510202</v>
      </c>
      <c r="JR87" s="99">
        <f t="shared" si="363"/>
        <v>0.64118518518518519</v>
      </c>
      <c r="JS87" s="99">
        <f t="shared" si="364"/>
        <v>0.59755555555555562</v>
      </c>
    </row>
    <row r="88" spans="1:279" customFormat="1" ht="17.25" customHeight="1" outlineLevel="2" x14ac:dyDescent="0.25">
      <c r="A88" s="10" t="s">
        <v>275</v>
      </c>
      <c r="B88" s="95">
        <v>81183228</v>
      </c>
      <c r="C88" s="10" t="s">
        <v>271</v>
      </c>
      <c r="D88" s="10"/>
      <c r="E88" s="11">
        <v>453100</v>
      </c>
      <c r="F88" s="11"/>
      <c r="G88" s="11">
        <v>1</v>
      </c>
      <c r="H88" s="12">
        <v>45006</v>
      </c>
      <c r="I88" s="13"/>
      <c r="J88" s="13" t="s">
        <v>59</v>
      </c>
      <c r="K88" s="13" t="s">
        <v>59</v>
      </c>
      <c r="L88" s="13" t="s">
        <v>59</v>
      </c>
      <c r="M88" s="13" t="s">
        <v>59</v>
      </c>
      <c r="N88" s="13" t="s">
        <v>59</v>
      </c>
      <c r="O88" s="13" t="s">
        <v>59</v>
      </c>
      <c r="P88" s="16">
        <f t="shared" si="184"/>
        <v>-1</v>
      </c>
      <c r="Q88" s="16">
        <f t="shared" si="185"/>
        <v>4.9484338158976175E-2</v>
      </c>
      <c r="R88" s="16" t="e">
        <f t="shared" si="186"/>
        <v>#DIV/0!</v>
      </c>
      <c r="S88" s="16" t="e">
        <f t="shared" si="187"/>
        <v>#DIV/0!</v>
      </c>
      <c r="T88" s="16" t="e">
        <f t="shared" si="188"/>
        <v>#DIV/0!</v>
      </c>
      <c r="U88" s="16" t="e">
        <f t="shared" si="189"/>
        <v>#DIV/0!</v>
      </c>
      <c r="V88" s="278">
        <f t="shared" si="190"/>
        <v>-349.85399999999998</v>
      </c>
      <c r="W88" s="278">
        <f t="shared" si="191"/>
        <v>16.495999999999981</v>
      </c>
      <c r="X88" s="278">
        <f t="shared" si="192"/>
        <v>333.358</v>
      </c>
      <c r="Y88" s="149"/>
      <c r="Z88" s="149">
        <v>349.85399999999998</v>
      </c>
      <c r="AA88" s="149">
        <v>333.358</v>
      </c>
      <c r="AB88" s="149"/>
      <c r="AC88" s="149"/>
      <c r="AD88" s="149"/>
      <c r="AE88" s="149"/>
      <c r="AF88" s="149"/>
      <c r="AG88" s="149"/>
      <c r="AH88" s="149"/>
      <c r="AI88" s="149"/>
      <c r="AJ88" s="16">
        <f t="shared" si="193"/>
        <v>-0.65326494086388553</v>
      </c>
      <c r="AK88" s="16">
        <f t="shared" si="194"/>
        <v>-7.9565911483984841E-2</v>
      </c>
      <c r="AL88" s="16">
        <f t="shared" si="195"/>
        <v>0.4687453230231976</v>
      </c>
      <c r="AM88" s="16">
        <f t="shared" si="196"/>
        <v>3.4020272884372406E-2</v>
      </c>
      <c r="AN88" s="16">
        <f t="shared" si="197"/>
        <v>2.4008240452168372E-2</v>
      </c>
      <c r="AO88" s="16">
        <f t="shared" si="198"/>
        <v>-5.420663469224607E-2</v>
      </c>
      <c r="AP88" s="278">
        <f t="shared" si="199"/>
        <v>-54.197000000000003</v>
      </c>
      <c r="AQ88" s="278">
        <f t="shared" si="200"/>
        <v>-4.6849999999999952</v>
      </c>
      <c r="AR88" s="278">
        <f t="shared" si="201"/>
        <v>18.791999999999994</v>
      </c>
      <c r="AS88" s="149"/>
      <c r="AT88" s="149">
        <v>54.197000000000003</v>
      </c>
      <c r="AU88" s="149">
        <v>58.881999999999998</v>
      </c>
      <c r="AV88" s="149">
        <v>40.090000000000003</v>
      </c>
      <c r="AW88" s="149">
        <v>38.771000000000001</v>
      </c>
      <c r="AX88" s="149">
        <v>37.862000000000002</v>
      </c>
      <c r="AY88" s="149">
        <v>40.031999999999996</v>
      </c>
      <c r="AZ88" s="149">
        <v>36.290999999999997</v>
      </c>
      <c r="BA88" s="149">
        <v>37.164999999999999</v>
      </c>
      <c r="BB88" s="149">
        <v>36.287999999999997</v>
      </c>
      <c r="BC88" s="150">
        <v>36.868000000000002</v>
      </c>
      <c r="BD88" s="16">
        <f t="shared" si="202"/>
        <v>-1</v>
      </c>
      <c r="BE88" s="16">
        <f t="shared" si="203"/>
        <v>-0.14737725115998637</v>
      </c>
      <c r="BF88" s="16">
        <f t="shared" si="204"/>
        <v>0.85693423550601178</v>
      </c>
      <c r="BG88" s="16">
        <f t="shared" si="205"/>
        <v>1.7836793340930458E-2</v>
      </c>
      <c r="BH88" s="16">
        <f t="shared" si="206"/>
        <v>3.7206434040803753E-2</v>
      </c>
      <c r="BI88" s="16">
        <f t="shared" si="207"/>
        <v>-0.11850509626274064</v>
      </c>
      <c r="BJ88" s="278">
        <f t="shared" si="208"/>
        <v>-32.524999999999999</v>
      </c>
      <c r="BK88" s="278">
        <f t="shared" si="209"/>
        <v>-5.6219999999999999</v>
      </c>
      <c r="BL88" s="278">
        <f t="shared" si="210"/>
        <v>17.603999999999999</v>
      </c>
      <c r="BM88" s="149"/>
      <c r="BN88" s="149">
        <v>32.524999999999999</v>
      </c>
      <c r="BO88" s="149">
        <v>38.146999999999998</v>
      </c>
      <c r="BP88" s="149">
        <v>20.542999999999999</v>
      </c>
      <c r="BQ88" s="149">
        <v>20.183</v>
      </c>
      <c r="BR88" s="149">
        <v>19.459</v>
      </c>
      <c r="BS88" s="149">
        <v>22.074999999999999</v>
      </c>
      <c r="BT88" s="149">
        <v>18.405999999999999</v>
      </c>
      <c r="BU88" s="149">
        <v>20.199000000000002</v>
      </c>
      <c r="BV88" s="149">
        <v>19.405000000000001</v>
      </c>
      <c r="BW88" s="149">
        <v>19.8</v>
      </c>
      <c r="BX88" s="16">
        <f t="shared" si="211"/>
        <v>-1</v>
      </c>
      <c r="BY88" s="16">
        <f t="shared" si="212"/>
        <v>-0.15972768450459734</v>
      </c>
      <c r="BZ88" s="16">
        <f t="shared" si="213"/>
        <v>0.89304785376874107</v>
      </c>
      <c r="CA88" s="16">
        <f t="shared" si="214"/>
        <v>1.5942401645666652E-3</v>
      </c>
      <c r="CB88" s="16">
        <f t="shared" si="215"/>
        <v>1.060235954472224E-2</v>
      </c>
      <c r="CC88" s="16">
        <f t="shared" si="216"/>
        <v>-0.13176300708451791</v>
      </c>
      <c r="CD88" s="278">
        <f t="shared" si="217"/>
        <v>-30.98</v>
      </c>
      <c r="CE88" s="278">
        <f t="shared" si="218"/>
        <v>-5.8889999999999993</v>
      </c>
      <c r="CF88" s="278">
        <f t="shared" si="219"/>
        <v>17.393000000000001</v>
      </c>
      <c r="CG88" s="149"/>
      <c r="CH88" s="149">
        <v>30.98</v>
      </c>
      <c r="CI88" s="149">
        <v>36.869</v>
      </c>
      <c r="CJ88" s="149">
        <v>19.475999999999999</v>
      </c>
      <c r="CK88" s="149">
        <v>19.445</v>
      </c>
      <c r="CL88" s="149">
        <v>19.241</v>
      </c>
      <c r="CM88" s="149">
        <v>22.161000000000001</v>
      </c>
      <c r="CN88" s="149">
        <v>18.562000000000001</v>
      </c>
      <c r="CO88" s="149">
        <v>19.943999999999999</v>
      </c>
      <c r="CP88" s="149">
        <v>19.146000000000001</v>
      </c>
      <c r="CQ88" s="149">
        <v>19.268999999999998</v>
      </c>
      <c r="CR88" s="16">
        <f t="shared" si="220"/>
        <v>-1</v>
      </c>
      <c r="CS88" s="16">
        <f t="shared" si="221"/>
        <v>-5.7572887064519636E-2</v>
      </c>
      <c r="CT88" s="16">
        <f t="shared" si="222"/>
        <v>0.26079620853080576</v>
      </c>
      <c r="CU88" s="16">
        <f t="shared" si="223"/>
        <v>3.5576355991856936E-3</v>
      </c>
      <c r="CV88" s="16">
        <f t="shared" si="224"/>
        <v>3.1681203122316914E-3</v>
      </c>
      <c r="CW88" s="16">
        <f t="shared" si="225"/>
        <v>9.5434417468228967E-5</v>
      </c>
      <c r="CX88" s="278">
        <f t="shared" si="226"/>
        <v>-62.677999999999997</v>
      </c>
      <c r="CY88" s="278">
        <f t="shared" si="227"/>
        <v>-3.8290000000000077</v>
      </c>
      <c r="CZ88" s="278">
        <f t="shared" si="228"/>
        <v>13.757000000000005</v>
      </c>
      <c r="DA88" s="149"/>
      <c r="DB88" s="149">
        <v>62.677999999999997</v>
      </c>
      <c r="DC88" s="149">
        <v>66.507000000000005</v>
      </c>
      <c r="DD88" s="149">
        <v>52.75</v>
      </c>
      <c r="DE88" s="149">
        <v>52.563000000000002</v>
      </c>
      <c r="DF88" s="149">
        <v>52.396999999999998</v>
      </c>
      <c r="DG88" s="149">
        <v>52.392000000000003</v>
      </c>
      <c r="DH88" s="149">
        <v>50.113</v>
      </c>
      <c r="DI88" s="149">
        <v>50.643000000000001</v>
      </c>
      <c r="DJ88" s="149">
        <v>49.274999999999999</v>
      </c>
      <c r="DK88" s="150">
        <v>48.804000000000002</v>
      </c>
      <c r="DL88" s="16">
        <f t="shared" si="229"/>
        <v>-1</v>
      </c>
      <c r="DM88" s="16">
        <f t="shared" si="230"/>
        <v>0.18340091678420317</v>
      </c>
      <c r="DN88" s="16">
        <f t="shared" si="231"/>
        <v>0.14967424352106573</v>
      </c>
      <c r="DO88" s="16">
        <f t="shared" si="232"/>
        <v>0.11359220953010488</v>
      </c>
      <c r="DP88" s="16">
        <f t="shared" si="233"/>
        <v>6.6297714879252736E-3</v>
      </c>
      <c r="DQ88" s="16">
        <f t="shared" si="234"/>
        <v>0.11700083390740003</v>
      </c>
      <c r="DR88" s="278">
        <f t="shared" si="235"/>
        <v>-187.94300000000001</v>
      </c>
      <c r="DS88" s="278">
        <f t="shared" si="236"/>
        <v>29.12700000000001</v>
      </c>
      <c r="DT88" s="278">
        <f t="shared" si="237"/>
        <v>20.676000000000016</v>
      </c>
      <c r="DU88" s="149"/>
      <c r="DV88" s="149">
        <v>187.94300000000001</v>
      </c>
      <c r="DW88" s="149">
        <v>158.816</v>
      </c>
      <c r="DX88" s="149">
        <v>138.13999999999999</v>
      </c>
      <c r="DY88" s="149">
        <v>124.04900000000001</v>
      </c>
      <c r="DZ88" s="149">
        <v>123.232</v>
      </c>
      <c r="EA88" s="149">
        <v>110.324</v>
      </c>
      <c r="EB88" s="149">
        <v>104.505</v>
      </c>
      <c r="EC88" s="149">
        <v>96.326999999999998</v>
      </c>
      <c r="ED88" s="149">
        <v>108.983</v>
      </c>
      <c r="EE88" s="149">
        <v>94.51</v>
      </c>
      <c r="EF88" s="16">
        <f t="shared" si="238"/>
        <v>-1</v>
      </c>
      <c r="EG88" s="16">
        <f t="shared" si="239"/>
        <v>2.9411764705882353E-2</v>
      </c>
      <c r="EH88" s="16">
        <f t="shared" si="240"/>
        <v>6.25E-2</v>
      </c>
      <c r="EI88" s="16">
        <f t="shared" si="241"/>
        <v>0</v>
      </c>
      <c r="EJ88" s="16">
        <f t="shared" si="242"/>
        <v>0</v>
      </c>
      <c r="EK88" s="16">
        <f t="shared" si="243"/>
        <v>0</v>
      </c>
      <c r="EL88" s="278">
        <f t="shared" si="244"/>
        <v>-35</v>
      </c>
      <c r="EM88" s="278">
        <f t="shared" si="245"/>
        <v>1</v>
      </c>
      <c r="EN88" s="278">
        <f t="shared" si="246"/>
        <v>2</v>
      </c>
      <c r="EO88" s="204"/>
      <c r="EP88" s="204">
        <v>35</v>
      </c>
      <c r="EQ88" s="204">
        <v>34</v>
      </c>
      <c r="ER88" s="204">
        <v>32</v>
      </c>
      <c r="ES88" s="204">
        <v>32</v>
      </c>
      <c r="ET88" s="204">
        <v>32</v>
      </c>
      <c r="EU88" s="204">
        <v>32</v>
      </c>
      <c r="EV88" s="204">
        <v>31</v>
      </c>
      <c r="EW88" s="204"/>
      <c r="EX88" s="204"/>
      <c r="EY88" s="205"/>
      <c r="EZ88" s="14"/>
      <c r="FA88" s="14" t="s">
        <v>51</v>
      </c>
      <c r="FB88" s="76"/>
      <c r="FC88" s="15">
        <v>9220</v>
      </c>
      <c r="FD88" t="s">
        <v>427</v>
      </c>
      <c r="FE88" t="s">
        <v>88</v>
      </c>
      <c r="FF88" s="16" t="e">
        <f t="shared" si="247"/>
        <v>#VALUE!</v>
      </c>
      <c r="FG88" s="16">
        <f t="shared" si="248"/>
        <v>1.9499071354433989E-2</v>
      </c>
      <c r="FH88" s="16" t="e">
        <f t="shared" si="249"/>
        <v>#DIV/0!</v>
      </c>
      <c r="FI88" s="16" t="e">
        <f t="shared" si="250"/>
        <v>#DIV/0!</v>
      </c>
      <c r="FJ88" s="16" t="e">
        <f t="shared" si="251"/>
        <v>#DIV/0!</v>
      </c>
      <c r="FK88" s="16" t="e">
        <f t="shared" si="252"/>
        <v>#DIV/0!</v>
      </c>
      <c r="FL88" s="278" t="e">
        <f t="shared" si="253"/>
        <v>#VALUE!</v>
      </c>
      <c r="FM88" s="278">
        <f t="shared" si="254"/>
        <v>0.19118151260504135</v>
      </c>
      <c r="FN88" s="278">
        <f t="shared" si="255"/>
        <v>9.8046470588235302</v>
      </c>
      <c r="FO88" s="222" t="str">
        <f t="shared" si="256"/>
        <v>i.a</v>
      </c>
      <c r="FP88" s="222">
        <f t="shared" si="257"/>
        <v>9.9958285714285715</v>
      </c>
      <c r="FQ88" s="222">
        <f t="shared" si="258"/>
        <v>9.8046470588235302</v>
      </c>
      <c r="FR88" s="222">
        <f t="shared" si="259"/>
        <v>0</v>
      </c>
      <c r="FS88" s="222">
        <f t="shared" si="260"/>
        <v>0</v>
      </c>
      <c r="FT88" s="222">
        <f t="shared" si="261"/>
        <v>0</v>
      </c>
      <c r="FU88" s="222">
        <f t="shared" si="262"/>
        <v>0</v>
      </c>
      <c r="FV88" s="222">
        <f t="shared" si="263"/>
        <v>0</v>
      </c>
      <c r="FW88" s="222" t="str">
        <f t="shared" si="264"/>
        <v>i.a</v>
      </c>
      <c r="FX88" s="222" t="str">
        <f t="shared" si="265"/>
        <v>i.a</v>
      </c>
      <c r="FY88" s="222" t="str">
        <f t="shared" si="266"/>
        <v>i.a</v>
      </c>
      <c r="FZ88" s="16">
        <f t="shared" si="267"/>
        <v>-1</v>
      </c>
      <c r="GA88" s="16">
        <f t="shared" si="268"/>
        <v>-0.22430347541095919</v>
      </c>
      <c r="GB88" s="16">
        <f t="shared" si="269"/>
        <v>0.67170521331198518</v>
      </c>
      <c r="GC88" s="16">
        <f t="shared" si="270"/>
        <v>-1.7630164588139407E-3</v>
      </c>
      <c r="GD88" s="16">
        <f t="shared" si="271"/>
        <v>8.9558941914242574E-3</v>
      </c>
      <c r="GE88" s="16">
        <f t="shared" si="272"/>
        <v>-0.15068725764344079</v>
      </c>
      <c r="GF88" s="227">
        <f t="shared" si="273"/>
        <v>-0.47962224716491852</v>
      </c>
      <c r="GG88" s="227">
        <f t="shared" si="274"/>
        <v>-0.13868946619362643</v>
      </c>
      <c r="GH88" s="227">
        <f t="shared" si="275"/>
        <v>0.24844284626711277</v>
      </c>
      <c r="GI88" s="16">
        <f t="shared" si="276"/>
        <v>0</v>
      </c>
      <c r="GJ88" s="16">
        <f t="shared" si="277"/>
        <v>0.47962224716491852</v>
      </c>
      <c r="GK88" s="16">
        <f t="shared" si="278"/>
        <v>0.61831171335854496</v>
      </c>
      <c r="GL88" s="16">
        <f t="shared" si="279"/>
        <v>0.36986886709143219</v>
      </c>
      <c r="GM88" s="16">
        <f t="shared" si="280"/>
        <v>0.37052210365853655</v>
      </c>
      <c r="GN88" s="16">
        <f t="shared" si="281"/>
        <v>0.36723320195822079</v>
      </c>
      <c r="GO88" s="16">
        <f t="shared" si="282"/>
        <v>0.43238866396761139</v>
      </c>
      <c r="GP88" s="16">
        <f t="shared" si="283"/>
        <v>0.36845448410020248</v>
      </c>
      <c r="GQ88" s="16">
        <f t="shared" si="284"/>
        <v>0.39920735002702212</v>
      </c>
      <c r="GR88" s="16">
        <f t="shared" si="285"/>
        <v>0.39041996757715719</v>
      </c>
      <c r="GS88" s="16">
        <f t="shared" si="286"/>
        <v>-1</v>
      </c>
      <c r="GT88" s="16">
        <f t="shared" si="287"/>
        <v>-0.2698345507844494</v>
      </c>
      <c r="GU88" s="16">
        <f t="shared" si="288"/>
        <v>0.63952818017849655</v>
      </c>
      <c r="GV88" s="16">
        <f t="shared" si="289"/>
        <v>-4.0037148415308636E-2</v>
      </c>
      <c r="GW88" s="16">
        <f t="shared" si="290"/>
        <v>-2.036231692352454E-2</v>
      </c>
      <c r="GX88" s="16">
        <f t="shared" si="291"/>
        <v>-0.1891851689745854</v>
      </c>
      <c r="GY88" s="227">
        <f t="shared" si="292"/>
        <v>-0.18759426575806251</v>
      </c>
      <c r="GZ88" s="227">
        <f t="shared" si="293"/>
        <v>-6.9325951378482936E-2</v>
      </c>
      <c r="HA88" s="227">
        <f t="shared" si="294"/>
        <v>0.10021646526289704</v>
      </c>
      <c r="HB88" s="16">
        <f t="shared" si="295"/>
        <v>0</v>
      </c>
      <c r="HC88" s="16">
        <f t="shared" si="296"/>
        <v>0.18759426575806251</v>
      </c>
      <c r="HD88" s="16">
        <f t="shared" si="297"/>
        <v>0.25692021713654545</v>
      </c>
      <c r="HE88" s="16">
        <f t="shared" si="298"/>
        <v>0.15670375187364841</v>
      </c>
      <c r="HF88" s="16">
        <f t="shared" si="299"/>
        <v>0.16323939162329495</v>
      </c>
      <c r="HG88" s="16">
        <f t="shared" si="300"/>
        <v>0.16663241363955542</v>
      </c>
      <c r="HH88" s="16">
        <f t="shared" si="301"/>
        <v>0.20551229117111747</v>
      </c>
      <c r="HI88" s="16">
        <f t="shared" si="302"/>
        <v>0.18329748247291267</v>
      </c>
      <c r="HJ88" s="16">
        <f t="shared" si="303"/>
        <v>0.19676586625103504</v>
      </c>
      <c r="HK88" s="16">
        <f t="shared" si="304"/>
        <v>0.19071909107438587</v>
      </c>
      <c r="HL88" s="16" t="e">
        <f t="shared" si="305"/>
        <v>#VALUE!</v>
      </c>
      <c r="HM88" s="16">
        <f t="shared" si="306"/>
        <v>-0.20362820446645397</v>
      </c>
      <c r="HN88" s="16">
        <f t="shared" si="307"/>
        <v>9.6655174834056279E-2</v>
      </c>
      <c r="HO88" s="16">
        <f t="shared" si="308"/>
        <v>-9.8810473878359575E-2</v>
      </c>
      <c r="HP88" s="16">
        <f t="shared" si="309"/>
        <v>-3.4388523702978332E-3</v>
      </c>
      <c r="HQ88" s="16">
        <f t="shared" si="310"/>
        <v>-0.10466008255426539</v>
      </c>
      <c r="HR88" s="227" t="e">
        <f t="shared" si="311"/>
        <v>#VALUE!</v>
      </c>
      <c r="HS88" s="227">
        <f t="shared" si="312"/>
        <v>-8.5272900680349928E-2</v>
      </c>
      <c r="HT88" s="227">
        <f t="shared" si="313"/>
        <v>3.6908646825658531E-2</v>
      </c>
      <c r="HU88" s="16" t="str">
        <f t="shared" si="314"/>
        <v>i.a.</v>
      </c>
      <c r="HV88" s="16">
        <f t="shared" si="315"/>
        <v>0.33349472978509437</v>
      </c>
      <c r="HW88" s="16">
        <f t="shared" si="316"/>
        <v>0.4187676304654443</v>
      </c>
      <c r="HX88" s="16">
        <f t="shared" si="317"/>
        <v>0.38185898363978577</v>
      </c>
      <c r="HY88" s="16">
        <f t="shared" si="318"/>
        <v>0.42372772049754531</v>
      </c>
      <c r="HZ88" s="16">
        <f t="shared" si="319"/>
        <v>0.4251898857439626</v>
      </c>
      <c r="IA88" s="16">
        <f t="shared" si="320"/>
        <v>0.47489213589064938</v>
      </c>
      <c r="IB88" s="16">
        <f t="shared" si="321"/>
        <v>0.47952729534472038</v>
      </c>
      <c r="IC88" s="16">
        <f t="shared" si="322"/>
        <v>0.52574044660375596</v>
      </c>
      <c r="ID88" s="16">
        <f t="shared" si="323"/>
        <v>0.45213473661029696</v>
      </c>
      <c r="IE88" s="16">
        <f t="shared" si="324"/>
        <v>0.51638980002116175</v>
      </c>
      <c r="IF88" s="16" t="e">
        <f t="shared" si="325"/>
        <v>#VALUE!</v>
      </c>
      <c r="IG88" s="16">
        <f t="shared" si="326"/>
        <v>-0.18757934936342219</v>
      </c>
      <c r="IH88" s="16" t="e">
        <f t="shared" si="327"/>
        <v>#VALUE!</v>
      </c>
      <c r="II88" s="16" t="e">
        <f t="shared" si="328"/>
        <v>#VALUE!</v>
      </c>
      <c r="IJ88" s="16" t="e">
        <f t="shared" si="329"/>
        <v>#VALUE!</v>
      </c>
      <c r="IK88" s="16" t="e">
        <f t="shared" si="330"/>
        <v>#VALUE!</v>
      </c>
      <c r="IL88" s="227" t="e">
        <f t="shared" si="331"/>
        <v>#VALUE!</v>
      </c>
      <c r="IM88" s="227">
        <f t="shared" si="332"/>
        <v>-2.1465179897187006E-2</v>
      </c>
      <c r="IN88" s="227" t="e">
        <f t="shared" si="333"/>
        <v>#VALUE!</v>
      </c>
      <c r="IO88" s="16" t="str">
        <f t="shared" si="334"/>
        <v>i.a.</v>
      </c>
      <c r="IP88" s="16">
        <f t="shared" si="335"/>
        <v>9.296735209544553E-2</v>
      </c>
      <c r="IQ88" s="16">
        <f t="shared" si="336"/>
        <v>0.11443253199263254</v>
      </c>
      <c r="IR88" s="16" t="str">
        <f t="shared" si="337"/>
        <v>i.a.</v>
      </c>
      <c r="IS88" s="16" t="str">
        <f t="shared" si="338"/>
        <v>i.a.</v>
      </c>
      <c r="IT88" s="16" t="str">
        <f t="shared" si="339"/>
        <v>i.a.</v>
      </c>
      <c r="IU88" s="16" t="str">
        <f t="shared" si="340"/>
        <v>i.a.</v>
      </c>
      <c r="IV88" s="16" t="str">
        <f t="shared" si="341"/>
        <v>i.a.</v>
      </c>
      <c r="IW88" s="16" t="str">
        <f t="shared" si="342"/>
        <v>i.a.</v>
      </c>
      <c r="IX88" s="16" t="str">
        <f t="shared" si="343"/>
        <v>i.a.</v>
      </c>
      <c r="IY88" s="16" t="str">
        <f t="shared" si="344"/>
        <v>i.a.</v>
      </c>
      <c r="IZ88" s="16" t="e">
        <f t="shared" si="345"/>
        <v>#VALUE!</v>
      </c>
      <c r="JA88" s="16">
        <f t="shared" si="346"/>
        <v>-0.18373546494732315</v>
      </c>
      <c r="JB88" s="16">
        <f t="shared" si="347"/>
        <v>0.78169209766469749</v>
      </c>
      <c r="JC88" s="16">
        <f t="shared" si="348"/>
        <v>1.5942401645666652E-3</v>
      </c>
      <c r="JD88" s="16">
        <f t="shared" si="349"/>
        <v>1.060235954472224E-2</v>
      </c>
      <c r="JE88" s="16">
        <f t="shared" si="350"/>
        <v>-0.13176300708451791</v>
      </c>
      <c r="JF88" s="227" t="e">
        <f t="shared" si="351"/>
        <v>#VALUE!</v>
      </c>
      <c r="JG88" s="227">
        <f t="shared" si="352"/>
        <v>-0.19923949579831934</v>
      </c>
      <c r="JH88" s="227">
        <f t="shared" si="353"/>
        <v>0.47575735294117649</v>
      </c>
      <c r="JI88" s="99" t="str">
        <f t="shared" si="354"/>
        <v>i.a.</v>
      </c>
      <c r="JJ88" s="99">
        <f t="shared" si="355"/>
        <v>0.88514285714285712</v>
      </c>
      <c r="JK88" s="99">
        <f t="shared" si="356"/>
        <v>1.0843823529411765</v>
      </c>
      <c r="JL88" s="99">
        <f t="shared" si="357"/>
        <v>0.60862499999999997</v>
      </c>
      <c r="JM88" s="99">
        <f t="shared" si="358"/>
        <v>0.60765625000000001</v>
      </c>
      <c r="JN88" s="99">
        <f t="shared" si="359"/>
        <v>0.60128124999999999</v>
      </c>
      <c r="JO88" s="99">
        <f t="shared" si="360"/>
        <v>0.69253125000000004</v>
      </c>
      <c r="JP88" s="99">
        <f t="shared" si="361"/>
        <v>0.59877419354838712</v>
      </c>
      <c r="JQ88" s="99" t="str">
        <f t="shared" si="362"/>
        <v>i.a.</v>
      </c>
      <c r="JR88" s="99" t="str">
        <f t="shared" si="363"/>
        <v>i.a.</v>
      </c>
      <c r="JS88" s="99" t="str">
        <f t="shared" si="364"/>
        <v>i.a.</v>
      </c>
    </row>
    <row r="89" spans="1:279" customFormat="1" ht="17.25" customHeight="1" outlineLevel="2" x14ac:dyDescent="0.25">
      <c r="A89" s="10" t="s">
        <v>682</v>
      </c>
      <c r="B89" s="98">
        <v>17702572</v>
      </c>
      <c r="C89" s="10" t="s">
        <v>255</v>
      </c>
      <c r="D89" s="10"/>
      <c r="E89" s="11">
        <v>649100</v>
      </c>
      <c r="F89" s="11">
        <v>771100</v>
      </c>
      <c r="G89" s="11"/>
      <c r="H89" s="12">
        <v>45030</v>
      </c>
      <c r="I89" s="13"/>
      <c r="J89" s="13" t="s">
        <v>58</v>
      </c>
      <c r="K89" s="13" t="s">
        <v>58</v>
      </c>
      <c r="L89" s="13" t="s">
        <v>58</v>
      </c>
      <c r="M89" s="13" t="s">
        <v>58</v>
      </c>
      <c r="N89" s="13" t="s">
        <v>58</v>
      </c>
      <c r="O89" s="19" t="s">
        <v>58</v>
      </c>
      <c r="P89" s="16">
        <f t="shared" si="184"/>
        <v>-1</v>
      </c>
      <c r="Q89" s="16">
        <f t="shared" si="185"/>
        <v>8.8746495514958293E-2</v>
      </c>
      <c r="R89" s="16">
        <f t="shared" si="186"/>
        <v>-7.2658678869588148E-4</v>
      </c>
      <c r="S89" s="16">
        <f t="shared" si="187"/>
        <v>-5.4749695394765138E-2</v>
      </c>
      <c r="T89" s="16">
        <f t="shared" si="188"/>
        <v>-5.9468944099378883E-2</v>
      </c>
      <c r="U89" s="16">
        <f t="shared" si="189"/>
        <v>5.4009819967266774E-2</v>
      </c>
      <c r="V89" s="278">
        <f t="shared" si="190"/>
        <v>-311.44900000000001</v>
      </c>
      <c r="W89" s="278">
        <f t="shared" si="191"/>
        <v>25.387</v>
      </c>
      <c r="X89" s="278">
        <f t="shared" si="192"/>
        <v>-0.20799999999996999</v>
      </c>
      <c r="Y89" s="149"/>
      <c r="Z89" s="149">
        <v>311.44900000000001</v>
      </c>
      <c r="AA89" s="149">
        <v>286.06200000000001</v>
      </c>
      <c r="AB89" s="151">
        <v>286.27</v>
      </c>
      <c r="AC89" s="151">
        <v>302.851</v>
      </c>
      <c r="AD89" s="151">
        <v>322</v>
      </c>
      <c r="AE89" s="151">
        <v>305.5</v>
      </c>
      <c r="AF89" s="151">
        <v>238.6</v>
      </c>
      <c r="AG89" s="156">
        <v>198.7</v>
      </c>
      <c r="AH89" s="156">
        <v>159.9</v>
      </c>
      <c r="AI89" s="156"/>
      <c r="AJ89" s="16">
        <f t="shared" si="193"/>
        <v>-0.97841877810850997</v>
      </c>
      <c r="AK89" s="16">
        <f t="shared" si="194"/>
        <v>8.4143547765713797E-2</v>
      </c>
      <c r="AL89" s="16">
        <f t="shared" si="195"/>
        <v>2.3957683807778594E-2</v>
      </c>
      <c r="AM89" s="16">
        <f t="shared" si="196"/>
        <v>-1.7057204803202167E-2</v>
      </c>
      <c r="AN89" s="16">
        <f t="shared" si="197"/>
        <v>-3.6400160707111301E-2</v>
      </c>
      <c r="AO89" s="16">
        <f t="shared" si="198"/>
        <v>2.8087567121024417E-2</v>
      </c>
      <c r="AP89" s="278">
        <f t="shared" si="199"/>
        <v>-261.709</v>
      </c>
      <c r="AQ89" s="278">
        <f t="shared" si="200"/>
        <v>20.312000000000012</v>
      </c>
      <c r="AR89" s="278">
        <f t="shared" si="201"/>
        <v>5.6479999999999961</v>
      </c>
      <c r="AS89" s="149"/>
      <c r="AT89" s="149">
        <v>261.709</v>
      </c>
      <c r="AU89" s="149">
        <v>241.39699999999999</v>
      </c>
      <c r="AV89" s="151">
        <v>235.749</v>
      </c>
      <c r="AW89" s="164">
        <v>239.84</v>
      </c>
      <c r="AX89" s="151">
        <v>248.9</v>
      </c>
      <c r="AY89" s="151">
        <v>242.1</v>
      </c>
      <c r="AZ89" s="151">
        <v>188.3</v>
      </c>
      <c r="BA89" s="151">
        <v>148.5</v>
      </c>
      <c r="BB89" s="151">
        <v>107.3</v>
      </c>
      <c r="BC89" s="152"/>
      <c r="BD89" s="16">
        <f t="shared" si="202"/>
        <v>-1</v>
      </c>
      <c r="BE89" s="16">
        <f t="shared" si="203"/>
        <v>5.0595140274680128</v>
      </c>
      <c r="BF89" s="16">
        <f t="shared" si="204"/>
        <v>-0.65992015968063866</v>
      </c>
      <c r="BG89" s="16">
        <f t="shared" si="205"/>
        <v>-0.26201979731322184</v>
      </c>
      <c r="BH89" s="16">
        <f t="shared" si="206"/>
        <v>-7.2568306010928924E-2</v>
      </c>
      <c r="BI89" s="16">
        <f t="shared" si="207"/>
        <v>-6.3938618925831206E-2</v>
      </c>
      <c r="BJ89" s="278">
        <f t="shared" si="208"/>
        <v>-51.621000000000002</v>
      </c>
      <c r="BK89" s="278">
        <f t="shared" si="209"/>
        <v>43.102000000000004</v>
      </c>
      <c r="BL89" s="278">
        <f t="shared" si="210"/>
        <v>-16.530999999999999</v>
      </c>
      <c r="BM89" s="149"/>
      <c r="BN89" s="149">
        <v>51.621000000000002</v>
      </c>
      <c r="BO89" s="149">
        <v>8.5190000000000001</v>
      </c>
      <c r="BP89" s="156">
        <v>25.05</v>
      </c>
      <c r="BQ89" s="156">
        <v>33.944000000000003</v>
      </c>
      <c r="BR89" s="156">
        <v>36.6</v>
      </c>
      <c r="BS89" s="156">
        <v>39.1</v>
      </c>
      <c r="BT89" s="156">
        <v>35.200000000000003</v>
      </c>
      <c r="BU89" s="156">
        <v>27.5</v>
      </c>
      <c r="BV89" s="151">
        <v>16.600000000000001</v>
      </c>
      <c r="BW89" s="156"/>
      <c r="BX89" s="16">
        <f t="shared" si="211"/>
        <v>-1</v>
      </c>
      <c r="BY89" s="16">
        <f t="shared" si="212"/>
        <v>7.5493277457656704</v>
      </c>
      <c r="BZ89" s="16">
        <f t="shared" si="213"/>
        <v>-1.4899478141842759</v>
      </c>
      <c r="CA89" s="16">
        <f t="shared" si="214"/>
        <v>-0.38417364733154213</v>
      </c>
      <c r="CB89" s="16">
        <f t="shared" si="215"/>
        <v>1.5026737967914565E-2</v>
      </c>
      <c r="CC89" s="16">
        <f t="shared" si="216"/>
        <v>-0.11374407582938398</v>
      </c>
      <c r="CD89" s="278">
        <f t="shared" si="217"/>
        <v>-37.508000000000003</v>
      </c>
      <c r="CE89" s="278">
        <f t="shared" si="218"/>
        <v>43.234999999999999</v>
      </c>
      <c r="CF89" s="278">
        <f t="shared" si="219"/>
        <v>-17.416</v>
      </c>
      <c r="CG89" s="149"/>
      <c r="CH89" s="149">
        <v>37.508000000000003</v>
      </c>
      <c r="CI89" s="149">
        <v>-5.7270000000000003</v>
      </c>
      <c r="CJ89" s="151">
        <v>11.689</v>
      </c>
      <c r="CK89" s="151">
        <v>18.981000000000002</v>
      </c>
      <c r="CL89" s="151">
        <v>18.7</v>
      </c>
      <c r="CM89" s="151">
        <v>21.1</v>
      </c>
      <c r="CN89" s="151">
        <v>19.2</v>
      </c>
      <c r="CO89" s="156">
        <v>11.5</v>
      </c>
      <c r="CP89" s="156">
        <v>4.9000000000000004</v>
      </c>
      <c r="CQ89" s="156">
        <v>1.2</v>
      </c>
      <c r="CR89" s="16">
        <f t="shared" si="220"/>
        <v>-1</v>
      </c>
      <c r="CS89" s="16">
        <f t="shared" si="221"/>
        <v>0.41291058092657462</v>
      </c>
      <c r="CT89" s="16">
        <f t="shared" si="222"/>
        <v>-7.4004375698046215E-2</v>
      </c>
      <c r="CU89" s="16">
        <f t="shared" si="223"/>
        <v>4.8718003572689302E-2</v>
      </c>
      <c r="CV89" s="16">
        <f t="shared" si="224"/>
        <v>9.3415204678362507E-2</v>
      </c>
      <c r="CW89" s="16">
        <f t="shared" si="225"/>
        <v>9.2651757188498399E-2</v>
      </c>
      <c r="CX89" s="278">
        <f t="shared" si="226"/>
        <v>-256.54500000000002</v>
      </c>
      <c r="CY89" s="278">
        <f t="shared" si="227"/>
        <v>74.973000000000013</v>
      </c>
      <c r="CZ89" s="278">
        <f t="shared" si="228"/>
        <v>-14.510999999999996</v>
      </c>
      <c r="DA89" s="149"/>
      <c r="DB89" s="149">
        <v>256.54500000000002</v>
      </c>
      <c r="DC89" s="149">
        <v>181.572</v>
      </c>
      <c r="DD89" s="156">
        <v>196.083</v>
      </c>
      <c r="DE89" s="156">
        <v>186.97399999999999</v>
      </c>
      <c r="DF89" s="156">
        <v>171</v>
      </c>
      <c r="DG89" s="156">
        <v>156.5</v>
      </c>
      <c r="DH89" s="156">
        <v>140.1</v>
      </c>
      <c r="DI89" s="156">
        <v>134.80000000000001</v>
      </c>
      <c r="DJ89" s="151">
        <v>73.5</v>
      </c>
      <c r="DK89" s="152">
        <v>64.599999999999994</v>
      </c>
      <c r="DL89" s="16">
        <f t="shared" si="229"/>
        <v>-1</v>
      </c>
      <c r="DM89" s="16">
        <f t="shared" si="230"/>
        <v>4.0690286297331117E-2</v>
      </c>
      <c r="DN89" s="16">
        <f t="shared" si="231"/>
        <v>8.9296597630885946E-2</v>
      </c>
      <c r="DO89" s="16">
        <f t="shared" si="232"/>
        <v>-4.0045052631169031E-2</v>
      </c>
      <c r="DP89" s="16">
        <f t="shared" si="233"/>
        <v>-4.2235362543621277E-3</v>
      </c>
      <c r="DQ89" s="16">
        <f t="shared" si="234"/>
        <v>-4.1887248072815207E-2</v>
      </c>
      <c r="DR89" s="278">
        <f t="shared" si="235"/>
        <v>-1117.8710000000001</v>
      </c>
      <c r="DS89" s="278">
        <f t="shared" si="236"/>
        <v>43.708000000000084</v>
      </c>
      <c r="DT89" s="278">
        <f t="shared" si="237"/>
        <v>88.05600000000004</v>
      </c>
      <c r="DU89" s="149"/>
      <c r="DV89" s="149">
        <v>1117.8710000000001</v>
      </c>
      <c r="DW89" s="149">
        <v>1074.163</v>
      </c>
      <c r="DX89" s="156">
        <v>986.10699999999997</v>
      </c>
      <c r="DY89" s="156">
        <v>1027.2429999999999</v>
      </c>
      <c r="DZ89" s="156">
        <v>1031.5999999999999</v>
      </c>
      <c r="EA89" s="156">
        <v>1076.7</v>
      </c>
      <c r="EB89" s="156">
        <v>937.4</v>
      </c>
      <c r="EC89" s="156">
        <v>833.3</v>
      </c>
      <c r="ED89" s="156">
        <v>730.5</v>
      </c>
      <c r="EE89" s="156">
        <v>583.26800000000003</v>
      </c>
      <c r="EF89" s="16">
        <f t="shared" si="238"/>
        <v>-1</v>
      </c>
      <c r="EG89" s="16">
        <f t="shared" si="239"/>
        <v>0.24324324324324326</v>
      </c>
      <c r="EH89" s="16" t="e">
        <f t="shared" si="240"/>
        <v>#DIV/0!</v>
      </c>
      <c r="EI89" s="16" t="e">
        <f t="shared" si="241"/>
        <v>#DIV/0!</v>
      </c>
      <c r="EJ89" s="16" t="e">
        <f t="shared" si="242"/>
        <v>#DIV/0!</v>
      </c>
      <c r="EK89" s="16" t="e">
        <f t="shared" si="243"/>
        <v>#DIV/0!</v>
      </c>
      <c r="EL89" s="278">
        <f t="shared" si="244"/>
        <v>-46</v>
      </c>
      <c r="EM89" s="278">
        <f t="shared" si="245"/>
        <v>9</v>
      </c>
      <c r="EN89" s="278">
        <f t="shared" si="246"/>
        <v>37</v>
      </c>
      <c r="EO89" s="204"/>
      <c r="EP89" s="204">
        <v>46</v>
      </c>
      <c r="EQ89" s="204">
        <v>37</v>
      </c>
      <c r="ER89" s="206"/>
      <c r="ES89" s="206"/>
      <c r="ET89" s="206"/>
      <c r="EU89" s="206"/>
      <c r="EV89" s="206"/>
      <c r="EW89" s="206"/>
      <c r="EX89" s="207"/>
      <c r="EY89" s="206"/>
      <c r="EZ89" s="89" t="s">
        <v>683</v>
      </c>
      <c r="FA89" s="14" t="s">
        <v>51</v>
      </c>
      <c r="FB89" s="76"/>
      <c r="FC89" s="94">
        <v>2100</v>
      </c>
      <c r="FD89" t="s">
        <v>469</v>
      </c>
      <c r="FE89" t="s">
        <v>86</v>
      </c>
      <c r="FF89" s="16" t="e">
        <f t="shared" si="247"/>
        <v>#VALUE!</v>
      </c>
      <c r="FG89" s="16">
        <f t="shared" si="248"/>
        <v>-0.12426912317275098</v>
      </c>
      <c r="FH89" s="16" t="e">
        <f t="shared" si="249"/>
        <v>#VALUE!</v>
      </c>
      <c r="FI89" s="16" t="e">
        <f t="shared" si="250"/>
        <v>#VALUE!</v>
      </c>
      <c r="FJ89" s="16" t="e">
        <f t="shared" si="251"/>
        <v>#VALUE!</v>
      </c>
      <c r="FK89" s="16" t="e">
        <f t="shared" si="252"/>
        <v>#VALUE!</v>
      </c>
      <c r="FL89" s="278" t="e">
        <f t="shared" si="253"/>
        <v>#VALUE!</v>
      </c>
      <c r="FM89" s="278">
        <f t="shared" si="254"/>
        <v>-0.96077497062279704</v>
      </c>
      <c r="FN89" s="278" t="e">
        <f t="shared" si="255"/>
        <v>#VALUE!</v>
      </c>
      <c r="FO89" s="222" t="str">
        <f t="shared" si="256"/>
        <v>i.a</v>
      </c>
      <c r="FP89" s="222">
        <f t="shared" si="257"/>
        <v>6.7706304347826087</v>
      </c>
      <c r="FQ89" s="238">
        <f t="shared" si="258"/>
        <v>7.7314054054054058</v>
      </c>
      <c r="FR89" s="222" t="str">
        <f t="shared" si="259"/>
        <v>i.a</v>
      </c>
      <c r="FS89" s="222" t="str">
        <f t="shared" si="260"/>
        <v>i.a</v>
      </c>
      <c r="FT89" s="222" t="str">
        <f t="shared" si="261"/>
        <v>i.a</v>
      </c>
      <c r="FU89" s="222" t="str">
        <f t="shared" si="262"/>
        <v>i.a</v>
      </c>
      <c r="FV89" s="222" t="str">
        <f t="shared" si="263"/>
        <v>i.a</v>
      </c>
      <c r="FW89" s="222" t="str">
        <f t="shared" si="264"/>
        <v>i.a</v>
      </c>
      <c r="FX89" s="222" t="str">
        <f t="shared" si="265"/>
        <v>i.a</v>
      </c>
      <c r="FY89" s="222" t="str">
        <f t="shared" si="266"/>
        <v>i.a</v>
      </c>
      <c r="FZ89" s="16">
        <f t="shared" si="267"/>
        <v>-1</v>
      </c>
      <c r="GA89" s="16">
        <f t="shared" si="268"/>
        <v>6.6454928017564585</v>
      </c>
      <c r="GB89" s="16">
        <f t="shared" si="269"/>
        <v>-1.4969560574015599</v>
      </c>
      <c r="GC89" s="16">
        <f t="shared" si="270"/>
        <v>-0.42449864440504015</v>
      </c>
      <c r="GD89" s="16">
        <f t="shared" si="271"/>
        <v>-7.1381562112075164E-2</v>
      </c>
      <c r="GE89" s="16">
        <f t="shared" si="272"/>
        <v>-0.19736333707174131</v>
      </c>
      <c r="GF89" s="227">
        <f t="shared" si="273"/>
        <v>-0.17122366856342028</v>
      </c>
      <c r="GG89" s="227">
        <f t="shared" si="274"/>
        <v>0.20155293734047872</v>
      </c>
      <c r="GH89" s="227">
        <f t="shared" si="275"/>
        <v>-9.1359350462029587E-2</v>
      </c>
      <c r="GI89" s="16">
        <f t="shared" si="276"/>
        <v>0</v>
      </c>
      <c r="GJ89" s="16">
        <f t="shared" si="277"/>
        <v>0.17122366856342028</v>
      </c>
      <c r="GK89" s="106">
        <f t="shared" si="278"/>
        <v>-3.0329268777058431E-2</v>
      </c>
      <c r="GL89" s="16">
        <f t="shared" si="279"/>
        <v>6.1030081684971163E-2</v>
      </c>
      <c r="GM89" s="16">
        <f t="shared" si="280"/>
        <v>0.1060468078687279</v>
      </c>
      <c r="GN89" s="16">
        <f t="shared" si="281"/>
        <v>0.11419847328244274</v>
      </c>
      <c r="GO89" s="16">
        <f t="shared" si="282"/>
        <v>0.14227916385704653</v>
      </c>
      <c r="GP89" s="16">
        <f t="shared" si="283"/>
        <v>0.13968715896689707</v>
      </c>
      <c r="GQ89" s="16">
        <f t="shared" si="284"/>
        <v>0.11041766682669227</v>
      </c>
      <c r="GR89" s="16">
        <f t="shared" si="285"/>
        <v>7.0963070238957288E-2</v>
      </c>
      <c r="GS89" s="16">
        <f t="shared" si="286"/>
        <v>-1</v>
      </c>
      <c r="GT89" s="16">
        <f t="shared" si="287"/>
        <v>4.6952743275749924</v>
      </c>
      <c r="GU89" s="16">
        <f t="shared" si="288"/>
        <v>-0.66766504074369581</v>
      </c>
      <c r="GV89" s="16">
        <f t="shared" si="289"/>
        <v>-0.24534463732572348</v>
      </c>
      <c r="GW89" s="16">
        <f t="shared" si="290"/>
        <v>-5.0289779047183944E-2</v>
      </c>
      <c r="GX89" s="16">
        <f t="shared" si="291"/>
        <v>-0.10576235468316503</v>
      </c>
      <c r="GY89" s="227">
        <f t="shared" si="292"/>
        <v>-4.7098722008873953E-2</v>
      </c>
      <c r="GZ89" s="227">
        <f t="shared" si="293"/>
        <v>3.8828932126965268E-2</v>
      </c>
      <c r="HA89" s="227">
        <f t="shared" si="294"/>
        <v>-1.6614110085806821E-2</v>
      </c>
      <c r="HB89" s="16">
        <f t="shared" si="295"/>
        <v>0</v>
      </c>
      <c r="HC89" s="16">
        <f t="shared" si="296"/>
        <v>4.7098722008873953E-2</v>
      </c>
      <c r="HD89" s="106">
        <f t="shared" si="297"/>
        <v>8.2697898819086828E-3</v>
      </c>
      <c r="HE89" s="16">
        <f t="shared" si="298"/>
        <v>2.4883899967715502E-2</v>
      </c>
      <c r="HF89" s="16">
        <f t="shared" si="299"/>
        <v>3.2973859590070737E-2</v>
      </c>
      <c r="HG89" s="16">
        <f t="shared" si="300"/>
        <v>3.4719916520419294E-2</v>
      </c>
      <c r="HH89" s="16">
        <f t="shared" si="301"/>
        <v>3.8826274762921408E-2</v>
      </c>
      <c r="HI89" s="16">
        <f t="shared" si="302"/>
        <v>3.9758287682837304E-2</v>
      </c>
      <c r="HJ89" s="16">
        <f t="shared" si="303"/>
        <v>3.5170737946028902E-2</v>
      </c>
      <c r="HK89" s="16">
        <f t="shared" si="304"/>
        <v>2.5270824072438972E-2</v>
      </c>
      <c r="HL89" s="16" t="e">
        <f t="shared" si="305"/>
        <v>#VALUE!</v>
      </c>
      <c r="HM89" s="16">
        <f t="shared" si="306"/>
        <v>0.3576667328697426</v>
      </c>
      <c r="HN89" s="16">
        <f t="shared" si="307"/>
        <v>-0.14991414981383014</v>
      </c>
      <c r="HO89" s="16">
        <f t="shared" si="308"/>
        <v>9.2465856285392986E-2</v>
      </c>
      <c r="HP89" s="16">
        <f t="shared" si="309"/>
        <v>9.8052870787339277E-2</v>
      </c>
      <c r="HQ89" s="16">
        <f t="shared" si="310"/>
        <v>0.14042084816290848</v>
      </c>
      <c r="HR89" s="227" t="e">
        <f t="shared" si="311"/>
        <v>#VALUE!</v>
      </c>
      <c r="HS89" s="227">
        <f t="shared" si="312"/>
        <v>6.0458481646291029E-2</v>
      </c>
      <c r="HT89" s="227">
        <f t="shared" si="313"/>
        <v>-2.9809763279182944E-2</v>
      </c>
      <c r="HU89" s="16" t="str">
        <f t="shared" si="314"/>
        <v>i.a.</v>
      </c>
      <c r="HV89" s="16">
        <f t="shared" si="315"/>
        <v>0.22949427975142034</v>
      </c>
      <c r="HW89" s="106">
        <f t="shared" si="316"/>
        <v>0.16903579810512931</v>
      </c>
      <c r="HX89" s="16">
        <f t="shared" si="317"/>
        <v>0.19884556138431225</v>
      </c>
      <c r="HY89" s="16">
        <f t="shared" si="318"/>
        <v>0.18201535566560201</v>
      </c>
      <c r="HZ89" s="16">
        <f t="shared" si="319"/>
        <v>0.16576192322605662</v>
      </c>
      <c r="IA89" s="16">
        <f t="shared" si="320"/>
        <v>0.14535153710411441</v>
      </c>
      <c r="IB89" s="16">
        <f t="shared" si="321"/>
        <v>0.14945594196714315</v>
      </c>
      <c r="IC89" s="16">
        <f t="shared" si="322"/>
        <v>0.16176647065882638</v>
      </c>
      <c r="ID89" s="16">
        <f t="shared" si="323"/>
        <v>0.10061601642710473</v>
      </c>
      <c r="IE89" s="16">
        <f t="shared" si="324"/>
        <v>0.11075526173217114</v>
      </c>
      <c r="IF89" s="16" t="e">
        <f t="shared" si="325"/>
        <v>#VALUE!</v>
      </c>
      <c r="IG89" s="16">
        <f t="shared" si="326"/>
        <v>4.5655876298384479</v>
      </c>
      <c r="IH89" s="16">
        <f t="shared" si="327"/>
        <v>-0.65967288249322331</v>
      </c>
      <c r="II89" s="16">
        <f t="shared" si="328"/>
        <v>-0.21927536114893822</v>
      </c>
      <c r="IJ89" s="16">
        <f t="shared" si="329"/>
        <v>-1.3927622941707596E-2</v>
      </c>
      <c r="IK89" s="16">
        <f t="shared" si="330"/>
        <v>-0.11190449714857585</v>
      </c>
      <c r="IL89" s="227" t="e">
        <f t="shared" si="331"/>
        <v>#VALUE!</v>
      </c>
      <c r="IM89" s="227">
        <f t="shared" si="332"/>
        <v>0.13596437492079946</v>
      </c>
      <c r="IN89" s="227">
        <f t="shared" si="333"/>
        <v>-5.7724545731146278E-2</v>
      </c>
      <c r="IO89" s="16" t="str">
        <f t="shared" si="334"/>
        <v>i.a.</v>
      </c>
      <c r="IP89" s="16">
        <f t="shared" si="335"/>
        <v>0.16574463234751116</v>
      </c>
      <c r="IQ89" s="106">
        <f t="shared" si="336"/>
        <v>2.9780257426711691E-2</v>
      </c>
      <c r="IR89" s="16">
        <f t="shared" si="337"/>
        <v>8.7504803157857969E-2</v>
      </c>
      <c r="IS89" s="16">
        <f t="shared" si="338"/>
        <v>0.11208151863457609</v>
      </c>
      <c r="IT89" s="16">
        <f t="shared" si="339"/>
        <v>0.11366459627329192</v>
      </c>
      <c r="IU89" s="16">
        <f t="shared" si="340"/>
        <v>0.12798690671031096</v>
      </c>
      <c r="IV89" s="16">
        <f t="shared" si="341"/>
        <v>0.14752724224643757</v>
      </c>
      <c r="IW89" s="16">
        <f t="shared" si="342"/>
        <v>0.13839959738298943</v>
      </c>
      <c r="IX89" s="16">
        <f t="shared" si="343"/>
        <v>0.10381488430268919</v>
      </c>
      <c r="IY89" s="16" t="str">
        <f t="shared" si="344"/>
        <v>i.a.</v>
      </c>
      <c r="IZ89" s="16" t="e">
        <f t="shared" si="345"/>
        <v>#VALUE!</v>
      </c>
      <c r="JA89" s="16">
        <f t="shared" si="346"/>
        <v>6.2679375346376052</v>
      </c>
      <c r="JB89" s="16" t="e">
        <f t="shared" si="347"/>
        <v>#VALUE!</v>
      </c>
      <c r="JC89" s="16" t="e">
        <f t="shared" si="348"/>
        <v>#VALUE!</v>
      </c>
      <c r="JD89" s="16" t="e">
        <f t="shared" si="349"/>
        <v>#VALUE!</v>
      </c>
      <c r="JE89" s="16" t="e">
        <f t="shared" si="350"/>
        <v>#VALUE!</v>
      </c>
      <c r="JF89" s="227" t="e">
        <f t="shared" si="351"/>
        <v>#VALUE!</v>
      </c>
      <c r="JG89" s="227">
        <f t="shared" si="352"/>
        <v>0.97017508813160991</v>
      </c>
      <c r="JH89" s="227" t="e">
        <f t="shared" si="353"/>
        <v>#VALUE!</v>
      </c>
      <c r="JI89" s="99" t="str">
        <f t="shared" si="354"/>
        <v>i.a.</v>
      </c>
      <c r="JJ89" s="99">
        <f t="shared" si="355"/>
        <v>0.81539130434782614</v>
      </c>
      <c r="JK89" s="239">
        <f t="shared" si="356"/>
        <v>-0.1547837837837838</v>
      </c>
      <c r="JL89" s="99" t="str">
        <f t="shared" si="357"/>
        <v>i.a.</v>
      </c>
      <c r="JM89" s="99" t="str">
        <f t="shared" si="358"/>
        <v>i.a.</v>
      </c>
      <c r="JN89" s="99" t="str">
        <f t="shared" si="359"/>
        <v>i.a.</v>
      </c>
      <c r="JO89" s="99" t="str">
        <f t="shared" si="360"/>
        <v>i.a.</v>
      </c>
      <c r="JP89" s="99" t="str">
        <f t="shared" si="361"/>
        <v>i.a.</v>
      </c>
      <c r="JQ89" s="99" t="str">
        <f t="shared" si="362"/>
        <v>i.a.</v>
      </c>
      <c r="JR89" s="99" t="str">
        <f t="shared" si="363"/>
        <v>i.a.</v>
      </c>
      <c r="JS89" s="99" t="str">
        <f t="shared" si="364"/>
        <v>i.a.</v>
      </c>
    </row>
    <row r="90" spans="1:279" customFormat="1" ht="17.25" customHeight="1" outlineLevel="2" x14ac:dyDescent="0.25">
      <c r="A90" s="10" t="s">
        <v>132</v>
      </c>
      <c r="B90" s="174">
        <v>45445216</v>
      </c>
      <c r="C90" s="10" t="s">
        <v>79</v>
      </c>
      <c r="D90" s="10"/>
      <c r="E90" s="11">
        <v>451120</v>
      </c>
      <c r="F90" s="11" t="s">
        <v>133</v>
      </c>
      <c r="G90" s="116">
        <v>1</v>
      </c>
      <c r="H90" s="12">
        <v>45040</v>
      </c>
      <c r="I90" s="13"/>
      <c r="J90" s="13" t="s">
        <v>58</v>
      </c>
      <c r="K90" s="13" t="s">
        <v>58</v>
      </c>
      <c r="L90" s="13" t="s">
        <v>58</v>
      </c>
      <c r="M90" s="13" t="s">
        <v>58</v>
      </c>
      <c r="N90" s="13" t="s">
        <v>58</v>
      </c>
      <c r="O90" s="13" t="s">
        <v>58</v>
      </c>
      <c r="P90" s="16">
        <f t="shared" si="184"/>
        <v>-1</v>
      </c>
      <c r="Q90" s="16">
        <f t="shared" si="185"/>
        <v>-1.7043203792730766E-2</v>
      </c>
      <c r="R90" s="16">
        <f t="shared" si="186"/>
        <v>9.5393149605479066E-2</v>
      </c>
      <c r="S90" s="16">
        <f t="shared" si="187"/>
        <v>-4.6397229937070988E-2</v>
      </c>
      <c r="T90" s="16">
        <f t="shared" si="188"/>
        <v>3.6934441366574297E-2</v>
      </c>
      <c r="U90" s="16">
        <f t="shared" si="189"/>
        <v>-7.5680563487530966E-2</v>
      </c>
      <c r="V90" s="278">
        <f t="shared" si="190"/>
        <v>-310.173</v>
      </c>
      <c r="W90" s="278">
        <f t="shared" si="191"/>
        <v>-5.3779999999999859</v>
      </c>
      <c r="X90" s="278">
        <f t="shared" si="192"/>
        <v>27.479999999999961</v>
      </c>
      <c r="Y90" s="149"/>
      <c r="Z90" s="149">
        <v>310.173</v>
      </c>
      <c r="AA90" s="149">
        <v>315.55099999999999</v>
      </c>
      <c r="AB90" s="150">
        <v>288.07100000000003</v>
      </c>
      <c r="AC90" s="150">
        <v>302.08699999999999</v>
      </c>
      <c r="AD90" s="150">
        <v>291.327</v>
      </c>
      <c r="AE90" s="150">
        <v>315.18</v>
      </c>
      <c r="AF90" s="150">
        <v>286.70549299999999</v>
      </c>
      <c r="AG90" s="150">
        <v>300.11500000000001</v>
      </c>
      <c r="AH90" s="150">
        <v>254.68</v>
      </c>
      <c r="AI90" s="150">
        <v>292.95999999999998</v>
      </c>
      <c r="AJ90" s="16">
        <f t="shared" si="193"/>
        <v>-0.9860812201740432</v>
      </c>
      <c r="AK90" s="16">
        <f t="shared" si="194"/>
        <v>-6.8224421291250767E-2</v>
      </c>
      <c r="AL90" s="16">
        <f t="shared" si="195"/>
        <v>1.3139588808161977E-2</v>
      </c>
      <c r="AM90" s="16">
        <f t="shared" si="196"/>
        <v>6.5131486098696859E-2</v>
      </c>
      <c r="AN90" s="16">
        <f t="shared" si="197"/>
        <v>-5.9528813184382162E-2</v>
      </c>
      <c r="AO90" s="16">
        <f t="shared" si="198"/>
        <v>-2.6048175119576057E-2</v>
      </c>
      <c r="AP90" s="278">
        <f t="shared" si="199"/>
        <v>-42.747999999999998</v>
      </c>
      <c r="AQ90" s="278">
        <f t="shared" si="200"/>
        <v>-3.1300000000000026</v>
      </c>
      <c r="AR90" s="278">
        <f t="shared" si="201"/>
        <v>0.59499999999999886</v>
      </c>
      <c r="AS90" s="149"/>
      <c r="AT90" s="149">
        <v>42.747999999999998</v>
      </c>
      <c r="AU90" s="149">
        <v>45.878</v>
      </c>
      <c r="AV90" s="150">
        <v>45.283000000000001</v>
      </c>
      <c r="AW90" s="150">
        <v>42.514000000000003</v>
      </c>
      <c r="AX90" s="150">
        <v>45.204999999999998</v>
      </c>
      <c r="AY90" s="150">
        <v>46.414000000000001</v>
      </c>
      <c r="AZ90" s="150">
        <v>44.586777999999995</v>
      </c>
      <c r="BA90" s="150">
        <v>48.268999999999998</v>
      </c>
      <c r="BB90" s="150">
        <v>43.296999999999997</v>
      </c>
      <c r="BC90" s="150">
        <v>45.655999999999999</v>
      </c>
      <c r="BD90" s="16">
        <f t="shared" si="202"/>
        <v>-1</v>
      </c>
      <c r="BE90" s="16">
        <f t="shared" si="203"/>
        <v>-0.36916081025217035</v>
      </c>
      <c r="BF90" s="16">
        <f t="shared" si="204"/>
        <v>-0.1692994505494505</v>
      </c>
      <c r="BG90" s="16">
        <f t="shared" si="205"/>
        <v>2.4502369668246446</v>
      </c>
      <c r="BH90" s="16">
        <f t="shared" si="206"/>
        <v>-0.65558049377678029</v>
      </c>
      <c r="BI90" s="16">
        <f t="shared" si="207"/>
        <v>-0.2840029218407597</v>
      </c>
      <c r="BJ90" s="278">
        <f t="shared" si="208"/>
        <v>-3.052</v>
      </c>
      <c r="BK90" s="278">
        <f t="shared" si="209"/>
        <v>-1.786</v>
      </c>
      <c r="BL90" s="278">
        <f t="shared" si="210"/>
        <v>-0.98599999999999977</v>
      </c>
      <c r="BM90" s="149"/>
      <c r="BN90" s="149">
        <v>3.052</v>
      </c>
      <c r="BO90" s="149">
        <v>4.8380000000000001</v>
      </c>
      <c r="BP90" s="150">
        <v>5.8239999999999998</v>
      </c>
      <c r="BQ90" s="150">
        <v>1.6879999999999999</v>
      </c>
      <c r="BR90" s="150">
        <v>4.9009999999999998</v>
      </c>
      <c r="BS90" s="150">
        <v>6.8449999999999998</v>
      </c>
      <c r="BT90" s="150">
        <v>5.4524290000000004</v>
      </c>
      <c r="BU90" s="150">
        <v>9.3620000000000001</v>
      </c>
      <c r="BV90" s="150">
        <v>4.343</v>
      </c>
      <c r="BW90" s="150">
        <v>7.1550000000000002</v>
      </c>
      <c r="BX90" s="16">
        <f t="shared" si="211"/>
        <v>-1</v>
      </c>
      <c r="BY90" s="16">
        <f t="shared" si="212"/>
        <v>-0.42670793720981648</v>
      </c>
      <c r="BZ90" s="16">
        <f t="shared" si="213"/>
        <v>-0.18489817985222573</v>
      </c>
      <c r="CA90" s="16">
        <f t="shared" si="214"/>
        <v>2.6315445026178015</v>
      </c>
      <c r="CB90" s="16">
        <f t="shared" si="215"/>
        <v>-0.63189592869188149</v>
      </c>
      <c r="CC90" s="16">
        <f t="shared" si="216"/>
        <v>-0.26815937940761636</v>
      </c>
      <c r="CD90" s="278">
        <f t="shared" si="217"/>
        <v>-2.593</v>
      </c>
      <c r="CE90" s="278">
        <f t="shared" si="218"/>
        <v>-1.9299999999999997</v>
      </c>
      <c r="CF90" s="278">
        <f t="shared" si="219"/>
        <v>-1.0260000000000007</v>
      </c>
      <c r="CG90" s="149"/>
      <c r="CH90" s="149">
        <v>2.593</v>
      </c>
      <c r="CI90" s="149">
        <v>4.5229999999999997</v>
      </c>
      <c r="CJ90" s="150">
        <v>5.5490000000000004</v>
      </c>
      <c r="CK90" s="150">
        <v>1.528</v>
      </c>
      <c r="CL90" s="150">
        <v>4.1509999999999998</v>
      </c>
      <c r="CM90" s="150">
        <v>5.6719999999999997</v>
      </c>
      <c r="CN90" s="150">
        <v>4.2631180000000004</v>
      </c>
      <c r="CO90" s="150">
        <v>8.1370000000000005</v>
      </c>
      <c r="CP90" s="150">
        <v>2.7069999999999999</v>
      </c>
      <c r="CQ90" s="150">
        <v>5.0289999999999999</v>
      </c>
      <c r="CR90" s="16">
        <f t="shared" si="220"/>
        <v>-1</v>
      </c>
      <c r="CS90" s="16">
        <f t="shared" si="221"/>
        <v>1.9269498352251894E-2</v>
      </c>
      <c r="CT90" s="16">
        <f t="shared" si="222"/>
        <v>7.5038134133740025E-2</v>
      </c>
      <c r="CU90" s="16">
        <f t="shared" si="223"/>
        <v>0.26757313041851172</v>
      </c>
      <c r="CV90" s="16">
        <f t="shared" si="224"/>
        <v>-0.47836413326392502</v>
      </c>
      <c r="CW90" s="16">
        <f t="shared" si="225"/>
        <v>2.391898194416683E-2</v>
      </c>
      <c r="CX90" s="278">
        <f t="shared" si="226"/>
        <v>-22.268999999999998</v>
      </c>
      <c r="CY90" s="278">
        <f t="shared" si="227"/>
        <v>0.42099999999999937</v>
      </c>
      <c r="CZ90" s="278">
        <f t="shared" si="228"/>
        <v>1.5249999999999986</v>
      </c>
      <c r="DA90" s="149"/>
      <c r="DB90" s="149">
        <v>22.268999999999998</v>
      </c>
      <c r="DC90" s="149">
        <v>21.847999999999999</v>
      </c>
      <c r="DD90" s="150">
        <v>20.323</v>
      </c>
      <c r="DE90" s="150">
        <v>16.033000000000001</v>
      </c>
      <c r="DF90" s="150">
        <v>30.736000000000001</v>
      </c>
      <c r="DG90" s="150">
        <v>30.018000000000001</v>
      </c>
      <c r="DH90" s="150">
        <v>30.709447000000001</v>
      </c>
      <c r="DI90" s="150">
        <v>27.323</v>
      </c>
      <c r="DJ90" s="150">
        <v>23.960999999999999</v>
      </c>
      <c r="DK90" s="150">
        <v>23.446999999999999</v>
      </c>
      <c r="DL90" s="16">
        <f t="shared" si="229"/>
        <v>-1</v>
      </c>
      <c r="DM90" s="16">
        <f t="shared" si="230"/>
        <v>-1.3372129016281762E-2</v>
      </c>
      <c r="DN90" s="16">
        <f t="shared" si="231"/>
        <v>9.4506462487083387E-2</v>
      </c>
      <c r="DO90" s="16">
        <f t="shared" si="232"/>
        <v>-0.20397788565264288</v>
      </c>
      <c r="DP90" s="16">
        <f t="shared" si="233"/>
        <v>-0.29942563482466744</v>
      </c>
      <c r="DQ90" s="16">
        <f t="shared" si="234"/>
        <v>2.6681538237718738E-2</v>
      </c>
      <c r="DR90" s="278">
        <f t="shared" si="235"/>
        <v>-63.747999999999998</v>
      </c>
      <c r="DS90" s="278">
        <f t="shared" si="236"/>
        <v>-0.86399999999999721</v>
      </c>
      <c r="DT90" s="278">
        <f t="shared" si="237"/>
        <v>5.5789999999999935</v>
      </c>
      <c r="DU90" s="149"/>
      <c r="DV90" s="149">
        <v>63.747999999999998</v>
      </c>
      <c r="DW90" s="149">
        <v>64.611999999999995</v>
      </c>
      <c r="DX90" s="150">
        <v>59.033000000000001</v>
      </c>
      <c r="DY90" s="150">
        <v>74.16</v>
      </c>
      <c r="DZ90" s="150">
        <v>105.85599999999999</v>
      </c>
      <c r="EA90" s="150">
        <v>103.105</v>
      </c>
      <c r="EB90" s="150">
        <v>106.22089200000001</v>
      </c>
      <c r="EC90" s="150">
        <v>105.79600000000001</v>
      </c>
      <c r="ED90" s="150">
        <v>98.82</v>
      </c>
      <c r="EE90" s="150">
        <v>98.394000000000005</v>
      </c>
      <c r="EF90" s="16">
        <f t="shared" si="238"/>
        <v>-1</v>
      </c>
      <c r="EG90" s="16">
        <f t="shared" si="239"/>
        <v>-3.614457831325301E-2</v>
      </c>
      <c r="EH90" s="16">
        <f t="shared" si="240"/>
        <v>-1.1904761904761904E-2</v>
      </c>
      <c r="EI90" s="16">
        <f t="shared" si="241"/>
        <v>-3.4482758620689655E-2</v>
      </c>
      <c r="EJ90" s="16">
        <f t="shared" si="242"/>
        <v>0</v>
      </c>
      <c r="EK90" s="16">
        <f t="shared" si="243"/>
        <v>3.5714285714285712E-2</v>
      </c>
      <c r="EL90" s="278">
        <f t="shared" si="244"/>
        <v>-80</v>
      </c>
      <c r="EM90" s="278">
        <f t="shared" si="245"/>
        <v>-3</v>
      </c>
      <c r="EN90" s="278">
        <f t="shared" si="246"/>
        <v>-1</v>
      </c>
      <c r="EO90" s="204"/>
      <c r="EP90" s="204">
        <v>80</v>
      </c>
      <c r="EQ90" s="204">
        <v>83</v>
      </c>
      <c r="ER90" s="205">
        <v>84</v>
      </c>
      <c r="ES90" s="205">
        <v>87</v>
      </c>
      <c r="ET90" s="205">
        <v>87</v>
      </c>
      <c r="EU90" s="205">
        <v>84</v>
      </c>
      <c r="EV90" s="205">
        <v>86</v>
      </c>
      <c r="EW90" s="205">
        <v>90</v>
      </c>
      <c r="EX90" s="205">
        <v>93</v>
      </c>
      <c r="EY90" s="205">
        <v>94</v>
      </c>
      <c r="EZ90" s="142"/>
      <c r="FA90" s="142" t="s">
        <v>221</v>
      </c>
      <c r="FB90" s="76" t="s">
        <v>55</v>
      </c>
      <c r="FC90" s="175">
        <v>5200</v>
      </c>
      <c r="FD90" t="s">
        <v>479</v>
      </c>
      <c r="FE90" t="s">
        <v>66</v>
      </c>
      <c r="FF90" s="16" t="e">
        <f t="shared" si="247"/>
        <v>#VALUE!</v>
      </c>
      <c r="FG90" s="16">
        <f t="shared" si="248"/>
        <v>1.981767606504178E-2</v>
      </c>
      <c r="FH90" s="16">
        <f t="shared" si="249"/>
        <v>0.1085906574320511</v>
      </c>
      <c r="FI90" s="16">
        <f t="shared" si="250"/>
        <v>-1.2339988149109228E-2</v>
      </c>
      <c r="FJ90" s="16">
        <f t="shared" si="251"/>
        <v>3.693444136657436E-2</v>
      </c>
      <c r="FK90" s="16">
        <f t="shared" si="252"/>
        <v>-0.10755364750520235</v>
      </c>
      <c r="FL90" s="278" t="e">
        <f t="shared" si="253"/>
        <v>#VALUE!</v>
      </c>
      <c r="FM90" s="278">
        <f t="shared" si="254"/>
        <v>7.5343222891566253E-2</v>
      </c>
      <c r="FN90" s="278">
        <f t="shared" si="255"/>
        <v>0.37240261044176659</v>
      </c>
      <c r="FO90" s="222" t="str">
        <f t="shared" si="256"/>
        <v>i.a</v>
      </c>
      <c r="FP90" s="222">
        <f t="shared" si="257"/>
        <v>3.8771624999999998</v>
      </c>
      <c r="FQ90" s="222">
        <f t="shared" si="258"/>
        <v>3.8018192771084336</v>
      </c>
      <c r="FR90" s="222">
        <f t="shared" si="259"/>
        <v>3.429416666666667</v>
      </c>
      <c r="FS90" s="222">
        <f t="shared" si="260"/>
        <v>3.4722643678160918</v>
      </c>
      <c r="FT90" s="222">
        <f t="shared" si="261"/>
        <v>3.3485862068965515</v>
      </c>
      <c r="FU90" s="222">
        <f t="shared" si="262"/>
        <v>3.7521428571428572</v>
      </c>
      <c r="FV90" s="222">
        <f t="shared" si="263"/>
        <v>3.3337848023255812</v>
      </c>
      <c r="FW90" s="222">
        <f t="shared" si="264"/>
        <v>3.3346111111111112</v>
      </c>
      <c r="FX90" s="222">
        <f t="shared" si="265"/>
        <v>2.7384946236559142</v>
      </c>
      <c r="FY90" s="222">
        <f t="shared" si="266"/>
        <v>3.116595744680851</v>
      </c>
      <c r="FZ90" s="16">
        <f t="shared" si="267"/>
        <v>-1</v>
      </c>
      <c r="GA90" s="16">
        <f t="shared" si="268"/>
        <v>-0.45199583879400612</v>
      </c>
      <c r="GB90" s="16">
        <f t="shared" si="269"/>
        <v>-0.29729335862814532</v>
      </c>
      <c r="GC90" s="16">
        <f t="shared" si="270"/>
        <v>3.671682936597314</v>
      </c>
      <c r="GD90" s="16">
        <f t="shared" si="271"/>
        <v>-0.52182439760838517</v>
      </c>
      <c r="GE90" s="16">
        <f t="shared" si="272"/>
        <v>-0.26847923594378836</v>
      </c>
      <c r="GF90" s="227">
        <f t="shared" si="273"/>
        <v>-0.11755105741550877</v>
      </c>
      <c r="GG90" s="227">
        <f t="shared" si="274"/>
        <v>-9.6956542593976416E-2</v>
      </c>
      <c r="GH90" s="227">
        <f t="shared" si="275"/>
        <v>-9.0751504402441313E-2</v>
      </c>
      <c r="GI90" s="16">
        <f t="shared" si="276"/>
        <v>0</v>
      </c>
      <c r="GJ90" s="16">
        <f t="shared" si="277"/>
        <v>0.11755105741550877</v>
      </c>
      <c r="GK90" s="16">
        <f t="shared" si="278"/>
        <v>0.21450760000948518</v>
      </c>
      <c r="GL90" s="16">
        <f t="shared" si="279"/>
        <v>0.3052591044119265</v>
      </c>
      <c r="GM90" s="16">
        <f t="shared" si="280"/>
        <v>6.5342427676452347E-2</v>
      </c>
      <c r="GN90" s="16">
        <f t="shared" si="281"/>
        <v>0.13664943872008425</v>
      </c>
      <c r="GO90" s="16">
        <f t="shared" si="282"/>
        <v>0.18680185913298808</v>
      </c>
      <c r="GP90" s="16">
        <f t="shared" si="283"/>
        <v>0.14692187630826598</v>
      </c>
      <c r="GQ90" s="16">
        <f t="shared" si="284"/>
        <v>0.31733094142422591</v>
      </c>
      <c r="GR90" s="16">
        <f t="shared" si="285"/>
        <v>0.11420013499831251</v>
      </c>
      <c r="GS90" s="16">
        <f t="shared" si="286"/>
        <v>-1</v>
      </c>
      <c r="GT90" s="16">
        <f t="shared" si="287"/>
        <v>-0.39233319089770641</v>
      </c>
      <c r="GU90" s="16">
        <f t="shared" si="288"/>
        <v>-0.10515185989755325</v>
      </c>
      <c r="GV90" s="16">
        <f t="shared" si="289"/>
        <v>3.6631418904890292</v>
      </c>
      <c r="GW90" s="16">
        <f t="shared" si="290"/>
        <v>-0.60020084636971027</v>
      </c>
      <c r="GX90" s="16">
        <f t="shared" si="291"/>
        <v>-0.28275263300292064</v>
      </c>
      <c r="GY90" s="227">
        <f t="shared" si="292"/>
        <v>-4.7553755063882833E-2</v>
      </c>
      <c r="GZ90" s="227">
        <f t="shared" si="293"/>
        <v>-3.0702543209399552E-2</v>
      </c>
      <c r="HA90" s="227">
        <f t="shared" si="294"/>
        <v>-9.1957450022651377E-3</v>
      </c>
      <c r="HB90" s="16">
        <f t="shared" si="295"/>
        <v>0</v>
      </c>
      <c r="HC90" s="16">
        <f t="shared" si="296"/>
        <v>4.7553755063882833E-2</v>
      </c>
      <c r="HD90" s="16">
        <f t="shared" si="297"/>
        <v>7.8256298273282385E-2</v>
      </c>
      <c r="HE90" s="16">
        <f t="shared" si="298"/>
        <v>8.7452043275547522E-2</v>
      </c>
      <c r="HF90" s="16">
        <f t="shared" si="299"/>
        <v>1.8753888543240602E-2</v>
      </c>
      <c r="HG90" s="16">
        <f t="shared" si="300"/>
        <v>4.6908274749833695E-2</v>
      </c>
      <c r="HH90" s="16">
        <f t="shared" si="301"/>
        <v>6.5400414010895497E-2</v>
      </c>
      <c r="HI90" s="16">
        <f t="shared" si="302"/>
        <v>5.1433911218734404E-2</v>
      </c>
      <c r="HJ90" s="16">
        <f t="shared" si="303"/>
        <v>9.1507995464675307E-2</v>
      </c>
      <c r="HK90" s="16">
        <f t="shared" si="304"/>
        <v>4.4043526321660732E-2</v>
      </c>
      <c r="HL90" s="16" t="e">
        <f t="shared" si="305"/>
        <v>#VALUE!</v>
      </c>
      <c r="HM90" s="16">
        <f t="shared" si="306"/>
        <v>3.3084031303502723E-2</v>
      </c>
      <c r="HN90" s="16">
        <f t="shared" si="307"/>
        <v>-1.7787312382884262E-2</v>
      </c>
      <c r="HO90" s="16">
        <f t="shared" si="308"/>
        <v>0.59238431643041722</v>
      </c>
      <c r="HP90" s="16">
        <f t="shared" si="309"/>
        <v>-0.25541685127812896</v>
      </c>
      <c r="HQ90" s="16">
        <f t="shared" si="310"/>
        <v>-2.6907626081344332E-3</v>
      </c>
      <c r="HR90" s="227" t="e">
        <f t="shared" si="311"/>
        <v>#VALUE!</v>
      </c>
      <c r="HS90" s="227">
        <f t="shared" si="312"/>
        <v>1.1187084688895677E-2</v>
      </c>
      <c r="HT90" s="227">
        <f t="shared" si="313"/>
        <v>-6.1235503795734059E-3</v>
      </c>
      <c r="HU90" s="16" t="str">
        <f t="shared" si="314"/>
        <v>i.a.</v>
      </c>
      <c r="HV90" s="16">
        <f t="shared" si="315"/>
        <v>0.34932860638765134</v>
      </c>
      <c r="HW90" s="16">
        <f t="shared" si="316"/>
        <v>0.33814152169875566</v>
      </c>
      <c r="HX90" s="16">
        <f t="shared" si="317"/>
        <v>0.34426507207832907</v>
      </c>
      <c r="HY90" s="16">
        <f t="shared" si="318"/>
        <v>0.21619471413160737</v>
      </c>
      <c r="HZ90" s="16">
        <f t="shared" si="319"/>
        <v>0.29035671100362759</v>
      </c>
      <c r="IA90" s="16">
        <f t="shared" si="320"/>
        <v>0.29114009989816209</v>
      </c>
      <c r="IB90" s="16">
        <f t="shared" si="321"/>
        <v>0.28910929311344891</v>
      </c>
      <c r="IC90" s="16">
        <f t="shared" si="322"/>
        <v>0.25826118189723618</v>
      </c>
      <c r="ID90" s="16">
        <f t="shared" si="323"/>
        <v>0.24247115968427443</v>
      </c>
      <c r="IE90" s="16">
        <f t="shared" si="324"/>
        <v>0.23829705063316867</v>
      </c>
      <c r="IF90" s="16" t="e">
        <f t="shared" si="325"/>
        <v>#VALUE!</v>
      </c>
      <c r="IG90" s="16">
        <f t="shared" si="326"/>
        <v>-0.35822287186790153</v>
      </c>
      <c r="IH90" s="16">
        <f t="shared" si="327"/>
        <v>-0.24164164277479935</v>
      </c>
      <c r="II90" s="16">
        <f t="shared" si="328"/>
        <v>2.6181071145556345</v>
      </c>
      <c r="IJ90" s="16">
        <f t="shared" si="329"/>
        <v>-0.6678483301516055</v>
      </c>
      <c r="IK90" s="16">
        <f t="shared" si="330"/>
        <v>-0.22537918183268491</v>
      </c>
      <c r="IL90" s="227" t="e">
        <f t="shared" si="331"/>
        <v>#VALUE!</v>
      </c>
      <c r="IM90" s="227">
        <f t="shared" si="332"/>
        <v>-5.4922413622422606E-3</v>
      </c>
      <c r="IN90" s="227">
        <f t="shared" si="333"/>
        <v>-4.8853266296171125E-3</v>
      </c>
      <c r="IO90" s="16" t="str">
        <f t="shared" si="334"/>
        <v>i.a.</v>
      </c>
      <c r="IP90" s="16">
        <f t="shared" si="335"/>
        <v>9.8396701195784288E-3</v>
      </c>
      <c r="IQ90" s="16">
        <f t="shared" si="336"/>
        <v>1.5331911481820689E-2</v>
      </c>
      <c r="IR90" s="16">
        <f t="shared" si="337"/>
        <v>2.0217238111437802E-2</v>
      </c>
      <c r="IS90" s="16">
        <f t="shared" si="338"/>
        <v>5.5877942447043402E-3</v>
      </c>
      <c r="IT90" s="16">
        <f t="shared" si="339"/>
        <v>1.6823020180072566E-2</v>
      </c>
      <c r="IU90" s="16">
        <f t="shared" si="340"/>
        <v>2.171774858810838E-2</v>
      </c>
      <c r="IV90" s="16">
        <f t="shared" si="341"/>
        <v>1.9017525415880331E-2</v>
      </c>
      <c r="IW90" s="16">
        <f t="shared" si="342"/>
        <v>3.119470869500025E-2</v>
      </c>
      <c r="IX90" s="16">
        <f t="shared" si="343"/>
        <v>1.705277210617245E-2</v>
      </c>
      <c r="IY90" s="16">
        <f t="shared" si="344"/>
        <v>2.4423129437465867E-2</v>
      </c>
      <c r="IZ90" s="16" t="e">
        <f t="shared" si="345"/>
        <v>#VALUE!</v>
      </c>
      <c r="JA90" s="16">
        <f t="shared" si="346"/>
        <v>-0.40520948485518465</v>
      </c>
      <c r="JB90" s="16">
        <f t="shared" si="347"/>
        <v>-0.17507767599502369</v>
      </c>
      <c r="JC90" s="16">
        <f t="shared" si="348"/>
        <v>2.761242520568437</v>
      </c>
      <c r="JD90" s="16">
        <f t="shared" si="349"/>
        <v>-0.63189592869188138</v>
      </c>
      <c r="JE90" s="16">
        <f t="shared" si="350"/>
        <v>-0.29339526287631923</v>
      </c>
      <c r="JF90" s="227" t="e">
        <f t="shared" si="351"/>
        <v>#VALUE!</v>
      </c>
      <c r="JG90" s="227">
        <f t="shared" si="352"/>
        <v>-2.2081475903614457E-2</v>
      </c>
      <c r="JH90" s="227">
        <f t="shared" si="353"/>
        <v>-1.1565547905909364E-2</v>
      </c>
      <c r="JI90" s="99" t="str">
        <f t="shared" si="354"/>
        <v>i.a.</v>
      </c>
      <c r="JJ90" s="99">
        <f t="shared" si="355"/>
        <v>3.2412499999999997E-2</v>
      </c>
      <c r="JK90" s="99">
        <f t="shared" si="356"/>
        <v>5.4493975903614454E-2</v>
      </c>
      <c r="JL90" s="99">
        <f t="shared" si="357"/>
        <v>6.6059523809523818E-2</v>
      </c>
      <c r="JM90" s="99">
        <f t="shared" si="358"/>
        <v>1.7563218390804599E-2</v>
      </c>
      <c r="JN90" s="99">
        <f t="shared" si="359"/>
        <v>4.7712643678160915E-2</v>
      </c>
      <c r="JO90" s="99">
        <f t="shared" si="360"/>
        <v>6.7523809523809514E-2</v>
      </c>
      <c r="JP90" s="99">
        <f t="shared" si="361"/>
        <v>4.9571139534883728E-2</v>
      </c>
      <c r="JQ90" s="99">
        <f t="shared" si="362"/>
        <v>9.0411111111111123E-2</v>
      </c>
      <c r="JR90" s="99">
        <f t="shared" si="363"/>
        <v>2.9107526881720427E-2</v>
      </c>
      <c r="JS90" s="99">
        <f t="shared" si="364"/>
        <v>5.3499999999999999E-2</v>
      </c>
    </row>
    <row r="91" spans="1:279" customFormat="1" ht="17.25" customHeight="1" outlineLevel="2" x14ac:dyDescent="0.25">
      <c r="A91" s="113" t="s">
        <v>584</v>
      </c>
      <c r="B91" s="98">
        <v>25382382</v>
      </c>
      <c r="C91" s="113" t="s">
        <v>255</v>
      </c>
      <c r="D91" s="113"/>
      <c r="E91" s="116">
        <v>649100</v>
      </c>
      <c r="F91" s="116" t="s">
        <v>585</v>
      </c>
      <c r="G91" s="116"/>
      <c r="H91" s="117">
        <v>45048</v>
      </c>
      <c r="I91" s="13"/>
      <c r="J91" s="13" t="s">
        <v>58</v>
      </c>
      <c r="K91" s="13" t="s">
        <v>58</v>
      </c>
      <c r="L91" s="13" t="s">
        <v>58</v>
      </c>
      <c r="M91" s="13" t="s">
        <v>58</v>
      </c>
      <c r="N91" s="13" t="s">
        <v>58</v>
      </c>
      <c r="O91" s="118" t="s">
        <v>58</v>
      </c>
      <c r="P91" s="16">
        <f t="shared" si="184"/>
        <v>-1</v>
      </c>
      <c r="Q91" s="16">
        <f t="shared" si="185"/>
        <v>0.18013508818705504</v>
      </c>
      <c r="R91" s="16">
        <f t="shared" si="186"/>
        <v>-2.3371970994137306E-2</v>
      </c>
      <c r="S91" s="16">
        <f t="shared" si="187"/>
        <v>-2.0034950975843679E-2</v>
      </c>
      <c r="T91" s="16">
        <f t="shared" si="188"/>
        <v>7.6807147406941792E-2</v>
      </c>
      <c r="U91" s="16">
        <f t="shared" si="189"/>
        <v>7.3903848991143162E-2</v>
      </c>
      <c r="V91" s="278">
        <f t="shared" si="190"/>
        <v>-292.13299999999998</v>
      </c>
      <c r="W91" s="278">
        <f t="shared" si="191"/>
        <v>44.59099999999998</v>
      </c>
      <c r="X91" s="278">
        <f t="shared" si="192"/>
        <v>-5.9240000000000066</v>
      </c>
      <c r="Y91" s="149"/>
      <c r="Z91" s="149">
        <v>292.13299999999998</v>
      </c>
      <c r="AA91" s="149">
        <v>247.542</v>
      </c>
      <c r="AB91" s="153">
        <v>253.46600000000001</v>
      </c>
      <c r="AC91" s="153">
        <v>258.64800000000002</v>
      </c>
      <c r="AD91" s="153">
        <v>240.19900000000001</v>
      </c>
      <c r="AE91" s="154">
        <v>223.66900000000001</v>
      </c>
      <c r="AF91" s="154">
        <v>210.17400000000001</v>
      </c>
      <c r="AG91" s="159">
        <v>196.89500000000001</v>
      </c>
      <c r="AH91" s="159"/>
      <c r="AI91" s="159"/>
      <c r="AJ91" s="16">
        <f t="shared" si="193"/>
        <v>-1.0130764077257426</v>
      </c>
      <c r="AK91" s="16">
        <f t="shared" si="194"/>
        <v>0.24498784469693108</v>
      </c>
      <c r="AL91" s="16">
        <f t="shared" si="195"/>
        <v>-1.601917697161985E-2</v>
      </c>
      <c r="AM91" s="16">
        <f t="shared" si="196"/>
        <v>-4.4412031944909405E-2</v>
      </c>
      <c r="AN91" s="16">
        <f t="shared" si="197"/>
        <v>6.9452257965529646E-2</v>
      </c>
      <c r="AO91" s="16">
        <f t="shared" si="198"/>
        <v>0.13778796748345953</v>
      </c>
      <c r="AP91" s="278">
        <f t="shared" si="199"/>
        <v>-244.792</v>
      </c>
      <c r="AQ91" s="278">
        <f t="shared" si="200"/>
        <v>48.169999999999987</v>
      </c>
      <c r="AR91" s="278">
        <f t="shared" si="201"/>
        <v>-3.2009999999999934</v>
      </c>
      <c r="AS91" s="149"/>
      <c r="AT91" s="149">
        <v>244.792</v>
      </c>
      <c r="AU91" s="149">
        <v>196.62200000000001</v>
      </c>
      <c r="AV91" s="153">
        <v>199.82300000000001</v>
      </c>
      <c r="AW91" s="162">
        <v>209.11</v>
      </c>
      <c r="AX91" s="153">
        <v>195.53</v>
      </c>
      <c r="AY91" s="154">
        <v>171.851</v>
      </c>
      <c r="AZ91" s="154">
        <v>164.535</v>
      </c>
      <c r="BA91" s="154">
        <v>153.54599999999999</v>
      </c>
      <c r="BB91" s="154"/>
      <c r="BC91" s="155"/>
      <c r="BD91" s="16">
        <f t="shared" si="202"/>
        <v>-1</v>
      </c>
      <c r="BE91" s="16">
        <f t="shared" si="203"/>
        <v>0.3232754309338845</v>
      </c>
      <c r="BF91" s="16">
        <f t="shared" si="204"/>
        <v>-4.2069357589539412E-2</v>
      </c>
      <c r="BG91" s="16">
        <f t="shared" si="205"/>
        <v>-7.0787110406761847E-2</v>
      </c>
      <c r="BH91" s="16">
        <f t="shared" si="206"/>
        <v>7.3095075827542488E-2</v>
      </c>
      <c r="BI91" s="16">
        <f t="shared" si="207"/>
        <v>0.15734652355959189</v>
      </c>
      <c r="BJ91" s="278">
        <f t="shared" si="208"/>
        <v>-198.44499999999999</v>
      </c>
      <c r="BK91" s="278">
        <f t="shared" si="209"/>
        <v>48.47999999999999</v>
      </c>
      <c r="BL91" s="278">
        <f t="shared" si="210"/>
        <v>-6.5859999999999843</v>
      </c>
      <c r="BM91" s="149"/>
      <c r="BN91" s="149">
        <v>198.44499999999999</v>
      </c>
      <c r="BO91" s="149">
        <v>149.965</v>
      </c>
      <c r="BP91" s="153">
        <v>156.55099999999999</v>
      </c>
      <c r="BQ91" s="153">
        <v>168.477</v>
      </c>
      <c r="BR91" s="153">
        <v>157.001</v>
      </c>
      <c r="BS91" s="159">
        <v>135.65600000000001</v>
      </c>
      <c r="BT91" s="159">
        <v>127.91200000000001</v>
      </c>
      <c r="BU91" s="159">
        <v>120.696</v>
      </c>
      <c r="BV91" s="154"/>
      <c r="BW91" s="159"/>
      <c r="BX91" s="16">
        <f t="shared" si="211"/>
        <v>-1</v>
      </c>
      <c r="BY91" s="16">
        <f t="shared" si="212"/>
        <v>-6.9408701558431679E-2</v>
      </c>
      <c r="BZ91" s="16">
        <f t="shared" si="213"/>
        <v>0.27921570141818636</v>
      </c>
      <c r="CA91" s="16">
        <f t="shared" si="214"/>
        <v>-0.20246537161511866</v>
      </c>
      <c r="CB91" s="16">
        <f t="shared" si="215"/>
        <v>0.21214581700078392</v>
      </c>
      <c r="CC91" s="16">
        <f t="shared" si="216"/>
        <v>9.6906287750046005E-2</v>
      </c>
      <c r="CD91" s="278">
        <f t="shared" si="217"/>
        <v>-123.30800000000001</v>
      </c>
      <c r="CE91" s="278">
        <f t="shared" si="218"/>
        <v>-9.1969999999999885</v>
      </c>
      <c r="CF91" s="278">
        <f t="shared" si="219"/>
        <v>28.921999999999997</v>
      </c>
      <c r="CG91" s="149"/>
      <c r="CH91" s="149">
        <v>123.30800000000001</v>
      </c>
      <c r="CI91" s="149">
        <v>132.505</v>
      </c>
      <c r="CJ91" s="153">
        <v>103.583</v>
      </c>
      <c r="CK91" s="153">
        <v>129.87899999999999</v>
      </c>
      <c r="CL91" s="153">
        <v>107.148</v>
      </c>
      <c r="CM91" s="154">
        <v>97.682000000000002</v>
      </c>
      <c r="CN91" s="154">
        <v>87.043000000000006</v>
      </c>
      <c r="CO91" s="159">
        <v>74.135000000000005</v>
      </c>
      <c r="CP91" s="159"/>
      <c r="CQ91" s="159"/>
      <c r="CR91" s="16">
        <f t="shared" si="220"/>
        <v>-1</v>
      </c>
      <c r="CS91" s="16">
        <f t="shared" si="221"/>
        <v>7.5454224020338703E-2</v>
      </c>
      <c r="CT91" s="16">
        <f t="shared" si="222"/>
        <v>0.12329591253264961</v>
      </c>
      <c r="CU91" s="16">
        <f t="shared" si="223"/>
        <v>9.5163684662864276E-2</v>
      </c>
      <c r="CV91" s="16">
        <f t="shared" si="224"/>
        <v>0.13555562618020403</v>
      </c>
      <c r="CW91" s="16">
        <f t="shared" si="225"/>
        <v>0.12563498688290015</v>
      </c>
      <c r="CX91" s="278">
        <f t="shared" si="226"/>
        <v>-1134.53</v>
      </c>
      <c r="CY91" s="278">
        <f t="shared" si="227"/>
        <v>79.598999999999933</v>
      </c>
      <c r="CZ91" s="278">
        <f t="shared" si="228"/>
        <v>115.79200000000003</v>
      </c>
      <c r="DA91" s="149"/>
      <c r="DB91" s="149">
        <v>1134.53</v>
      </c>
      <c r="DC91" s="149">
        <v>1054.931</v>
      </c>
      <c r="DD91" s="153">
        <v>939.13900000000001</v>
      </c>
      <c r="DE91" s="153">
        <v>857.53300000000002</v>
      </c>
      <c r="DF91" s="153">
        <v>755.16600000000005</v>
      </c>
      <c r="DG91" s="159">
        <v>670.88</v>
      </c>
      <c r="DH91" s="159">
        <v>592.79499999999996</v>
      </c>
      <c r="DI91" s="159">
        <v>521.75300000000004</v>
      </c>
      <c r="DJ91" s="154"/>
      <c r="DK91" s="155"/>
      <c r="DL91" s="16">
        <f t="shared" si="229"/>
        <v>-1</v>
      </c>
      <c r="DM91" s="16">
        <f t="shared" si="230"/>
        <v>7.1942781892047503E-2</v>
      </c>
      <c r="DN91" s="16">
        <f t="shared" si="231"/>
        <v>8.1196386407490495E-2</v>
      </c>
      <c r="DO91" s="16">
        <f t="shared" si="232"/>
        <v>3.450841611181299E-2</v>
      </c>
      <c r="DP91" s="16">
        <f t="shared" si="233"/>
        <v>8.1203932920124608E-2</v>
      </c>
      <c r="DQ91" s="16">
        <f t="shared" si="234"/>
        <v>0.12850492997656865</v>
      </c>
      <c r="DR91" s="278">
        <f t="shared" si="235"/>
        <v>-9001.17</v>
      </c>
      <c r="DS91" s="278">
        <f t="shared" si="236"/>
        <v>604.10800000000017</v>
      </c>
      <c r="DT91" s="278">
        <f t="shared" si="237"/>
        <v>630.60800000000017</v>
      </c>
      <c r="DU91" s="149"/>
      <c r="DV91" s="149">
        <v>9001.17</v>
      </c>
      <c r="DW91" s="149">
        <v>8397.0619999999999</v>
      </c>
      <c r="DX91" s="153">
        <v>7766.4539999999997</v>
      </c>
      <c r="DY91" s="153">
        <v>7507.3860000000004</v>
      </c>
      <c r="DZ91" s="153">
        <v>6943.5429999999997</v>
      </c>
      <c r="EA91" s="159">
        <v>6152.8689999999997</v>
      </c>
      <c r="EB91" s="159">
        <v>5252.9740000000002</v>
      </c>
      <c r="EC91" s="159">
        <v>4713.9960000000001</v>
      </c>
      <c r="ED91" s="159"/>
      <c r="EE91" s="159"/>
      <c r="EF91" s="16">
        <f t="shared" si="238"/>
        <v>-1</v>
      </c>
      <c r="EG91" s="16">
        <f t="shared" si="239"/>
        <v>5.4545454545454543E-2</v>
      </c>
      <c r="EH91" s="16">
        <f t="shared" si="240"/>
        <v>-5.1724137931034482E-2</v>
      </c>
      <c r="EI91" s="16">
        <f t="shared" si="241"/>
        <v>0</v>
      </c>
      <c r="EJ91" s="16">
        <f t="shared" si="242"/>
        <v>5.4545454545454543E-2</v>
      </c>
      <c r="EK91" s="16">
        <f t="shared" si="243"/>
        <v>0</v>
      </c>
      <c r="EL91" s="278">
        <f t="shared" si="244"/>
        <v>-58</v>
      </c>
      <c r="EM91" s="278">
        <f t="shared" si="245"/>
        <v>3</v>
      </c>
      <c r="EN91" s="278">
        <f t="shared" si="246"/>
        <v>-3</v>
      </c>
      <c r="EO91" s="204"/>
      <c r="EP91" s="204">
        <v>58</v>
      </c>
      <c r="EQ91" s="204">
        <v>55</v>
      </c>
      <c r="ER91" s="215">
        <v>58</v>
      </c>
      <c r="ES91" s="215">
        <v>58</v>
      </c>
      <c r="ET91" s="215">
        <v>55</v>
      </c>
      <c r="EU91" s="209">
        <v>55</v>
      </c>
      <c r="EV91" s="209">
        <v>51</v>
      </c>
      <c r="EW91" s="209">
        <v>48</v>
      </c>
      <c r="EX91" s="210"/>
      <c r="EY91" s="211"/>
      <c r="EZ91" s="120"/>
      <c r="FA91" s="115" t="s">
        <v>51</v>
      </c>
      <c r="FB91" s="76"/>
      <c r="FC91" s="121">
        <v>2860</v>
      </c>
      <c r="FD91" s="125" t="s">
        <v>426</v>
      </c>
      <c r="FE91" s="125" t="s">
        <v>86</v>
      </c>
      <c r="FF91" s="16" t="e">
        <f t="shared" si="247"/>
        <v>#VALUE!</v>
      </c>
      <c r="FG91" s="16">
        <f t="shared" si="248"/>
        <v>0.11909361810841421</v>
      </c>
      <c r="FH91" s="16">
        <f t="shared" si="249"/>
        <v>2.9898648769818906E-2</v>
      </c>
      <c r="FI91" s="16">
        <f t="shared" si="250"/>
        <v>-2.0034950975843686E-2</v>
      </c>
      <c r="FJ91" s="16">
        <f t="shared" si="251"/>
        <v>2.1110225989341366E-2</v>
      </c>
      <c r="FK91" s="16">
        <f t="shared" si="252"/>
        <v>7.3903848991143078E-2</v>
      </c>
      <c r="FL91" s="278" t="e">
        <f t="shared" si="253"/>
        <v>#VALUE!</v>
      </c>
      <c r="FM91" s="278">
        <f t="shared" si="254"/>
        <v>0.53601222570532858</v>
      </c>
      <c r="FN91" s="278">
        <f t="shared" si="255"/>
        <v>0.13066018808777446</v>
      </c>
      <c r="FO91" s="222" t="str">
        <f t="shared" si="256"/>
        <v>i.a</v>
      </c>
      <c r="FP91" s="222">
        <f t="shared" si="257"/>
        <v>5.0367758620689651</v>
      </c>
      <c r="FQ91" s="238">
        <f t="shared" si="258"/>
        <v>4.5007636363636365</v>
      </c>
      <c r="FR91" s="222">
        <f t="shared" si="259"/>
        <v>4.3701034482758621</v>
      </c>
      <c r="FS91" s="222">
        <f t="shared" si="260"/>
        <v>4.4594482758620693</v>
      </c>
      <c r="FT91" s="222">
        <f t="shared" si="261"/>
        <v>4.3672545454545455</v>
      </c>
      <c r="FU91" s="222">
        <f t="shared" si="262"/>
        <v>4.0667090909090913</v>
      </c>
      <c r="FV91" s="222">
        <f t="shared" si="263"/>
        <v>4.1210588235294123</v>
      </c>
      <c r="FW91" s="222">
        <f t="shared" si="264"/>
        <v>4.1019791666666672</v>
      </c>
      <c r="FX91" s="222" t="str">
        <f t="shared" si="265"/>
        <v>i.a</v>
      </c>
      <c r="FY91" s="222" t="str">
        <f t="shared" si="266"/>
        <v>i.a</v>
      </c>
      <c r="FZ91" s="16">
        <f t="shared" si="267"/>
        <v>-1</v>
      </c>
      <c r="GA91" s="16">
        <f t="shared" si="268"/>
        <v>-0.15245615679686539</v>
      </c>
      <c r="GB91" s="16">
        <f t="shared" si="269"/>
        <v>0.15258292472100546</v>
      </c>
      <c r="GC91" s="16">
        <f t="shared" si="270"/>
        <v>-0.28413015972772449</v>
      </c>
      <c r="GD91" s="16">
        <f t="shared" si="271"/>
        <v>7.1852648107737435E-2</v>
      </c>
      <c r="GE91" s="16">
        <f t="shared" si="272"/>
        <v>-2.798854092186431E-2</v>
      </c>
      <c r="GF91" s="227">
        <f t="shared" si="273"/>
        <v>-0.11263776792553053</v>
      </c>
      <c r="GG91" s="227">
        <f t="shared" si="274"/>
        <v>-2.026127774488222E-2</v>
      </c>
      <c r="GH91" s="227">
        <f t="shared" si="275"/>
        <v>1.7593636558454639E-2</v>
      </c>
      <c r="GI91" s="16">
        <f t="shared" si="276"/>
        <v>0</v>
      </c>
      <c r="GJ91" s="16">
        <f t="shared" si="277"/>
        <v>0.11263776792553053</v>
      </c>
      <c r="GK91" s="106">
        <f t="shared" si="278"/>
        <v>0.13289904567041275</v>
      </c>
      <c r="GL91" s="16">
        <f t="shared" si="279"/>
        <v>0.11530540911195811</v>
      </c>
      <c r="GM91" s="16">
        <f t="shared" si="280"/>
        <v>0.16107035472831568</v>
      </c>
      <c r="GN91" s="16">
        <f t="shared" si="281"/>
        <v>0.15027285234838145</v>
      </c>
      <c r="GO91" s="16">
        <f t="shared" si="282"/>
        <v>0.15459987734187985</v>
      </c>
      <c r="GP91" s="16">
        <f t="shared" si="283"/>
        <v>0.15619425991523023</v>
      </c>
      <c r="GQ91" s="16">
        <f t="shared" si="284"/>
        <v>0.1420883061525281</v>
      </c>
      <c r="GR91" s="16" t="str">
        <f t="shared" si="285"/>
        <v>Negativ EK</v>
      </c>
      <c r="GS91" s="16">
        <f t="shared" si="286"/>
        <v>-1</v>
      </c>
      <c r="GT91" s="16">
        <f t="shared" si="287"/>
        <v>0.22936535162347163</v>
      </c>
      <c r="GU91" s="16">
        <f t="shared" si="288"/>
        <v>-9.4795998390783939E-2</v>
      </c>
      <c r="GV91" s="16">
        <f t="shared" si="289"/>
        <v>-0.12085045454209792</v>
      </c>
      <c r="GW91" s="16">
        <f t="shared" si="290"/>
        <v>-2.7488459170428511E-2</v>
      </c>
      <c r="GX91" s="16">
        <f t="shared" si="291"/>
        <v>7.9487988249382462E-3</v>
      </c>
      <c r="GY91" s="227">
        <f t="shared" si="292"/>
        <v>-2.2812088032852992E-2</v>
      </c>
      <c r="GZ91" s="227">
        <f t="shared" si="293"/>
        <v>4.2561005855673885E-3</v>
      </c>
      <c r="HA91" s="227">
        <f t="shared" si="294"/>
        <v>-1.9432452276671244E-3</v>
      </c>
      <c r="HB91" s="16">
        <f t="shared" si="295"/>
        <v>0</v>
      </c>
      <c r="HC91" s="16">
        <f t="shared" si="296"/>
        <v>2.2812088032852992E-2</v>
      </c>
      <c r="HD91" s="106">
        <f t="shared" si="297"/>
        <v>1.8555987447285604E-2</v>
      </c>
      <c r="HE91" s="16">
        <f t="shared" si="298"/>
        <v>2.0499232674952728E-2</v>
      </c>
      <c r="HF91" s="16">
        <f t="shared" si="299"/>
        <v>2.3317116844183514E-2</v>
      </c>
      <c r="HG91" s="16">
        <f t="shared" si="300"/>
        <v>2.3976185233024128E-2</v>
      </c>
      <c r="HH91" s="16">
        <f t="shared" si="301"/>
        <v>2.378710631033585E-2</v>
      </c>
      <c r="HI91" s="16">
        <f t="shared" si="302"/>
        <v>2.5667178691217089E-2</v>
      </c>
      <c r="HJ91" s="16">
        <f t="shared" si="303"/>
        <v>2.5603755285324808E-2</v>
      </c>
      <c r="HK91" s="16" t="str">
        <f t="shared" si="304"/>
        <v>i.a.</v>
      </c>
      <c r="HL91" s="16" t="e">
        <f t="shared" si="305"/>
        <v>#VALUE!</v>
      </c>
      <c r="HM91" s="16">
        <f t="shared" si="306"/>
        <v>3.275773845030474E-3</v>
      </c>
      <c r="HN91" s="16">
        <f t="shared" si="307"/>
        <v>3.8937908648625758E-2</v>
      </c>
      <c r="HO91" s="16">
        <f t="shared" si="308"/>
        <v>5.8631972061690248E-2</v>
      </c>
      <c r="HP91" s="16">
        <f t="shared" si="309"/>
        <v>5.0269603730802088E-2</v>
      </c>
      <c r="HQ91" s="16">
        <f t="shared" si="310"/>
        <v>-2.543137400142355E-3</v>
      </c>
      <c r="HR91" s="227" t="e">
        <f t="shared" si="311"/>
        <v>#VALUE!</v>
      </c>
      <c r="HS91" s="227">
        <f t="shared" si="312"/>
        <v>4.1153862840501154E-4</v>
      </c>
      <c r="HT91" s="227">
        <f t="shared" si="313"/>
        <v>4.7084690890284997E-3</v>
      </c>
      <c r="HU91" s="16" t="str">
        <f t="shared" si="314"/>
        <v>i.a.</v>
      </c>
      <c r="HV91" s="16">
        <f t="shared" si="315"/>
        <v>0.12604250336345163</v>
      </c>
      <c r="HW91" s="106">
        <f t="shared" si="316"/>
        <v>0.12563096473504662</v>
      </c>
      <c r="HX91" s="16">
        <f t="shared" si="317"/>
        <v>0.12092249564601812</v>
      </c>
      <c r="HY91" s="16">
        <f t="shared" si="318"/>
        <v>0.11422524431273415</v>
      </c>
      <c r="HZ91" s="16">
        <f t="shared" si="319"/>
        <v>0.10875802166127582</v>
      </c>
      <c r="IA91" s="16">
        <f t="shared" si="320"/>
        <v>0.10903531344483362</v>
      </c>
      <c r="IB91" s="16">
        <f t="shared" si="321"/>
        <v>0.11284940683125405</v>
      </c>
      <c r="IC91" s="16">
        <f t="shared" si="322"/>
        <v>0.11068168068025515</v>
      </c>
      <c r="ID91" s="16" t="str">
        <f t="shared" si="323"/>
        <v>i.a.</v>
      </c>
      <c r="IE91" s="16" t="str">
        <f t="shared" si="324"/>
        <v>i.a.</v>
      </c>
      <c r="IF91" s="16" t="e">
        <f t="shared" si="325"/>
        <v>#VALUE!</v>
      </c>
      <c r="IG91" s="16">
        <f t="shared" si="326"/>
        <v>0.12129148957576043</v>
      </c>
      <c r="IH91" s="16">
        <f t="shared" si="327"/>
        <v>-1.9144839222395259E-2</v>
      </c>
      <c r="II91" s="16">
        <f t="shared" si="328"/>
        <v>-5.1789764830344531E-2</v>
      </c>
      <c r="IJ91" s="16">
        <f t="shared" si="329"/>
        <v>-3.4472947067061594E-3</v>
      </c>
      <c r="IK91" s="16">
        <f t="shared" si="330"/>
        <v>7.7700321725112612E-2</v>
      </c>
      <c r="IL91" s="227" t="e">
        <f t="shared" si="331"/>
        <v>#VALUE!</v>
      </c>
      <c r="IM91" s="227">
        <f t="shared" si="332"/>
        <v>7.3480371953967061E-2</v>
      </c>
      <c r="IN91" s="227">
        <f t="shared" si="333"/>
        <v>-1.1824638117558961E-2</v>
      </c>
      <c r="IO91" s="16" t="str">
        <f t="shared" si="334"/>
        <v>i.a.</v>
      </c>
      <c r="IP91" s="16">
        <f t="shared" si="335"/>
        <v>0.67929675866814088</v>
      </c>
      <c r="IQ91" s="106">
        <f t="shared" si="336"/>
        <v>0.60581638671417382</v>
      </c>
      <c r="IR91" s="16">
        <f t="shared" si="337"/>
        <v>0.61764102483173278</v>
      </c>
      <c r="IS91" s="16">
        <f t="shared" si="338"/>
        <v>0.65137561473508387</v>
      </c>
      <c r="IT91" s="16">
        <f t="shared" si="339"/>
        <v>0.65362886606522086</v>
      </c>
      <c r="IU91" s="16">
        <f t="shared" si="340"/>
        <v>0.60650335987553039</v>
      </c>
      <c r="IV91" s="16">
        <f t="shared" si="341"/>
        <v>0.60860049292490981</v>
      </c>
      <c r="IW91" s="16">
        <f t="shared" si="342"/>
        <v>0.61299677493080063</v>
      </c>
      <c r="IX91" s="16" t="str">
        <f t="shared" si="343"/>
        <v>i.a.</v>
      </c>
      <c r="IY91" s="16" t="str">
        <f t="shared" si="344"/>
        <v>i.a.</v>
      </c>
      <c r="IZ91" s="16" t="e">
        <f t="shared" si="345"/>
        <v>#VALUE!</v>
      </c>
      <c r="JA91" s="16">
        <f t="shared" si="346"/>
        <v>-0.11754273423644374</v>
      </c>
      <c r="JB91" s="16">
        <f t="shared" si="347"/>
        <v>0.34899110331372374</v>
      </c>
      <c r="JC91" s="16">
        <f t="shared" si="348"/>
        <v>-0.2024653716151186</v>
      </c>
      <c r="JD91" s="16">
        <f t="shared" si="349"/>
        <v>0.14944861956970892</v>
      </c>
      <c r="JE91" s="16">
        <f t="shared" si="350"/>
        <v>9.6906287750045991E-2</v>
      </c>
      <c r="JF91" s="227" t="e">
        <f t="shared" si="351"/>
        <v>#VALUE!</v>
      </c>
      <c r="JG91" s="227">
        <f t="shared" si="352"/>
        <v>-0.28318181818181776</v>
      </c>
      <c r="JH91" s="227">
        <f t="shared" si="353"/>
        <v>0.62326802507836976</v>
      </c>
      <c r="JI91" s="99" t="str">
        <f t="shared" si="354"/>
        <v>i.a.</v>
      </c>
      <c r="JJ91" s="99">
        <f t="shared" si="355"/>
        <v>2.1260000000000003</v>
      </c>
      <c r="JK91" s="239">
        <f t="shared" si="356"/>
        <v>2.4091818181818181</v>
      </c>
      <c r="JL91" s="99">
        <f t="shared" si="357"/>
        <v>1.7859137931034483</v>
      </c>
      <c r="JM91" s="99">
        <f t="shared" si="358"/>
        <v>2.2392931034482757</v>
      </c>
      <c r="JN91" s="99">
        <f t="shared" si="359"/>
        <v>1.9481454545454544</v>
      </c>
      <c r="JO91" s="99">
        <f t="shared" si="360"/>
        <v>1.7760363636363636</v>
      </c>
      <c r="JP91" s="99">
        <f t="shared" si="361"/>
        <v>1.7067254901960787</v>
      </c>
      <c r="JQ91" s="99">
        <f t="shared" si="362"/>
        <v>1.5444791666666668</v>
      </c>
      <c r="JR91" s="99" t="str">
        <f t="shared" si="363"/>
        <v>i.a.</v>
      </c>
      <c r="JS91" s="99" t="str">
        <f t="shared" si="364"/>
        <v>i.a.</v>
      </c>
    </row>
    <row r="92" spans="1:279" customFormat="1" ht="17.25" customHeight="1" outlineLevel="2" x14ac:dyDescent="0.25">
      <c r="A92" s="10" t="s">
        <v>728</v>
      </c>
      <c r="B92" s="98">
        <v>31433428</v>
      </c>
      <c r="C92" s="10" t="s">
        <v>255</v>
      </c>
      <c r="D92" s="10"/>
      <c r="E92" s="11">
        <v>649230</v>
      </c>
      <c r="F92" s="11"/>
      <c r="G92" s="11"/>
      <c r="H92" s="12">
        <v>45006</v>
      </c>
      <c r="I92" s="13"/>
      <c r="J92" s="13" t="s">
        <v>58</v>
      </c>
      <c r="K92" s="13" t="s">
        <v>58</v>
      </c>
      <c r="L92" s="13" t="s">
        <v>58</v>
      </c>
      <c r="M92" s="13" t="s">
        <v>58</v>
      </c>
      <c r="N92" s="13" t="s">
        <v>58</v>
      </c>
      <c r="O92" s="19" t="s">
        <v>58</v>
      </c>
      <c r="P92" s="16">
        <f t="shared" si="184"/>
        <v>-1</v>
      </c>
      <c r="Q92" s="16">
        <f t="shared" si="185"/>
        <v>0.24439802506646405</v>
      </c>
      <c r="R92" s="16">
        <f t="shared" si="186"/>
        <v>5.3018115052854489E-2</v>
      </c>
      <c r="S92" s="16">
        <f t="shared" si="187"/>
        <v>5.2355194628176262E-2</v>
      </c>
      <c r="T92" s="16">
        <f t="shared" si="188"/>
        <v>1.8550001704963497E-2</v>
      </c>
      <c r="U92" s="16">
        <f t="shared" si="189"/>
        <v>-5.0117052884639662E-3</v>
      </c>
      <c r="V92" s="278">
        <f t="shared" si="190"/>
        <v>-288.33199999999999</v>
      </c>
      <c r="W92" s="278">
        <f t="shared" si="191"/>
        <v>56.627999999999986</v>
      </c>
      <c r="X92" s="278">
        <f t="shared" si="192"/>
        <v>11.665999999999997</v>
      </c>
      <c r="Y92" s="149"/>
      <c r="Z92" s="149">
        <v>288.33199999999999</v>
      </c>
      <c r="AA92" s="149">
        <v>231.70400000000001</v>
      </c>
      <c r="AB92" s="151">
        <v>220.03800000000001</v>
      </c>
      <c r="AC92" s="151">
        <v>209.09100000000001</v>
      </c>
      <c r="AD92" s="151">
        <v>205.28299999999999</v>
      </c>
      <c r="AE92" s="151">
        <v>206.31700000000001</v>
      </c>
      <c r="AF92" s="151">
        <v>232.1</v>
      </c>
      <c r="AG92" s="156">
        <v>208.8</v>
      </c>
      <c r="AH92" s="156">
        <v>213.1</v>
      </c>
      <c r="AI92" s="156">
        <v>195.9</v>
      </c>
      <c r="AJ92" s="16">
        <f t="shared" si="193"/>
        <v>-0.93843262784068293</v>
      </c>
      <c r="AK92" s="16">
        <f t="shared" si="194"/>
        <v>0.13040060486774516</v>
      </c>
      <c r="AL92" s="16">
        <f t="shared" si="195"/>
        <v>7.4801676878426204E-2</v>
      </c>
      <c r="AM92" s="16">
        <f t="shared" si="196"/>
        <v>7.487746882127444E-2</v>
      </c>
      <c r="AN92" s="16">
        <f t="shared" si="197"/>
        <v>1.6665625065100732E-3</v>
      </c>
      <c r="AO92" s="16">
        <f t="shared" si="198"/>
        <v>5.9668874172185284E-2</v>
      </c>
      <c r="AP92" s="278">
        <f t="shared" si="199"/>
        <v>-188.37899999999999</v>
      </c>
      <c r="AQ92" s="278">
        <f t="shared" si="200"/>
        <v>21.730999999999995</v>
      </c>
      <c r="AR92" s="278">
        <f t="shared" si="201"/>
        <v>11.597999999999985</v>
      </c>
      <c r="AS92" s="149"/>
      <c r="AT92" s="149">
        <v>188.37899999999999</v>
      </c>
      <c r="AU92" s="149">
        <v>166.648</v>
      </c>
      <c r="AV92" s="151">
        <v>155.05000000000001</v>
      </c>
      <c r="AW92" s="151">
        <v>144.249</v>
      </c>
      <c r="AX92" s="151">
        <v>144.00899999999999</v>
      </c>
      <c r="AY92" s="151">
        <v>135.9</v>
      </c>
      <c r="AZ92" s="151">
        <v>151.9</v>
      </c>
      <c r="BA92" s="151">
        <v>152.69999999999999</v>
      </c>
      <c r="BB92" s="151">
        <v>159.5</v>
      </c>
      <c r="BC92" s="152">
        <v>155.1</v>
      </c>
      <c r="BD92" s="16">
        <f t="shared" si="202"/>
        <v>-1</v>
      </c>
      <c r="BE92" s="16">
        <f t="shared" si="203"/>
        <v>0.48925908914249372</v>
      </c>
      <c r="BF92" s="16">
        <f t="shared" si="204"/>
        <v>0.27410641937516894</v>
      </c>
      <c r="BG92" s="16">
        <f t="shared" si="205"/>
        <v>9.261718557867292E-2</v>
      </c>
      <c r="BH92" s="16">
        <f t="shared" si="206"/>
        <v>-8.8745461879790252E-2</v>
      </c>
      <c r="BI92" s="16">
        <f t="shared" si="207"/>
        <v>0.13541984732824436</v>
      </c>
      <c r="BJ92" s="278">
        <f t="shared" si="208"/>
        <v>-84.301000000000002</v>
      </c>
      <c r="BK92" s="278">
        <f t="shared" si="209"/>
        <v>27.695</v>
      </c>
      <c r="BL92" s="278">
        <f t="shared" si="210"/>
        <v>12.178000000000004</v>
      </c>
      <c r="BM92" s="149"/>
      <c r="BN92" s="149">
        <v>84.301000000000002</v>
      </c>
      <c r="BO92" s="149">
        <v>56.606000000000002</v>
      </c>
      <c r="BP92" s="156">
        <v>44.427999999999997</v>
      </c>
      <c r="BQ92" s="156">
        <v>40.661999999999999</v>
      </c>
      <c r="BR92" s="156">
        <v>44.622</v>
      </c>
      <c r="BS92" s="156">
        <v>39.299999999999997</v>
      </c>
      <c r="BT92" s="156">
        <v>53.3</v>
      </c>
      <c r="BU92" s="156">
        <v>45.3</v>
      </c>
      <c r="BV92" s="151">
        <v>49.5</v>
      </c>
      <c r="BW92" s="156">
        <v>46.2</v>
      </c>
      <c r="BX92" s="16">
        <f t="shared" si="211"/>
        <v>-1</v>
      </c>
      <c r="BY92" s="16">
        <f t="shared" si="212"/>
        <v>0.52423584364500531</v>
      </c>
      <c r="BZ92" s="16">
        <f t="shared" si="213"/>
        <v>0.54088010606730208</v>
      </c>
      <c r="CA92" s="16">
        <f t="shared" si="214"/>
        <v>0.11648398124977971</v>
      </c>
      <c r="CB92" s="16">
        <f t="shared" si="215"/>
        <v>-0.34839124543554645</v>
      </c>
      <c r="CC92" s="16">
        <f t="shared" si="216"/>
        <v>0.48105442176870755</v>
      </c>
      <c r="CD92" s="278">
        <f t="shared" si="217"/>
        <v>-74.400999999999996</v>
      </c>
      <c r="CE92" s="278">
        <f t="shared" si="218"/>
        <v>25.588999999999999</v>
      </c>
      <c r="CF92" s="278">
        <f t="shared" si="219"/>
        <v>17.133999999999997</v>
      </c>
      <c r="CG92" s="149"/>
      <c r="CH92" s="149">
        <v>74.400999999999996</v>
      </c>
      <c r="CI92" s="149">
        <v>48.811999999999998</v>
      </c>
      <c r="CJ92" s="151">
        <v>31.678000000000001</v>
      </c>
      <c r="CK92" s="151">
        <v>28.373000000000001</v>
      </c>
      <c r="CL92" s="151">
        <v>43.542999999999999</v>
      </c>
      <c r="CM92" s="151">
        <v>29.4</v>
      </c>
      <c r="CN92" s="151">
        <v>47.4</v>
      </c>
      <c r="CO92" s="156">
        <v>45.7</v>
      </c>
      <c r="CP92" s="156">
        <v>51.9</v>
      </c>
      <c r="CQ92" s="156">
        <v>50.2</v>
      </c>
      <c r="CR92" s="16">
        <f t="shared" si="220"/>
        <v>-1</v>
      </c>
      <c r="CS92" s="16">
        <f t="shared" si="221"/>
        <v>0.17654647055568978</v>
      </c>
      <c r="CT92" s="16">
        <f t="shared" si="222"/>
        <v>0.11497801933778795</v>
      </c>
      <c r="CU92" s="16">
        <f t="shared" si="223"/>
        <v>7.7518891687657493E-2</v>
      </c>
      <c r="CV92" s="16">
        <f t="shared" si="224"/>
        <v>7.3009223284570254E-2</v>
      </c>
      <c r="CW92" s="16">
        <f t="shared" si="225"/>
        <v>1.0935738444193791E-3</v>
      </c>
      <c r="CX92" s="278">
        <f t="shared" si="226"/>
        <v>-404.03899999999999</v>
      </c>
      <c r="CY92" s="278">
        <f t="shared" si="227"/>
        <v>60.627999999999986</v>
      </c>
      <c r="CZ92" s="278">
        <f t="shared" si="228"/>
        <v>35.413000000000011</v>
      </c>
      <c r="DA92" s="149"/>
      <c r="DB92" s="149">
        <v>404.03899999999999</v>
      </c>
      <c r="DC92" s="149">
        <v>343.411</v>
      </c>
      <c r="DD92" s="156">
        <v>307.99799999999999</v>
      </c>
      <c r="DE92" s="156">
        <v>285.83999999999997</v>
      </c>
      <c r="DF92" s="156">
        <v>266.39100000000002</v>
      </c>
      <c r="DG92" s="156">
        <v>266.10000000000002</v>
      </c>
      <c r="DH92" s="156">
        <v>245.3</v>
      </c>
      <c r="DI92" s="156">
        <v>210.5</v>
      </c>
      <c r="DJ92" s="151">
        <v>177.4</v>
      </c>
      <c r="DK92" s="152">
        <v>139.80000000000001</v>
      </c>
      <c r="DL92" s="16">
        <f t="shared" si="229"/>
        <v>-1</v>
      </c>
      <c r="DM92" s="16">
        <f t="shared" si="230"/>
        <v>0.16763045048197359</v>
      </c>
      <c r="DN92" s="16">
        <f t="shared" si="231"/>
        <v>0.15928387633236091</v>
      </c>
      <c r="DO92" s="16">
        <f t="shared" si="232"/>
        <v>0.13114927730547604</v>
      </c>
      <c r="DP92" s="16">
        <f t="shared" si="233"/>
        <v>0.10664159475130724</v>
      </c>
      <c r="DQ92" s="16">
        <f t="shared" si="234"/>
        <v>7.6233415178068559E-2</v>
      </c>
      <c r="DR92" s="278">
        <f t="shared" si="235"/>
        <v>-8095.4889999999996</v>
      </c>
      <c r="DS92" s="278">
        <f t="shared" si="236"/>
        <v>1162.2259999999997</v>
      </c>
      <c r="DT92" s="278">
        <f t="shared" si="237"/>
        <v>952.61999999999989</v>
      </c>
      <c r="DU92" s="149"/>
      <c r="DV92" s="149">
        <v>8095.4889999999996</v>
      </c>
      <c r="DW92" s="149">
        <v>6933.2629999999999</v>
      </c>
      <c r="DX92" s="156">
        <v>5980.643</v>
      </c>
      <c r="DY92" s="156">
        <v>5287.2269999999999</v>
      </c>
      <c r="DZ92" s="156">
        <v>4777.723</v>
      </c>
      <c r="EA92" s="156">
        <v>4439.3</v>
      </c>
      <c r="EB92" s="156">
        <v>4052.5</v>
      </c>
      <c r="EC92" s="156">
        <v>3740.9650000000001</v>
      </c>
      <c r="ED92" s="156">
        <v>3250.9580000000001</v>
      </c>
      <c r="EE92" s="156">
        <v>2890.549</v>
      </c>
      <c r="EF92" s="16">
        <f t="shared" si="238"/>
        <v>-1</v>
      </c>
      <c r="EG92" s="16">
        <f t="shared" si="239"/>
        <v>-1.098901098901099E-2</v>
      </c>
      <c r="EH92" s="16">
        <f t="shared" si="240"/>
        <v>7.0588235294117646E-2</v>
      </c>
      <c r="EI92" s="16">
        <f t="shared" si="241"/>
        <v>3.6585365853658534E-2</v>
      </c>
      <c r="EJ92" s="16">
        <f t="shared" si="242"/>
        <v>1.2345679012345678E-2</v>
      </c>
      <c r="EK92" s="16">
        <f t="shared" si="243"/>
        <v>1.2500000000000001E-2</v>
      </c>
      <c r="EL92" s="278">
        <f t="shared" si="244"/>
        <v>-90</v>
      </c>
      <c r="EM92" s="278">
        <f t="shared" si="245"/>
        <v>-1</v>
      </c>
      <c r="EN92" s="278">
        <f t="shared" si="246"/>
        <v>6</v>
      </c>
      <c r="EO92" s="204"/>
      <c r="EP92" s="204">
        <v>90</v>
      </c>
      <c r="EQ92" s="204">
        <v>91</v>
      </c>
      <c r="ER92" s="206">
        <v>85</v>
      </c>
      <c r="ES92" s="206">
        <v>82</v>
      </c>
      <c r="ET92" s="206">
        <v>81</v>
      </c>
      <c r="EU92" s="206">
        <v>80</v>
      </c>
      <c r="EV92" s="206">
        <v>77</v>
      </c>
      <c r="EW92" s="206">
        <v>76</v>
      </c>
      <c r="EX92" s="207">
        <v>79</v>
      </c>
      <c r="EY92" s="208">
        <v>79</v>
      </c>
      <c r="EZ92" s="89"/>
      <c r="FA92" s="14" t="s">
        <v>51</v>
      </c>
      <c r="FB92" s="76"/>
      <c r="FC92" s="94">
        <v>2450</v>
      </c>
      <c r="FD92" t="s">
        <v>456</v>
      </c>
      <c r="FE92" t="s">
        <v>86</v>
      </c>
      <c r="FF92" s="16" t="e">
        <f t="shared" si="247"/>
        <v>#VALUE!</v>
      </c>
      <c r="FG92" s="16">
        <f t="shared" si="248"/>
        <v>0.25822466978942477</v>
      </c>
      <c r="FH92" s="16">
        <f t="shared" si="249"/>
        <v>-1.6411650774806288E-2</v>
      </c>
      <c r="FI92" s="16">
        <f t="shared" si="250"/>
        <v>1.5213246582475944E-2</v>
      </c>
      <c r="FJ92" s="16">
        <f t="shared" si="251"/>
        <v>6.1286602207565877E-3</v>
      </c>
      <c r="FK92" s="16">
        <f t="shared" si="252"/>
        <v>-1.7295511396013825E-2</v>
      </c>
      <c r="FL92" s="278" t="e">
        <f t="shared" si="253"/>
        <v>#VALUE!</v>
      </c>
      <c r="FM92" s="278">
        <f t="shared" si="254"/>
        <v>0.65749108669108658</v>
      </c>
      <c r="FN92" s="278">
        <f t="shared" si="255"/>
        <v>-4.2484550743374427E-2</v>
      </c>
      <c r="FO92" s="222" t="str">
        <f t="shared" si="256"/>
        <v>i.a</v>
      </c>
      <c r="FP92" s="222">
        <f t="shared" si="257"/>
        <v>3.2036888888888888</v>
      </c>
      <c r="FQ92" s="222">
        <f t="shared" si="258"/>
        <v>2.5461978021978022</v>
      </c>
      <c r="FR92" s="222">
        <f t="shared" si="259"/>
        <v>2.5886823529411767</v>
      </c>
      <c r="FS92" s="222">
        <f t="shared" si="260"/>
        <v>2.5498902439024391</v>
      </c>
      <c r="FT92" s="222">
        <f t="shared" si="261"/>
        <v>2.534358024691358</v>
      </c>
      <c r="FU92" s="222">
        <f t="shared" si="262"/>
        <v>2.5789625000000003</v>
      </c>
      <c r="FV92" s="222">
        <f t="shared" si="263"/>
        <v>3.0142857142857142</v>
      </c>
      <c r="FW92" s="222">
        <f t="shared" si="264"/>
        <v>2.7473684210526317</v>
      </c>
      <c r="FX92" s="222">
        <f t="shared" si="265"/>
        <v>2.6974683544303795</v>
      </c>
      <c r="FY92" s="222">
        <f t="shared" si="266"/>
        <v>2.4797468354430379</v>
      </c>
      <c r="FZ92" s="16">
        <f t="shared" si="267"/>
        <v>-1</v>
      </c>
      <c r="GA92" s="16">
        <f t="shared" si="268"/>
        <v>0.32838443597959627</v>
      </c>
      <c r="GB92" s="16">
        <f t="shared" si="269"/>
        <v>0.40469836988250785</v>
      </c>
      <c r="GC92" s="16">
        <f t="shared" si="270"/>
        <v>3.8258018937062224E-2</v>
      </c>
      <c r="GD92" s="16">
        <f t="shared" si="271"/>
        <v>-0.37168359377365562</v>
      </c>
      <c r="GE92" s="16">
        <f t="shared" si="272"/>
        <v>0.422392549906979</v>
      </c>
      <c r="GF92" s="227">
        <f t="shared" si="273"/>
        <v>-0.19907953709278212</v>
      </c>
      <c r="GG92" s="227">
        <f t="shared" si="274"/>
        <v>4.9213631033762362E-2</v>
      </c>
      <c r="GH92" s="227">
        <f t="shared" si="275"/>
        <v>4.3176876390995808E-2</v>
      </c>
      <c r="GI92" s="16">
        <f t="shared" si="276"/>
        <v>0</v>
      </c>
      <c r="GJ92" s="16">
        <f t="shared" si="277"/>
        <v>0.19907953709278212</v>
      </c>
      <c r="GK92" s="16">
        <f t="shared" si="278"/>
        <v>0.14986590605901975</v>
      </c>
      <c r="GL92" s="16">
        <f t="shared" si="279"/>
        <v>0.10668902966802395</v>
      </c>
      <c r="GM92" s="16">
        <f t="shared" si="280"/>
        <v>0.10275772276456772</v>
      </c>
      <c r="GN92" s="16">
        <f t="shared" si="281"/>
        <v>0.16354454817076722</v>
      </c>
      <c r="GO92" s="16">
        <f t="shared" si="282"/>
        <v>0.11497849041845912</v>
      </c>
      <c r="GP92" s="16">
        <f t="shared" si="283"/>
        <v>0.20798595875383938</v>
      </c>
      <c r="GQ92" s="16">
        <f t="shared" si="284"/>
        <v>0.23562773910801757</v>
      </c>
      <c r="GR92" s="16">
        <f t="shared" si="285"/>
        <v>0.3272383354350567</v>
      </c>
      <c r="GS92" s="16">
        <f t="shared" si="286"/>
        <v>-1</v>
      </c>
      <c r="GT92" s="16">
        <f t="shared" si="287"/>
        <v>0.27969054827917728</v>
      </c>
      <c r="GU92" s="16">
        <f t="shared" si="288"/>
        <v>0.11170590057608323</v>
      </c>
      <c r="GV92" s="16">
        <f t="shared" si="289"/>
        <v>-2.4026959665840369E-2</v>
      </c>
      <c r="GW92" s="16">
        <f t="shared" si="290"/>
        <v>-0.16551457913766585</v>
      </c>
      <c r="GX92" s="16">
        <f t="shared" si="291"/>
        <v>4.6081610032000835E-2</v>
      </c>
      <c r="GY92" s="227">
        <f t="shared" si="292"/>
        <v>-1.1218629464376018E-2</v>
      </c>
      <c r="GZ92" s="227">
        <f t="shared" si="293"/>
        <v>2.4519557716915566E-3</v>
      </c>
      <c r="HA92" s="227">
        <f t="shared" si="294"/>
        <v>8.8088871291454839E-4</v>
      </c>
      <c r="HB92" s="16">
        <f t="shared" si="295"/>
        <v>0</v>
      </c>
      <c r="HC92" s="16">
        <f t="shared" si="296"/>
        <v>1.1218629464376018E-2</v>
      </c>
      <c r="HD92" s="16">
        <f t="shared" si="297"/>
        <v>8.766673692684461E-3</v>
      </c>
      <c r="HE92" s="16">
        <f t="shared" si="298"/>
        <v>7.8857849797699126E-3</v>
      </c>
      <c r="HF92" s="16">
        <f t="shared" si="299"/>
        <v>8.0799209136657394E-3</v>
      </c>
      <c r="HG92" s="16">
        <f t="shared" si="300"/>
        <v>9.68251896517997E-3</v>
      </c>
      <c r="HH92" s="16">
        <f t="shared" si="301"/>
        <v>9.255988129725147E-3</v>
      </c>
      <c r="HI92" s="16">
        <f t="shared" si="302"/>
        <v>1.3678126481609912E-2</v>
      </c>
      <c r="HJ92" s="16">
        <f t="shared" si="303"/>
        <v>1.2957808602869337E-2</v>
      </c>
      <c r="HK92" s="16">
        <f t="shared" si="304"/>
        <v>1.6119822056703672E-2</v>
      </c>
      <c r="HL92" s="16" t="e">
        <f t="shared" si="305"/>
        <v>#VALUE!</v>
      </c>
      <c r="HM92" s="16">
        <f t="shared" si="306"/>
        <v>7.6359948218512903E-3</v>
      </c>
      <c r="HN92" s="16">
        <f t="shared" si="307"/>
        <v>-3.821829829527508E-2</v>
      </c>
      <c r="HO92" s="16">
        <f t="shared" si="308"/>
        <v>-4.7412297115701767E-2</v>
      </c>
      <c r="HP92" s="16">
        <f t="shared" si="309"/>
        <v>-3.0391385635830062E-2</v>
      </c>
      <c r="HQ92" s="16">
        <f t="shared" si="310"/>
        <v>-6.9817420899551702E-2</v>
      </c>
      <c r="HR92" s="227" t="e">
        <f t="shared" si="311"/>
        <v>#VALUE!</v>
      </c>
      <c r="HS92" s="227">
        <f t="shared" si="312"/>
        <v>3.7821796429282628E-4</v>
      </c>
      <c r="HT92" s="227">
        <f t="shared" si="313"/>
        <v>-1.9682096788502731E-3</v>
      </c>
      <c r="HU92" s="16" t="str">
        <f t="shared" si="314"/>
        <v>i.a.</v>
      </c>
      <c r="HV92" s="16">
        <f t="shared" si="315"/>
        <v>4.9909153109836853E-2</v>
      </c>
      <c r="HW92" s="16">
        <f t="shared" si="316"/>
        <v>4.9530935145544026E-2</v>
      </c>
      <c r="HX92" s="16">
        <f t="shared" si="317"/>
        <v>5.14991448243943E-2</v>
      </c>
      <c r="HY92" s="16">
        <f t="shared" si="318"/>
        <v>5.4062365773211551E-2</v>
      </c>
      <c r="HZ92" s="16">
        <f t="shared" si="319"/>
        <v>5.5756895073238867E-2</v>
      </c>
      <c r="IA92" s="16">
        <f t="shared" si="320"/>
        <v>5.994188272925912E-2</v>
      </c>
      <c r="IB92" s="16">
        <f t="shared" si="321"/>
        <v>6.0530536705737201E-2</v>
      </c>
      <c r="IC92" s="16">
        <f t="shared" si="322"/>
        <v>5.6268903879079325E-2</v>
      </c>
      <c r="ID92" s="16">
        <f t="shared" si="323"/>
        <v>5.4568530260926167E-2</v>
      </c>
      <c r="IE92" s="16">
        <f t="shared" si="324"/>
        <v>4.8364514837838768E-2</v>
      </c>
      <c r="IF92" s="16" t="e">
        <f t="shared" si="325"/>
        <v>#VALUE!</v>
      </c>
      <c r="IG92" s="16">
        <f t="shared" si="326"/>
        <v>0.19677069486103643</v>
      </c>
      <c r="IH92" s="16">
        <f t="shared" si="327"/>
        <v>0.20995679101989365</v>
      </c>
      <c r="II92" s="16">
        <f t="shared" si="328"/>
        <v>3.8258936864679231E-2</v>
      </c>
      <c r="IJ92" s="16">
        <f t="shared" si="329"/>
        <v>-0.10534138079146879</v>
      </c>
      <c r="IK92" s="16">
        <f t="shared" si="330"/>
        <v>0.14113889918415748</v>
      </c>
      <c r="IL92" s="227" t="e">
        <f t="shared" si="331"/>
        <v>#VALUE!</v>
      </c>
      <c r="IM92" s="227">
        <f t="shared" si="332"/>
        <v>4.8071686087869991E-2</v>
      </c>
      <c r="IN92" s="227">
        <f t="shared" si="333"/>
        <v>4.2392497256982131E-2</v>
      </c>
      <c r="IO92" s="16" t="str">
        <f t="shared" si="334"/>
        <v>i.a.</v>
      </c>
      <c r="IP92" s="16">
        <f t="shared" si="335"/>
        <v>0.29237476242664706</v>
      </c>
      <c r="IQ92" s="16">
        <f t="shared" si="336"/>
        <v>0.24430307633877707</v>
      </c>
      <c r="IR92" s="16">
        <f t="shared" si="337"/>
        <v>0.20191057908179494</v>
      </c>
      <c r="IS92" s="16">
        <f t="shared" si="338"/>
        <v>0.1944703502302825</v>
      </c>
      <c r="IT92" s="16">
        <f t="shared" si="339"/>
        <v>0.21736821850810834</v>
      </c>
      <c r="IU92" s="16">
        <f t="shared" si="340"/>
        <v>0.19048357624432305</v>
      </c>
      <c r="IV92" s="16">
        <f t="shared" si="341"/>
        <v>0.22964239551917276</v>
      </c>
      <c r="IW92" s="16">
        <f t="shared" si="342"/>
        <v>0.21695402298850572</v>
      </c>
      <c r="IX92" s="16">
        <f t="shared" si="343"/>
        <v>0.2322853120600657</v>
      </c>
      <c r="IY92" s="16">
        <f t="shared" si="344"/>
        <v>0.23583460949464014</v>
      </c>
      <c r="IZ92" s="16" t="e">
        <f t="shared" si="345"/>
        <v>#VALUE!</v>
      </c>
      <c r="JA92" s="16">
        <f t="shared" si="346"/>
        <v>0.54117179746328303</v>
      </c>
      <c r="JB92" s="16">
        <f t="shared" si="347"/>
        <v>0.43928361555737028</v>
      </c>
      <c r="JC92" s="16">
        <f t="shared" si="348"/>
        <v>7.7078664264493266E-2</v>
      </c>
      <c r="JD92" s="16">
        <f t="shared" si="349"/>
        <v>-0.35633769366194218</v>
      </c>
      <c r="JE92" s="16">
        <f t="shared" si="350"/>
        <v>0.46276979927773576</v>
      </c>
      <c r="JF92" s="227" t="e">
        <f t="shared" si="351"/>
        <v>#VALUE!</v>
      </c>
      <c r="JG92" s="227">
        <f t="shared" si="352"/>
        <v>0.29028217338217333</v>
      </c>
      <c r="JH92" s="227">
        <f t="shared" si="353"/>
        <v>0.16371325145442794</v>
      </c>
      <c r="JI92" s="99" t="str">
        <f t="shared" si="354"/>
        <v>i.a.</v>
      </c>
      <c r="JJ92" s="99">
        <f t="shared" si="355"/>
        <v>0.82667777777777773</v>
      </c>
      <c r="JK92" s="99">
        <f t="shared" si="356"/>
        <v>0.53639560439560441</v>
      </c>
      <c r="JL92" s="99">
        <f t="shared" si="357"/>
        <v>0.37268235294117646</v>
      </c>
      <c r="JM92" s="99">
        <f t="shared" si="358"/>
        <v>0.34601219512195125</v>
      </c>
      <c r="JN92" s="99">
        <f t="shared" si="359"/>
        <v>0.53756790123456788</v>
      </c>
      <c r="JO92" s="99">
        <f t="shared" si="360"/>
        <v>0.36749999999999999</v>
      </c>
      <c r="JP92" s="99">
        <f t="shared" si="361"/>
        <v>0.61558441558441557</v>
      </c>
      <c r="JQ92" s="99">
        <f t="shared" si="362"/>
        <v>0.60131578947368425</v>
      </c>
      <c r="JR92" s="99">
        <f t="shared" si="363"/>
        <v>0.65696202531645564</v>
      </c>
      <c r="JS92" s="99">
        <f t="shared" si="364"/>
        <v>0.6354430379746836</v>
      </c>
    </row>
    <row r="93" spans="1:279" customFormat="1" ht="17.25" customHeight="1" outlineLevel="2" x14ac:dyDescent="0.25">
      <c r="A93" s="10" t="s">
        <v>94</v>
      </c>
      <c r="B93" s="95">
        <v>27211615</v>
      </c>
      <c r="C93" s="10" t="s">
        <v>79</v>
      </c>
      <c r="D93" s="10"/>
      <c r="E93" s="11">
        <v>451120</v>
      </c>
      <c r="F93" s="11" t="s">
        <v>95</v>
      </c>
      <c r="G93" s="11">
        <v>1</v>
      </c>
      <c r="H93" s="12">
        <v>44897</v>
      </c>
      <c r="I93" s="13"/>
      <c r="J93" s="13" t="s">
        <v>59</v>
      </c>
      <c r="K93" s="13" t="s">
        <v>59</v>
      </c>
      <c r="L93" s="13" t="s">
        <v>59</v>
      </c>
      <c r="M93" s="13" t="s">
        <v>59</v>
      </c>
      <c r="N93" s="13" t="s">
        <v>59</v>
      </c>
      <c r="O93" s="13" t="s">
        <v>59</v>
      </c>
      <c r="P93" s="16">
        <f t="shared" si="184"/>
        <v>-1</v>
      </c>
      <c r="Q93" s="16">
        <f t="shared" si="185"/>
        <v>-6.5408746603317219E-2</v>
      </c>
      <c r="R93" s="16">
        <f t="shared" si="186"/>
        <v>0.22280509574813373</v>
      </c>
      <c r="S93" s="16">
        <f t="shared" si="187"/>
        <v>7.1596264542719459E-2</v>
      </c>
      <c r="T93" s="16" t="e">
        <f t="shared" si="188"/>
        <v>#DIV/0!</v>
      </c>
      <c r="U93" s="16" t="e">
        <f t="shared" si="189"/>
        <v>#DIV/0!</v>
      </c>
      <c r="V93" s="278">
        <f t="shared" si="190"/>
        <v>-281.68299999999999</v>
      </c>
      <c r="W93" s="278">
        <f t="shared" si="191"/>
        <v>-19.713999999999999</v>
      </c>
      <c r="X93" s="278">
        <f t="shared" si="192"/>
        <v>54.917000000000002</v>
      </c>
      <c r="Y93" s="149"/>
      <c r="Z93" s="149">
        <v>281.68299999999999</v>
      </c>
      <c r="AA93" s="149">
        <v>301.39699999999999</v>
      </c>
      <c r="AB93" s="149">
        <v>246.48</v>
      </c>
      <c r="AC93" s="149">
        <v>230.012</v>
      </c>
      <c r="AD93" s="149"/>
      <c r="AE93" s="149"/>
      <c r="AF93" s="149"/>
      <c r="AG93" s="149"/>
      <c r="AH93" s="149"/>
      <c r="AI93" s="149"/>
      <c r="AJ93" s="16">
        <f t="shared" si="193"/>
        <v>-0.91536748329621365</v>
      </c>
      <c r="AK93" s="16">
        <f t="shared" si="194"/>
        <v>0.11833800345305813</v>
      </c>
      <c r="AL93" s="16">
        <f t="shared" si="195"/>
        <v>0.10454247037859146</v>
      </c>
      <c r="AM93" s="16">
        <f t="shared" si="196"/>
        <v>5.2723383248313202E-2</v>
      </c>
      <c r="AN93" s="16">
        <f t="shared" si="197"/>
        <v>-5.4104535690937837E-2</v>
      </c>
      <c r="AO93" s="16">
        <f t="shared" si="198"/>
        <v>5.1902547645556268E-2</v>
      </c>
      <c r="AP93" s="278">
        <f t="shared" si="199"/>
        <v>-39.512</v>
      </c>
      <c r="AQ93" s="278">
        <f t="shared" si="200"/>
        <v>4.1809999999999974</v>
      </c>
      <c r="AR93" s="278">
        <f t="shared" si="201"/>
        <v>3.3440000000000047</v>
      </c>
      <c r="AS93" s="149"/>
      <c r="AT93" s="149">
        <v>39.512</v>
      </c>
      <c r="AU93" s="149">
        <v>35.331000000000003</v>
      </c>
      <c r="AV93" s="149">
        <v>31.986999999999998</v>
      </c>
      <c r="AW93" s="149">
        <v>30.385000000000002</v>
      </c>
      <c r="AX93" s="149">
        <v>32.122999999999998</v>
      </c>
      <c r="AY93" s="149">
        <v>30.538</v>
      </c>
      <c r="AZ93" s="149">
        <v>29.733559</v>
      </c>
      <c r="BA93" s="149">
        <v>28.064</v>
      </c>
      <c r="BB93" s="149">
        <v>25.291</v>
      </c>
      <c r="BC93" s="150"/>
      <c r="BD93" s="16">
        <f t="shared" si="202"/>
        <v>-1</v>
      </c>
      <c r="BE93" s="16">
        <f t="shared" si="203"/>
        <v>-3.6118468576912325E-4</v>
      </c>
      <c r="BF93" s="16">
        <f t="shared" si="204"/>
        <v>0.32768542199488471</v>
      </c>
      <c r="BG93" s="16">
        <f t="shared" si="205"/>
        <v>0.98603174603174615</v>
      </c>
      <c r="BH93" s="16">
        <f t="shared" si="206"/>
        <v>-0.23913043478260865</v>
      </c>
      <c r="BI93" s="16">
        <f t="shared" si="207"/>
        <v>-0.19782987793063359</v>
      </c>
      <c r="BJ93" s="278">
        <f t="shared" si="208"/>
        <v>-8.3030000000000008</v>
      </c>
      <c r="BK93" s="278">
        <f t="shared" si="209"/>
        <v>-2.9999999999983373E-3</v>
      </c>
      <c r="BL93" s="278">
        <f t="shared" si="210"/>
        <v>2.0499999999999989</v>
      </c>
      <c r="BM93" s="149"/>
      <c r="BN93" s="149">
        <v>8.3030000000000008</v>
      </c>
      <c r="BO93" s="149">
        <v>8.3059999999999992</v>
      </c>
      <c r="BP93" s="149">
        <v>6.2560000000000002</v>
      </c>
      <c r="BQ93" s="149">
        <v>3.15</v>
      </c>
      <c r="BR93" s="149">
        <v>4.1399999999999997</v>
      </c>
      <c r="BS93" s="149">
        <v>5.1609999999999996</v>
      </c>
      <c r="BT93" s="149">
        <v>5.2560000000000002</v>
      </c>
      <c r="BU93" s="149">
        <v>4.7469999999999999</v>
      </c>
      <c r="BV93" s="149">
        <v>3.5289999999999999</v>
      </c>
      <c r="BW93" s="149"/>
      <c r="BX93" s="16">
        <f t="shared" si="211"/>
        <v>-1</v>
      </c>
      <c r="BY93" s="16">
        <f t="shared" si="212"/>
        <v>3.0174187354271502E-3</v>
      </c>
      <c r="BZ93" s="16">
        <f t="shared" si="213"/>
        <v>0.31085940309241278</v>
      </c>
      <c r="CA93" s="16">
        <f t="shared" si="214"/>
        <v>0.87778528021607016</v>
      </c>
      <c r="CB93" s="16">
        <f t="shared" si="215"/>
        <v>-0.25164224355735221</v>
      </c>
      <c r="CC93" s="16">
        <f t="shared" si="216"/>
        <v>-0.23649691358024691</v>
      </c>
      <c r="CD93" s="278">
        <f t="shared" si="217"/>
        <v>-7.3129999999999997</v>
      </c>
      <c r="CE93" s="278">
        <f t="shared" si="218"/>
        <v>2.1999999999999353E-2</v>
      </c>
      <c r="CF93" s="278">
        <f t="shared" si="219"/>
        <v>1.7290000000000001</v>
      </c>
      <c r="CG93" s="149"/>
      <c r="CH93" s="149">
        <v>7.3129999999999997</v>
      </c>
      <c r="CI93" s="149">
        <v>7.2910000000000004</v>
      </c>
      <c r="CJ93" s="149">
        <v>5.5620000000000003</v>
      </c>
      <c r="CK93" s="149">
        <v>2.9620000000000002</v>
      </c>
      <c r="CL93" s="149">
        <v>3.9580000000000002</v>
      </c>
      <c r="CM93" s="149">
        <v>5.1840000000000002</v>
      </c>
      <c r="CN93" s="149">
        <v>5.1989900000000002</v>
      </c>
      <c r="CO93" s="149">
        <v>4.7723599999999999</v>
      </c>
      <c r="CP93" s="149">
        <v>3.4910000000000001</v>
      </c>
      <c r="CQ93" s="149"/>
      <c r="CR93" s="16">
        <f t="shared" si="220"/>
        <v>-1</v>
      </c>
      <c r="CS93" s="16">
        <f t="shared" si="221"/>
        <v>0.22823519993595637</v>
      </c>
      <c r="CT93" s="16">
        <f t="shared" si="222"/>
        <v>0.20122127127608436</v>
      </c>
      <c r="CU93" s="16">
        <f t="shared" si="223"/>
        <v>0.26347123504039854</v>
      </c>
      <c r="CV93" s="16">
        <f t="shared" si="224"/>
        <v>-4.0454677936461826E-2</v>
      </c>
      <c r="CW93" s="16">
        <f t="shared" si="225"/>
        <v>6.7450687573890833E-2</v>
      </c>
      <c r="CX93" s="278">
        <f t="shared" si="226"/>
        <v>-30.684999999999999</v>
      </c>
      <c r="CY93" s="278">
        <f t="shared" si="227"/>
        <v>5.7019999999999982</v>
      </c>
      <c r="CZ93" s="278">
        <f t="shared" si="228"/>
        <v>4.1850000000000023</v>
      </c>
      <c r="DA93" s="149"/>
      <c r="DB93" s="149">
        <v>30.684999999999999</v>
      </c>
      <c r="DC93" s="149">
        <v>24.983000000000001</v>
      </c>
      <c r="DD93" s="149">
        <v>20.797999999999998</v>
      </c>
      <c r="DE93" s="149">
        <v>16.460999999999999</v>
      </c>
      <c r="DF93" s="149">
        <v>17.155000000000001</v>
      </c>
      <c r="DG93" s="149">
        <v>16.071000000000002</v>
      </c>
      <c r="DH93" s="149">
        <v>14.031516999999999</v>
      </c>
      <c r="DI93" s="149">
        <v>13.638209000000002</v>
      </c>
      <c r="DJ93" s="149">
        <v>11.413</v>
      </c>
      <c r="DK93" s="150"/>
      <c r="DL93" s="16">
        <f t="shared" si="229"/>
        <v>-1</v>
      </c>
      <c r="DM93" s="16">
        <f t="shared" si="230"/>
        <v>-7.9160894518105545E-4</v>
      </c>
      <c r="DN93" s="16">
        <f t="shared" si="231"/>
        <v>0.35814004964505358</v>
      </c>
      <c r="DO93" s="16">
        <f t="shared" si="232"/>
        <v>8.0662247129579062E-2</v>
      </c>
      <c r="DP93" s="16">
        <f t="shared" si="233"/>
        <v>3.0041709931187426E-2</v>
      </c>
      <c r="DQ93" s="16">
        <f t="shared" si="234"/>
        <v>3.1688467158425931E-4</v>
      </c>
      <c r="DR93" s="278">
        <f t="shared" si="235"/>
        <v>-85.832999999999998</v>
      </c>
      <c r="DS93" s="278">
        <f t="shared" si="236"/>
        <v>-6.799999999999784E-2</v>
      </c>
      <c r="DT93" s="278">
        <f t="shared" si="237"/>
        <v>22.651999999999994</v>
      </c>
      <c r="DU93" s="149"/>
      <c r="DV93" s="149">
        <v>85.832999999999998</v>
      </c>
      <c r="DW93" s="149">
        <v>85.900999999999996</v>
      </c>
      <c r="DX93" s="149">
        <v>63.249000000000002</v>
      </c>
      <c r="DY93" s="149">
        <v>58.527999999999999</v>
      </c>
      <c r="DZ93" s="149">
        <v>56.820999999999998</v>
      </c>
      <c r="EA93" s="149">
        <v>56.802999999999997</v>
      </c>
      <c r="EB93" s="149">
        <v>60.24</v>
      </c>
      <c r="EC93" s="149">
        <v>55.863999999999997</v>
      </c>
      <c r="ED93" s="149">
        <v>45.994</v>
      </c>
      <c r="EE93" s="149"/>
      <c r="EF93" s="16">
        <f t="shared" si="238"/>
        <v>-1</v>
      </c>
      <c r="EG93" s="16">
        <f t="shared" si="239"/>
        <v>-0.05</v>
      </c>
      <c r="EH93" s="16">
        <f t="shared" si="240"/>
        <v>3.4482758620689655E-2</v>
      </c>
      <c r="EI93" s="16">
        <f t="shared" si="241"/>
        <v>-0.12121212121212122</v>
      </c>
      <c r="EJ93" s="16">
        <f t="shared" si="242"/>
        <v>3.125E-2</v>
      </c>
      <c r="EK93" s="16">
        <f t="shared" si="243"/>
        <v>4.9180327868852458E-2</v>
      </c>
      <c r="EL93" s="278">
        <f t="shared" si="244"/>
        <v>-57</v>
      </c>
      <c r="EM93" s="278">
        <f t="shared" si="245"/>
        <v>-3</v>
      </c>
      <c r="EN93" s="278">
        <f t="shared" si="246"/>
        <v>2</v>
      </c>
      <c r="EO93" s="204"/>
      <c r="EP93" s="204">
        <v>57</v>
      </c>
      <c r="EQ93" s="204">
        <v>60</v>
      </c>
      <c r="ER93" s="204">
        <v>58</v>
      </c>
      <c r="ES93" s="204">
        <v>66</v>
      </c>
      <c r="ET93" s="204">
        <v>64</v>
      </c>
      <c r="EU93" s="204">
        <v>61</v>
      </c>
      <c r="EV93" s="204">
        <v>60</v>
      </c>
      <c r="EW93" s="204">
        <v>58</v>
      </c>
      <c r="EX93" s="204">
        <v>55</v>
      </c>
      <c r="EY93" s="205"/>
      <c r="EZ93" s="14"/>
      <c r="FA93" s="14" t="s">
        <v>49</v>
      </c>
      <c r="FB93" s="76"/>
      <c r="FC93" s="15">
        <v>9000</v>
      </c>
      <c r="FD93" t="s">
        <v>434</v>
      </c>
      <c r="FE93" t="s">
        <v>88</v>
      </c>
      <c r="FF93" s="16" t="e">
        <f t="shared" si="247"/>
        <v>#VALUE!</v>
      </c>
      <c r="FG93" s="16">
        <f t="shared" si="248"/>
        <v>-1.6219733266649768E-2</v>
      </c>
      <c r="FH93" s="16">
        <f t="shared" si="249"/>
        <v>0.18204492588986262</v>
      </c>
      <c r="FI93" s="16">
        <f t="shared" si="250"/>
        <v>0.21940264585895666</v>
      </c>
      <c r="FJ93" s="16" t="e">
        <f t="shared" si="251"/>
        <v>#DIV/0!</v>
      </c>
      <c r="FK93" s="16" t="e">
        <f t="shared" si="252"/>
        <v>#DIV/0!</v>
      </c>
      <c r="FL93" s="278" t="e">
        <f t="shared" si="253"/>
        <v>#VALUE!</v>
      </c>
      <c r="FM93" s="278">
        <f t="shared" si="254"/>
        <v>-8.1476315789474008E-2</v>
      </c>
      <c r="FN93" s="278">
        <f t="shared" si="255"/>
        <v>0.77362816091954034</v>
      </c>
      <c r="FO93" s="222" t="str">
        <f t="shared" si="256"/>
        <v>i.a</v>
      </c>
      <c r="FP93" s="222">
        <f t="shared" si="257"/>
        <v>4.9418070175438595</v>
      </c>
      <c r="FQ93" s="222">
        <f t="shared" si="258"/>
        <v>5.0232833333333335</v>
      </c>
      <c r="FR93" s="222">
        <f t="shared" si="259"/>
        <v>4.2496551724137932</v>
      </c>
      <c r="FS93" s="222">
        <f t="shared" si="260"/>
        <v>3.4850303030303031</v>
      </c>
      <c r="FT93" s="222">
        <f t="shared" si="261"/>
        <v>0</v>
      </c>
      <c r="FU93" s="222">
        <f t="shared" si="262"/>
        <v>0</v>
      </c>
      <c r="FV93" s="222">
        <f t="shared" si="263"/>
        <v>0</v>
      </c>
      <c r="FW93" s="222">
        <f t="shared" si="264"/>
        <v>0</v>
      </c>
      <c r="FX93" s="222">
        <f t="shared" si="265"/>
        <v>0</v>
      </c>
      <c r="FY93" s="222" t="str">
        <f t="shared" si="266"/>
        <v>i.a</v>
      </c>
      <c r="FZ93" s="16">
        <f t="shared" si="267"/>
        <v>-1</v>
      </c>
      <c r="GA93" s="16">
        <f t="shared" si="268"/>
        <v>-0.17512501891344054</v>
      </c>
      <c r="GB93" s="16">
        <f t="shared" si="269"/>
        <v>6.6846737725698713E-2</v>
      </c>
      <c r="GC93" s="16">
        <f t="shared" si="270"/>
        <v>0.69418476018528186</v>
      </c>
      <c r="GD93" s="16">
        <f t="shared" si="271"/>
        <v>-0.2603244045822401</v>
      </c>
      <c r="GE93" s="16">
        <f t="shared" si="272"/>
        <v>-0.30827169570507773</v>
      </c>
      <c r="GF93" s="227">
        <f t="shared" si="273"/>
        <v>-0.26273622188690093</v>
      </c>
      <c r="GG93" s="227">
        <f t="shared" si="274"/>
        <v>-5.5780193219802765E-2</v>
      </c>
      <c r="GH93" s="227">
        <f t="shared" si="275"/>
        <v>1.9957677620458747E-2</v>
      </c>
      <c r="GI93" s="16">
        <f t="shared" si="276"/>
        <v>0</v>
      </c>
      <c r="GJ93" s="16">
        <f t="shared" si="277"/>
        <v>0.26273622188690093</v>
      </c>
      <c r="GK93" s="16">
        <f t="shared" si="278"/>
        <v>0.3185164151067037</v>
      </c>
      <c r="GL93" s="16">
        <f t="shared" si="279"/>
        <v>0.29855873748624495</v>
      </c>
      <c r="GM93" s="16">
        <f t="shared" si="280"/>
        <v>0.17622560685387911</v>
      </c>
      <c r="GN93" s="16">
        <f t="shared" si="281"/>
        <v>0.23824715584181064</v>
      </c>
      <c r="GO93" s="16">
        <f t="shared" si="282"/>
        <v>0.34442302615425813</v>
      </c>
      <c r="GP93" s="16">
        <f t="shared" si="283"/>
        <v>0.37578904829053966</v>
      </c>
      <c r="GQ93" s="16">
        <f t="shared" si="284"/>
        <v>0.38100835772037989</v>
      </c>
      <c r="GR93" s="16">
        <f t="shared" si="285"/>
        <v>0.30587926049242092</v>
      </c>
      <c r="GS93" s="16">
        <f t="shared" si="286"/>
        <v>-1</v>
      </c>
      <c r="GT93" s="16">
        <f t="shared" si="287"/>
        <v>-0.13181938751722111</v>
      </c>
      <c r="GU93" s="16">
        <f t="shared" si="288"/>
        <v>8.4019762884821145E-2</v>
      </c>
      <c r="GV93" s="16">
        <f t="shared" si="289"/>
        <v>0.88119904311171959</v>
      </c>
      <c r="GW93" s="16">
        <f t="shared" si="290"/>
        <v>-0.25050894695003106</v>
      </c>
      <c r="GX93" s="16">
        <f t="shared" si="291"/>
        <v>-0.17369219885442461</v>
      </c>
      <c r="GY93" s="227">
        <f t="shared" si="292"/>
        <v>-9.6696053198551263E-2</v>
      </c>
      <c r="GZ93" s="227">
        <f t="shared" si="293"/>
        <v>-1.4681754377714226E-2</v>
      </c>
      <c r="HA93" s="227">
        <f t="shared" si="294"/>
        <v>8.6326258095936192E-3</v>
      </c>
      <c r="HB93" s="16">
        <f t="shared" si="295"/>
        <v>0</v>
      </c>
      <c r="HC93" s="16">
        <f t="shared" si="296"/>
        <v>9.6696053198551263E-2</v>
      </c>
      <c r="HD93" s="16">
        <f t="shared" si="297"/>
        <v>0.11137780757626549</v>
      </c>
      <c r="HE93" s="16">
        <f t="shared" si="298"/>
        <v>0.10274518176667187</v>
      </c>
      <c r="HF93" s="16">
        <f t="shared" si="299"/>
        <v>5.4616858403627254E-2</v>
      </c>
      <c r="HG93" s="16">
        <f t="shared" si="300"/>
        <v>7.2871928465817082E-2</v>
      </c>
      <c r="HH93" s="16">
        <f t="shared" si="301"/>
        <v>8.818981058243551E-2</v>
      </c>
      <c r="HI93" s="16">
        <f t="shared" si="302"/>
        <v>9.0539516295734868E-2</v>
      </c>
      <c r="HJ93" s="16">
        <f t="shared" si="303"/>
        <v>9.3208191796422465E-2</v>
      </c>
      <c r="HK93" s="16">
        <f t="shared" si="304"/>
        <v>7.6727399225985995E-2</v>
      </c>
      <c r="HL93" s="16" t="e">
        <f t="shared" si="305"/>
        <v>#VALUE!</v>
      </c>
      <c r="HM93" s="16">
        <f t="shared" si="306"/>
        <v>0.22920825218387569</v>
      </c>
      <c r="HN93" s="16">
        <f t="shared" si="307"/>
        <v>-0.11553946767859442</v>
      </c>
      <c r="HO93" s="16">
        <f t="shared" si="308"/>
        <v>0.16916385151456048</v>
      </c>
      <c r="HP93" s="16">
        <f t="shared" si="309"/>
        <v>-6.8440323520839577E-2</v>
      </c>
      <c r="HQ93" s="16">
        <f t="shared" si="310"/>
        <v>6.7112535968387205E-2</v>
      </c>
      <c r="HR93" s="227" t="e">
        <f t="shared" si="311"/>
        <v>#VALUE!</v>
      </c>
      <c r="HS93" s="227">
        <f t="shared" si="312"/>
        <v>6.6661735769196706E-2</v>
      </c>
      <c r="HT93" s="227">
        <f t="shared" si="313"/>
        <v>-3.7992535040544617E-2</v>
      </c>
      <c r="HU93" s="16" t="str">
        <f t="shared" si="314"/>
        <v>i.a.</v>
      </c>
      <c r="HV93" s="16">
        <f t="shared" si="315"/>
        <v>0.35749653396712222</v>
      </c>
      <c r="HW93" s="16">
        <f t="shared" si="316"/>
        <v>0.29083479819792551</v>
      </c>
      <c r="HX93" s="16">
        <f t="shared" si="317"/>
        <v>0.32882733323847013</v>
      </c>
      <c r="HY93" s="16">
        <f t="shared" si="318"/>
        <v>0.28125</v>
      </c>
      <c r="HZ93" s="16">
        <f t="shared" si="319"/>
        <v>0.3019130251139544</v>
      </c>
      <c r="IA93" s="16">
        <f t="shared" si="320"/>
        <v>0.28292519761280216</v>
      </c>
      <c r="IB93" s="16">
        <f t="shared" si="321"/>
        <v>0.23292690903054447</v>
      </c>
      <c r="IC93" s="16">
        <f t="shared" si="322"/>
        <v>0.24413233925247033</v>
      </c>
      <c r="ID93" s="16">
        <f t="shared" si="323"/>
        <v>0.24814106187763621</v>
      </c>
      <c r="IE93" s="16" t="str">
        <f t="shared" si="324"/>
        <v>i.a.</v>
      </c>
      <c r="IF93" s="16" t="e">
        <f t="shared" si="325"/>
        <v>#VALUE!</v>
      </c>
      <c r="IG93" s="16">
        <f t="shared" si="326"/>
        <v>6.9600011428674183E-2</v>
      </c>
      <c r="IH93" s="16">
        <f t="shared" si="327"/>
        <v>8.5770272475502965E-2</v>
      </c>
      <c r="II93" s="16">
        <f t="shared" si="328"/>
        <v>0.85333955683322793</v>
      </c>
      <c r="IJ93" s="16" t="e">
        <f t="shared" si="329"/>
        <v>#VALUE!</v>
      </c>
      <c r="IK93" s="16" t="e">
        <f t="shared" si="330"/>
        <v>#VALUE!</v>
      </c>
      <c r="IL93" s="227" t="e">
        <f t="shared" si="331"/>
        <v>#VALUE!</v>
      </c>
      <c r="IM93" s="227">
        <f t="shared" si="332"/>
        <v>1.9180605478042838E-3</v>
      </c>
      <c r="IN93" s="227">
        <f t="shared" si="333"/>
        <v>2.176966993698258E-3</v>
      </c>
      <c r="IO93" s="16" t="str">
        <f t="shared" si="334"/>
        <v>i.a.</v>
      </c>
      <c r="IP93" s="16">
        <f t="shared" si="335"/>
        <v>2.9476397226669698E-2</v>
      </c>
      <c r="IQ93" s="16">
        <f t="shared" si="336"/>
        <v>2.7558336678865415E-2</v>
      </c>
      <c r="IR93" s="16">
        <f t="shared" si="337"/>
        <v>2.5381369685167156E-2</v>
      </c>
      <c r="IS93" s="16">
        <f t="shared" si="338"/>
        <v>1.3694937655426674E-2</v>
      </c>
      <c r="IT93" s="16" t="str">
        <f t="shared" si="339"/>
        <v>i.a.</v>
      </c>
      <c r="IU93" s="16" t="str">
        <f t="shared" si="340"/>
        <v>i.a.</v>
      </c>
      <c r="IV93" s="16" t="str">
        <f t="shared" si="341"/>
        <v>i.a.</v>
      </c>
      <c r="IW93" s="16" t="str">
        <f t="shared" si="342"/>
        <v>i.a.</v>
      </c>
      <c r="IX93" s="16" t="str">
        <f t="shared" si="343"/>
        <v>i.a.</v>
      </c>
      <c r="IY93" s="16" t="str">
        <f t="shared" si="344"/>
        <v>i.a.</v>
      </c>
      <c r="IZ93" s="16" t="e">
        <f t="shared" si="345"/>
        <v>#VALUE!</v>
      </c>
      <c r="JA93" s="16">
        <f t="shared" si="346"/>
        <v>5.5807809195186409E-2</v>
      </c>
      <c r="JB93" s="16">
        <f t="shared" si="347"/>
        <v>0.26716408965599903</v>
      </c>
      <c r="JC93" s="16">
        <f t="shared" si="348"/>
        <v>1.1367901464527697</v>
      </c>
      <c r="JD93" s="16">
        <f t="shared" si="349"/>
        <v>-0.27431975132834158</v>
      </c>
      <c r="JE93" s="16">
        <f t="shared" si="350"/>
        <v>-0.27228612075617281</v>
      </c>
      <c r="JF93" s="227" t="e">
        <f t="shared" si="351"/>
        <v>#VALUE!</v>
      </c>
      <c r="JG93" s="227">
        <f t="shared" si="352"/>
        <v>6.7815789473684024E-3</v>
      </c>
      <c r="JH93" s="227">
        <f t="shared" si="353"/>
        <v>2.5620114942528735E-2</v>
      </c>
      <c r="JI93" s="99" t="str">
        <f t="shared" si="354"/>
        <v>i.a.</v>
      </c>
      <c r="JJ93" s="99">
        <f t="shared" si="355"/>
        <v>0.12829824561403508</v>
      </c>
      <c r="JK93" s="99">
        <f t="shared" si="356"/>
        <v>0.12151666666666668</v>
      </c>
      <c r="JL93" s="99">
        <f t="shared" si="357"/>
        <v>9.5896551724137941E-2</v>
      </c>
      <c r="JM93" s="99">
        <f t="shared" si="358"/>
        <v>4.4878787878787879E-2</v>
      </c>
      <c r="JN93" s="99">
        <f t="shared" si="359"/>
        <v>6.1843750000000003E-2</v>
      </c>
      <c r="JO93" s="99">
        <f t="shared" si="360"/>
        <v>8.498360655737705E-2</v>
      </c>
      <c r="JP93" s="99">
        <f t="shared" si="361"/>
        <v>8.6649833333333343E-2</v>
      </c>
      <c r="JQ93" s="99">
        <f t="shared" si="362"/>
        <v>8.2282068965517235E-2</v>
      </c>
      <c r="JR93" s="99">
        <f t="shared" si="363"/>
        <v>6.3472727272727278E-2</v>
      </c>
      <c r="JS93" s="99" t="str">
        <f t="shared" si="364"/>
        <v>i.a.</v>
      </c>
    </row>
    <row r="94" spans="1:279" customFormat="1" ht="17.25" customHeight="1" outlineLevel="2" x14ac:dyDescent="0.25">
      <c r="A94" s="113" t="s">
        <v>852</v>
      </c>
      <c r="B94" s="98">
        <v>39207044</v>
      </c>
      <c r="C94" s="113" t="s">
        <v>412</v>
      </c>
      <c r="D94" s="113" t="s">
        <v>413</v>
      </c>
      <c r="E94" s="11">
        <v>642020</v>
      </c>
      <c r="F94" s="11">
        <v>782000</v>
      </c>
      <c r="G94" s="11">
        <v>1</v>
      </c>
      <c r="H94" s="12">
        <v>45107</v>
      </c>
      <c r="I94" s="13"/>
      <c r="J94" s="13" t="s">
        <v>58</v>
      </c>
      <c r="K94" s="13" t="s">
        <v>58</v>
      </c>
      <c r="L94" s="13" t="s">
        <v>58</v>
      </c>
      <c r="M94" s="13" t="s">
        <v>58</v>
      </c>
      <c r="N94" s="13" t="s">
        <v>58</v>
      </c>
      <c r="O94" s="19" t="s">
        <v>58</v>
      </c>
      <c r="P94" s="16">
        <f t="shared" si="184"/>
        <v>-1</v>
      </c>
      <c r="Q94" s="16">
        <f t="shared" si="185"/>
        <v>-1.4534937752549283E-2</v>
      </c>
      <c r="R94" s="16">
        <f t="shared" si="186"/>
        <v>-7.58440862431463E-2</v>
      </c>
      <c r="S94" s="16">
        <f t="shared" si="187"/>
        <v>-3.7621130518443638E-2</v>
      </c>
      <c r="T94" s="16">
        <f t="shared" si="188"/>
        <v>0.46907284092730489</v>
      </c>
      <c r="U94" s="16" t="e">
        <f t="shared" si="189"/>
        <v>#DIV/0!</v>
      </c>
      <c r="V94" s="278">
        <f t="shared" si="190"/>
        <v>-265.09699999999998</v>
      </c>
      <c r="W94" s="278">
        <f t="shared" si="191"/>
        <v>-3.910000000000025</v>
      </c>
      <c r="X94" s="278">
        <f t="shared" si="192"/>
        <v>-22.076999999999998</v>
      </c>
      <c r="Y94" s="149"/>
      <c r="Z94" s="149">
        <v>265.09699999999998</v>
      </c>
      <c r="AA94" s="149">
        <v>269.00700000000001</v>
      </c>
      <c r="AB94" s="149">
        <v>291.084</v>
      </c>
      <c r="AC94" s="149">
        <v>302.46300000000002</v>
      </c>
      <c r="AD94" s="149">
        <v>205.887</v>
      </c>
      <c r="AE94" s="149"/>
      <c r="AF94" s="149"/>
      <c r="AG94" s="149"/>
      <c r="AH94" s="149"/>
      <c r="AI94" s="149"/>
      <c r="AJ94" s="16">
        <f t="shared" si="193"/>
        <v>-1.0953070954473219</v>
      </c>
      <c r="AK94" s="16">
        <f t="shared" si="194"/>
        <v>-4.3293068078279706E-2</v>
      </c>
      <c r="AL94" s="16">
        <f t="shared" si="195"/>
        <v>-8.3561721027206798E-2</v>
      </c>
      <c r="AM94" s="16">
        <f t="shared" si="196"/>
        <v>-8.8700014216372483E-3</v>
      </c>
      <c r="AN94" s="16">
        <f t="shared" si="197"/>
        <v>0.40473150796311208</v>
      </c>
      <c r="AO94" s="16">
        <f t="shared" si="198"/>
        <v>-2.3369368365328286E-2</v>
      </c>
      <c r="AP94" s="278">
        <f t="shared" si="199"/>
        <v>-171.15199999999999</v>
      </c>
      <c r="AQ94" s="278">
        <f t="shared" si="200"/>
        <v>-7.7450000000000045</v>
      </c>
      <c r="AR94" s="278">
        <f t="shared" si="201"/>
        <v>-16.312000000000012</v>
      </c>
      <c r="AS94" s="149"/>
      <c r="AT94" s="149">
        <v>171.15199999999999</v>
      </c>
      <c r="AU94" s="149">
        <v>178.89699999999999</v>
      </c>
      <c r="AV94" s="149">
        <v>195.209</v>
      </c>
      <c r="AW94" s="149">
        <v>196.95599999999999</v>
      </c>
      <c r="AX94" s="149">
        <v>140.209</v>
      </c>
      <c r="AY94" s="149">
        <v>143.56399999999999</v>
      </c>
      <c r="AZ94" s="149">
        <v>119.262</v>
      </c>
      <c r="BA94" s="149">
        <v>-40.686999999999998</v>
      </c>
      <c r="BB94" s="149">
        <v>-28.882999999999999</v>
      </c>
      <c r="BC94" s="150">
        <v>-49.363999999999997</v>
      </c>
      <c r="BD94" s="16">
        <f t="shared" si="202"/>
        <v>1</v>
      </c>
      <c r="BE94" s="16">
        <f t="shared" si="203"/>
        <v>-4.9332820118039526</v>
      </c>
      <c r="BF94" s="16">
        <f t="shared" si="204"/>
        <v>-2.1834193744306103</v>
      </c>
      <c r="BG94" s="16">
        <f t="shared" si="205"/>
        <v>-0.25975047768910869</v>
      </c>
      <c r="BH94" s="16">
        <f t="shared" si="206"/>
        <v>3.4775529192835483E-2</v>
      </c>
      <c r="BI94" s="16">
        <f t="shared" si="207"/>
        <v>-0.68008632236940014</v>
      </c>
      <c r="BJ94" s="278">
        <f t="shared" si="208"/>
        <v>46.244</v>
      </c>
      <c r="BK94" s="278">
        <f t="shared" si="209"/>
        <v>-38.450000000000003</v>
      </c>
      <c r="BL94" s="278">
        <f t="shared" si="210"/>
        <v>-14.379999999999999</v>
      </c>
      <c r="BM94" s="149"/>
      <c r="BN94" s="149">
        <v>-46.244</v>
      </c>
      <c r="BO94" s="149">
        <v>-7.7939999999999996</v>
      </c>
      <c r="BP94" s="149">
        <v>6.5860000000000003</v>
      </c>
      <c r="BQ94" s="149">
        <v>8.8970000000000002</v>
      </c>
      <c r="BR94" s="149">
        <v>8.5980000000000008</v>
      </c>
      <c r="BS94" s="149">
        <v>26.876000000000001</v>
      </c>
      <c r="BT94" s="149">
        <v>20.884</v>
      </c>
      <c r="BU94" s="149">
        <v>-40.686999999999998</v>
      </c>
      <c r="BV94" s="149">
        <v>-28.882999999999999</v>
      </c>
      <c r="BW94" s="149">
        <v>-49.363999999999997</v>
      </c>
      <c r="BX94" s="16">
        <f t="shared" si="211"/>
        <v>-1</v>
      </c>
      <c r="BY94" s="16">
        <f t="shared" si="212"/>
        <v>1.2839221710189452</v>
      </c>
      <c r="BZ94" s="16">
        <f t="shared" si="213"/>
        <v>-22.58011049723757</v>
      </c>
      <c r="CA94" s="16">
        <f t="shared" si="214"/>
        <v>-0.68049426301853488</v>
      </c>
      <c r="CB94" s="16">
        <f t="shared" si="215"/>
        <v>-0.44104588061174155</v>
      </c>
      <c r="CC94" s="16">
        <f t="shared" si="216"/>
        <v>-0.84209706317675459</v>
      </c>
      <c r="CD94" s="278">
        <f t="shared" si="217"/>
        <v>-4.4359999999999999</v>
      </c>
      <c r="CE94" s="278">
        <f t="shared" si="218"/>
        <v>20.060000000000002</v>
      </c>
      <c r="CF94" s="278">
        <f t="shared" si="219"/>
        <v>-16.347999999999999</v>
      </c>
      <c r="CG94" s="149"/>
      <c r="CH94" s="149">
        <v>4.4359999999999999</v>
      </c>
      <c r="CI94" s="149">
        <v>-15.624000000000001</v>
      </c>
      <c r="CJ94" s="149">
        <v>0.72399999999999998</v>
      </c>
      <c r="CK94" s="149">
        <v>2.266</v>
      </c>
      <c r="CL94" s="149">
        <v>4.0540000000000003</v>
      </c>
      <c r="CM94" s="149">
        <v>25.673999999999999</v>
      </c>
      <c r="CN94" s="149">
        <v>19.239000000000001</v>
      </c>
      <c r="CO94" s="149">
        <v>5.5869999999999997</v>
      </c>
      <c r="CP94" s="149">
        <v>4.0940000000000003</v>
      </c>
      <c r="CQ94" s="149">
        <v>6.4690000000000003</v>
      </c>
      <c r="CR94" s="16">
        <f t="shared" si="220"/>
        <v>-1</v>
      </c>
      <c r="CS94" s="16">
        <f t="shared" si="221"/>
        <v>0.24950686136773254</v>
      </c>
      <c r="CT94" s="16">
        <f t="shared" si="222"/>
        <v>-0.37758247582034188</v>
      </c>
      <c r="CU94" s="16">
        <f t="shared" si="223"/>
        <v>-3.7279228564868754E-2</v>
      </c>
      <c r="CV94" s="16">
        <f t="shared" si="224"/>
        <v>9.1841755874734338E-2</v>
      </c>
      <c r="CW94" s="16">
        <f t="shared" si="225"/>
        <v>1.9457116289246252</v>
      </c>
      <c r="CX94" s="278">
        <f t="shared" si="226"/>
        <v>-88.049000000000007</v>
      </c>
      <c r="CY94" s="278">
        <f t="shared" si="227"/>
        <v>17.582000000000008</v>
      </c>
      <c r="CZ94" s="278">
        <f t="shared" si="228"/>
        <v>-42.748000000000005</v>
      </c>
      <c r="DA94" s="149"/>
      <c r="DB94" s="149">
        <v>88.049000000000007</v>
      </c>
      <c r="DC94" s="149">
        <v>70.466999999999999</v>
      </c>
      <c r="DD94" s="149">
        <v>113.215</v>
      </c>
      <c r="DE94" s="149">
        <v>117.599</v>
      </c>
      <c r="DF94" s="149">
        <v>107.70699999999999</v>
      </c>
      <c r="DG94" s="149">
        <v>36.564</v>
      </c>
      <c r="DH94" s="149">
        <v>26.038</v>
      </c>
      <c r="DI94" s="149">
        <v>9.2940000000000005</v>
      </c>
      <c r="DJ94" s="149">
        <v>6.5720000000000001</v>
      </c>
      <c r="DK94" s="150">
        <v>2.4510000000000001</v>
      </c>
      <c r="DL94" s="16">
        <f t="shared" si="229"/>
        <v>-1</v>
      </c>
      <c r="DM94" s="16">
        <f t="shared" si="230"/>
        <v>-0.22787719240118201</v>
      </c>
      <c r="DN94" s="16">
        <f t="shared" si="231"/>
        <v>3.2060385933317887E-3</v>
      </c>
      <c r="DO94" s="16">
        <f t="shared" si="232"/>
        <v>8.1712367498095906E-2</v>
      </c>
      <c r="DP94" s="16">
        <f t="shared" si="233"/>
        <v>5.3168051663717637E-2</v>
      </c>
      <c r="DQ94" s="16">
        <f t="shared" si="234"/>
        <v>1.7034517416917165</v>
      </c>
      <c r="DR94" s="278">
        <f t="shared" si="235"/>
        <v>-256.34399999999999</v>
      </c>
      <c r="DS94" s="278">
        <f t="shared" si="236"/>
        <v>-75.65500000000003</v>
      </c>
      <c r="DT94" s="278">
        <f t="shared" si="237"/>
        <v>1.0610000000000355</v>
      </c>
      <c r="DU94" s="149"/>
      <c r="DV94" s="149">
        <v>256.34399999999999</v>
      </c>
      <c r="DW94" s="149">
        <v>331.99900000000002</v>
      </c>
      <c r="DX94" s="149">
        <v>330.93799999999999</v>
      </c>
      <c r="DY94" s="149">
        <v>305.93900000000002</v>
      </c>
      <c r="DZ94" s="149">
        <v>290.49400000000003</v>
      </c>
      <c r="EA94" s="149">
        <v>107.453</v>
      </c>
      <c r="EB94" s="149">
        <v>98.596999999999994</v>
      </c>
      <c r="EC94" s="149">
        <v>34.831000000000003</v>
      </c>
      <c r="ED94" s="149">
        <v>24.640999999999998</v>
      </c>
      <c r="EE94" s="149">
        <v>18.184000000000001</v>
      </c>
      <c r="EF94" s="16">
        <f t="shared" si="238"/>
        <v>-1</v>
      </c>
      <c r="EG94" s="16">
        <f t="shared" si="239"/>
        <v>-7.6719576719576715E-2</v>
      </c>
      <c r="EH94" s="16">
        <f t="shared" si="240"/>
        <v>-5.7356608478802994E-2</v>
      </c>
      <c r="EI94" s="16">
        <f t="shared" si="241"/>
        <v>-8.2379862700228831E-2</v>
      </c>
      <c r="EJ94" s="16">
        <f t="shared" si="242"/>
        <v>0.18108108108108109</v>
      </c>
      <c r="EK94" s="16">
        <f t="shared" si="243"/>
        <v>0.20915032679738563</v>
      </c>
      <c r="EL94" s="278">
        <f t="shared" si="244"/>
        <v>-349</v>
      </c>
      <c r="EM94" s="278">
        <f t="shared" si="245"/>
        <v>-29</v>
      </c>
      <c r="EN94" s="278">
        <f t="shared" si="246"/>
        <v>-23</v>
      </c>
      <c r="EO94" s="204"/>
      <c r="EP94" s="204">
        <v>349</v>
      </c>
      <c r="EQ94" s="204">
        <v>378</v>
      </c>
      <c r="ER94" s="204">
        <v>401</v>
      </c>
      <c r="ES94" s="204">
        <v>437</v>
      </c>
      <c r="ET94" s="204">
        <v>370</v>
      </c>
      <c r="EU94" s="204">
        <v>306</v>
      </c>
      <c r="EV94" s="204">
        <v>280</v>
      </c>
      <c r="EW94" s="204">
        <v>190</v>
      </c>
      <c r="EX94" s="204"/>
      <c r="EY94" s="204"/>
      <c r="EZ94" s="14"/>
      <c r="FA94" s="14" t="s">
        <v>49</v>
      </c>
      <c r="FB94" s="76" t="s">
        <v>55</v>
      </c>
      <c r="FC94" s="15">
        <v>7000</v>
      </c>
      <c r="FD94" t="s">
        <v>101</v>
      </c>
      <c r="FE94" t="s">
        <v>66</v>
      </c>
      <c r="FF94" s="16" t="e">
        <f t="shared" si="247"/>
        <v>#VALUE!</v>
      </c>
      <c r="FG94" s="16">
        <f t="shared" si="248"/>
        <v>6.7351843924172941E-2</v>
      </c>
      <c r="FH94" s="16">
        <f t="shared" si="249"/>
        <v>-1.9612377205030899E-2</v>
      </c>
      <c r="FI94" s="16">
        <f t="shared" si="250"/>
        <v>4.8776972477406769E-2</v>
      </c>
      <c r="FJ94" s="16">
        <f t="shared" si="251"/>
        <v>0.24383741680343893</v>
      </c>
      <c r="FK94" s="16" t="e">
        <f t="shared" si="252"/>
        <v>#DIV/0!</v>
      </c>
      <c r="FL94" s="278" t="e">
        <f t="shared" si="253"/>
        <v>#VALUE!</v>
      </c>
      <c r="FM94" s="278">
        <f t="shared" si="254"/>
        <v>4.7931527720925904E-2</v>
      </c>
      <c r="FN94" s="278">
        <f t="shared" si="255"/>
        <v>-1.4236531686656395E-2</v>
      </c>
      <c r="FO94" s="222" t="str">
        <f t="shared" si="256"/>
        <v>i.a</v>
      </c>
      <c r="FP94" s="222">
        <f t="shared" si="257"/>
        <v>0.75959025787965606</v>
      </c>
      <c r="FQ94" s="222">
        <f t="shared" si="258"/>
        <v>0.71165873015873016</v>
      </c>
      <c r="FR94" s="222">
        <f t="shared" si="259"/>
        <v>0.72589526184538655</v>
      </c>
      <c r="FS94" s="222">
        <f t="shared" si="260"/>
        <v>0.69213501144164769</v>
      </c>
      <c r="FT94" s="222">
        <f t="shared" si="261"/>
        <v>0.55645135135135138</v>
      </c>
      <c r="FU94" s="222">
        <f t="shared" si="262"/>
        <v>0</v>
      </c>
      <c r="FV94" s="222">
        <f t="shared" si="263"/>
        <v>0</v>
      </c>
      <c r="FW94" s="222">
        <f t="shared" si="264"/>
        <v>0</v>
      </c>
      <c r="FX94" s="222" t="str">
        <f t="shared" si="265"/>
        <v>i.a</v>
      </c>
      <c r="FY94" s="222" t="str">
        <f t="shared" si="266"/>
        <v>i.a</v>
      </c>
      <c r="FZ94" s="16">
        <f t="shared" si="267"/>
        <v>-1</v>
      </c>
      <c r="GA94" s="16">
        <f t="shared" si="268"/>
        <v>1.3289976546033326</v>
      </c>
      <c r="GB94" s="16">
        <f t="shared" si="269"/>
        <v>-28.117472720840325</v>
      </c>
      <c r="GC94" s="16">
        <f t="shared" si="270"/>
        <v>-0.68811874679895513</v>
      </c>
      <c r="GD94" s="16">
        <f t="shared" si="271"/>
        <v>-0.64208290166145854</v>
      </c>
      <c r="GE94" s="16">
        <f t="shared" si="272"/>
        <v>-0.9314828368070589</v>
      </c>
      <c r="GF94" s="227">
        <f t="shared" si="273"/>
        <v>-5.5969113527971931E-2</v>
      </c>
      <c r="GG94" s="227">
        <f t="shared" si="274"/>
        <v>0.22608921239449123</v>
      </c>
      <c r="GH94" s="227">
        <f t="shared" si="275"/>
        <v>-0.17639354848396019</v>
      </c>
      <c r="GI94" s="16">
        <f t="shared" si="276"/>
        <v>0</v>
      </c>
      <c r="GJ94" s="16">
        <f t="shared" si="277"/>
        <v>5.5969113527971931E-2</v>
      </c>
      <c r="GK94" s="16">
        <f t="shared" si="278"/>
        <v>-0.1701200988665193</v>
      </c>
      <c r="GL94" s="16">
        <f t="shared" si="279"/>
        <v>6.2734496174408827E-3</v>
      </c>
      <c r="GM94" s="16">
        <f t="shared" si="280"/>
        <v>2.0114866004456163E-2</v>
      </c>
      <c r="GN94" s="16">
        <f t="shared" si="281"/>
        <v>5.6199790671721976E-2</v>
      </c>
      <c r="GO94" s="16">
        <f t="shared" si="282"/>
        <v>0.82022938564263115</v>
      </c>
      <c r="GP94" s="16">
        <f t="shared" si="283"/>
        <v>1.0890410958904109</v>
      </c>
      <c r="GQ94" s="16">
        <f t="shared" si="284"/>
        <v>0.70427328879364681</v>
      </c>
      <c r="GR94" s="16">
        <f t="shared" si="285"/>
        <v>0.90745871661309996</v>
      </c>
      <c r="GS94" s="16">
        <f t="shared" si="286"/>
        <v>1</v>
      </c>
      <c r="GT94" s="16">
        <f t="shared" si="287"/>
        <v>-5.6855425781547098</v>
      </c>
      <c r="GU94" s="16">
        <f t="shared" si="288"/>
        <v>-2.1368992542718899</v>
      </c>
      <c r="GV94" s="16">
        <f t="shared" si="289"/>
        <v>-0.30675900787679283</v>
      </c>
      <c r="GW94" s="16">
        <f t="shared" si="290"/>
        <v>-0.30958579167198774</v>
      </c>
      <c r="GX94" s="16">
        <f t="shared" si="291"/>
        <v>-0.8343542902050145</v>
      </c>
      <c r="GY94" s="227">
        <f t="shared" si="292"/>
        <v>0.15720081653049325</v>
      </c>
      <c r="GZ94" s="227">
        <f t="shared" si="293"/>
        <v>-0.13368726999439706</v>
      </c>
      <c r="HA94" s="227">
        <f t="shared" si="294"/>
        <v>-4.4195719074906666E-2</v>
      </c>
      <c r="HB94" s="16">
        <f t="shared" si="295"/>
        <v>0</v>
      </c>
      <c r="HC94" s="16">
        <f t="shared" si="296"/>
        <v>-0.15720081653049325</v>
      </c>
      <c r="HD94" s="16">
        <f t="shared" si="297"/>
        <v>-2.3513546536096188E-2</v>
      </c>
      <c r="HE94" s="16">
        <f t="shared" si="298"/>
        <v>2.0682172538810478E-2</v>
      </c>
      <c r="HF94" s="16">
        <f t="shared" si="299"/>
        <v>2.9834029974867254E-2</v>
      </c>
      <c r="HG94" s="16">
        <f t="shared" si="300"/>
        <v>4.3211784483863432E-2</v>
      </c>
      <c r="HH94" s="16">
        <f t="shared" si="301"/>
        <v>0.26086872118417859</v>
      </c>
      <c r="HI94" s="16">
        <f t="shared" si="302"/>
        <v>0.31303774320232636</v>
      </c>
      <c r="HJ94" s="16">
        <f t="shared" si="303"/>
        <v>-1.3682741458165186</v>
      </c>
      <c r="HK94" s="16">
        <f t="shared" si="304"/>
        <v>-1.3488849970811441</v>
      </c>
      <c r="HL94" s="16" t="e">
        <f t="shared" si="305"/>
        <v>#VALUE!</v>
      </c>
      <c r="HM94" s="16">
        <f t="shared" si="306"/>
        <v>0.61827477322358182</v>
      </c>
      <c r="HN94" s="16">
        <f t="shared" si="307"/>
        <v>-0.37957159323682399</v>
      </c>
      <c r="HO94" s="16">
        <f t="shared" si="308"/>
        <v>-0.11000299121861905</v>
      </c>
      <c r="HP94" s="16">
        <f t="shared" si="309"/>
        <v>3.6721304021635356E-2</v>
      </c>
      <c r="HQ94" s="16">
        <f t="shared" si="310"/>
        <v>8.9611322997506695E-2</v>
      </c>
      <c r="HR94" s="227" t="e">
        <f t="shared" si="311"/>
        <v>#VALUE!</v>
      </c>
      <c r="HS94" s="227">
        <f t="shared" si="312"/>
        <v>0.13122921588542777</v>
      </c>
      <c r="HT94" s="227">
        <f t="shared" si="313"/>
        <v>-0.12985271539776946</v>
      </c>
      <c r="HU94" s="16" t="str">
        <f t="shared" si="314"/>
        <v>i.a.</v>
      </c>
      <c r="HV94" s="16">
        <f t="shared" si="315"/>
        <v>0.3434798551945823</v>
      </c>
      <c r="HW94" s="16">
        <f t="shared" si="316"/>
        <v>0.21225063930915453</v>
      </c>
      <c r="HX94" s="16">
        <f t="shared" si="317"/>
        <v>0.34210335470692399</v>
      </c>
      <c r="HY94" s="16">
        <f t="shared" si="318"/>
        <v>0.38438708369969177</v>
      </c>
      <c r="HZ94" s="16">
        <f t="shared" si="319"/>
        <v>0.37077185759430481</v>
      </c>
      <c r="IA94" s="16">
        <f t="shared" si="320"/>
        <v>0.34027900570481978</v>
      </c>
      <c r="IB94" s="16">
        <f t="shared" si="321"/>
        <v>0.26408511415154623</v>
      </c>
      <c r="IC94" s="16">
        <f t="shared" si="322"/>
        <v>0.26683127099422926</v>
      </c>
      <c r="ID94" s="16">
        <f t="shared" si="323"/>
        <v>0.26670995495312694</v>
      </c>
      <c r="IE94" s="16">
        <f t="shared" si="324"/>
        <v>0.13478882534095907</v>
      </c>
      <c r="IF94" s="16" t="e">
        <f t="shared" si="325"/>
        <v>#VALUE!</v>
      </c>
      <c r="IG94" s="16">
        <f t="shared" si="326"/>
        <v>-5.0207938760127266</v>
      </c>
      <c r="IH94" s="16">
        <f t="shared" si="327"/>
        <v>-2.2805408230520388</v>
      </c>
      <c r="II94" s="16">
        <f t="shared" si="328"/>
        <v>-0.23081278508362146</v>
      </c>
      <c r="IJ94" s="16">
        <f t="shared" si="329"/>
        <v>-0.29562680599304608</v>
      </c>
      <c r="IK94" s="16" t="e">
        <f t="shared" si="330"/>
        <v>#VALUE!</v>
      </c>
      <c r="IL94" s="227" t="e">
        <f t="shared" si="331"/>
        <v>#VALUE!</v>
      </c>
      <c r="IM94" s="227">
        <f t="shared" si="332"/>
        <v>-0.14546858434777976</v>
      </c>
      <c r="IN94" s="227">
        <f t="shared" si="333"/>
        <v>-5.1598995000139911E-2</v>
      </c>
      <c r="IO94" s="16" t="str">
        <f t="shared" si="334"/>
        <v>i.a.</v>
      </c>
      <c r="IP94" s="16">
        <f t="shared" si="335"/>
        <v>-0.17444180809288676</v>
      </c>
      <c r="IQ94" s="16">
        <f t="shared" si="336"/>
        <v>-2.8973223745107003E-2</v>
      </c>
      <c r="IR94" s="16">
        <f t="shared" si="337"/>
        <v>2.2625771255032911E-2</v>
      </c>
      <c r="IS94" s="16">
        <f t="shared" si="338"/>
        <v>2.9415168136267905E-2</v>
      </c>
      <c r="IT94" s="16">
        <f t="shared" si="339"/>
        <v>4.1760771685439103E-2</v>
      </c>
      <c r="IU94" s="16" t="str">
        <f t="shared" si="340"/>
        <v>i.a.</v>
      </c>
      <c r="IV94" s="16" t="str">
        <f t="shared" si="341"/>
        <v>i.a.</v>
      </c>
      <c r="IW94" s="16" t="str">
        <f t="shared" si="342"/>
        <v>i.a.</v>
      </c>
      <c r="IX94" s="16" t="str">
        <f t="shared" si="343"/>
        <v>i.a.</v>
      </c>
      <c r="IY94" s="16" t="str">
        <f t="shared" si="344"/>
        <v>i.a.</v>
      </c>
      <c r="IZ94" s="16" t="e">
        <f t="shared" si="345"/>
        <v>#VALUE!</v>
      </c>
      <c r="JA94" s="16">
        <f t="shared" si="346"/>
        <v>1.3075145577225251</v>
      </c>
      <c r="JB94" s="16">
        <f t="shared" si="347"/>
        <v>-23.89318600368324</v>
      </c>
      <c r="JC94" s="16">
        <f t="shared" si="348"/>
        <v>-0.65181045620723121</v>
      </c>
      <c r="JD94" s="16">
        <f t="shared" si="349"/>
        <v>-0.52674365177653171</v>
      </c>
      <c r="JE94" s="16">
        <f t="shared" si="350"/>
        <v>-0.86941000360023502</v>
      </c>
      <c r="JF94" s="227" t="e">
        <f t="shared" si="351"/>
        <v>#VALUE!</v>
      </c>
      <c r="JG94" s="227">
        <f t="shared" si="352"/>
        <v>5.4043935052531036E-2</v>
      </c>
      <c r="JH94" s="227">
        <f t="shared" si="353"/>
        <v>-4.3138819617622608E-2</v>
      </c>
      <c r="JI94" s="99" t="str">
        <f t="shared" si="354"/>
        <v>i.a.</v>
      </c>
      <c r="JJ94" s="99">
        <f t="shared" si="355"/>
        <v>1.2710601719197707E-2</v>
      </c>
      <c r="JK94" s="99">
        <f t="shared" si="356"/>
        <v>-4.1333333333333333E-2</v>
      </c>
      <c r="JL94" s="99">
        <f t="shared" si="357"/>
        <v>1.8054862842892768E-3</v>
      </c>
      <c r="JM94" s="99">
        <f t="shared" si="358"/>
        <v>5.185354691075515E-3</v>
      </c>
      <c r="JN94" s="99">
        <f t="shared" si="359"/>
        <v>1.0956756756756758E-2</v>
      </c>
      <c r="JO94" s="99">
        <f t="shared" si="360"/>
        <v>8.3901960784313723E-2</v>
      </c>
      <c r="JP94" s="99">
        <f t="shared" si="361"/>
        <v>6.8710714285714292E-2</v>
      </c>
      <c r="JQ94" s="99">
        <f t="shared" si="362"/>
        <v>2.9405263157894736E-2</v>
      </c>
      <c r="JR94" s="99" t="str">
        <f t="shared" si="363"/>
        <v>i.a.</v>
      </c>
      <c r="JS94" s="99" t="str">
        <f t="shared" si="364"/>
        <v>i.a.</v>
      </c>
    </row>
    <row r="95" spans="1:279" customFormat="1" ht="17.25" customHeight="1" outlineLevel="2" x14ac:dyDescent="0.25">
      <c r="A95" s="10" t="s">
        <v>689</v>
      </c>
      <c r="B95" s="98">
        <v>62857013</v>
      </c>
      <c r="C95" s="10" t="s">
        <v>255</v>
      </c>
      <c r="D95" s="10" t="s">
        <v>257</v>
      </c>
      <c r="E95" s="11">
        <v>649230</v>
      </c>
      <c r="F95" s="11">
        <v>771100</v>
      </c>
      <c r="G95" s="11"/>
      <c r="H95" s="12">
        <v>45113</v>
      </c>
      <c r="I95" s="13"/>
      <c r="J95" s="13" t="s">
        <v>58</v>
      </c>
      <c r="K95" s="13" t="s">
        <v>58</v>
      </c>
      <c r="L95" s="13" t="s">
        <v>58</v>
      </c>
      <c r="M95" s="13" t="s">
        <v>58</v>
      </c>
      <c r="N95" s="13" t="s">
        <v>58</v>
      </c>
      <c r="O95" s="19" t="s">
        <v>58</v>
      </c>
      <c r="P95" s="16">
        <f t="shared" si="184"/>
        <v>-1</v>
      </c>
      <c r="Q95" s="16">
        <f t="shared" si="185"/>
        <v>8.9149949443102366E-3</v>
      </c>
      <c r="R95" s="16">
        <f t="shared" si="186"/>
        <v>0.11123309760396602</v>
      </c>
      <c r="S95" s="16">
        <f t="shared" si="187"/>
        <v>1.4301420693683257E-3</v>
      </c>
      <c r="T95" s="16">
        <f t="shared" si="188"/>
        <v>0.1953652413637321</v>
      </c>
      <c r="U95" s="16">
        <f t="shared" si="189"/>
        <v>-7.9881908360888057E-2</v>
      </c>
      <c r="V95" s="278">
        <f t="shared" si="190"/>
        <v>-261.42399999999998</v>
      </c>
      <c r="W95" s="278">
        <f t="shared" si="191"/>
        <v>2.3100000000000023</v>
      </c>
      <c r="X95" s="278">
        <f t="shared" si="192"/>
        <v>25.936999999999983</v>
      </c>
      <c r="Y95" s="149"/>
      <c r="Z95" s="149">
        <v>261.42399999999998</v>
      </c>
      <c r="AA95" s="149">
        <v>259.11399999999998</v>
      </c>
      <c r="AB95" s="151">
        <v>233.17699999999999</v>
      </c>
      <c r="AC95" s="151">
        <v>232.84399999999999</v>
      </c>
      <c r="AD95" s="151">
        <v>194.78899999999999</v>
      </c>
      <c r="AE95" s="151">
        <v>211.7</v>
      </c>
      <c r="AF95" s="151">
        <v>193.9</v>
      </c>
      <c r="AG95" s="156">
        <v>156.6</v>
      </c>
      <c r="AH95" s="156">
        <v>98.3</v>
      </c>
      <c r="AI95" s="156">
        <v>105.9</v>
      </c>
      <c r="AJ95" s="16">
        <f t="shared" si="193"/>
        <v>-0.86003962889576113</v>
      </c>
      <c r="AK95" s="16">
        <f t="shared" si="194"/>
        <v>-7.2323100444933106E-2</v>
      </c>
      <c r="AL95" s="16">
        <f t="shared" si="195"/>
        <v>0.14921130041655972</v>
      </c>
      <c r="AM95" s="16">
        <f t="shared" si="196"/>
        <v>0.32615098637274009</v>
      </c>
      <c r="AN95" s="16">
        <f t="shared" si="197"/>
        <v>0.12424023900278161</v>
      </c>
      <c r="AO95" s="16">
        <f t="shared" si="198"/>
        <v>4.8595679012345697E-2</v>
      </c>
      <c r="AP95" s="278">
        <f t="shared" si="199"/>
        <v>-108.002</v>
      </c>
      <c r="AQ95" s="278">
        <f t="shared" si="200"/>
        <v>-8.4200000000000017</v>
      </c>
      <c r="AR95" s="278">
        <f t="shared" si="201"/>
        <v>15.116</v>
      </c>
      <c r="AS95" s="149"/>
      <c r="AT95" s="149">
        <v>108.002</v>
      </c>
      <c r="AU95" s="149">
        <v>116.422</v>
      </c>
      <c r="AV95" s="151">
        <v>101.306</v>
      </c>
      <c r="AW95" s="151">
        <v>76.391000000000005</v>
      </c>
      <c r="AX95" s="151">
        <v>67.948999999999998</v>
      </c>
      <c r="AY95" s="151">
        <v>64.8</v>
      </c>
      <c r="AZ95" s="151">
        <v>52.8</v>
      </c>
      <c r="BA95" s="151">
        <v>44.3</v>
      </c>
      <c r="BB95" s="151">
        <v>35.299999999999997</v>
      </c>
      <c r="BC95" s="152">
        <v>33.9</v>
      </c>
      <c r="BD95" s="16">
        <f t="shared" si="202"/>
        <v>-1</v>
      </c>
      <c r="BE95" s="16">
        <f t="shared" si="203"/>
        <v>0.10255607720396459</v>
      </c>
      <c r="BF95" s="16">
        <f t="shared" si="204"/>
        <v>0.78010957377658074</v>
      </c>
      <c r="BG95" s="16">
        <f t="shared" si="205"/>
        <v>0.53171818699032825</v>
      </c>
      <c r="BH95" s="16">
        <f t="shared" si="206"/>
        <v>-0.11270034916494898</v>
      </c>
      <c r="BI95" s="16">
        <f t="shared" si="207"/>
        <v>4.2587719298245619E-2</v>
      </c>
      <c r="BJ95" s="278">
        <f t="shared" si="208"/>
        <v>-63.408000000000001</v>
      </c>
      <c r="BK95" s="278">
        <f t="shared" si="209"/>
        <v>5.8980000000000032</v>
      </c>
      <c r="BL95" s="278">
        <f t="shared" si="210"/>
        <v>25.202999999999996</v>
      </c>
      <c r="BM95" s="149"/>
      <c r="BN95" s="149">
        <v>63.408000000000001</v>
      </c>
      <c r="BO95" s="149">
        <v>57.51</v>
      </c>
      <c r="BP95" s="156">
        <v>32.307000000000002</v>
      </c>
      <c r="BQ95" s="156">
        <v>21.091999999999999</v>
      </c>
      <c r="BR95" s="156">
        <v>23.771000000000001</v>
      </c>
      <c r="BS95" s="156">
        <v>22.8</v>
      </c>
      <c r="BT95" s="156">
        <v>14.9</v>
      </c>
      <c r="BU95" s="156">
        <v>20.2</v>
      </c>
      <c r="BV95" s="151">
        <v>16.22</v>
      </c>
      <c r="BW95" s="156">
        <v>14.5</v>
      </c>
      <c r="BX95" s="16">
        <f t="shared" si="211"/>
        <v>-1</v>
      </c>
      <c r="BY95" s="16">
        <f t="shared" si="212"/>
        <v>-8.6116560303940881E-2</v>
      </c>
      <c r="BZ95" s="16">
        <f t="shared" si="213"/>
        <v>0.2465100442628532</v>
      </c>
      <c r="CA95" s="16">
        <f t="shared" si="214"/>
        <v>0.53171818699032825</v>
      </c>
      <c r="CB95" s="16">
        <f t="shared" si="215"/>
        <v>-0.11270034916494898</v>
      </c>
      <c r="CC95" s="16">
        <f t="shared" si="216"/>
        <v>4.2587719298245619E-2</v>
      </c>
      <c r="CD95" s="278">
        <f t="shared" si="217"/>
        <v>-36.802999999999997</v>
      </c>
      <c r="CE95" s="278">
        <f t="shared" si="218"/>
        <v>-3.4680000000000035</v>
      </c>
      <c r="CF95" s="278">
        <f t="shared" si="219"/>
        <v>7.9639999999999986</v>
      </c>
      <c r="CG95" s="149"/>
      <c r="CH95" s="149">
        <v>36.802999999999997</v>
      </c>
      <c r="CI95" s="149">
        <v>40.271000000000001</v>
      </c>
      <c r="CJ95" s="156">
        <v>32.307000000000002</v>
      </c>
      <c r="CK95" s="156">
        <v>21.091999999999999</v>
      </c>
      <c r="CL95" s="156">
        <v>23.771000000000001</v>
      </c>
      <c r="CM95" s="156">
        <v>22.8</v>
      </c>
      <c r="CN95" s="156">
        <v>14.9</v>
      </c>
      <c r="CO95" s="156">
        <v>20.2</v>
      </c>
      <c r="CP95" s="151">
        <v>16.22</v>
      </c>
      <c r="CQ95" s="156">
        <v>14.5</v>
      </c>
      <c r="CR95" s="16">
        <f t="shared" si="220"/>
        <v>-1</v>
      </c>
      <c r="CS95" s="16">
        <f t="shared" si="221"/>
        <v>0.15771919208283106</v>
      </c>
      <c r="CT95" s="16">
        <f t="shared" si="222"/>
        <v>0.14408992537110019</v>
      </c>
      <c r="CU95" s="16">
        <f t="shared" si="223"/>
        <v>0.16243156240494785</v>
      </c>
      <c r="CV95" s="16">
        <f t="shared" si="224"/>
        <v>0.111887717716025</v>
      </c>
      <c r="CW95" s="16">
        <f t="shared" si="225"/>
        <v>0.15859591836734691</v>
      </c>
      <c r="CX95" s="278">
        <f t="shared" si="226"/>
        <v>-242.97399999999999</v>
      </c>
      <c r="CY95" s="278">
        <f t="shared" si="227"/>
        <v>33.100999999999999</v>
      </c>
      <c r="CZ95" s="278">
        <f t="shared" si="228"/>
        <v>26.431999999999988</v>
      </c>
      <c r="DA95" s="149"/>
      <c r="DB95" s="149">
        <v>242.97399999999999</v>
      </c>
      <c r="DC95" s="149">
        <v>209.87299999999999</v>
      </c>
      <c r="DD95" s="156">
        <v>183.441</v>
      </c>
      <c r="DE95" s="156">
        <v>157.80799999999999</v>
      </c>
      <c r="DF95" s="156">
        <v>141.928</v>
      </c>
      <c r="DG95" s="156">
        <v>122.5</v>
      </c>
      <c r="DH95" s="156">
        <v>223</v>
      </c>
      <c r="DI95" s="156">
        <v>210.8</v>
      </c>
      <c r="DJ95" s="151">
        <v>195.2</v>
      </c>
      <c r="DK95" s="152">
        <v>183.1</v>
      </c>
      <c r="DL95" s="16">
        <f t="shared" si="229"/>
        <v>-1</v>
      </c>
      <c r="DM95" s="16">
        <f t="shared" si="230"/>
        <v>0.10271005119154214</v>
      </c>
      <c r="DN95" s="16">
        <f t="shared" si="231"/>
        <v>8.2684267734203839E-3</v>
      </c>
      <c r="DO95" s="16">
        <f t="shared" si="232"/>
        <v>0.1598930749768365</v>
      </c>
      <c r="DP95" s="16">
        <f t="shared" si="233"/>
        <v>0.23487382906584539</v>
      </c>
      <c r="DQ95" s="16">
        <f t="shared" si="234"/>
        <v>0.136746891889583</v>
      </c>
      <c r="DR95" s="278">
        <f t="shared" si="235"/>
        <v>-2542.8989999999999</v>
      </c>
      <c r="DS95" s="278">
        <f t="shared" si="236"/>
        <v>236.85399999999981</v>
      </c>
      <c r="DT95" s="278">
        <f t="shared" si="237"/>
        <v>18.911000000000058</v>
      </c>
      <c r="DU95" s="149"/>
      <c r="DV95" s="149">
        <v>2542.8989999999999</v>
      </c>
      <c r="DW95" s="149">
        <v>2306.0450000000001</v>
      </c>
      <c r="DX95" s="156">
        <v>2287.134</v>
      </c>
      <c r="DY95" s="156">
        <v>1971.8489999999999</v>
      </c>
      <c r="DZ95" s="156">
        <v>1596.8019999999999</v>
      </c>
      <c r="EA95" s="156">
        <v>1404.712</v>
      </c>
      <c r="EB95" s="156">
        <v>1312.8</v>
      </c>
      <c r="EC95" s="156">
        <v>1639.7</v>
      </c>
      <c r="ED95" s="156">
        <v>1513.2</v>
      </c>
      <c r="EE95" s="156">
        <v>1496.7</v>
      </c>
      <c r="EF95" s="16">
        <f t="shared" si="238"/>
        <v>-1</v>
      </c>
      <c r="EG95" s="16">
        <f t="shared" si="239"/>
        <v>-0.1</v>
      </c>
      <c r="EH95" s="16">
        <f t="shared" si="240"/>
        <v>0</v>
      </c>
      <c r="EI95" s="16">
        <f t="shared" si="241"/>
        <v>0.17647058823529413</v>
      </c>
      <c r="EJ95" s="16">
        <f t="shared" si="242"/>
        <v>0</v>
      </c>
      <c r="EK95" s="16">
        <f t="shared" si="243"/>
        <v>9.6774193548387094E-2</v>
      </c>
      <c r="EL95" s="278">
        <f t="shared" si="244"/>
        <v>-36</v>
      </c>
      <c r="EM95" s="278">
        <f t="shared" si="245"/>
        <v>-4</v>
      </c>
      <c r="EN95" s="278">
        <f t="shared" si="246"/>
        <v>0</v>
      </c>
      <c r="EO95" s="204"/>
      <c r="EP95" s="204">
        <v>36</v>
      </c>
      <c r="EQ95" s="204">
        <v>40</v>
      </c>
      <c r="ER95" s="206">
        <v>40</v>
      </c>
      <c r="ES95" s="206">
        <v>34</v>
      </c>
      <c r="ET95" s="206">
        <v>34</v>
      </c>
      <c r="EU95" s="206">
        <v>31</v>
      </c>
      <c r="EV95" s="206">
        <v>30</v>
      </c>
      <c r="EW95" s="206">
        <v>27</v>
      </c>
      <c r="EX95" s="207">
        <v>24</v>
      </c>
      <c r="EY95" s="208">
        <v>25</v>
      </c>
      <c r="EZ95" s="89"/>
      <c r="FA95" s="14" t="s">
        <v>51</v>
      </c>
      <c r="FB95" s="76"/>
      <c r="FC95" s="94">
        <v>2600</v>
      </c>
      <c r="FD95" t="s">
        <v>425</v>
      </c>
      <c r="FE95" t="s">
        <v>86</v>
      </c>
      <c r="FF95" s="16" t="e">
        <f t="shared" si="247"/>
        <v>#VALUE!</v>
      </c>
      <c r="FG95" s="16">
        <f t="shared" si="248"/>
        <v>0.12101666104923356</v>
      </c>
      <c r="FH95" s="16">
        <f t="shared" si="249"/>
        <v>0.11123309760396602</v>
      </c>
      <c r="FI95" s="16">
        <f t="shared" si="250"/>
        <v>-0.14878437924103693</v>
      </c>
      <c r="FJ95" s="16">
        <f t="shared" si="251"/>
        <v>0.19536524136373201</v>
      </c>
      <c r="FK95" s="16">
        <f t="shared" si="252"/>
        <v>-0.16106879879963326</v>
      </c>
      <c r="FL95" s="278" t="e">
        <f t="shared" si="253"/>
        <v>#VALUE!</v>
      </c>
      <c r="FM95" s="278">
        <f t="shared" si="254"/>
        <v>0.78392777777777756</v>
      </c>
      <c r="FN95" s="278">
        <f t="shared" si="255"/>
        <v>0.64842499999999959</v>
      </c>
      <c r="FO95" s="222" t="str">
        <f t="shared" si="256"/>
        <v>i.a</v>
      </c>
      <c r="FP95" s="222">
        <f t="shared" si="257"/>
        <v>7.2617777777777768</v>
      </c>
      <c r="FQ95" s="238">
        <f t="shared" si="258"/>
        <v>6.4778499999999992</v>
      </c>
      <c r="FR95" s="222">
        <f t="shared" si="259"/>
        <v>5.8294249999999996</v>
      </c>
      <c r="FS95" s="222">
        <f t="shared" si="260"/>
        <v>6.8483529411764703</v>
      </c>
      <c r="FT95" s="222">
        <f t="shared" si="261"/>
        <v>5.7290882352941175</v>
      </c>
      <c r="FU95" s="222">
        <f t="shared" si="262"/>
        <v>6.8290322580645162</v>
      </c>
      <c r="FV95" s="222">
        <f t="shared" si="263"/>
        <v>6.4633333333333338</v>
      </c>
      <c r="FW95" s="222">
        <f t="shared" si="264"/>
        <v>5.8</v>
      </c>
      <c r="FX95" s="222">
        <f t="shared" si="265"/>
        <v>4.0958333333333332</v>
      </c>
      <c r="FY95" s="222">
        <f t="shared" si="266"/>
        <v>4.2360000000000007</v>
      </c>
      <c r="FZ95" s="16">
        <f t="shared" si="267"/>
        <v>-1</v>
      </c>
      <c r="GA95" s="16">
        <f t="shared" si="268"/>
        <v>-0.20625917539342042</v>
      </c>
      <c r="GB95" s="16">
        <f t="shared" si="269"/>
        <v>8.150308937554851E-2</v>
      </c>
      <c r="GC95" s="16">
        <f t="shared" si="270"/>
        <v>0.34538440404435761</v>
      </c>
      <c r="GD95" s="16">
        <f t="shared" si="271"/>
        <v>-0.21722158142161482</v>
      </c>
      <c r="GE95" s="16">
        <f t="shared" si="272"/>
        <v>0.36223870776749767</v>
      </c>
      <c r="GF95" s="227">
        <f t="shared" si="273"/>
        <v>-0.16254054901545112</v>
      </c>
      <c r="GG95" s="227">
        <f t="shared" si="274"/>
        <v>-4.2237312947255551E-2</v>
      </c>
      <c r="GH95" s="227">
        <f t="shared" si="275"/>
        <v>1.5432252158721904E-2</v>
      </c>
      <c r="GI95" s="16">
        <f t="shared" si="276"/>
        <v>0</v>
      </c>
      <c r="GJ95" s="16">
        <f t="shared" si="277"/>
        <v>0.16254054901545112</v>
      </c>
      <c r="GK95" s="106">
        <f t="shared" si="278"/>
        <v>0.20477786196270667</v>
      </c>
      <c r="GL95" s="16">
        <f t="shared" si="279"/>
        <v>0.18934560980398477</v>
      </c>
      <c r="GM95" s="16">
        <f t="shared" si="280"/>
        <v>0.14073718205354044</v>
      </c>
      <c r="GN95" s="16">
        <f t="shared" si="281"/>
        <v>0.17979185260259883</v>
      </c>
      <c r="GO95" s="16">
        <f t="shared" si="282"/>
        <v>0.13198263386396528</v>
      </c>
      <c r="GP95" s="16">
        <f t="shared" si="283"/>
        <v>6.8695251267865381E-2</v>
      </c>
      <c r="GQ95" s="16">
        <f t="shared" si="284"/>
        <v>9.9507389162561577E-2</v>
      </c>
      <c r="GR95" s="16">
        <f t="shared" si="285"/>
        <v>8.5752048638646577E-2</v>
      </c>
      <c r="GS95" s="16">
        <f t="shared" si="286"/>
        <v>-1</v>
      </c>
      <c r="GT95" s="16">
        <f t="shared" si="287"/>
        <v>4.4400063216986863E-2</v>
      </c>
      <c r="GU95" s="16">
        <f t="shared" si="288"/>
        <v>0.65059023670788874</v>
      </c>
      <c r="GV95" s="16">
        <f t="shared" si="289"/>
        <v>0.28344434333765162</v>
      </c>
      <c r="GW95" s="16">
        <f t="shared" si="290"/>
        <v>-0.25371174592961948</v>
      </c>
      <c r="GX95" s="16">
        <f t="shared" si="291"/>
        <v>-5.6061494883710698E-2</v>
      </c>
      <c r="GY95" s="227">
        <f t="shared" si="292"/>
        <v>-2.615332328028536E-2</v>
      </c>
      <c r="GZ95" s="227">
        <f t="shared" si="293"/>
        <v>1.1118432944193617E-3</v>
      </c>
      <c r="HA95" s="227">
        <f t="shared" si="294"/>
        <v>9.8702524885972837E-3</v>
      </c>
      <c r="HB95" s="16">
        <f t="shared" si="295"/>
        <v>0</v>
      </c>
      <c r="HC95" s="16">
        <f t="shared" si="296"/>
        <v>2.615332328028536E-2</v>
      </c>
      <c r="HD95" s="106">
        <f t="shared" si="297"/>
        <v>2.5041479985865998E-2</v>
      </c>
      <c r="HE95" s="16">
        <f t="shared" si="298"/>
        <v>1.5171227497268715E-2</v>
      </c>
      <c r="HF95" s="16">
        <f t="shared" si="299"/>
        <v>1.182071320507385E-2</v>
      </c>
      <c r="HG95" s="16">
        <f t="shared" si="300"/>
        <v>1.5839339746541246E-2</v>
      </c>
      <c r="HH95" s="16">
        <f t="shared" si="301"/>
        <v>1.6780054697090575E-2</v>
      </c>
      <c r="HI95" s="16">
        <f t="shared" si="302"/>
        <v>1.0093141405588485E-2</v>
      </c>
      <c r="HJ95" s="16">
        <f t="shared" si="303"/>
        <v>1.281360017761426E-2</v>
      </c>
      <c r="HK95" s="16">
        <f t="shared" si="304"/>
        <v>1.077776670321273E-2</v>
      </c>
      <c r="HL95" s="16" t="e">
        <f t="shared" si="305"/>
        <v>#VALUE!</v>
      </c>
      <c r="HM95" s="16">
        <f t="shared" si="306"/>
        <v>4.9885408074269721E-2</v>
      </c>
      <c r="HN95" s="16">
        <f t="shared" si="307"/>
        <v>0.13470767802610356</v>
      </c>
      <c r="HO95" s="16">
        <f t="shared" si="308"/>
        <v>2.1885529648170629E-3</v>
      </c>
      <c r="HP95" s="16">
        <f t="shared" si="309"/>
        <v>-9.9594070628945749E-2</v>
      </c>
      <c r="HQ95" s="16">
        <f t="shared" si="310"/>
        <v>1.9220660846888126E-2</v>
      </c>
      <c r="HR95" s="227" t="e">
        <f t="shared" si="311"/>
        <v>#VALUE!</v>
      </c>
      <c r="HS95" s="227">
        <f t="shared" si="312"/>
        <v>4.5400676260746037E-3</v>
      </c>
      <c r="HT95" s="227">
        <f t="shared" si="313"/>
        <v>1.0804312805802574E-2</v>
      </c>
      <c r="HU95" s="16" t="str">
        <f t="shared" si="314"/>
        <v>i.a.</v>
      </c>
      <c r="HV95" s="16">
        <f t="shared" si="315"/>
        <v>9.555000021628858E-2</v>
      </c>
      <c r="HW95" s="106">
        <f t="shared" si="316"/>
        <v>9.1009932590213977E-2</v>
      </c>
      <c r="HX95" s="16">
        <f t="shared" si="317"/>
        <v>8.0205619784411403E-2</v>
      </c>
      <c r="HY95" s="16">
        <f t="shared" si="318"/>
        <v>8.0030468864502297E-2</v>
      </c>
      <c r="HZ95" s="16">
        <f t="shared" si="319"/>
        <v>8.8882654205092435E-2</v>
      </c>
      <c r="IA95" s="16">
        <f t="shared" si="320"/>
        <v>8.7206487877942246E-2</v>
      </c>
      <c r="IB95" s="16">
        <f t="shared" si="321"/>
        <v>0.16986593540524073</v>
      </c>
      <c r="IC95" s="16">
        <f t="shared" si="322"/>
        <v>0.12856010245776667</v>
      </c>
      <c r="ID95" s="16">
        <f t="shared" si="323"/>
        <v>0.1289981496167063</v>
      </c>
      <c r="IE95" s="16">
        <f t="shared" si="324"/>
        <v>0.12233580543863165</v>
      </c>
      <c r="IF95" s="16" t="e">
        <f t="shared" si="325"/>
        <v>#VALUE!</v>
      </c>
      <c r="IG95" s="16">
        <f t="shared" si="326"/>
        <v>9.2813649047631758E-2</v>
      </c>
      <c r="IH95" s="16">
        <f t="shared" si="327"/>
        <v>0.60192274475521135</v>
      </c>
      <c r="II95" s="16">
        <f t="shared" si="328"/>
        <v>0.52953074073161577</v>
      </c>
      <c r="IJ95" s="16">
        <f t="shared" si="329"/>
        <v>-0.25771670437499461</v>
      </c>
      <c r="IK95" s="16">
        <f t="shared" si="330"/>
        <v>0.13310207545312411</v>
      </c>
      <c r="IL95" s="227" t="e">
        <f t="shared" si="331"/>
        <v>#VALUE!</v>
      </c>
      <c r="IM95" s="227">
        <f t="shared" si="332"/>
        <v>2.0599863213602132E-2</v>
      </c>
      <c r="IN95" s="227">
        <f t="shared" si="333"/>
        <v>8.3397239499635956E-2</v>
      </c>
      <c r="IO95" s="16" t="str">
        <f t="shared" si="334"/>
        <v>i.a.</v>
      </c>
      <c r="IP95" s="16">
        <f t="shared" si="335"/>
        <v>0.24254850358039051</v>
      </c>
      <c r="IQ95" s="106">
        <f t="shared" si="336"/>
        <v>0.22194864036678838</v>
      </c>
      <c r="IR95" s="16">
        <f t="shared" si="337"/>
        <v>0.13855140086715242</v>
      </c>
      <c r="IS95" s="16">
        <f t="shared" si="338"/>
        <v>9.0584253835185785E-2</v>
      </c>
      <c r="IT95" s="16">
        <f t="shared" si="339"/>
        <v>0.12203461181072854</v>
      </c>
      <c r="IU95" s="16">
        <f t="shared" si="340"/>
        <v>0.10769957487009921</v>
      </c>
      <c r="IV95" s="16">
        <f t="shared" si="341"/>
        <v>7.6843733883445078E-2</v>
      </c>
      <c r="IW95" s="16">
        <f t="shared" si="342"/>
        <v>0.12899106002554278</v>
      </c>
      <c r="IX95" s="16">
        <f t="shared" si="343"/>
        <v>0.16500508646998982</v>
      </c>
      <c r="IY95" s="16">
        <f t="shared" si="344"/>
        <v>0.13692162417374881</v>
      </c>
      <c r="IZ95" s="16" t="e">
        <f t="shared" si="345"/>
        <v>#VALUE!</v>
      </c>
      <c r="JA95" s="16">
        <f t="shared" si="346"/>
        <v>1.5426044106732491E-2</v>
      </c>
      <c r="JB95" s="16">
        <f t="shared" si="347"/>
        <v>0.24651004426285317</v>
      </c>
      <c r="JC95" s="16">
        <f t="shared" si="348"/>
        <v>0.30196045894177898</v>
      </c>
      <c r="JD95" s="16">
        <f t="shared" si="349"/>
        <v>-0.11270034916494899</v>
      </c>
      <c r="JE95" s="16">
        <f t="shared" si="350"/>
        <v>-4.9405314757481868E-2</v>
      </c>
      <c r="JF95" s="227" t="e">
        <f t="shared" si="351"/>
        <v>#VALUE!</v>
      </c>
      <c r="JG95" s="227">
        <f t="shared" si="352"/>
        <v>1.5530555555555603E-2</v>
      </c>
      <c r="JH95" s="227">
        <f t="shared" si="353"/>
        <v>0.19909999999999994</v>
      </c>
      <c r="JI95" s="99" t="str">
        <f t="shared" si="354"/>
        <v>i.a.</v>
      </c>
      <c r="JJ95" s="99">
        <f t="shared" si="355"/>
        <v>1.0223055555555556</v>
      </c>
      <c r="JK95" s="239">
        <f t="shared" si="356"/>
        <v>1.006775</v>
      </c>
      <c r="JL95" s="99">
        <f t="shared" si="357"/>
        <v>0.80767500000000003</v>
      </c>
      <c r="JM95" s="99">
        <f t="shared" si="358"/>
        <v>0.62035294117647055</v>
      </c>
      <c r="JN95" s="99">
        <f t="shared" si="359"/>
        <v>0.69914705882352945</v>
      </c>
      <c r="JO95" s="99">
        <f t="shared" si="360"/>
        <v>0.73548387096774193</v>
      </c>
      <c r="JP95" s="99">
        <f t="shared" si="361"/>
        <v>0.4966666666666667</v>
      </c>
      <c r="JQ95" s="99">
        <f t="shared" si="362"/>
        <v>0.74814814814814812</v>
      </c>
      <c r="JR95" s="99">
        <f t="shared" si="363"/>
        <v>0.67583333333333329</v>
      </c>
      <c r="JS95" s="99">
        <f t="shared" si="364"/>
        <v>0.57999999999999996</v>
      </c>
    </row>
    <row r="96" spans="1:279" customFormat="1" ht="17.25" customHeight="1" outlineLevel="2" x14ac:dyDescent="0.25">
      <c r="A96" s="10" t="s">
        <v>235</v>
      </c>
      <c r="B96" s="95">
        <v>19673146</v>
      </c>
      <c r="C96" s="10" t="s">
        <v>236</v>
      </c>
      <c r="D96" s="10"/>
      <c r="E96" s="11">
        <v>771100</v>
      </c>
      <c r="F96" s="11" t="s">
        <v>237</v>
      </c>
      <c r="G96" s="11">
        <v>1</v>
      </c>
      <c r="H96" s="12">
        <v>45115</v>
      </c>
      <c r="I96" s="13"/>
      <c r="J96" s="13" t="s">
        <v>58</v>
      </c>
      <c r="K96" s="13" t="s">
        <v>58</v>
      </c>
      <c r="L96" s="13" t="s">
        <v>58</v>
      </c>
      <c r="M96" s="13" t="s">
        <v>58</v>
      </c>
      <c r="N96" s="13" t="s">
        <v>58</v>
      </c>
      <c r="O96" s="13" t="s">
        <v>58</v>
      </c>
      <c r="P96" s="16">
        <f t="shared" si="184"/>
        <v>-1</v>
      </c>
      <c r="Q96" s="16">
        <f t="shared" si="185"/>
        <v>0.21668593575203279</v>
      </c>
      <c r="R96" s="16">
        <f t="shared" si="186"/>
        <v>0.29804298030828685</v>
      </c>
      <c r="S96" s="16">
        <f t="shared" si="187"/>
        <v>-0.37690898215380897</v>
      </c>
      <c r="T96" s="16">
        <f t="shared" si="188"/>
        <v>-9.5300560672121504E-2</v>
      </c>
      <c r="U96" s="16">
        <f t="shared" si="189"/>
        <v>2.0285428737166565E-2</v>
      </c>
      <c r="V96" s="278">
        <f t="shared" si="190"/>
        <v>-259.93400000000003</v>
      </c>
      <c r="W96" s="278">
        <f t="shared" si="191"/>
        <v>46.293000000000035</v>
      </c>
      <c r="X96" s="278">
        <f t="shared" si="192"/>
        <v>49.054000000000002</v>
      </c>
      <c r="Y96" s="149"/>
      <c r="Z96" s="149">
        <v>259.93400000000003</v>
      </c>
      <c r="AA96" s="149">
        <v>213.64099999999999</v>
      </c>
      <c r="AB96" s="149">
        <v>164.58699999999999</v>
      </c>
      <c r="AC96" s="149">
        <v>264.14600000000002</v>
      </c>
      <c r="AD96" s="149">
        <v>291.971</v>
      </c>
      <c r="AE96" s="149">
        <v>286.166</v>
      </c>
      <c r="AF96" s="149">
        <v>264.59899999999999</v>
      </c>
      <c r="AG96" s="149">
        <v>218.53800000000001</v>
      </c>
      <c r="AH96" s="149">
        <v>210.65899999999999</v>
      </c>
      <c r="AI96" s="149">
        <v>189.185</v>
      </c>
      <c r="AJ96" s="16">
        <f t="shared" si="193"/>
        <v>-9.2985095036235837E-3</v>
      </c>
      <c r="AK96" s="16">
        <f t="shared" si="194"/>
        <v>6.3543710645775366</v>
      </c>
      <c r="AL96" s="16">
        <f t="shared" si="195"/>
        <v>0.84138523714405167</v>
      </c>
      <c r="AM96" s="16">
        <f t="shared" si="196"/>
        <v>-0.75016260162601622</v>
      </c>
      <c r="AN96" s="16">
        <f t="shared" si="197"/>
        <v>-4.7109669633428872</v>
      </c>
      <c r="AO96" s="16">
        <f t="shared" si="198"/>
        <v>-0.78482163144739825</v>
      </c>
      <c r="AP96" s="278">
        <f t="shared" si="199"/>
        <v>-36.564999999999998</v>
      </c>
      <c r="AQ96" s="278">
        <f t="shared" si="200"/>
        <v>43.393999999999998</v>
      </c>
      <c r="AR96" s="278">
        <f t="shared" si="201"/>
        <v>36.225000000000001</v>
      </c>
      <c r="AS96" s="149"/>
      <c r="AT96" s="149">
        <v>36.564999999999998</v>
      </c>
      <c r="AU96" s="149">
        <v>-6.8289999999999997</v>
      </c>
      <c r="AV96" s="149">
        <v>-43.054000000000002</v>
      </c>
      <c r="AW96" s="149">
        <v>-24.6</v>
      </c>
      <c r="AX96" s="149">
        <v>6.6289999999999996</v>
      </c>
      <c r="AY96" s="149">
        <v>30.806999999999999</v>
      </c>
      <c r="AZ96" s="149">
        <v>53.201000000000001</v>
      </c>
      <c r="BA96" s="149">
        <v>51.555</v>
      </c>
      <c r="BB96" s="149">
        <v>58.003999999999998</v>
      </c>
      <c r="BC96" s="150">
        <v>29.951000000000001</v>
      </c>
      <c r="BD96" s="16">
        <f t="shared" si="202"/>
        <v>1</v>
      </c>
      <c r="BE96" s="16">
        <f t="shared" si="203"/>
        <v>0.63251815317166737</v>
      </c>
      <c r="BF96" s="16">
        <f t="shared" si="204"/>
        <v>0.25607705243846507</v>
      </c>
      <c r="BG96" s="16">
        <f t="shared" si="205"/>
        <v>-0.13939816226102875</v>
      </c>
      <c r="BH96" s="16">
        <f t="shared" si="206"/>
        <v>-0.38645923480991001</v>
      </c>
      <c r="BI96" s="16">
        <f t="shared" si="207"/>
        <v>-2.6007681716066382</v>
      </c>
      <c r="BJ96" s="278">
        <f t="shared" si="208"/>
        <v>21.457999999999998</v>
      </c>
      <c r="BK96" s="278">
        <f t="shared" si="209"/>
        <v>36.934000000000005</v>
      </c>
      <c r="BL96" s="278">
        <f t="shared" si="210"/>
        <v>20.100000000000001</v>
      </c>
      <c r="BM96" s="149"/>
      <c r="BN96" s="149">
        <v>-21.457999999999998</v>
      </c>
      <c r="BO96" s="149">
        <v>-58.392000000000003</v>
      </c>
      <c r="BP96" s="149">
        <v>-78.492000000000004</v>
      </c>
      <c r="BQ96" s="149">
        <v>-68.888999999999996</v>
      </c>
      <c r="BR96" s="149">
        <v>-49.686999999999998</v>
      </c>
      <c r="BS96" s="149">
        <v>-13.798999999999999</v>
      </c>
      <c r="BT96" s="149">
        <v>15.427</v>
      </c>
      <c r="BU96" s="149">
        <v>14.455</v>
      </c>
      <c r="BV96" s="149">
        <v>19.725000000000001</v>
      </c>
      <c r="BW96" s="149">
        <v>-12.542999999999999</v>
      </c>
      <c r="BX96" s="16">
        <f t="shared" si="211"/>
        <v>-1</v>
      </c>
      <c r="BY96" s="16">
        <f t="shared" si="212"/>
        <v>1.2774976125454454</v>
      </c>
      <c r="BZ96" s="16">
        <f t="shared" si="213"/>
        <v>0.25001256533976685</v>
      </c>
      <c r="CA96" s="16">
        <f t="shared" si="214"/>
        <v>-0.11099632850781076</v>
      </c>
      <c r="CB96" s="16">
        <f t="shared" si="215"/>
        <v>-0.40854569765612697</v>
      </c>
      <c r="CC96" s="16">
        <f t="shared" si="216"/>
        <v>-2.9877675840978593</v>
      </c>
      <c r="CD96" s="278">
        <f t="shared" si="217"/>
        <v>-16.562999999999999</v>
      </c>
      <c r="CE96" s="278">
        <f t="shared" si="218"/>
        <v>76.25</v>
      </c>
      <c r="CF96" s="278">
        <f t="shared" si="219"/>
        <v>19.897000000000006</v>
      </c>
      <c r="CG96" s="149"/>
      <c r="CH96" s="149">
        <v>16.562999999999999</v>
      </c>
      <c r="CI96" s="149">
        <v>-59.686999999999998</v>
      </c>
      <c r="CJ96" s="149">
        <v>-79.584000000000003</v>
      </c>
      <c r="CK96" s="149">
        <v>-71.632999999999996</v>
      </c>
      <c r="CL96" s="149">
        <v>-50.856000000000002</v>
      </c>
      <c r="CM96" s="149">
        <v>-12.753</v>
      </c>
      <c r="CN96" s="149">
        <v>15.741</v>
      </c>
      <c r="CO96" s="149">
        <v>14.978999999999999</v>
      </c>
      <c r="CP96" s="149">
        <v>20.943999999999999</v>
      </c>
      <c r="CQ96" s="149">
        <v>-12.359</v>
      </c>
      <c r="CR96" s="16">
        <f t="shared" si="220"/>
        <v>-1</v>
      </c>
      <c r="CS96" s="16">
        <f t="shared" si="221"/>
        <v>1.7256624825662481</v>
      </c>
      <c r="CT96" s="16">
        <f t="shared" si="222"/>
        <v>-1.9758199882048721</v>
      </c>
      <c r="CU96" s="16">
        <f t="shared" si="223"/>
        <v>0.23725864391558152</v>
      </c>
      <c r="CV96" s="16">
        <f t="shared" si="224"/>
        <v>1.7424570761793632</v>
      </c>
      <c r="CW96" s="16">
        <f t="shared" si="225"/>
        <v>-1.7870121351262709</v>
      </c>
      <c r="CX96" s="278">
        <f t="shared" si="226"/>
        <v>-15.609</v>
      </c>
      <c r="CY96" s="278">
        <f t="shared" si="227"/>
        <v>37.119</v>
      </c>
      <c r="CZ96" s="278">
        <f t="shared" si="228"/>
        <v>-43.552999999999997</v>
      </c>
      <c r="DA96" s="149"/>
      <c r="DB96" s="149">
        <v>15.609</v>
      </c>
      <c r="DC96" s="149">
        <v>-21.51</v>
      </c>
      <c r="DD96" s="149">
        <v>22.042999999999999</v>
      </c>
      <c r="DE96" s="149">
        <v>17.815999999999999</v>
      </c>
      <c r="DF96" s="149">
        <v>-23.995999999999999</v>
      </c>
      <c r="DG96" s="149">
        <v>30.49</v>
      </c>
      <c r="DH96" s="149">
        <v>40.442</v>
      </c>
      <c r="DI96" s="149">
        <v>28.283000000000001</v>
      </c>
      <c r="DJ96" s="149">
        <v>32.970999999999997</v>
      </c>
      <c r="DK96" s="150">
        <v>17.14</v>
      </c>
      <c r="DL96" s="16">
        <f t="shared" si="229"/>
        <v>-1</v>
      </c>
      <c r="DM96" s="16">
        <f t="shared" si="230"/>
        <v>0.97842133503487683</v>
      </c>
      <c r="DN96" s="16">
        <f t="shared" si="231"/>
        <v>-0.16008526187576128</v>
      </c>
      <c r="DO96" s="16">
        <f t="shared" si="232"/>
        <v>-0.65069478126941183</v>
      </c>
      <c r="DP96" s="16">
        <f t="shared" si="233"/>
        <v>0.71002641017992396</v>
      </c>
      <c r="DQ96" s="16">
        <f t="shared" si="234"/>
        <v>0.52895568212156274</v>
      </c>
      <c r="DR96" s="278">
        <f t="shared" si="235"/>
        <v>-136.42599999999999</v>
      </c>
      <c r="DS96" s="278">
        <f t="shared" si="236"/>
        <v>67.468999999999994</v>
      </c>
      <c r="DT96" s="278">
        <f t="shared" si="237"/>
        <v>-13.143000000000001</v>
      </c>
      <c r="DU96" s="149"/>
      <c r="DV96" s="149">
        <v>136.42599999999999</v>
      </c>
      <c r="DW96" s="149">
        <v>68.956999999999994</v>
      </c>
      <c r="DX96" s="149">
        <v>82.1</v>
      </c>
      <c r="DY96" s="149">
        <v>235.03800000000001</v>
      </c>
      <c r="DZ96" s="149">
        <v>137.447</v>
      </c>
      <c r="EA96" s="149">
        <v>89.896000000000001</v>
      </c>
      <c r="EB96" s="149">
        <v>97.751999999999995</v>
      </c>
      <c r="EC96" s="149">
        <v>93.718999999999994</v>
      </c>
      <c r="ED96" s="149">
        <v>100.009</v>
      </c>
      <c r="EE96" s="149">
        <v>58.744</v>
      </c>
      <c r="EF96" s="16">
        <f t="shared" si="238"/>
        <v>-1</v>
      </c>
      <c r="EG96" s="16">
        <f t="shared" si="239"/>
        <v>0.20833333333333334</v>
      </c>
      <c r="EH96" s="16">
        <f t="shared" si="240"/>
        <v>0.11627906976744186</v>
      </c>
      <c r="EI96" s="16">
        <f t="shared" si="241"/>
        <v>-0.28333333333333333</v>
      </c>
      <c r="EJ96" s="16">
        <f t="shared" si="242"/>
        <v>2.564102564102564E-2</v>
      </c>
      <c r="EK96" s="16">
        <f t="shared" si="243"/>
        <v>1.7391304347826087E-2</v>
      </c>
      <c r="EL96" s="278">
        <f t="shared" si="244"/>
        <v>-116</v>
      </c>
      <c r="EM96" s="278">
        <f t="shared" si="245"/>
        <v>20</v>
      </c>
      <c r="EN96" s="278">
        <f t="shared" si="246"/>
        <v>10</v>
      </c>
      <c r="EO96" s="204"/>
      <c r="EP96" s="204">
        <v>116</v>
      </c>
      <c r="EQ96" s="204">
        <v>96</v>
      </c>
      <c r="ER96" s="204">
        <v>86</v>
      </c>
      <c r="ES96" s="204">
        <v>120</v>
      </c>
      <c r="ET96" s="204">
        <v>117</v>
      </c>
      <c r="EU96" s="204">
        <v>115</v>
      </c>
      <c r="EV96" s="204">
        <v>121</v>
      </c>
      <c r="EW96" s="204">
        <v>127</v>
      </c>
      <c r="EX96" s="204">
        <v>118</v>
      </c>
      <c r="EY96" s="205">
        <v>116</v>
      </c>
      <c r="EZ96" s="14"/>
      <c r="FA96" s="14" t="s">
        <v>49</v>
      </c>
      <c r="FB96" s="76"/>
      <c r="FC96" s="15">
        <v>2620</v>
      </c>
      <c r="FD96" t="s">
        <v>506</v>
      </c>
      <c r="FE96" t="s">
        <v>86</v>
      </c>
      <c r="FF96" s="16" t="e">
        <f t="shared" si="247"/>
        <v>#VALUE!</v>
      </c>
      <c r="FG96" s="16">
        <f t="shared" si="248"/>
        <v>6.9124985534062882E-3</v>
      </c>
      <c r="FH96" s="16">
        <f t="shared" si="249"/>
        <v>0.16283016985950705</v>
      </c>
      <c r="FI96" s="16">
        <f t="shared" si="250"/>
        <v>-0.13057067277275672</v>
      </c>
      <c r="FJ96" s="16">
        <f t="shared" si="251"/>
        <v>-0.11791804665531844</v>
      </c>
      <c r="FK96" s="16">
        <f t="shared" si="252"/>
        <v>2.8446521775568625E-3</v>
      </c>
      <c r="FL96" s="278" t="e">
        <f t="shared" si="253"/>
        <v>#VALUE!</v>
      </c>
      <c r="FM96" s="278">
        <f t="shared" si="254"/>
        <v>1.5383261494252842E-2</v>
      </c>
      <c r="FN96" s="278">
        <f t="shared" si="255"/>
        <v>0.31162475775193821</v>
      </c>
      <c r="FO96" s="222" t="str">
        <f t="shared" si="256"/>
        <v>i.a</v>
      </c>
      <c r="FP96" s="222">
        <f t="shared" si="257"/>
        <v>2.2408103448275862</v>
      </c>
      <c r="FQ96" s="222">
        <f t="shared" si="258"/>
        <v>2.2254270833333334</v>
      </c>
      <c r="FR96" s="222">
        <f t="shared" si="259"/>
        <v>1.9138023255813952</v>
      </c>
      <c r="FS96" s="222">
        <f t="shared" si="260"/>
        <v>2.2012166666666668</v>
      </c>
      <c r="FT96" s="222">
        <f t="shared" si="261"/>
        <v>2.4954786324786324</v>
      </c>
      <c r="FU96" s="222">
        <f t="shared" si="262"/>
        <v>2.4883999999999999</v>
      </c>
      <c r="FV96" s="222">
        <f t="shared" si="263"/>
        <v>2.1867685950413223</v>
      </c>
      <c r="FW96" s="222">
        <f t="shared" si="264"/>
        <v>1.7207716535433071</v>
      </c>
      <c r="FX96" s="222">
        <f t="shared" si="265"/>
        <v>1.7852457627118643</v>
      </c>
      <c r="FY96" s="222">
        <f t="shared" si="266"/>
        <v>1.6309051724137931</v>
      </c>
      <c r="FZ96" s="16" t="e">
        <f t="shared" si="267"/>
        <v>#VALUE!</v>
      </c>
      <c r="GA96" s="16" t="e">
        <f t="shared" si="268"/>
        <v>#VALUE!</v>
      </c>
      <c r="GB96" s="16">
        <f t="shared" si="269"/>
        <v>-55.085833317302729</v>
      </c>
      <c r="GC96" s="16" t="e">
        <f t="shared" si="270"/>
        <v>#VALUE!</v>
      </c>
      <c r="GD96" s="16" t="e">
        <f t="shared" si="271"/>
        <v>#VALUE!</v>
      </c>
      <c r="GE96" s="16">
        <f t="shared" si="272"/>
        <v>-42.557180516666058</v>
      </c>
      <c r="GF96" s="227" t="e">
        <f t="shared" si="273"/>
        <v>#VALUE!</v>
      </c>
      <c r="GG96" s="227" t="e">
        <f t="shared" si="274"/>
        <v>#VALUE!</v>
      </c>
      <c r="GH96" s="227">
        <f t="shared" si="275"/>
        <v>-219.97295259410529</v>
      </c>
      <c r="GI96" s="16">
        <f t="shared" si="276"/>
        <v>0</v>
      </c>
      <c r="GJ96" s="16" t="str">
        <f t="shared" si="277"/>
        <v>Negativ EK</v>
      </c>
      <c r="GK96" s="16">
        <f t="shared" si="278"/>
        <v>-223.96622889305911</v>
      </c>
      <c r="GL96" s="16">
        <f t="shared" si="279"/>
        <v>-3.9932762989538131</v>
      </c>
      <c r="GM96" s="16" t="str">
        <f t="shared" si="280"/>
        <v>Negativ EK</v>
      </c>
      <c r="GN96" s="16">
        <f t="shared" si="281"/>
        <v>-15.662457653218356</v>
      </c>
      <c r="GO96" s="16">
        <f t="shared" si="282"/>
        <v>-0.35958382676366096</v>
      </c>
      <c r="GP96" s="16">
        <f t="shared" si="283"/>
        <v>0.45808657693706806</v>
      </c>
      <c r="GQ96" s="16">
        <f t="shared" si="284"/>
        <v>0.48907826427661866</v>
      </c>
      <c r="GR96" s="16">
        <f t="shared" si="285"/>
        <v>0.83590429247071507</v>
      </c>
      <c r="GS96" s="16">
        <f t="shared" si="286"/>
        <v>1</v>
      </c>
      <c r="GT96" s="16">
        <f t="shared" si="287"/>
        <v>0.72972103174874525</v>
      </c>
      <c r="GU96" s="16">
        <f t="shared" si="288"/>
        <v>-0.56183583510707957</v>
      </c>
      <c r="GV96" s="16">
        <f t="shared" si="289"/>
        <v>-0.3382462034502306</v>
      </c>
      <c r="GW96" s="16">
        <f t="shared" si="290"/>
        <v>0.15378659054890964</v>
      </c>
      <c r="GX96" s="16">
        <f t="shared" si="291"/>
        <v>-1.9720596009802034</v>
      </c>
      <c r="GY96" s="227">
        <f t="shared" si="292"/>
        <v>0.20895595058987357</v>
      </c>
      <c r="GZ96" s="227">
        <f t="shared" si="293"/>
        <v>0.56415618588840954</v>
      </c>
      <c r="HA96" s="227">
        <f t="shared" si="294"/>
        <v>-0.27810996076928585</v>
      </c>
      <c r="HB96" s="16">
        <f t="shared" si="295"/>
        <v>0</v>
      </c>
      <c r="HC96" s="16">
        <f t="shared" si="296"/>
        <v>-0.20895595058987357</v>
      </c>
      <c r="HD96" s="16">
        <f t="shared" si="297"/>
        <v>-0.77311213647828314</v>
      </c>
      <c r="HE96" s="16">
        <f t="shared" si="298"/>
        <v>-0.49500217570899729</v>
      </c>
      <c r="HF96" s="16">
        <f t="shared" si="299"/>
        <v>-0.36988872035115505</v>
      </c>
      <c r="HG96" s="16">
        <f t="shared" si="300"/>
        <v>-0.43711044545026673</v>
      </c>
      <c r="HH96" s="16">
        <f t="shared" si="301"/>
        <v>-0.14707324351978171</v>
      </c>
      <c r="HI96" s="16">
        <f t="shared" si="302"/>
        <v>0.16114189616182084</v>
      </c>
      <c r="HJ96" s="16">
        <f t="shared" si="303"/>
        <v>0.14922984803435743</v>
      </c>
      <c r="HK96" s="16">
        <f t="shared" si="304"/>
        <v>0.24849924095922601</v>
      </c>
      <c r="HL96" s="16" t="e">
        <f t="shared" si="305"/>
        <v>#VALUE!</v>
      </c>
      <c r="HM96" s="16">
        <f t="shared" si="306"/>
        <v>1.366788645934945</v>
      </c>
      <c r="HN96" s="16">
        <f t="shared" si="307"/>
        <v>-2.1618083882944448</v>
      </c>
      <c r="HO96" s="16">
        <f t="shared" si="308"/>
        <v>2.5420559945021979</v>
      </c>
      <c r="HP96" s="16">
        <f t="shared" si="309"/>
        <v>1.4341787189715063</v>
      </c>
      <c r="HQ96" s="16">
        <f t="shared" si="310"/>
        <v>-1.5147383565978978</v>
      </c>
      <c r="HR96" s="227" t="e">
        <f t="shared" si="311"/>
        <v>#VALUE!</v>
      </c>
      <c r="HS96" s="227">
        <f t="shared" si="312"/>
        <v>0.42634719860290715</v>
      </c>
      <c r="HT96" s="227">
        <f t="shared" si="313"/>
        <v>-0.5804231705624171</v>
      </c>
      <c r="HU96" s="16" t="str">
        <f t="shared" si="314"/>
        <v>i.a.</v>
      </c>
      <c r="HV96" s="16">
        <f t="shared" si="315"/>
        <v>0.114413674812719</v>
      </c>
      <c r="HW96" s="16">
        <f t="shared" si="316"/>
        <v>-0.31193352379018813</v>
      </c>
      <c r="HX96" s="16">
        <f t="shared" si="317"/>
        <v>0.26848964677222897</v>
      </c>
      <c r="HY96" s="16">
        <f t="shared" si="318"/>
        <v>7.5800508853887449E-2</v>
      </c>
      <c r="HZ96" s="16">
        <f t="shared" si="319"/>
        <v>-0.17458365770078646</v>
      </c>
      <c r="IA96" s="16">
        <f t="shared" si="320"/>
        <v>0.33916970721722878</v>
      </c>
      <c r="IB96" s="16">
        <f t="shared" si="321"/>
        <v>0.4137204353875113</v>
      </c>
      <c r="IC96" s="16">
        <f t="shared" si="322"/>
        <v>0.30178512361420845</v>
      </c>
      <c r="ID96" s="16">
        <f t="shared" si="323"/>
        <v>0.32968032877041065</v>
      </c>
      <c r="IE96" s="16">
        <f t="shared" si="324"/>
        <v>0.29177447909573745</v>
      </c>
      <c r="IF96" s="16" t="e">
        <f t="shared" si="325"/>
        <v>#VALUE!</v>
      </c>
      <c r="IG96" s="16">
        <f t="shared" si="326"/>
        <v>0.697964909406804</v>
      </c>
      <c r="IH96" s="16">
        <f t="shared" si="327"/>
        <v>0.42688881736038337</v>
      </c>
      <c r="II96" s="16">
        <f t="shared" si="328"/>
        <v>-0.82862235151379937</v>
      </c>
      <c r="IJ96" s="16">
        <f t="shared" si="329"/>
        <v>-0.53250811765722084</v>
      </c>
      <c r="IK96" s="16">
        <f t="shared" si="330"/>
        <v>-2.5291772970465738</v>
      </c>
      <c r="IL96" s="227" t="e">
        <f t="shared" si="331"/>
        <v>#VALUE!</v>
      </c>
      <c r="IM96" s="227">
        <f t="shared" si="332"/>
        <v>0.19076659906142596</v>
      </c>
      <c r="IN96" s="227">
        <f t="shared" si="333"/>
        <v>0.20358446932170349</v>
      </c>
      <c r="IO96" s="16" t="str">
        <f t="shared" si="334"/>
        <v>i.a.</v>
      </c>
      <c r="IP96" s="16">
        <f t="shared" si="335"/>
        <v>-8.2551724668569693E-2</v>
      </c>
      <c r="IQ96" s="16">
        <f t="shared" si="336"/>
        <v>-0.27331832372999565</v>
      </c>
      <c r="IR96" s="16">
        <f t="shared" si="337"/>
        <v>-0.47690279305169914</v>
      </c>
      <c r="IS96" s="16">
        <f t="shared" si="338"/>
        <v>-0.26079895209467491</v>
      </c>
      <c r="IT96" s="16">
        <f t="shared" si="339"/>
        <v>-0.1701778601299444</v>
      </c>
      <c r="IU96" s="16">
        <f t="shared" si="340"/>
        <v>-4.8220263762990712E-2</v>
      </c>
      <c r="IV96" s="16">
        <f t="shared" si="341"/>
        <v>5.8303319362507038E-2</v>
      </c>
      <c r="IW96" s="16">
        <f t="shared" si="342"/>
        <v>6.6144103085046993E-2</v>
      </c>
      <c r="IX96" s="16">
        <f t="shared" si="343"/>
        <v>9.3634736707190303E-2</v>
      </c>
      <c r="IY96" s="16">
        <f t="shared" si="344"/>
        <v>-6.6300182361180848E-2</v>
      </c>
      <c r="IZ96" s="16" t="e">
        <f t="shared" si="345"/>
        <v>#VALUE!</v>
      </c>
      <c r="JA96" s="16">
        <f t="shared" si="346"/>
        <v>1.229653196589334</v>
      </c>
      <c r="JB96" s="16">
        <f t="shared" si="347"/>
        <v>0.32813625645020772</v>
      </c>
      <c r="JC96" s="16">
        <f t="shared" si="348"/>
        <v>-0.55022743512717787</v>
      </c>
      <c r="JD96" s="16">
        <f t="shared" si="349"/>
        <v>-0.37333205521472362</v>
      </c>
      <c r="JE96" s="16">
        <f t="shared" si="350"/>
        <v>-2.9196006168483235</v>
      </c>
      <c r="JF96" s="227" t="e">
        <f t="shared" si="351"/>
        <v>#VALUE!</v>
      </c>
      <c r="JG96" s="227">
        <f t="shared" si="352"/>
        <v>0.764524066091954</v>
      </c>
      <c r="JH96" s="227">
        <f t="shared" si="353"/>
        <v>0.30365576550387596</v>
      </c>
      <c r="JI96" s="99" t="str">
        <f t="shared" si="354"/>
        <v>i.a.</v>
      </c>
      <c r="JJ96" s="99">
        <f t="shared" si="355"/>
        <v>0.14278448275862068</v>
      </c>
      <c r="JK96" s="99">
        <f t="shared" si="356"/>
        <v>-0.62173958333333335</v>
      </c>
      <c r="JL96" s="99">
        <f t="shared" si="357"/>
        <v>-0.92539534883720931</v>
      </c>
      <c r="JM96" s="99">
        <f t="shared" si="358"/>
        <v>-0.59694166666666659</v>
      </c>
      <c r="JN96" s="99">
        <f t="shared" si="359"/>
        <v>-0.4346666666666667</v>
      </c>
      <c r="JO96" s="99">
        <f t="shared" si="360"/>
        <v>-0.11089565217391305</v>
      </c>
      <c r="JP96" s="99">
        <f t="shared" si="361"/>
        <v>0.13009090909090909</v>
      </c>
      <c r="JQ96" s="99">
        <f t="shared" si="362"/>
        <v>0.11794488188976378</v>
      </c>
      <c r="JR96" s="99">
        <f t="shared" si="363"/>
        <v>0.17749152542372881</v>
      </c>
      <c r="JS96" s="99">
        <f t="shared" si="364"/>
        <v>-0.10654310344827586</v>
      </c>
    </row>
    <row r="97" spans="1:279" customFormat="1" ht="17.25" customHeight="1" outlineLevel="2" x14ac:dyDescent="0.25">
      <c r="A97" s="18" t="s">
        <v>102</v>
      </c>
      <c r="B97" s="95">
        <v>13148570</v>
      </c>
      <c r="C97" s="10" t="s">
        <v>79</v>
      </c>
      <c r="D97" s="10"/>
      <c r="E97" s="11">
        <v>451120</v>
      </c>
      <c r="F97" s="11">
        <v>771100</v>
      </c>
      <c r="G97" s="116">
        <v>1</v>
      </c>
      <c r="H97" s="12">
        <v>44970</v>
      </c>
      <c r="I97" s="13"/>
      <c r="J97" s="13" t="s">
        <v>59</v>
      </c>
      <c r="K97" s="13" t="s">
        <v>59</v>
      </c>
      <c r="L97" s="13" t="s">
        <v>59</v>
      </c>
      <c r="M97" s="13" t="s">
        <v>59</v>
      </c>
      <c r="N97" s="13" t="s">
        <v>59</v>
      </c>
      <c r="O97" s="13" t="s">
        <v>59</v>
      </c>
      <c r="P97" s="16">
        <f t="shared" si="184"/>
        <v>-1</v>
      </c>
      <c r="Q97" s="16">
        <f t="shared" si="185"/>
        <v>-1.845293569431497E-2</v>
      </c>
      <c r="R97" s="16">
        <f t="shared" si="186"/>
        <v>0.20041798377575498</v>
      </c>
      <c r="S97" s="16">
        <f t="shared" si="187"/>
        <v>-0.10964925294055314</v>
      </c>
      <c r="T97" s="16">
        <f t="shared" si="188"/>
        <v>-1.6397201677659252E-2</v>
      </c>
      <c r="U97" s="16">
        <f t="shared" si="189"/>
        <v>7.024518662293909E-2</v>
      </c>
      <c r="V97" s="278">
        <f t="shared" si="190"/>
        <v>-247.50200000000001</v>
      </c>
      <c r="W97" s="278">
        <f t="shared" si="191"/>
        <v>-4.6529999999999916</v>
      </c>
      <c r="X97" s="278">
        <f t="shared" si="192"/>
        <v>42.09899999999999</v>
      </c>
      <c r="Y97" s="149"/>
      <c r="Z97" s="149">
        <v>247.50200000000001</v>
      </c>
      <c r="AA97" s="149">
        <v>252.155</v>
      </c>
      <c r="AB97" s="149">
        <v>210.05600000000001</v>
      </c>
      <c r="AC97" s="149">
        <v>235.92500000000001</v>
      </c>
      <c r="AD97" s="149">
        <v>239.858</v>
      </c>
      <c r="AE97" s="149">
        <v>224.11500000000001</v>
      </c>
      <c r="AF97" s="149">
        <v>220.64475099999999</v>
      </c>
      <c r="AG97" s="149">
        <v>172.40525099999999</v>
      </c>
      <c r="AH97" s="149">
        <v>185.916</v>
      </c>
      <c r="AI97" s="149">
        <v>165.82300000000001</v>
      </c>
      <c r="AJ97" s="16">
        <f t="shared" si="193"/>
        <v>-0.86065282951924771</v>
      </c>
      <c r="AK97" s="16">
        <f t="shared" si="194"/>
        <v>8.8118907441366509E-2</v>
      </c>
      <c r="AL97" s="16">
        <f t="shared" si="195"/>
        <v>0.17872582480091032</v>
      </c>
      <c r="AM97" s="16">
        <f t="shared" si="196"/>
        <v>-4.4409414578463896E-2</v>
      </c>
      <c r="AN97" s="16">
        <f t="shared" si="197"/>
        <v>-0.11955013161043318</v>
      </c>
      <c r="AO97" s="16">
        <f t="shared" si="198"/>
        <v>-8.0447124059323125E-2</v>
      </c>
      <c r="AP97" s="278">
        <f t="shared" si="199"/>
        <v>-22.547999999999998</v>
      </c>
      <c r="AQ97" s="278">
        <f t="shared" si="200"/>
        <v>1.825999999999997</v>
      </c>
      <c r="AR97" s="278">
        <f t="shared" si="201"/>
        <v>3.142000000000003</v>
      </c>
      <c r="AS97" s="149"/>
      <c r="AT97" s="149">
        <v>22.547999999999998</v>
      </c>
      <c r="AU97" s="149">
        <v>20.722000000000001</v>
      </c>
      <c r="AV97" s="149">
        <v>17.579999999999998</v>
      </c>
      <c r="AW97" s="149">
        <v>18.396999999999998</v>
      </c>
      <c r="AX97" s="149">
        <v>20.895</v>
      </c>
      <c r="AY97" s="149">
        <v>22.722999999999999</v>
      </c>
      <c r="AZ97" s="149">
        <v>20.521999999999998</v>
      </c>
      <c r="BA97" s="149">
        <v>17.052212999999998</v>
      </c>
      <c r="BB97" s="149">
        <v>17.007999999999999</v>
      </c>
      <c r="BC97" s="150">
        <v>16.068999999999999</v>
      </c>
      <c r="BD97" s="16">
        <f t="shared" si="202"/>
        <v>-1</v>
      </c>
      <c r="BE97" s="16">
        <f t="shared" si="203"/>
        <v>-6.5959678359165483E-2</v>
      </c>
      <c r="BF97" s="16">
        <f t="shared" si="204"/>
        <v>1.3678256070640173</v>
      </c>
      <c r="BG97" s="16">
        <f t="shared" si="205"/>
        <v>2.3308823529411762</v>
      </c>
      <c r="BH97" s="16">
        <f t="shared" si="206"/>
        <v>50.45454545454546</v>
      </c>
      <c r="BI97" s="16">
        <f t="shared" si="207"/>
        <v>-1.0119047619047619</v>
      </c>
      <c r="BJ97" s="278">
        <f t="shared" si="208"/>
        <v>-8.0150000000000006</v>
      </c>
      <c r="BK97" s="278">
        <f t="shared" si="209"/>
        <v>-0.56599999999999895</v>
      </c>
      <c r="BL97" s="278">
        <f t="shared" si="210"/>
        <v>4.956999999999999</v>
      </c>
      <c r="BM97" s="149"/>
      <c r="BN97" s="149">
        <v>8.0150000000000006</v>
      </c>
      <c r="BO97" s="149">
        <v>8.5809999999999995</v>
      </c>
      <c r="BP97" s="149">
        <v>3.6240000000000001</v>
      </c>
      <c r="BQ97" s="149">
        <v>1.0880000000000001</v>
      </c>
      <c r="BR97" s="149">
        <v>-2.1999999999999999E-2</v>
      </c>
      <c r="BS97" s="149">
        <v>1.8480000000000001</v>
      </c>
      <c r="BT97" s="149">
        <v>1.100481</v>
      </c>
      <c r="BU97" s="149">
        <v>-2.0432329999999999</v>
      </c>
      <c r="BV97" s="149">
        <v>-1.573</v>
      </c>
      <c r="BW97" s="149">
        <v>-0.29799999999999999</v>
      </c>
      <c r="BX97" s="16">
        <f t="shared" si="211"/>
        <v>-1</v>
      </c>
      <c r="BY97" s="16">
        <f t="shared" si="212"/>
        <v>-9.7769209584136242E-3</v>
      </c>
      <c r="BZ97" s="16">
        <f t="shared" si="213"/>
        <v>2.8668796592119277</v>
      </c>
      <c r="CA97" s="16">
        <f t="shared" si="214"/>
        <v>2.0939044481054365</v>
      </c>
      <c r="CB97" s="16">
        <f t="shared" si="215"/>
        <v>2.5137157107231918</v>
      </c>
      <c r="CC97" s="16">
        <f t="shared" si="216"/>
        <v>-1.3089368258859784</v>
      </c>
      <c r="CD97" s="278">
        <f t="shared" si="217"/>
        <v>-7.1909999999999998</v>
      </c>
      <c r="CE97" s="278">
        <f t="shared" si="218"/>
        <v>-7.099999999999973E-2</v>
      </c>
      <c r="CF97" s="278">
        <f t="shared" si="219"/>
        <v>5.3839999999999995</v>
      </c>
      <c r="CG97" s="149"/>
      <c r="CH97" s="149">
        <v>7.1909999999999998</v>
      </c>
      <c r="CI97" s="149">
        <v>7.2619999999999996</v>
      </c>
      <c r="CJ97" s="149">
        <v>1.8779999999999999</v>
      </c>
      <c r="CK97" s="149">
        <v>0.60699999999999998</v>
      </c>
      <c r="CL97" s="149">
        <v>-0.40100000000000002</v>
      </c>
      <c r="CM97" s="149">
        <v>1.298</v>
      </c>
      <c r="CN97" s="149">
        <v>0.84994399999999992</v>
      </c>
      <c r="CO97" s="149">
        <v>-2.306</v>
      </c>
      <c r="CP97" s="149">
        <v>-1.9159999999999999</v>
      </c>
      <c r="CQ97" s="149">
        <v>-0.49099999999999999</v>
      </c>
      <c r="CR97" s="16">
        <f t="shared" si="220"/>
        <v>-1</v>
      </c>
      <c r="CS97" s="16">
        <f t="shared" si="221"/>
        <v>0.1061000289100896</v>
      </c>
      <c r="CT97" s="16">
        <f t="shared" si="222"/>
        <v>0.19896013864818024</v>
      </c>
      <c r="CU97" s="16">
        <f t="shared" si="223"/>
        <v>4.0857371794871788</v>
      </c>
      <c r="CV97" s="16">
        <f t="shared" si="224"/>
        <v>8.1268411020620393E-2</v>
      </c>
      <c r="CW97" s="16">
        <f t="shared" si="225"/>
        <v>-4.7689768976897647E-2</v>
      </c>
      <c r="CX97" s="278">
        <f t="shared" si="226"/>
        <v>-42.085999999999999</v>
      </c>
      <c r="CY97" s="278">
        <f t="shared" si="227"/>
        <v>4.036999999999999</v>
      </c>
      <c r="CZ97" s="278">
        <f t="shared" si="228"/>
        <v>6.3140000000000001</v>
      </c>
      <c r="DA97" s="149"/>
      <c r="DB97" s="149">
        <v>42.085999999999999</v>
      </c>
      <c r="DC97" s="149">
        <v>38.048999999999999</v>
      </c>
      <c r="DD97" s="149">
        <v>31.734999999999999</v>
      </c>
      <c r="DE97" s="149">
        <v>6.24</v>
      </c>
      <c r="DF97" s="149">
        <v>5.7709999999999999</v>
      </c>
      <c r="DG97" s="149">
        <v>6.06</v>
      </c>
      <c r="DH97" s="149">
        <v>5.0523899999999999</v>
      </c>
      <c r="DI97" s="149">
        <v>4.3787589999999996</v>
      </c>
      <c r="DJ97" s="149">
        <v>6.1959999999999997</v>
      </c>
      <c r="DK97" s="150">
        <v>7.6529999999999996</v>
      </c>
      <c r="DL97" s="16">
        <f t="shared" si="229"/>
        <v>-1</v>
      </c>
      <c r="DM97" s="16">
        <f t="shared" si="230"/>
        <v>-5.7827771620148599E-2</v>
      </c>
      <c r="DN97" s="16">
        <f t="shared" si="231"/>
        <v>-7.4893862228511937E-2</v>
      </c>
      <c r="DO97" s="16">
        <f t="shared" si="232"/>
        <v>0.52359495435941794</v>
      </c>
      <c r="DP97" s="16">
        <f t="shared" si="233"/>
        <v>1.4869792340118583E-3</v>
      </c>
      <c r="DQ97" s="16">
        <f t="shared" si="234"/>
        <v>-8.334615581884466E-3</v>
      </c>
      <c r="DR97" s="278">
        <f t="shared" si="235"/>
        <v>-102.85599999999999</v>
      </c>
      <c r="DS97" s="278">
        <f t="shared" si="236"/>
        <v>-6.3130000000000024</v>
      </c>
      <c r="DT97" s="278">
        <f t="shared" si="237"/>
        <v>-8.8380000000000081</v>
      </c>
      <c r="DU97" s="149"/>
      <c r="DV97" s="149">
        <v>102.85599999999999</v>
      </c>
      <c r="DW97" s="149">
        <v>109.169</v>
      </c>
      <c r="DX97" s="149">
        <v>118.00700000000001</v>
      </c>
      <c r="DY97" s="149">
        <v>77.453000000000003</v>
      </c>
      <c r="DZ97" s="149">
        <v>77.337999999999994</v>
      </c>
      <c r="EA97" s="149">
        <v>77.988</v>
      </c>
      <c r="EB97" s="149">
        <v>58.786000000000001</v>
      </c>
      <c r="EC97" s="149">
        <v>41.773648999999999</v>
      </c>
      <c r="ED97" s="149">
        <v>42.253</v>
      </c>
      <c r="EE97" s="149">
        <v>52.597000000000001</v>
      </c>
      <c r="EF97" s="16">
        <f t="shared" si="238"/>
        <v>-1</v>
      </c>
      <c r="EG97" s="16">
        <f t="shared" si="239"/>
        <v>-9.2592592592592587E-2</v>
      </c>
      <c r="EH97" s="16">
        <f t="shared" si="240"/>
        <v>-0.27027027027027029</v>
      </c>
      <c r="EI97" s="16">
        <f t="shared" si="241"/>
        <v>-2.6315789473684209E-2</v>
      </c>
      <c r="EJ97" s="16">
        <f t="shared" si="242"/>
        <v>2.7027027027027029E-2</v>
      </c>
      <c r="EK97" s="16">
        <f t="shared" si="243"/>
        <v>-5.128205128205128E-2</v>
      </c>
      <c r="EL97" s="278">
        <f t="shared" si="244"/>
        <v>-49</v>
      </c>
      <c r="EM97" s="278">
        <f t="shared" si="245"/>
        <v>-5</v>
      </c>
      <c r="EN97" s="278">
        <f t="shared" si="246"/>
        <v>-20</v>
      </c>
      <c r="EO97" s="204"/>
      <c r="EP97" s="204">
        <v>49</v>
      </c>
      <c r="EQ97" s="204">
        <v>54</v>
      </c>
      <c r="ER97" s="204">
        <v>74</v>
      </c>
      <c r="ES97" s="204">
        <v>76</v>
      </c>
      <c r="ET97" s="204">
        <v>74</v>
      </c>
      <c r="EU97" s="204">
        <v>78</v>
      </c>
      <c r="EV97" s="204">
        <v>68</v>
      </c>
      <c r="EW97" s="204">
        <v>65</v>
      </c>
      <c r="EX97" s="204">
        <v>66</v>
      </c>
      <c r="EY97" s="205">
        <v>58</v>
      </c>
      <c r="EZ97" s="14"/>
      <c r="FA97" s="14" t="s">
        <v>54</v>
      </c>
      <c r="FB97" s="76"/>
      <c r="FC97" s="15">
        <v>2990</v>
      </c>
      <c r="FD97" t="s">
        <v>103</v>
      </c>
      <c r="FE97" t="s">
        <v>86</v>
      </c>
      <c r="FF97" s="16" t="e">
        <f t="shared" si="247"/>
        <v>#VALUE!</v>
      </c>
      <c r="FG97" s="16">
        <f t="shared" si="248"/>
        <v>8.170492801034672E-2</v>
      </c>
      <c r="FH97" s="16">
        <f t="shared" si="249"/>
        <v>0.64501723702603464</v>
      </c>
      <c r="FI97" s="16">
        <f t="shared" si="250"/>
        <v>-8.5585719236243654E-2</v>
      </c>
      <c r="FJ97" s="16">
        <f t="shared" si="251"/>
        <v>-4.2281485844036674E-2</v>
      </c>
      <c r="FK97" s="16">
        <f t="shared" si="252"/>
        <v>0.12809627779174659</v>
      </c>
      <c r="FL97" s="278" t="e">
        <f t="shared" si="253"/>
        <v>#VALUE!</v>
      </c>
      <c r="FM97" s="278">
        <f t="shared" si="254"/>
        <v>0.38152418745275885</v>
      </c>
      <c r="FN97" s="278">
        <f t="shared" si="255"/>
        <v>1.8309424424424425</v>
      </c>
      <c r="FO97" s="222" t="str">
        <f t="shared" si="256"/>
        <v>i.a</v>
      </c>
      <c r="FP97" s="222">
        <f t="shared" si="257"/>
        <v>5.0510612244897963</v>
      </c>
      <c r="FQ97" s="222">
        <f t="shared" si="258"/>
        <v>4.6695370370370375</v>
      </c>
      <c r="FR97" s="222">
        <f t="shared" si="259"/>
        <v>2.838594594594595</v>
      </c>
      <c r="FS97" s="222">
        <f t="shared" si="260"/>
        <v>3.1042763157894737</v>
      </c>
      <c r="FT97" s="222">
        <f t="shared" si="261"/>
        <v>3.2413243243243244</v>
      </c>
      <c r="FU97" s="222">
        <f t="shared" si="262"/>
        <v>2.8732692307692309</v>
      </c>
      <c r="FV97" s="222">
        <f t="shared" si="263"/>
        <v>3.2447757499999996</v>
      </c>
      <c r="FW97" s="222">
        <f t="shared" si="264"/>
        <v>2.6523884769230768</v>
      </c>
      <c r="FX97" s="222">
        <f t="shared" si="265"/>
        <v>2.8169090909090908</v>
      </c>
      <c r="FY97" s="222">
        <f t="shared" si="266"/>
        <v>2.8590172413793105</v>
      </c>
      <c r="FZ97" s="16">
        <f t="shared" si="267"/>
        <v>-1</v>
      </c>
      <c r="GA97" s="16">
        <f t="shared" si="268"/>
        <v>-0.13768356713248811</v>
      </c>
      <c r="GB97" s="16">
        <f t="shared" si="269"/>
        <v>1.1042754078094259</v>
      </c>
      <c r="GC97" s="16">
        <f t="shared" si="270"/>
        <v>-2.1438148092313508E-2</v>
      </c>
      <c r="GD97" s="16">
        <f t="shared" si="271"/>
        <v>2.4910307695917147</v>
      </c>
      <c r="GE97" s="16">
        <f t="shared" si="272"/>
        <v>-1.2901721320773467</v>
      </c>
      <c r="GF97" s="227">
        <f t="shared" si="273"/>
        <v>-0.17947214076246337</v>
      </c>
      <c r="GG97" s="227">
        <f t="shared" si="274"/>
        <v>-2.8655796873671008E-2</v>
      </c>
      <c r="GH97" s="227">
        <f t="shared" si="275"/>
        <v>0.10922076186259917</v>
      </c>
      <c r="GI97" s="16">
        <f t="shared" si="276"/>
        <v>0</v>
      </c>
      <c r="GJ97" s="16">
        <f t="shared" si="277"/>
        <v>0.17947214076246337</v>
      </c>
      <c r="GK97" s="16">
        <f t="shared" si="278"/>
        <v>0.20812793763613438</v>
      </c>
      <c r="GL97" s="16">
        <f t="shared" si="279"/>
        <v>9.8907175773535208E-2</v>
      </c>
      <c r="GM97" s="16">
        <f t="shared" si="280"/>
        <v>0.10107401548580468</v>
      </c>
      <c r="GN97" s="16">
        <f t="shared" si="281"/>
        <v>-6.7788014538077937E-2</v>
      </c>
      <c r="GO97" s="16">
        <f t="shared" si="282"/>
        <v>0.23361311113090885</v>
      </c>
      <c r="GP97" s="16">
        <f t="shared" si="283"/>
        <v>0.18024187720923504</v>
      </c>
      <c r="GQ97" s="16">
        <f t="shared" si="284"/>
        <v>-0.43613287073492646</v>
      </c>
      <c r="GR97" s="16">
        <f t="shared" si="285"/>
        <v>-0.2766986786049534</v>
      </c>
      <c r="GS97" s="16">
        <f t="shared" si="286"/>
        <v>-1</v>
      </c>
      <c r="GT97" s="16">
        <f t="shared" si="287"/>
        <v>7.8549279131346543E-4</v>
      </c>
      <c r="GU97" s="16">
        <f t="shared" si="288"/>
        <v>1.0372539051516572</v>
      </c>
      <c r="GV97" s="16">
        <f t="shared" si="289"/>
        <v>1.6378318341047664</v>
      </c>
      <c r="GW97" s="16">
        <f t="shared" si="290"/>
        <v>50.625473879442133</v>
      </c>
      <c r="GX97" s="16">
        <f t="shared" si="291"/>
        <v>-1.0104828676767694</v>
      </c>
      <c r="GY97" s="227">
        <f t="shared" si="292"/>
        <v>-7.5604291946704413E-2</v>
      </c>
      <c r="GZ97" s="227">
        <f t="shared" si="293"/>
        <v>5.9340015162348547E-5</v>
      </c>
      <c r="HA97" s="227">
        <f t="shared" si="294"/>
        <v>3.8463196073566006E-2</v>
      </c>
      <c r="HB97" s="16">
        <f t="shared" si="295"/>
        <v>0</v>
      </c>
      <c r="HC97" s="16">
        <f t="shared" si="296"/>
        <v>7.5604291946704413E-2</v>
      </c>
      <c r="HD97" s="16">
        <f t="shared" si="297"/>
        <v>7.5544951931542065E-2</v>
      </c>
      <c r="HE97" s="16">
        <f t="shared" si="298"/>
        <v>3.7081755857976059E-2</v>
      </c>
      <c r="HF97" s="16">
        <f t="shared" si="299"/>
        <v>1.4057664851315646E-2</v>
      </c>
      <c r="HG97" s="16">
        <f t="shared" si="300"/>
        <v>-2.8327517608127422E-4</v>
      </c>
      <c r="HH97" s="16">
        <f t="shared" si="301"/>
        <v>2.7022679749075119E-2</v>
      </c>
      <c r="HI97" s="16">
        <f t="shared" si="302"/>
        <v>2.1887128901971406E-2</v>
      </c>
      <c r="HJ97" s="16">
        <f t="shared" si="303"/>
        <v>-4.8632975950284534E-2</v>
      </c>
      <c r="HK97" s="16">
        <f t="shared" si="304"/>
        <v>-3.3168160253031105E-2</v>
      </c>
      <c r="HL97" s="16" t="e">
        <f t="shared" si="305"/>
        <v>#VALUE!</v>
      </c>
      <c r="HM97" s="16">
        <f t="shared" si="306"/>
        <v>0.17398920875870702</v>
      </c>
      <c r="HN97" s="16">
        <f t="shared" si="307"/>
        <v>0.29602441243810812</v>
      </c>
      <c r="HO97" s="16">
        <f t="shared" si="308"/>
        <v>2.3379850497243422</v>
      </c>
      <c r="HP97" s="16">
        <f t="shared" si="309"/>
        <v>7.9662974597662195E-2</v>
      </c>
      <c r="HQ97" s="16">
        <f t="shared" si="310"/>
        <v>-3.9685920284598664E-2</v>
      </c>
      <c r="HR97" s="227" t="e">
        <f t="shared" si="311"/>
        <v>#VALUE!</v>
      </c>
      <c r="HS97" s="227">
        <f t="shared" si="312"/>
        <v>6.0640982367339114E-2</v>
      </c>
      <c r="HT97" s="227">
        <f t="shared" si="313"/>
        <v>7.9608283650320411E-2</v>
      </c>
      <c r="HU97" s="16" t="str">
        <f t="shared" si="314"/>
        <v>i.a.</v>
      </c>
      <c r="HV97" s="16">
        <f t="shared" si="315"/>
        <v>0.40917399082212025</v>
      </c>
      <c r="HW97" s="16">
        <f t="shared" si="316"/>
        <v>0.34853300845478113</v>
      </c>
      <c r="HX97" s="16">
        <f t="shared" si="317"/>
        <v>0.26892472480446072</v>
      </c>
      <c r="HY97" s="16">
        <f t="shared" si="318"/>
        <v>8.0564987799052329E-2</v>
      </c>
      <c r="HZ97" s="16">
        <f t="shared" si="319"/>
        <v>7.4620497038971792E-2</v>
      </c>
      <c r="IA97" s="16">
        <f t="shared" si="320"/>
        <v>7.7704262194183721E-2</v>
      </c>
      <c r="IB97" s="16">
        <f t="shared" si="321"/>
        <v>8.5945463205525124E-2</v>
      </c>
      <c r="IC97" s="16">
        <f t="shared" si="322"/>
        <v>0.10482107991092661</v>
      </c>
      <c r="ID97" s="16">
        <f t="shared" si="323"/>
        <v>0.14664047523252785</v>
      </c>
      <c r="IE97" s="16">
        <f t="shared" si="324"/>
        <v>0.14550259520504971</v>
      </c>
      <c r="IF97" s="16" t="e">
        <f t="shared" si="325"/>
        <v>#VALUE!</v>
      </c>
      <c r="IG97" s="16">
        <f t="shared" si="326"/>
        <v>-4.8399862209822134E-2</v>
      </c>
      <c r="IH97" s="16">
        <f t="shared" si="327"/>
        <v>0.9725009447262174</v>
      </c>
      <c r="II97" s="16">
        <f t="shared" si="328"/>
        <v>2.7410900860610834</v>
      </c>
      <c r="IJ97" s="16">
        <f t="shared" si="329"/>
        <v>51.278980030248448</v>
      </c>
      <c r="IK97" s="16">
        <f t="shared" si="330"/>
        <v>-1.0111233968193085</v>
      </c>
      <c r="IL97" s="227" t="e">
        <f t="shared" si="331"/>
        <v>#VALUE!</v>
      </c>
      <c r="IM97" s="227">
        <f t="shared" si="332"/>
        <v>-1.6470790490868067E-3</v>
      </c>
      <c r="IN97" s="227">
        <f t="shared" si="333"/>
        <v>1.6778113568228527E-2</v>
      </c>
      <c r="IO97" s="16" t="str">
        <f t="shared" si="334"/>
        <v>i.a.</v>
      </c>
      <c r="IP97" s="16">
        <f t="shared" si="335"/>
        <v>3.2383576698370116E-2</v>
      </c>
      <c r="IQ97" s="16">
        <f t="shared" si="336"/>
        <v>3.4030655747456923E-2</v>
      </c>
      <c r="IR97" s="16">
        <f t="shared" si="337"/>
        <v>1.7252542179228395E-2</v>
      </c>
      <c r="IS97" s="16">
        <f t="shared" si="338"/>
        <v>4.6116350535127691E-3</v>
      </c>
      <c r="IT97" s="16">
        <f t="shared" si="339"/>
        <v>-9.1720934886474492E-5</v>
      </c>
      <c r="IU97" s="16">
        <f t="shared" si="340"/>
        <v>8.2457666822836496E-3</v>
      </c>
      <c r="IV97" s="16">
        <f t="shared" si="341"/>
        <v>4.9875693621191115E-3</v>
      </c>
      <c r="IW97" s="16">
        <f t="shared" si="342"/>
        <v>-1.1851338565088135E-2</v>
      </c>
      <c r="IX97" s="16">
        <f t="shared" si="343"/>
        <v>-8.4608102583962654E-3</v>
      </c>
      <c r="IY97" s="16">
        <f t="shared" si="344"/>
        <v>-1.7970969045307344E-3</v>
      </c>
      <c r="IZ97" s="16" t="e">
        <f t="shared" si="345"/>
        <v>#VALUE!</v>
      </c>
      <c r="JA97" s="16">
        <f t="shared" si="346"/>
        <v>9.1266250372360427E-2</v>
      </c>
      <c r="JB97" s="16">
        <f t="shared" si="347"/>
        <v>4.299057310771901</v>
      </c>
      <c r="JC97" s="16">
        <f t="shared" si="348"/>
        <v>2.1775234872434206</v>
      </c>
      <c r="JD97" s="16">
        <f t="shared" si="349"/>
        <v>2.4738810867567924</v>
      </c>
      <c r="JE97" s="16">
        <f t="shared" si="350"/>
        <v>-1.325636113771707</v>
      </c>
      <c r="JF97" s="227" t="e">
        <f t="shared" si="351"/>
        <v>#VALUE!</v>
      </c>
      <c r="JG97" s="227">
        <f t="shared" si="352"/>
        <v>1.2273620559334841E-2</v>
      </c>
      <c r="JH97" s="227">
        <f t="shared" si="353"/>
        <v>0.1091031031031031</v>
      </c>
      <c r="JI97" s="99" t="str">
        <f t="shared" si="354"/>
        <v>i.a.</v>
      </c>
      <c r="JJ97" s="99">
        <f t="shared" si="355"/>
        <v>0.14675510204081632</v>
      </c>
      <c r="JK97" s="99">
        <f t="shared" si="356"/>
        <v>0.13448148148148148</v>
      </c>
      <c r="JL97" s="99">
        <f t="shared" si="357"/>
        <v>2.5378378378378377E-2</v>
      </c>
      <c r="JM97" s="99">
        <f t="shared" si="358"/>
        <v>7.9868421052631585E-3</v>
      </c>
      <c r="JN97" s="99">
        <f t="shared" si="359"/>
        <v>-5.4189189189189193E-3</v>
      </c>
      <c r="JO97" s="99">
        <f t="shared" si="360"/>
        <v>1.6641025641025643E-2</v>
      </c>
      <c r="JP97" s="99">
        <f t="shared" si="361"/>
        <v>1.2499176470588234E-2</v>
      </c>
      <c r="JQ97" s="99">
        <f t="shared" si="362"/>
        <v>-3.547692307692308E-2</v>
      </c>
      <c r="JR97" s="99">
        <f t="shared" si="363"/>
        <v>-2.9030303030303028E-2</v>
      </c>
      <c r="JS97" s="99">
        <f t="shared" si="364"/>
        <v>-8.4655172413793094E-3</v>
      </c>
    </row>
    <row r="98" spans="1:279" customFormat="1" ht="17.25" customHeight="1" outlineLevel="2" x14ac:dyDescent="0.25">
      <c r="A98" s="10" t="s">
        <v>145</v>
      </c>
      <c r="B98" s="95">
        <v>73693918</v>
      </c>
      <c r="C98" s="10" t="s">
        <v>79</v>
      </c>
      <c r="D98" s="10"/>
      <c r="E98" s="11">
        <v>451120</v>
      </c>
      <c r="F98" s="11"/>
      <c r="G98" s="11">
        <v>1</v>
      </c>
      <c r="H98" s="12">
        <v>45011</v>
      </c>
      <c r="I98" s="13"/>
      <c r="J98" s="13" t="s">
        <v>58</v>
      </c>
      <c r="K98" s="13" t="s">
        <v>58</v>
      </c>
      <c r="L98" s="13" t="s">
        <v>58</v>
      </c>
      <c r="M98" s="13" t="s">
        <v>58</v>
      </c>
      <c r="N98" s="13" t="s">
        <v>58</v>
      </c>
      <c r="O98" s="13" t="s">
        <v>58</v>
      </c>
      <c r="P98" s="16">
        <f t="shared" si="184"/>
        <v>-1</v>
      </c>
      <c r="Q98" s="16">
        <f t="shared" si="185"/>
        <v>-3.8294770910797936E-2</v>
      </c>
      <c r="R98" s="16">
        <f t="shared" si="186"/>
        <v>0.16727629283204609</v>
      </c>
      <c r="S98" s="16">
        <f t="shared" si="187"/>
        <v>-0.10976705576284539</v>
      </c>
      <c r="T98" s="16">
        <f t="shared" si="188"/>
        <v>1.8087405032411023E-2</v>
      </c>
      <c r="U98" s="16">
        <f t="shared" si="189"/>
        <v>1.1977869376418914E-2</v>
      </c>
      <c r="V98" s="278">
        <f t="shared" si="190"/>
        <v>-233.553</v>
      </c>
      <c r="W98" s="278">
        <f t="shared" si="191"/>
        <v>-9.3000000000000114</v>
      </c>
      <c r="X98" s="278">
        <f t="shared" si="192"/>
        <v>34.802000000000021</v>
      </c>
      <c r="Y98" s="149"/>
      <c r="Z98" s="149">
        <v>233.553</v>
      </c>
      <c r="AA98" s="149">
        <v>242.85300000000001</v>
      </c>
      <c r="AB98" s="149">
        <v>208.05099999999999</v>
      </c>
      <c r="AC98" s="149">
        <v>233.70400000000001</v>
      </c>
      <c r="AD98" s="149">
        <v>229.55199999999999</v>
      </c>
      <c r="AE98" s="149">
        <v>226.83500000000001</v>
      </c>
      <c r="AF98" s="149">
        <v>177.41200000000001</v>
      </c>
      <c r="AG98" s="149"/>
      <c r="AH98" s="149"/>
      <c r="AI98" s="149"/>
      <c r="AJ98" s="16">
        <f t="shared" si="193"/>
        <v>-0.89737501648858986</v>
      </c>
      <c r="AK98" s="16">
        <f t="shared" si="194"/>
        <v>6.2330091645413636E-2</v>
      </c>
      <c r="AL98" s="16">
        <f t="shared" si="195"/>
        <v>0.12236167468780462</v>
      </c>
      <c r="AM98" s="16">
        <f t="shared" si="196"/>
        <v>-2.2747533122252573E-2</v>
      </c>
      <c r="AN98" s="16">
        <f t="shared" si="197"/>
        <v>1.2386020601873342E-2</v>
      </c>
      <c r="AO98" s="16">
        <f t="shared" si="198"/>
        <v>0.13471996609930084</v>
      </c>
      <c r="AP98" s="278">
        <f t="shared" si="199"/>
        <v>-37.905000000000001</v>
      </c>
      <c r="AQ98" s="278">
        <f t="shared" si="200"/>
        <v>2.2240000000000038</v>
      </c>
      <c r="AR98" s="278">
        <f t="shared" si="201"/>
        <v>3.889999999999997</v>
      </c>
      <c r="AS98" s="149"/>
      <c r="AT98" s="149">
        <v>37.905000000000001</v>
      </c>
      <c r="AU98" s="149">
        <v>35.680999999999997</v>
      </c>
      <c r="AV98" s="149">
        <v>31.791</v>
      </c>
      <c r="AW98" s="149">
        <v>32.530999999999999</v>
      </c>
      <c r="AX98" s="149">
        <v>32.133000000000003</v>
      </c>
      <c r="AY98" s="149">
        <v>28.318000000000001</v>
      </c>
      <c r="AZ98" s="149">
        <v>25.374526999999997</v>
      </c>
      <c r="BA98" s="149">
        <v>23.990312000000003</v>
      </c>
      <c r="BB98" s="149">
        <v>20.556000000000001</v>
      </c>
      <c r="BC98" s="150">
        <v>19.407</v>
      </c>
      <c r="BD98" s="16">
        <f t="shared" si="202"/>
        <v>-1</v>
      </c>
      <c r="BE98" s="16">
        <f t="shared" si="203"/>
        <v>0.12866556836902796</v>
      </c>
      <c r="BF98" s="16">
        <f t="shared" si="204"/>
        <v>0.66712441636912945</v>
      </c>
      <c r="BG98" s="16">
        <f t="shared" si="205"/>
        <v>0.32737878235508572</v>
      </c>
      <c r="BH98" s="16">
        <f t="shared" si="206"/>
        <v>-0.10564069122921431</v>
      </c>
      <c r="BI98" s="16">
        <f t="shared" si="207"/>
        <v>2.8921319796954315</v>
      </c>
      <c r="BJ98" s="278">
        <f t="shared" si="208"/>
        <v>-6.851</v>
      </c>
      <c r="BK98" s="278">
        <f t="shared" si="209"/>
        <v>0.78099999999999969</v>
      </c>
      <c r="BL98" s="278">
        <f t="shared" si="210"/>
        <v>2.4290000000000003</v>
      </c>
      <c r="BM98" s="149"/>
      <c r="BN98" s="149">
        <v>6.851</v>
      </c>
      <c r="BO98" s="149">
        <v>6.07</v>
      </c>
      <c r="BP98" s="149">
        <v>3.641</v>
      </c>
      <c r="BQ98" s="149">
        <v>2.7429999999999999</v>
      </c>
      <c r="BR98" s="149">
        <v>3.0670000000000002</v>
      </c>
      <c r="BS98" s="149">
        <v>0.78800000000000003</v>
      </c>
      <c r="BT98" s="149">
        <v>2.5867289999999996</v>
      </c>
      <c r="BU98" s="149">
        <v>4.4856769999999999</v>
      </c>
      <c r="BV98" s="149">
        <v>2.6349999999999998</v>
      </c>
      <c r="BW98" s="149">
        <v>3.4620000000000002</v>
      </c>
      <c r="BX98" s="16">
        <f t="shared" si="211"/>
        <v>-1</v>
      </c>
      <c r="BY98" s="16">
        <f t="shared" si="212"/>
        <v>9.2659620674677812E-2</v>
      </c>
      <c r="BZ98" s="16">
        <f t="shared" si="213"/>
        <v>0.7297771099423993</v>
      </c>
      <c r="CA98" s="16">
        <f t="shared" si="214"/>
        <v>0.48383500557413606</v>
      </c>
      <c r="CB98" s="16">
        <f t="shared" si="215"/>
        <v>6.3216120110628091E-2</v>
      </c>
      <c r="CC98" s="16">
        <f t="shared" si="216"/>
        <v>12.830601092896178</v>
      </c>
      <c r="CD98" s="278">
        <f t="shared" si="217"/>
        <v>-7.5469999999999997</v>
      </c>
      <c r="CE98" s="278">
        <f t="shared" si="218"/>
        <v>0.63999999999999968</v>
      </c>
      <c r="CF98" s="278">
        <f t="shared" si="219"/>
        <v>2.9140000000000001</v>
      </c>
      <c r="CG98" s="149"/>
      <c r="CH98" s="149">
        <v>7.5469999999999997</v>
      </c>
      <c r="CI98" s="149">
        <v>6.907</v>
      </c>
      <c r="CJ98" s="149">
        <v>3.9929999999999999</v>
      </c>
      <c r="CK98" s="149">
        <v>2.6909999999999998</v>
      </c>
      <c r="CL98" s="149">
        <v>2.5310000000000001</v>
      </c>
      <c r="CM98" s="149">
        <v>0.183</v>
      </c>
      <c r="CN98" s="149">
        <v>1.348241</v>
      </c>
      <c r="CO98" s="149">
        <v>4.4770119999999993</v>
      </c>
      <c r="CP98" s="149">
        <v>2.5555120000000002</v>
      </c>
      <c r="CQ98" s="149">
        <v>2.2469999999999999</v>
      </c>
      <c r="CR98" s="16">
        <f t="shared" si="220"/>
        <v>-1</v>
      </c>
      <c r="CS98" s="16">
        <f t="shared" si="221"/>
        <v>5.2913968547640994E-2</v>
      </c>
      <c r="CT98" s="16">
        <f t="shared" si="222"/>
        <v>0.3504059962523422</v>
      </c>
      <c r="CU98" s="16">
        <f t="shared" si="223"/>
        <v>0.26132513984085731</v>
      </c>
      <c r="CV98" s="16">
        <f t="shared" si="224"/>
        <v>0.20564209726443761</v>
      </c>
      <c r="CW98" s="16">
        <f t="shared" si="225"/>
        <v>0.23192136672127325</v>
      </c>
      <c r="CX98" s="278">
        <f t="shared" ref="CX98:CX129" si="365">DA98-DB98</f>
        <v>-22.763999999999999</v>
      </c>
      <c r="CY98" s="278">
        <f t="shared" ref="CY98:CY129" si="366">DB98-DC98</f>
        <v>1.1439999999999984</v>
      </c>
      <c r="CZ98" s="278">
        <f t="shared" ref="CZ98:CZ129" si="367">DC98-DD98</f>
        <v>5.6099999999999994</v>
      </c>
      <c r="DA98" s="149"/>
      <c r="DB98" s="149">
        <v>22.763999999999999</v>
      </c>
      <c r="DC98" s="149">
        <v>21.62</v>
      </c>
      <c r="DD98" s="149">
        <v>16.010000000000002</v>
      </c>
      <c r="DE98" s="149">
        <v>12.693</v>
      </c>
      <c r="DF98" s="149">
        <v>10.528</v>
      </c>
      <c r="DG98" s="149">
        <v>8.5459999999999994</v>
      </c>
      <c r="DH98" s="149">
        <v>8.3888929999999995</v>
      </c>
      <c r="DI98" s="149">
        <v>9.1160010000000007</v>
      </c>
      <c r="DJ98" s="149">
        <v>7.1790000000000003</v>
      </c>
      <c r="DK98" s="150">
        <v>6.7450000000000001</v>
      </c>
      <c r="DL98" s="16">
        <f t="shared" si="229"/>
        <v>-1</v>
      </c>
      <c r="DM98" s="16">
        <f t="shared" si="230"/>
        <v>-4.5881495776146364E-3</v>
      </c>
      <c r="DN98" s="16">
        <f t="shared" si="231"/>
        <v>0.1044344403123029</v>
      </c>
      <c r="DO98" s="16">
        <f t="shared" si="232"/>
        <v>-4.2062499999999968E-2</v>
      </c>
      <c r="DP98" s="16">
        <f t="shared" si="233"/>
        <v>-1.0227647641042606E-2</v>
      </c>
      <c r="DQ98" s="16">
        <f t="shared" si="234"/>
        <v>0.1925441400678701</v>
      </c>
      <c r="DR98" s="278">
        <f t="shared" si="235"/>
        <v>-50.55</v>
      </c>
      <c r="DS98" s="278">
        <f t="shared" si="236"/>
        <v>-0.23300000000000409</v>
      </c>
      <c r="DT98" s="278">
        <f t="shared" si="237"/>
        <v>4.8019999999999996</v>
      </c>
      <c r="DU98" s="149"/>
      <c r="DV98" s="149">
        <v>50.55</v>
      </c>
      <c r="DW98" s="149">
        <v>50.783000000000001</v>
      </c>
      <c r="DX98" s="149">
        <v>45.981000000000002</v>
      </c>
      <c r="DY98" s="149">
        <v>48</v>
      </c>
      <c r="DZ98" s="149">
        <v>48.496000000000002</v>
      </c>
      <c r="EA98" s="149">
        <v>40.665999999999997</v>
      </c>
      <c r="EB98" s="149">
        <v>33.863872000000001</v>
      </c>
      <c r="EC98" s="149">
        <v>25.473436000000003</v>
      </c>
      <c r="ED98" s="149">
        <v>23.222000000000001</v>
      </c>
      <c r="EE98" s="149">
        <v>20.957999999999998</v>
      </c>
      <c r="EF98" s="16">
        <f t="shared" si="238"/>
        <v>-1</v>
      </c>
      <c r="EG98" s="16">
        <f t="shared" si="239"/>
        <v>6.0606060606060608E-2</v>
      </c>
      <c r="EH98" s="16">
        <f t="shared" si="240"/>
        <v>1.5384615384615385E-2</v>
      </c>
      <c r="EI98" s="16">
        <f t="shared" si="241"/>
        <v>-7.1428571428571425E-2</v>
      </c>
      <c r="EJ98" s="16">
        <f t="shared" si="242"/>
        <v>2.9411764705882353E-2</v>
      </c>
      <c r="EK98" s="16">
        <f t="shared" si="243"/>
        <v>0</v>
      </c>
      <c r="EL98" s="278">
        <f t="shared" si="244"/>
        <v>-70</v>
      </c>
      <c r="EM98" s="278">
        <f t="shared" si="245"/>
        <v>4</v>
      </c>
      <c r="EN98" s="278">
        <f t="shared" si="246"/>
        <v>1</v>
      </c>
      <c r="EO98" s="204"/>
      <c r="EP98" s="204">
        <v>70</v>
      </c>
      <c r="EQ98" s="204">
        <v>66</v>
      </c>
      <c r="ER98" s="204">
        <v>65</v>
      </c>
      <c r="ES98" s="204">
        <v>70</v>
      </c>
      <c r="ET98" s="204">
        <v>68</v>
      </c>
      <c r="EU98" s="204">
        <v>68</v>
      </c>
      <c r="EV98" s="204">
        <v>63</v>
      </c>
      <c r="EW98" s="204">
        <v>49</v>
      </c>
      <c r="EX98" s="204">
        <v>49</v>
      </c>
      <c r="EY98" s="205">
        <v>49</v>
      </c>
      <c r="EZ98" s="14" t="s">
        <v>750</v>
      </c>
      <c r="FA98" s="14" t="s">
        <v>49</v>
      </c>
      <c r="FB98" s="76"/>
      <c r="FC98" s="15">
        <v>4800</v>
      </c>
      <c r="FD98" t="s">
        <v>190</v>
      </c>
      <c r="FE98" t="s">
        <v>91</v>
      </c>
      <c r="FF98" s="16" t="e">
        <f t="shared" si="247"/>
        <v>#VALUE!</v>
      </c>
      <c r="FG98" s="16">
        <f t="shared" si="248"/>
        <v>-9.3249355430180939E-2</v>
      </c>
      <c r="FH98" s="16">
        <f t="shared" si="249"/>
        <v>0.14959028839519692</v>
      </c>
      <c r="FI98" s="16">
        <f t="shared" si="250"/>
        <v>-4.1287598513833443E-2</v>
      </c>
      <c r="FJ98" s="16">
        <f t="shared" si="251"/>
        <v>-1.1000806539943573E-2</v>
      </c>
      <c r="FK98" s="16">
        <f t="shared" si="252"/>
        <v>1.1977869376418898E-2</v>
      </c>
      <c r="FL98" s="278" t="e">
        <f t="shared" si="253"/>
        <v>#VALUE!</v>
      </c>
      <c r="FM98" s="278">
        <f t="shared" si="254"/>
        <v>-0.34311948051948082</v>
      </c>
      <c r="FN98" s="278">
        <f t="shared" si="255"/>
        <v>0.47880629370629402</v>
      </c>
      <c r="FO98" s="222" t="str">
        <f t="shared" si="256"/>
        <v>i.a</v>
      </c>
      <c r="FP98" s="222">
        <f t="shared" si="257"/>
        <v>3.3364714285714285</v>
      </c>
      <c r="FQ98" s="222">
        <f t="shared" si="258"/>
        <v>3.6795909090909094</v>
      </c>
      <c r="FR98" s="222">
        <f t="shared" si="259"/>
        <v>3.2007846153846153</v>
      </c>
      <c r="FS98" s="222">
        <f t="shared" si="260"/>
        <v>3.3386285714285715</v>
      </c>
      <c r="FT98" s="222">
        <f t="shared" si="261"/>
        <v>3.3757647058823528</v>
      </c>
      <c r="FU98" s="222">
        <f t="shared" si="262"/>
        <v>3.3358088235294119</v>
      </c>
      <c r="FV98" s="222">
        <f t="shared" si="263"/>
        <v>2.8160634920634924</v>
      </c>
      <c r="FW98" s="222">
        <f t="shared" si="264"/>
        <v>0</v>
      </c>
      <c r="FX98" s="222">
        <f t="shared" si="265"/>
        <v>0</v>
      </c>
      <c r="FY98" s="222">
        <f t="shared" si="266"/>
        <v>0</v>
      </c>
      <c r="FZ98" s="16">
        <f t="shared" si="267"/>
        <v>-1</v>
      </c>
      <c r="GA98" s="16">
        <f t="shared" si="268"/>
        <v>-7.3612528704305027E-2</v>
      </c>
      <c r="GB98" s="16">
        <f t="shared" si="269"/>
        <v>0.31942047267277945</v>
      </c>
      <c r="GC98" s="16">
        <f t="shared" si="270"/>
        <v>0.2004366325623457</v>
      </c>
      <c r="GD98" s="16">
        <f t="shared" si="271"/>
        <v>-0.12666188902329284</v>
      </c>
      <c r="GE98" s="16">
        <f t="shared" si="272"/>
        <v>11.27952970713431</v>
      </c>
      <c r="GF98" s="227">
        <f t="shared" si="273"/>
        <v>-0.34007750540735399</v>
      </c>
      <c r="GG98" s="227">
        <f t="shared" si="274"/>
        <v>-2.7023212105268923E-2</v>
      </c>
      <c r="GH98" s="227">
        <f t="shared" si="275"/>
        <v>8.8871960936655281E-2</v>
      </c>
      <c r="GI98" s="16">
        <f t="shared" si="276"/>
        <v>0</v>
      </c>
      <c r="GJ98" s="16">
        <f t="shared" si="277"/>
        <v>0.34007750540735399</v>
      </c>
      <c r="GK98" s="16">
        <f t="shared" si="278"/>
        <v>0.36710071751262291</v>
      </c>
      <c r="GL98" s="16">
        <f t="shared" si="279"/>
        <v>0.27822875657596763</v>
      </c>
      <c r="GM98" s="16">
        <f t="shared" si="280"/>
        <v>0.23177296412729856</v>
      </c>
      <c r="GN98" s="16">
        <f t="shared" si="281"/>
        <v>0.26538743839781909</v>
      </c>
      <c r="GO98" s="16">
        <f t="shared" si="282"/>
        <v>2.1612182610188328E-2</v>
      </c>
      <c r="GP98" s="16">
        <f t="shared" si="283"/>
        <v>0.15404160687862492</v>
      </c>
      <c r="GQ98" s="16">
        <f t="shared" si="284"/>
        <v>0.5494951488496379</v>
      </c>
      <c r="GR98" s="16">
        <f t="shared" si="285"/>
        <v>0.36706578569376619</v>
      </c>
      <c r="GS98" s="16">
        <f t="shared" si="286"/>
        <v>-1</v>
      </c>
      <c r="GT98" s="16">
        <f t="shared" si="287"/>
        <v>7.7775207066411001E-2</v>
      </c>
      <c r="GU98" s="16">
        <f t="shared" si="288"/>
        <v>0.61917675762460367</v>
      </c>
      <c r="GV98" s="16">
        <f t="shared" si="289"/>
        <v>0.36290040521101463</v>
      </c>
      <c r="GW98" s="16">
        <f t="shared" si="290"/>
        <v>-0.17361481627610695</v>
      </c>
      <c r="GX98" s="16">
        <f t="shared" si="291"/>
        <v>2.2534050184361845</v>
      </c>
      <c r="GY98" s="227">
        <f t="shared" si="292"/>
        <v>-0.13521755005773045</v>
      </c>
      <c r="GZ98" s="227">
        <f t="shared" si="293"/>
        <v>9.7576682835169015E-3</v>
      </c>
      <c r="HA98" s="227">
        <f t="shared" si="294"/>
        <v>4.7976135059452057E-2</v>
      </c>
      <c r="HB98" s="16">
        <f t="shared" si="295"/>
        <v>0</v>
      </c>
      <c r="HC98" s="16">
        <f t="shared" si="296"/>
        <v>0.13521755005773045</v>
      </c>
      <c r="HD98" s="16">
        <f t="shared" si="297"/>
        <v>0.12545988177421355</v>
      </c>
      <c r="HE98" s="16">
        <f t="shared" si="298"/>
        <v>7.7483746714761492E-2</v>
      </c>
      <c r="HF98" s="16">
        <f t="shared" si="299"/>
        <v>5.6852097496269266E-2</v>
      </c>
      <c r="HG98" s="16">
        <f t="shared" si="300"/>
        <v>6.8796123909288714E-2</v>
      </c>
      <c r="HH98" s="16">
        <f t="shared" si="301"/>
        <v>2.1145883626366622E-2</v>
      </c>
      <c r="HI98" s="16">
        <f t="shared" si="302"/>
        <v>8.7187271791972748E-2</v>
      </c>
      <c r="HJ98" s="16">
        <f t="shared" si="303"/>
        <v>0.18423398036727712</v>
      </c>
      <c r="HK98" s="16">
        <f t="shared" si="304"/>
        <v>0.11928474422815753</v>
      </c>
      <c r="HL98" s="16" t="e">
        <f t="shared" si="305"/>
        <v>#VALUE!</v>
      </c>
      <c r="HM98" s="16">
        <f t="shared" si="306"/>
        <v>5.7767162507514541E-2</v>
      </c>
      <c r="HN98" s="16">
        <f t="shared" si="307"/>
        <v>0.22271268167849378</v>
      </c>
      <c r="HO98" s="16">
        <f t="shared" si="308"/>
        <v>0.31670922146889247</v>
      </c>
      <c r="HP98" s="16">
        <f t="shared" si="309"/>
        <v>0.21810039893617023</v>
      </c>
      <c r="HQ98" s="16">
        <f t="shared" si="310"/>
        <v>3.3019512930701309E-2</v>
      </c>
      <c r="HR98" s="227" t="e">
        <f t="shared" si="311"/>
        <v>#VALUE!</v>
      </c>
      <c r="HS98" s="227">
        <f t="shared" si="312"/>
        <v>2.4593388602730526E-2</v>
      </c>
      <c r="HT98" s="227">
        <f t="shared" si="313"/>
        <v>7.7545726140638205E-2</v>
      </c>
      <c r="HU98" s="16" t="str">
        <f t="shared" si="314"/>
        <v>i.a.</v>
      </c>
      <c r="HV98" s="16">
        <f t="shared" si="315"/>
        <v>0.45032640949554897</v>
      </c>
      <c r="HW98" s="16">
        <f t="shared" si="316"/>
        <v>0.42573302089281845</v>
      </c>
      <c r="HX98" s="16">
        <f t="shared" si="317"/>
        <v>0.34818729475218024</v>
      </c>
      <c r="HY98" s="16">
        <f t="shared" si="318"/>
        <v>0.26443749999999999</v>
      </c>
      <c r="HZ98" s="16">
        <f t="shared" si="319"/>
        <v>0.21709006928406466</v>
      </c>
      <c r="IA98" s="16">
        <f t="shared" si="320"/>
        <v>0.21015098608173904</v>
      </c>
      <c r="IB98" s="16">
        <f t="shared" si="321"/>
        <v>0.24772397556900758</v>
      </c>
      <c r="IC98" s="16">
        <f t="shared" si="322"/>
        <v>0.3578630303348162</v>
      </c>
      <c r="ID98" s="16">
        <f t="shared" si="323"/>
        <v>0.30914649900955987</v>
      </c>
      <c r="IE98" s="16">
        <f t="shared" si="324"/>
        <v>0.32183414447943509</v>
      </c>
      <c r="IF98" s="16" t="e">
        <f t="shared" si="325"/>
        <v>#VALUE!</v>
      </c>
      <c r="IG98" s="16">
        <f t="shared" si="326"/>
        <v>0.17360864247140292</v>
      </c>
      <c r="IH98" s="16">
        <f t="shared" si="327"/>
        <v>0.42821748938664028</v>
      </c>
      <c r="II98" s="16">
        <f t="shared" si="328"/>
        <v>0.49104657488554715</v>
      </c>
      <c r="IJ98" s="16">
        <f t="shared" si="329"/>
        <v>-0.12152993510187517</v>
      </c>
      <c r="IK98" s="16">
        <f t="shared" si="330"/>
        <v>2.8460643236138794</v>
      </c>
      <c r="IL98" s="227" t="e">
        <f t="shared" si="331"/>
        <v>#VALUE!</v>
      </c>
      <c r="IM98" s="227">
        <f t="shared" si="332"/>
        <v>4.3392688572981009E-3</v>
      </c>
      <c r="IN98" s="227">
        <f t="shared" si="333"/>
        <v>7.4940273243423831E-3</v>
      </c>
      <c r="IO98" s="16" t="str">
        <f t="shared" si="334"/>
        <v>i.a.</v>
      </c>
      <c r="IP98" s="16">
        <f t="shared" si="335"/>
        <v>2.9333812881872638E-2</v>
      </c>
      <c r="IQ98" s="16">
        <f t="shared" si="336"/>
        <v>2.4994544024574537E-2</v>
      </c>
      <c r="IR98" s="16">
        <f t="shared" si="337"/>
        <v>1.7500516700232154E-2</v>
      </c>
      <c r="IS98" s="16">
        <f t="shared" si="338"/>
        <v>1.1737069113066099E-2</v>
      </c>
      <c r="IT98" s="16">
        <f t="shared" si="339"/>
        <v>1.3360807137380639E-2</v>
      </c>
      <c r="IU98" s="16">
        <f t="shared" si="340"/>
        <v>3.4738907135142285E-3</v>
      </c>
      <c r="IV98" s="16">
        <f t="shared" si="341"/>
        <v>1.4580349694496423E-2</v>
      </c>
      <c r="IW98" s="16" t="str">
        <f t="shared" si="342"/>
        <v>i.a.</v>
      </c>
      <c r="IX98" s="16" t="str">
        <f t="shared" si="343"/>
        <v>i.a.</v>
      </c>
      <c r="IY98" s="16" t="str">
        <f t="shared" si="344"/>
        <v>i.a.</v>
      </c>
      <c r="IZ98" s="16" t="e">
        <f t="shared" si="345"/>
        <v>#VALUE!</v>
      </c>
      <c r="JA98" s="16">
        <f t="shared" si="346"/>
        <v>3.0221928064696261E-2</v>
      </c>
      <c r="JB98" s="16">
        <f t="shared" si="347"/>
        <v>0.70356836585236293</v>
      </c>
      <c r="JC98" s="16">
        <f t="shared" si="348"/>
        <v>0.5979761598490696</v>
      </c>
      <c r="JD98" s="16">
        <f t="shared" si="349"/>
        <v>3.2838516678895924E-2</v>
      </c>
      <c r="JE98" s="16">
        <f t="shared" si="350"/>
        <v>12.830601092896174</v>
      </c>
      <c r="JF98" s="227" t="e">
        <f t="shared" si="351"/>
        <v>#VALUE!</v>
      </c>
      <c r="JG98" s="227">
        <f t="shared" si="352"/>
        <v>3.1627705627705616E-3</v>
      </c>
      <c r="JH98" s="227">
        <f t="shared" si="353"/>
        <v>4.3220745920745922E-2</v>
      </c>
      <c r="JI98" s="99" t="str">
        <f t="shared" si="354"/>
        <v>i.a.</v>
      </c>
      <c r="JJ98" s="99">
        <f t="shared" si="355"/>
        <v>0.10781428571428571</v>
      </c>
      <c r="JK98" s="99">
        <f t="shared" si="356"/>
        <v>0.10465151515151515</v>
      </c>
      <c r="JL98" s="99">
        <f t="shared" si="357"/>
        <v>6.1430769230769226E-2</v>
      </c>
      <c r="JM98" s="99">
        <f t="shared" si="358"/>
        <v>3.844285714285714E-2</v>
      </c>
      <c r="JN98" s="99">
        <f t="shared" si="359"/>
        <v>3.7220588235294116E-2</v>
      </c>
      <c r="JO98" s="99">
        <f t="shared" si="360"/>
        <v>2.691176470588235E-3</v>
      </c>
      <c r="JP98" s="99">
        <f t="shared" si="361"/>
        <v>2.1400650793650795E-2</v>
      </c>
      <c r="JQ98" s="99">
        <f t="shared" si="362"/>
        <v>9.136759183673468E-2</v>
      </c>
      <c r="JR98" s="99">
        <f t="shared" si="363"/>
        <v>5.2153306122448985E-2</v>
      </c>
      <c r="JS98" s="99">
        <f t="shared" si="364"/>
        <v>4.5857142857142853E-2</v>
      </c>
    </row>
    <row r="99" spans="1:279" customFormat="1" ht="17.25" customHeight="1" outlineLevel="2" x14ac:dyDescent="0.25">
      <c r="A99" s="10" t="s">
        <v>158</v>
      </c>
      <c r="B99" s="95">
        <v>21749249</v>
      </c>
      <c r="C99" s="10" t="s">
        <v>79</v>
      </c>
      <c r="D99" s="10"/>
      <c r="E99" s="11">
        <v>642020</v>
      </c>
      <c r="F99" s="11"/>
      <c r="G99" s="116">
        <v>1</v>
      </c>
      <c r="H99" s="12">
        <v>45056</v>
      </c>
      <c r="I99" s="13"/>
      <c r="J99" s="13" t="s">
        <v>58</v>
      </c>
      <c r="K99" s="13" t="s">
        <v>58</v>
      </c>
      <c r="L99" s="13" t="s">
        <v>58</v>
      </c>
      <c r="M99" s="13" t="s">
        <v>58</v>
      </c>
      <c r="N99" s="13" t="s">
        <v>58</v>
      </c>
      <c r="O99" s="13" t="s">
        <v>58</v>
      </c>
      <c r="P99" s="16">
        <f t="shared" si="184"/>
        <v>-1</v>
      </c>
      <c r="Q99" s="16">
        <f t="shared" si="185"/>
        <v>0.17801682303461674</v>
      </c>
      <c r="R99" s="16">
        <f t="shared" si="186"/>
        <v>6.0650253066826691E-2</v>
      </c>
      <c r="S99" s="16">
        <f t="shared" si="187"/>
        <v>-7.9358127512923593E-2</v>
      </c>
      <c r="T99" s="16">
        <f t="shared" si="188"/>
        <v>-0.15990107967911207</v>
      </c>
      <c r="U99" s="16">
        <f t="shared" si="189"/>
        <v>3.5676134908388883E-2</v>
      </c>
      <c r="V99" s="278">
        <f t="shared" si="190"/>
        <v>-160.215</v>
      </c>
      <c r="W99" s="278">
        <f t="shared" si="191"/>
        <v>24.211000000000013</v>
      </c>
      <c r="X99" s="278">
        <f t="shared" si="192"/>
        <v>7.7769999999999868</v>
      </c>
      <c r="Y99" s="149"/>
      <c r="Z99" s="149">
        <v>160.215</v>
      </c>
      <c r="AA99" s="149">
        <v>136.00399999999999</v>
      </c>
      <c r="AB99" s="149">
        <v>128.227</v>
      </c>
      <c r="AC99" s="149">
        <v>139.28</v>
      </c>
      <c r="AD99" s="149">
        <v>165.79</v>
      </c>
      <c r="AE99" s="149">
        <v>160.07900000000001</v>
      </c>
      <c r="AF99" s="149">
        <v>179.958</v>
      </c>
      <c r="AG99" s="149">
        <v>198.16</v>
      </c>
      <c r="AH99" s="149">
        <v>270.25400000000002</v>
      </c>
      <c r="AI99" s="149">
        <v>268.11</v>
      </c>
      <c r="AJ99" s="16">
        <f t="shared" si="193"/>
        <v>-0.90149670724406306</v>
      </c>
      <c r="AK99" s="16">
        <f t="shared" si="194"/>
        <v>-1.6139165946752587E-2</v>
      </c>
      <c r="AL99" s="16">
        <f t="shared" si="195"/>
        <v>0.10731367945038699</v>
      </c>
      <c r="AM99" s="16">
        <f t="shared" si="196"/>
        <v>-5.39695598519127E-2</v>
      </c>
      <c r="AN99" s="16">
        <f t="shared" si="197"/>
        <v>-8.3713391881195587E-2</v>
      </c>
      <c r="AO99" s="16">
        <f t="shared" si="198"/>
        <v>-1.2542801846062221E-2</v>
      </c>
      <c r="AP99" s="278">
        <f t="shared" si="199"/>
        <v>-25.055</v>
      </c>
      <c r="AQ99" s="278">
        <f t="shared" si="200"/>
        <v>-0.41100000000000136</v>
      </c>
      <c r="AR99" s="278">
        <f t="shared" si="201"/>
        <v>2.468</v>
      </c>
      <c r="AS99" s="149"/>
      <c r="AT99" s="149">
        <v>25.055</v>
      </c>
      <c r="AU99" s="149">
        <v>25.466000000000001</v>
      </c>
      <c r="AV99" s="149">
        <v>22.998000000000001</v>
      </c>
      <c r="AW99" s="149">
        <v>24.31</v>
      </c>
      <c r="AX99" s="149">
        <v>26.530999999999999</v>
      </c>
      <c r="AY99" s="149">
        <v>26.867999999999999</v>
      </c>
      <c r="AZ99" s="149">
        <v>27.792000000000002</v>
      </c>
      <c r="BA99" s="149">
        <v>38.534999999999997</v>
      </c>
      <c r="BB99" s="149">
        <v>37.277999999999999</v>
      </c>
      <c r="BC99" s="150">
        <v>38.021000000000001</v>
      </c>
      <c r="BD99" s="16">
        <f t="shared" si="202"/>
        <v>-1</v>
      </c>
      <c r="BE99" s="16">
        <f t="shared" si="203"/>
        <v>-0.14521739130434783</v>
      </c>
      <c r="BF99" s="16">
        <f t="shared" si="204"/>
        <v>0.84058898847631236</v>
      </c>
      <c r="BG99" s="16">
        <f t="shared" si="205"/>
        <v>1.4734758511480606</v>
      </c>
      <c r="BH99" s="16">
        <f t="shared" si="206"/>
        <v>-0.52785046728971963</v>
      </c>
      <c r="BI99" s="16">
        <f t="shared" si="207"/>
        <v>-0.1041527126590758</v>
      </c>
      <c r="BJ99" s="278">
        <f t="shared" si="208"/>
        <v>-4.915</v>
      </c>
      <c r="BK99" s="278">
        <f t="shared" si="209"/>
        <v>-0.83499999999999996</v>
      </c>
      <c r="BL99" s="278">
        <f t="shared" si="210"/>
        <v>2.6259999999999999</v>
      </c>
      <c r="BM99" s="149"/>
      <c r="BN99" s="149">
        <v>4.915</v>
      </c>
      <c r="BO99" s="149">
        <v>5.75</v>
      </c>
      <c r="BP99" s="149">
        <v>3.1240000000000001</v>
      </c>
      <c r="BQ99" s="149">
        <v>1.2629999999999999</v>
      </c>
      <c r="BR99" s="149">
        <v>2.6749999999999998</v>
      </c>
      <c r="BS99" s="149">
        <v>2.9860000000000002</v>
      </c>
      <c r="BT99" s="149">
        <v>4.2590000000000003</v>
      </c>
      <c r="BU99" s="149">
        <v>13.423999999999999</v>
      </c>
      <c r="BV99" s="149">
        <v>4.2240000000000002</v>
      </c>
      <c r="BW99" s="149">
        <v>4.798</v>
      </c>
      <c r="BX99" s="16">
        <f t="shared" si="211"/>
        <v>-1</v>
      </c>
      <c r="BY99" s="16">
        <f t="shared" si="212"/>
        <v>-0.17914331465172145</v>
      </c>
      <c r="BZ99" s="16">
        <f t="shared" si="213"/>
        <v>1.2028218694885366</v>
      </c>
      <c r="CA99" s="16">
        <f t="shared" si="214"/>
        <v>18.220338983050848</v>
      </c>
      <c r="CB99" s="16">
        <f t="shared" si="215"/>
        <v>-0.91643059490084988</v>
      </c>
      <c r="CC99" s="16">
        <f t="shared" si="216"/>
        <v>-4.9330514446794338E-3</v>
      </c>
      <c r="CD99" s="278">
        <f t="shared" si="217"/>
        <v>-4.101</v>
      </c>
      <c r="CE99" s="278">
        <f t="shared" si="218"/>
        <v>-0.89500000000000046</v>
      </c>
      <c r="CF99" s="278">
        <f t="shared" si="219"/>
        <v>2.7280000000000006</v>
      </c>
      <c r="CG99" s="149"/>
      <c r="CH99" s="149">
        <v>4.101</v>
      </c>
      <c r="CI99" s="149">
        <v>4.9960000000000004</v>
      </c>
      <c r="CJ99" s="149">
        <v>2.2679999999999998</v>
      </c>
      <c r="CK99" s="149">
        <v>0.11799999999999999</v>
      </c>
      <c r="CL99" s="149">
        <v>1.4119999999999999</v>
      </c>
      <c r="CM99" s="149">
        <v>1.419</v>
      </c>
      <c r="CN99" s="149">
        <v>2.4500000000000002</v>
      </c>
      <c r="CO99" s="149">
        <v>11.006</v>
      </c>
      <c r="CP99" s="149">
        <v>1.831</v>
      </c>
      <c r="CQ99" s="149">
        <v>2.4780000000000002</v>
      </c>
      <c r="CR99" s="16">
        <f t="shared" si="220"/>
        <v>-1</v>
      </c>
      <c r="CS99" s="16">
        <f t="shared" si="221"/>
        <v>6.0549735270924887E-2</v>
      </c>
      <c r="CT99" s="16">
        <f t="shared" si="222"/>
        <v>0.11475752945854867</v>
      </c>
      <c r="CU99" s="16">
        <f t="shared" si="223"/>
        <v>6.3551776333363105E-2</v>
      </c>
      <c r="CV99" s="16">
        <f t="shared" si="224"/>
        <v>-4.0146999123987732E-2</v>
      </c>
      <c r="CW99" s="16">
        <f t="shared" si="225"/>
        <v>2.1520396359429844E-2</v>
      </c>
      <c r="CX99" s="278">
        <f t="shared" si="365"/>
        <v>-56.487000000000002</v>
      </c>
      <c r="CY99" s="278">
        <f t="shared" si="366"/>
        <v>3.2250000000000014</v>
      </c>
      <c r="CZ99" s="278">
        <f t="shared" si="367"/>
        <v>5.482999999999997</v>
      </c>
      <c r="DA99" s="149"/>
      <c r="DB99" s="149">
        <v>56.487000000000002</v>
      </c>
      <c r="DC99" s="149">
        <v>53.262</v>
      </c>
      <c r="DD99" s="149">
        <v>47.779000000000003</v>
      </c>
      <c r="DE99" s="149">
        <v>44.923999999999999</v>
      </c>
      <c r="DF99" s="149">
        <v>46.802999999999997</v>
      </c>
      <c r="DG99" s="149">
        <v>45.817</v>
      </c>
      <c r="DH99" s="149">
        <v>45.021000000000001</v>
      </c>
      <c r="DI99" s="149">
        <v>46.906999999999996</v>
      </c>
      <c r="DJ99" s="149">
        <v>32.481000000000002</v>
      </c>
      <c r="DK99" s="150">
        <v>31.202000000000002</v>
      </c>
      <c r="DL99" s="16">
        <f t="shared" si="229"/>
        <v>-1</v>
      </c>
      <c r="DM99" s="16">
        <f t="shared" si="230"/>
        <v>6.3886081217670518E-2</v>
      </c>
      <c r="DN99" s="16">
        <f t="shared" si="231"/>
        <v>3.8896570934015633E-3</v>
      </c>
      <c r="DO99" s="16">
        <f t="shared" si="232"/>
        <v>-2.4635656206943409E-2</v>
      </c>
      <c r="DP99" s="16">
        <f t="shared" si="233"/>
        <v>-3.9979879650502093E-2</v>
      </c>
      <c r="DQ99" s="16">
        <f t="shared" si="234"/>
        <v>-0.18304199928466527</v>
      </c>
      <c r="DR99" s="278">
        <f t="shared" si="235"/>
        <v>-107.361</v>
      </c>
      <c r="DS99" s="278">
        <f t="shared" si="236"/>
        <v>6.4470000000000027</v>
      </c>
      <c r="DT99" s="278">
        <f t="shared" si="237"/>
        <v>0.39100000000000534</v>
      </c>
      <c r="DU99" s="149"/>
      <c r="DV99" s="149">
        <v>107.361</v>
      </c>
      <c r="DW99" s="149">
        <v>100.914</v>
      </c>
      <c r="DX99" s="149">
        <v>100.523</v>
      </c>
      <c r="DY99" s="149">
        <v>103.062</v>
      </c>
      <c r="DZ99" s="149">
        <v>107.354</v>
      </c>
      <c r="EA99" s="149">
        <v>131.40700000000001</v>
      </c>
      <c r="EB99" s="149">
        <v>127.837</v>
      </c>
      <c r="EC99" s="149">
        <v>143.50899999999999</v>
      </c>
      <c r="ED99" s="149">
        <v>142.54499999999999</v>
      </c>
      <c r="EE99" s="149">
        <v>128.59399999999999</v>
      </c>
      <c r="EF99" s="16">
        <f t="shared" si="238"/>
        <v>-1</v>
      </c>
      <c r="EG99" s="16">
        <f t="shared" si="239"/>
        <v>0</v>
      </c>
      <c r="EH99" s="16">
        <f t="shared" si="240"/>
        <v>-8.5106382978723402E-2</v>
      </c>
      <c r="EI99" s="16">
        <f t="shared" si="241"/>
        <v>-0.12962962962962962</v>
      </c>
      <c r="EJ99" s="16">
        <f t="shared" si="242"/>
        <v>-5.2631578947368418E-2</v>
      </c>
      <c r="EK99" s="16">
        <f t="shared" si="243"/>
        <v>-1.7241379310344827E-2</v>
      </c>
      <c r="EL99" s="278">
        <f t="shared" si="244"/>
        <v>-43</v>
      </c>
      <c r="EM99" s="278">
        <f t="shared" si="245"/>
        <v>0</v>
      </c>
      <c r="EN99" s="278">
        <f t="shared" si="246"/>
        <v>-4</v>
      </c>
      <c r="EO99" s="204"/>
      <c r="EP99" s="204">
        <v>43</v>
      </c>
      <c r="EQ99" s="204">
        <v>43</v>
      </c>
      <c r="ER99" s="204">
        <v>47</v>
      </c>
      <c r="ES99" s="204">
        <v>54</v>
      </c>
      <c r="ET99" s="204">
        <v>57</v>
      </c>
      <c r="EU99" s="204">
        <v>58</v>
      </c>
      <c r="EV99" s="204">
        <v>55</v>
      </c>
      <c r="EW99" s="204">
        <v>64</v>
      </c>
      <c r="EX99" s="204">
        <v>90</v>
      </c>
      <c r="EY99" s="205">
        <v>90</v>
      </c>
      <c r="EZ99" s="115"/>
      <c r="FA99" s="14" t="s">
        <v>51</v>
      </c>
      <c r="FB99" s="76"/>
      <c r="FC99" s="15">
        <v>8940</v>
      </c>
      <c r="FD99" t="s">
        <v>480</v>
      </c>
      <c r="FE99" t="s">
        <v>130</v>
      </c>
      <c r="FF99" s="16" t="e">
        <f t="shared" si="247"/>
        <v>#VALUE!</v>
      </c>
      <c r="FG99" s="16">
        <f t="shared" si="248"/>
        <v>0.17801682303461683</v>
      </c>
      <c r="FH99" s="16">
        <f t="shared" si="249"/>
        <v>0.15931539288699656</v>
      </c>
      <c r="FI99" s="16">
        <f t="shared" si="250"/>
        <v>5.7758747112811211E-2</v>
      </c>
      <c r="FJ99" s="16">
        <f t="shared" si="251"/>
        <v>-0.1132289174390627</v>
      </c>
      <c r="FK99" s="16">
        <f t="shared" si="252"/>
        <v>5.3845891661167621E-2</v>
      </c>
      <c r="FL99" s="278" t="e">
        <f t="shared" si="253"/>
        <v>#VALUE!</v>
      </c>
      <c r="FM99" s="278">
        <f t="shared" si="254"/>
        <v>0.56304651162790753</v>
      </c>
      <c r="FN99" s="278">
        <f t="shared" si="255"/>
        <v>0.4346496783770406</v>
      </c>
      <c r="FO99" s="222" t="str">
        <f t="shared" si="256"/>
        <v>i.a</v>
      </c>
      <c r="FP99" s="222">
        <f t="shared" si="257"/>
        <v>3.7259302325581398</v>
      </c>
      <c r="FQ99" s="238">
        <f t="shared" si="258"/>
        <v>3.1628837209302323</v>
      </c>
      <c r="FR99" s="222">
        <f t="shared" si="259"/>
        <v>2.7282340425531917</v>
      </c>
      <c r="FS99" s="222">
        <f t="shared" si="260"/>
        <v>2.5792592592592594</v>
      </c>
      <c r="FT99" s="222">
        <f t="shared" si="261"/>
        <v>2.90859649122807</v>
      </c>
      <c r="FU99" s="222">
        <f t="shared" si="262"/>
        <v>2.7599827586206898</v>
      </c>
      <c r="FV99" s="222">
        <f t="shared" si="263"/>
        <v>3.2719636363636364</v>
      </c>
      <c r="FW99" s="222">
        <f t="shared" si="264"/>
        <v>3.0962499999999999</v>
      </c>
      <c r="FX99" s="222">
        <f t="shared" si="265"/>
        <v>3.0028222222222225</v>
      </c>
      <c r="FY99" s="222">
        <f t="shared" si="266"/>
        <v>2.9790000000000001</v>
      </c>
      <c r="FZ99" s="16">
        <f t="shared" si="267"/>
        <v>-1</v>
      </c>
      <c r="GA99" s="16">
        <f t="shared" si="268"/>
        <v>-0.24427393102191894</v>
      </c>
      <c r="GB99" s="16">
        <f t="shared" si="269"/>
        <v>1.0210429010718007</v>
      </c>
      <c r="GC99" s="16">
        <f t="shared" si="270"/>
        <v>18.017982523740383</v>
      </c>
      <c r="GD99" s="16">
        <f t="shared" si="271"/>
        <v>-0.91561701243599714</v>
      </c>
      <c r="GE99" s="16">
        <f t="shared" si="272"/>
        <v>-2.4078044991705905E-2</v>
      </c>
      <c r="GF99" s="227">
        <f t="shared" si="273"/>
        <v>-7.4734166142743905E-2</v>
      </c>
      <c r="GG99" s="227">
        <f t="shared" si="274"/>
        <v>-2.4156383238200477E-2</v>
      </c>
      <c r="GH99" s="227">
        <f t="shared" si="275"/>
        <v>4.9960094055874003E-2</v>
      </c>
      <c r="GI99" s="16">
        <f t="shared" si="276"/>
        <v>0</v>
      </c>
      <c r="GJ99" s="16">
        <f t="shared" si="277"/>
        <v>7.4734166142743905E-2</v>
      </c>
      <c r="GK99" s="106">
        <f t="shared" si="278"/>
        <v>9.8890549380944381E-2</v>
      </c>
      <c r="GL99" s="16">
        <f t="shared" si="279"/>
        <v>4.8930455325070378E-2</v>
      </c>
      <c r="GM99" s="16">
        <f t="shared" si="280"/>
        <v>2.5728520501052034E-3</v>
      </c>
      <c r="GN99" s="16">
        <f t="shared" si="281"/>
        <v>3.0490174908227162E-2</v>
      </c>
      <c r="GO99" s="16">
        <f t="shared" si="282"/>
        <v>3.1242431581496734E-2</v>
      </c>
      <c r="GP99" s="16">
        <f t="shared" si="283"/>
        <v>5.3302584631450704E-2</v>
      </c>
      <c r="GQ99" s="16">
        <f t="shared" si="284"/>
        <v>0.27727112409936011</v>
      </c>
      <c r="GR99" s="16">
        <f t="shared" si="285"/>
        <v>5.750357238195436E-2</v>
      </c>
      <c r="GS99" s="16">
        <f t="shared" si="286"/>
        <v>-1</v>
      </c>
      <c r="GT99" s="16">
        <f t="shared" si="287"/>
        <v>-0.17328126588488252</v>
      </c>
      <c r="GU99" s="16">
        <f t="shared" si="288"/>
        <v>0.86021589488996553</v>
      </c>
      <c r="GV99" s="16">
        <f t="shared" si="289"/>
        <v>1.5564697531506266</v>
      </c>
      <c r="GW99" s="16">
        <f t="shared" si="290"/>
        <v>-0.46424751644628137</v>
      </c>
      <c r="GX99" s="16">
        <f t="shared" si="291"/>
        <v>-2.7299122723516145E-2</v>
      </c>
      <c r="GY99" s="227">
        <f t="shared" si="292"/>
        <v>-4.7197215220261671E-2</v>
      </c>
      <c r="GZ99" s="227">
        <f t="shared" si="293"/>
        <v>-9.8925944969203705E-3</v>
      </c>
      <c r="HA99" s="227">
        <f t="shared" si="294"/>
        <v>2.6399925884876121E-2</v>
      </c>
      <c r="HB99" s="16">
        <f t="shared" si="295"/>
        <v>0</v>
      </c>
      <c r="HC99" s="16">
        <f t="shared" si="296"/>
        <v>4.7197215220261671E-2</v>
      </c>
      <c r="HD99" s="106">
        <f t="shared" si="297"/>
        <v>5.7089809717182041E-2</v>
      </c>
      <c r="HE99" s="16">
        <f t="shared" si="298"/>
        <v>3.068988383230592E-2</v>
      </c>
      <c r="HF99" s="16">
        <f t="shared" si="299"/>
        <v>1.2004790510227358E-2</v>
      </c>
      <c r="HG99" s="16">
        <f t="shared" si="300"/>
        <v>2.2407344583076798E-2</v>
      </c>
      <c r="HH99" s="16">
        <f t="shared" si="301"/>
        <v>2.3036212988535896E-2</v>
      </c>
      <c r="HI99" s="16">
        <f t="shared" si="302"/>
        <v>3.1391654935027602E-2</v>
      </c>
      <c r="HJ99" s="16">
        <f t="shared" si="303"/>
        <v>9.385640473477036E-2</v>
      </c>
      <c r="HK99" s="16">
        <f t="shared" si="304"/>
        <v>3.1157450606515476E-2</v>
      </c>
      <c r="HL99" s="16" t="e">
        <f t="shared" si="305"/>
        <v>#VALUE!</v>
      </c>
      <c r="HM99" s="16">
        <f t="shared" si="306"/>
        <v>-3.1359992443241026E-3</v>
      </c>
      <c r="HN99" s="16">
        <f t="shared" si="307"/>
        <v>0.1104383052278344</v>
      </c>
      <c r="HO99" s="16">
        <f t="shared" si="308"/>
        <v>9.0414861996449269E-2</v>
      </c>
      <c r="HP99" s="16">
        <f t="shared" si="309"/>
        <v>-1.7407913640896008E-4</v>
      </c>
      <c r="HQ99" s="16">
        <f t="shared" si="310"/>
        <v>0.25039524120576417</v>
      </c>
      <c r="HR99" s="227" t="e">
        <f t="shared" si="311"/>
        <v>#VALUE!</v>
      </c>
      <c r="HS99" s="227">
        <f t="shared" si="312"/>
        <v>-1.6551676848721719E-3</v>
      </c>
      <c r="HT99" s="227">
        <f t="shared" si="313"/>
        <v>5.2491785814994585E-2</v>
      </c>
      <c r="HU99" s="16" t="str">
        <f t="shared" si="314"/>
        <v>i.a.</v>
      </c>
      <c r="HV99" s="16">
        <f t="shared" si="315"/>
        <v>0.52614077737725995</v>
      </c>
      <c r="HW99" s="106">
        <f t="shared" si="316"/>
        <v>0.52779594506213212</v>
      </c>
      <c r="HX99" s="16">
        <f t="shared" si="317"/>
        <v>0.47530415924713754</v>
      </c>
      <c r="HY99" s="16">
        <f t="shared" si="318"/>
        <v>0.43589295763715047</v>
      </c>
      <c r="HZ99" s="16">
        <f t="shared" si="319"/>
        <v>0.4359688507181847</v>
      </c>
      <c r="IA99" s="16">
        <f t="shared" si="320"/>
        <v>0.34866483520664804</v>
      </c>
      <c r="IB99" s="16">
        <f t="shared" si="321"/>
        <v>0.35217503539663791</v>
      </c>
      <c r="IC99" s="16">
        <f t="shared" si="322"/>
        <v>0.32685754900389524</v>
      </c>
      <c r="ID99" s="16">
        <f t="shared" si="323"/>
        <v>0.22786488477322953</v>
      </c>
      <c r="IE99" s="16">
        <f t="shared" si="324"/>
        <v>0.24263962548796991</v>
      </c>
      <c r="IF99" s="16" t="e">
        <f t="shared" si="325"/>
        <v>#VALUE!</v>
      </c>
      <c r="IG99" s="16">
        <f t="shared" si="326"/>
        <v>-0.27438845355900837</v>
      </c>
      <c r="IH99" s="16">
        <f t="shared" si="327"/>
        <v>0.73534016812264424</v>
      </c>
      <c r="II99" s="16">
        <f t="shared" si="328"/>
        <v>1.6866862404010219</v>
      </c>
      <c r="IJ99" s="16">
        <f t="shared" si="329"/>
        <v>-0.43798340732310898</v>
      </c>
      <c r="IK99" s="16">
        <f t="shared" si="330"/>
        <v>-0.13501213637585013</v>
      </c>
      <c r="IL99" s="227" t="e">
        <f t="shared" si="331"/>
        <v>#VALUE!</v>
      </c>
      <c r="IM99" s="227">
        <f t="shared" si="332"/>
        <v>-1.1600641216172304E-2</v>
      </c>
      <c r="IN99" s="227">
        <f t="shared" si="333"/>
        <v>1.7915124624417172E-2</v>
      </c>
      <c r="IO99" s="16" t="str">
        <f t="shared" si="334"/>
        <v>i.a.</v>
      </c>
      <c r="IP99" s="16">
        <f t="shared" si="335"/>
        <v>3.0677527072995661E-2</v>
      </c>
      <c r="IQ99" s="106">
        <f t="shared" si="336"/>
        <v>4.2278168289167965E-2</v>
      </c>
      <c r="IR99" s="16">
        <f t="shared" si="337"/>
        <v>2.4363043664750793E-2</v>
      </c>
      <c r="IS99" s="16">
        <f t="shared" si="338"/>
        <v>9.0680643308443422E-3</v>
      </c>
      <c r="IT99" s="16">
        <f t="shared" si="339"/>
        <v>1.6134869413112974E-2</v>
      </c>
      <c r="IU99" s="16">
        <f t="shared" si="340"/>
        <v>1.8653289938093068E-2</v>
      </c>
      <c r="IV99" s="16">
        <f t="shared" si="341"/>
        <v>2.3666633325553743E-2</v>
      </c>
      <c r="IW99" s="16">
        <f t="shared" si="342"/>
        <v>6.7743237787646349E-2</v>
      </c>
      <c r="IX99" s="16">
        <f t="shared" si="343"/>
        <v>1.5629740910402805E-2</v>
      </c>
      <c r="IY99" s="16">
        <f t="shared" si="344"/>
        <v>1.7895639849315578E-2</v>
      </c>
      <c r="IZ99" s="16" t="e">
        <f t="shared" si="345"/>
        <v>#VALUE!</v>
      </c>
      <c r="JA99" s="16">
        <f t="shared" si="346"/>
        <v>-0.17914331465172142</v>
      </c>
      <c r="JB99" s="16">
        <f t="shared" si="347"/>
        <v>1.4077355317665401</v>
      </c>
      <c r="JC99" s="16">
        <f t="shared" si="348"/>
        <v>21.082942661377569</v>
      </c>
      <c r="JD99" s="16">
        <f t="shared" si="349"/>
        <v>-0.91178785017311925</v>
      </c>
      <c r="JE99" s="16">
        <f t="shared" si="350"/>
        <v>1.2524263442256045E-2</v>
      </c>
      <c r="JF99" s="227" t="e">
        <f t="shared" si="351"/>
        <v>#VALUE!</v>
      </c>
      <c r="JG99" s="227">
        <f t="shared" si="352"/>
        <v>-2.0813953488372103E-2</v>
      </c>
      <c r="JH99" s="227">
        <f t="shared" si="353"/>
        <v>6.7930727362691762E-2</v>
      </c>
      <c r="JI99" s="99" t="str">
        <f t="shared" si="354"/>
        <v>i.a.</v>
      </c>
      <c r="JJ99" s="99">
        <f t="shared" si="355"/>
        <v>9.5372093023255819E-2</v>
      </c>
      <c r="JK99" s="239">
        <f t="shared" si="356"/>
        <v>0.11618604651162792</v>
      </c>
      <c r="JL99" s="99">
        <f t="shared" si="357"/>
        <v>4.8255319148936167E-2</v>
      </c>
      <c r="JM99" s="99">
        <f t="shared" si="358"/>
        <v>2.185185185185185E-3</v>
      </c>
      <c r="JN99" s="99">
        <f t="shared" si="359"/>
        <v>2.4771929824561403E-2</v>
      </c>
      <c r="JO99" s="99">
        <f t="shared" si="360"/>
        <v>2.4465517241379311E-2</v>
      </c>
      <c r="JP99" s="99">
        <f t="shared" si="361"/>
        <v>4.4545454545454548E-2</v>
      </c>
      <c r="JQ99" s="99">
        <f t="shared" si="362"/>
        <v>0.17196875</v>
      </c>
      <c r="JR99" s="99">
        <f t="shared" si="363"/>
        <v>2.0344444444444443E-2</v>
      </c>
      <c r="JS99" s="99">
        <f t="shared" si="364"/>
        <v>2.7533333333333337E-2</v>
      </c>
    </row>
    <row r="100" spans="1:279" customFormat="1" ht="17.25" customHeight="1" outlineLevel="2" x14ac:dyDescent="0.25">
      <c r="A100" s="10" t="s">
        <v>188</v>
      </c>
      <c r="B100" s="95">
        <v>67301110</v>
      </c>
      <c r="C100" s="10" t="s">
        <v>79</v>
      </c>
      <c r="D100" s="10"/>
      <c r="E100" s="11">
        <v>451120</v>
      </c>
      <c r="F100" s="11"/>
      <c r="G100" s="116">
        <v>1</v>
      </c>
      <c r="H100" s="12">
        <v>45107</v>
      </c>
      <c r="I100" s="13"/>
      <c r="J100" s="13" t="s">
        <v>58</v>
      </c>
      <c r="K100" s="13" t="s">
        <v>58</v>
      </c>
      <c r="L100" s="13" t="s">
        <v>58</v>
      </c>
      <c r="M100" s="13" t="s">
        <v>58</v>
      </c>
      <c r="N100" s="13" t="s">
        <v>58</v>
      </c>
      <c r="O100" s="19" t="s">
        <v>58</v>
      </c>
      <c r="P100" s="16">
        <f t="shared" si="184"/>
        <v>-1</v>
      </c>
      <c r="Q100" s="16">
        <f t="shared" si="185"/>
        <v>6.5787585641413696E-2</v>
      </c>
      <c r="R100" s="16">
        <f t="shared" si="186"/>
        <v>0.11650323057692645</v>
      </c>
      <c r="S100" s="16">
        <f t="shared" si="187"/>
        <v>-3.7067175248993355E-2</v>
      </c>
      <c r="T100" s="16">
        <f t="shared" si="188"/>
        <v>0.13162211159391091</v>
      </c>
      <c r="U100" s="16">
        <f t="shared" si="189"/>
        <v>-3.3960970366389349E-2</v>
      </c>
      <c r="V100" s="278">
        <f t="shared" si="190"/>
        <v>-135.18129999999999</v>
      </c>
      <c r="W100" s="278">
        <f t="shared" si="191"/>
        <v>8.3442999999999898</v>
      </c>
      <c r="X100" s="278">
        <f t="shared" si="192"/>
        <v>13.234999999999999</v>
      </c>
      <c r="Y100" s="149"/>
      <c r="Z100" s="149">
        <v>135.18129999999999</v>
      </c>
      <c r="AA100" s="149">
        <v>126.837</v>
      </c>
      <c r="AB100" s="149">
        <v>113.602</v>
      </c>
      <c r="AC100" s="149">
        <v>117.97499999999999</v>
      </c>
      <c r="AD100" s="149">
        <v>104.253</v>
      </c>
      <c r="AE100" s="149">
        <v>107.91800000000001</v>
      </c>
      <c r="AF100" s="149">
        <v>104.575</v>
      </c>
      <c r="AG100" s="149">
        <v>101.815</v>
      </c>
      <c r="AH100" s="149">
        <v>104.792</v>
      </c>
      <c r="AI100" s="149">
        <v>101.992</v>
      </c>
      <c r="AJ100" s="16">
        <f t="shared" si="193"/>
        <v>-0.94855829102404454</v>
      </c>
      <c r="AK100" s="16">
        <f t="shared" si="194"/>
        <v>0.4236617797476987</v>
      </c>
      <c r="AL100" s="16">
        <f t="shared" si="195"/>
        <v>7.9022882790081669E-2</v>
      </c>
      <c r="AM100" s="16">
        <f t="shared" si="196"/>
        <v>-1.6925858951175408E-2</v>
      </c>
      <c r="AN100" s="16">
        <f t="shared" si="197"/>
        <v>-2.8119507908611625E-2</v>
      </c>
      <c r="AO100" s="16">
        <f t="shared" si="198"/>
        <v>-6.5067367729214606E-2</v>
      </c>
      <c r="AP100" s="278">
        <f t="shared" si="199"/>
        <v>-20.878</v>
      </c>
      <c r="AQ100" s="278">
        <f t="shared" si="200"/>
        <v>6.213000000000001</v>
      </c>
      <c r="AR100" s="278">
        <f t="shared" si="201"/>
        <v>1.0739999999999998</v>
      </c>
      <c r="AS100" s="149"/>
      <c r="AT100" s="149">
        <v>20.878</v>
      </c>
      <c r="AU100" s="149">
        <v>14.664999999999999</v>
      </c>
      <c r="AV100" s="149">
        <v>13.590999999999999</v>
      </c>
      <c r="AW100" s="149">
        <v>13.824999999999999</v>
      </c>
      <c r="AX100" s="149">
        <v>14.225</v>
      </c>
      <c r="AY100" s="149">
        <v>15.215</v>
      </c>
      <c r="AZ100" s="149">
        <v>13.513</v>
      </c>
      <c r="BA100" s="149">
        <v>14.724</v>
      </c>
      <c r="BB100" s="149">
        <v>12.988</v>
      </c>
      <c r="BC100" s="150">
        <v>11.909000000000001</v>
      </c>
      <c r="BD100" s="16">
        <f t="shared" si="202"/>
        <v>-1</v>
      </c>
      <c r="BE100" s="16">
        <f t="shared" si="203"/>
        <v>0.64697301239970828</v>
      </c>
      <c r="BF100" s="16">
        <f t="shared" si="204"/>
        <v>0.92827004219409293</v>
      </c>
      <c r="BG100" s="16">
        <f t="shared" si="205"/>
        <v>0.69689737470167068</v>
      </c>
      <c r="BH100" s="16">
        <f t="shared" si="206"/>
        <v>-0.78278900984966304</v>
      </c>
      <c r="BI100" s="16">
        <f t="shared" si="207"/>
        <v>-0.27014755959137338</v>
      </c>
      <c r="BJ100" s="278">
        <f t="shared" si="208"/>
        <v>-2.258</v>
      </c>
      <c r="BK100" s="278">
        <f t="shared" si="209"/>
        <v>0.88700000000000001</v>
      </c>
      <c r="BL100" s="278">
        <f t="shared" si="210"/>
        <v>0.66</v>
      </c>
      <c r="BM100" s="149"/>
      <c r="BN100" s="149">
        <v>2.258</v>
      </c>
      <c r="BO100" s="149">
        <v>1.371</v>
      </c>
      <c r="BP100" s="149">
        <v>0.71099999999999997</v>
      </c>
      <c r="BQ100" s="149">
        <v>0.41899999999999998</v>
      </c>
      <c r="BR100" s="149">
        <v>1.929</v>
      </c>
      <c r="BS100" s="149">
        <v>2.6429999999999998</v>
      </c>
      <c r="BT100" s="149">
        <v>0.86799999999999999</v>
      </c>
      <c r="BU100" s="149">
        <v>2.3969999999999998</v>
      </c>
      <c r="BV100" s="149">
        <v>0.17299999999999999</v>
      </c>
      <c r="BW100" s="149">
        <v>1.169</v>
      </c>
      <c r="BX100" s="16">
        <f t="shared" si="211"/>
        <v>-1</v>
      </c>
      <c r="BY100" s="16">
        <f t="shared" si="212"/>
        <v>0.62298850574712639</v>
      </c>
      <c r="BZ100" s="16">
        <f t="shared" si="213"/>
        <v>-0.15259740259740265</v>
      </c>
      <c r="CA100" s="16">
        <f t="shared" si="214"/>
        <v>5.263157894736839E-2</v>
      </c>
      <c r="CB100" s="16">
        <f t="shared" si="215"/>
        <v>-0.45572916666666669</v>
      </c>
      <c r="CC100" s="16">
        <f t="shared" si="216"/>
        <v>-0.12414467253176924</v>
      </c>
      <c r="CD100" s="278">
        <f t="shared" si="217"/>
        <v>-2.1179999999999999</v>
      </c>
      <c r="CE100" s="278">
        <f t="shared" si="218"/>
        <v>0.81299999999999994</v>
      </c>
      <c r="CF100" s="278">
        <f t="shared" si="219"/>
        <v>-0.2350000000000001</v>
      </c>
      <c r="CG100" s="149"/>
      <c r="CH100" s="149">
        <v>2.1179999999999999</v>
      </c>
      <c r="CI100" s="149">
        <v>1.3049999999999999</v>
      </c>
      <c r="CJ100" s="149">
        <v>1.54</v>
      </c>
      <c r="CK100" s="149">
        <v>1.4630000000000001</v>
      </c>
      <c r="CL100" s="149">
        <v>2.6880000000000002</v>
      </c>
      <c r="CM100" s="149">
        <v>3.069</v>
      </c>
      <c r="CN100" s="149">
        <v>1.214</v>
      </c>
      <c r="CO100" s="149">
        <v>2.8460000000000001</v>
      </c>
      <c r="CP100" s="149">
        <v>0.31900000000000001</v>
      </c>
      <c r="CQ100" s="149">
        <v>1.704</v>
      </c>
      <c r="CR100" s="16">
        <f t="shared" si="220"/>
        <v>-1</v>
      </c>
      <c r="CS100" s="16">
        <f t="shared" si="221"/>
        <v>0.13378081240597159</v>
      </c>
      <c r="CT100" s="16">
        <f t="shared" si="222"/>
        <v>5.0833029308038333E-2</v>
      </c>
      <c r="CU100" s="16">
        <f t="shared" si="223"/>
        <v>9.3338651775030035E-2</v>
      </c>
      <c r="CV100" s="16">
        <f t="shared" si="224"/>
        <v>1.9105691056910571E-2</v>
      </c>
      <c r="CW100" s="16">
        <f t="shared" si="225"/>
        <v>-0.44301886792452833</v>
      </c>
      <c r="CX100" s="278">
        <f t="shared" si="365"/>
        <v>-9.7970000000000006</v>
      </c>
      <c r="CY100" s="278">
        <f t="shared" si="366"/>
        <v>1.1560000000000006</v>
      </c>
      <c r="CZ100" s="278">
        <f t="shared" si="367"/>
        <v>0.41799999999999926</v>
      </c>
      <c r="DA100" s="149"/>
      <c r="DB100" s="149">
        <v>9.7970000000000006</v>
      </c>
      <c r="DC100" s="149">
        <v>8.641</v>
      </c>
      <c r="DD100" s="149">
        <v>8.2230000000000008</v>
      </c>
      <c r="DE100" s="149">
        <v>7.5209999999999999</v>
      </c>
      <c r="DF100" s="149">
        <v>7.38</v>
      </c>
      <c r="DG100" s="149">
        <v>13.25</v>
      </c>
      <c r="DH100" s="149">
        <v>11.356</v>
      </c>
      <c r="DI100" s="149">
        <v>11.321</v>
      </c>
      <c r="DJ100" s="149">
        <v>9.2910000000000004</v>
      </c>
      <c r="DK100" s="150">
        <v>10.015000000000001</v>
      </c>
      <c r="DL100" s="16">
        <f t="shared" si="229"/>
        <v>-1</v>
      </c>
      <c r="DM100" s="16">
        <f t="shared" si="230"/>
        <v>-9.5054381284629549E-2</v>
      </c>
      <c r="DN100" s="16">
        <f t="shared" si="231"/>
        <v>-8.1416649704865798E-3</v>
      </c>
      <c r="DO100" s="16">
        <f t="shared" si="232"/>
        <v>3.9920413174159744E-2</v>
      </c>
      <c r="DP100" s="16">
        <f t="shared" si="233"/>
        <v>0.10177238805970142</v>
      </c>
      <c r="DQ100" s="16">
        <f t="shared" si="234"/>
        <v>-0.51158393512085099</v>
      </c>
      <c r="DR100" s="278">
        <f t="shared" si="235"/>
        <v>-22.048999999999999</v>
      </c>
      <c r="DS100" s="278">
        <f t="shared" si="236"/>
        <v>-2.3159999999999989</v>
      </c>
      <c r="DT100" s="278">
        <f t="shared" si="237"/>
        <v>-0.20000000000000284</v>
      </c>
      <c r="DU100" s="149"/>
      <c r="DV100" s="149">
        <v>22.048999999999999</v>
      </c>
      <c r="DW100" s="149">
        <v>24.364999999999998</v>
      </c>
      <c r="DX100" s="149">
        <v>24.565000000000001</v>
      </c>
      <c r="DY100" s="149">
        <v>23.622</v>
      </c>
      <c r="DZ100" s="149">
        <v>21.44</v>
      </c>
      <c r="EA100" s="149">
        <v>43.896999999999998</v>
      </c>
      <c r="EB100" s="149">
        <v>44.402999999999999</v>
      </c>
      <c r="EC100" s="149">
        <v>37.448</v>
      </c>
      <c r="ED100" s="149">
        <v>39.54</v>
      </c>
      <c r="EE100" s="149">
        <v>39.136000000000003</v>
      </c>
      <c r="EF100" s="16">
        <f t="shared" si="238"/>
        <v>-1</v>
      </c>
      <c r="EG100" s="16">
        <f t="shared" si="239"/>
        <v>2.9411764705882353E-2</v>
      </c>
      <c r="EH100" s="16">
        <f t="shared" si="240"/>
        <v>3.0303030303030304E-2</v>
      </c>
      <c r="EI100" s="16">
        <f t="shared" si="241"/>
        <v>-0.13157894736842105</v>
      </c>
      <c r="EJ100" s="16">
        <f t="shared" si="242"/>
        <v>2.7027027027027029E-2</v>
      </c>
      <c r="EK100" s="16">
        <f t="shared" si="243"/>
        <v>0</v>
      </c>
      <c r="EL100" s="278">
        <f t="shared" si="244"/>
        <v>-35</v>
      </c>
      <c r="EM100" s="278">
        <f t="shared" si="245"/>
        <v>1</v>
      </c>
      <c r="EN100" s="278">
        <f t="shared" si="246"/>
        <v>1</v>
      </c>
      <c r="EO100" s="204"/>
      <c r="EP100" s="204">
        <v>35</v>
      </c>
      <c r="EQ100" s="204">
        <v>34</v>
      </c>
      <c r="ER100" s="204">
        <v>33</v>
      </c>
      <c r="ES100" s="204">
        <v>38</v>
      </c>
      <c r="ET100" s="204">
        <v>37</v>
      </c>
      <c r="EU100" s="204">
        <v>37</v>
      </c>
      <c r="EV100" s="204">
        <v>35</v>
      </c>
      <c r="EW100" s="204">
        <v>36</v>
      </c>
      <c r="EX100" s="204">
        <v>36</v>
      </c>
      <c r="EY100" s="205">
        <v>34</v>
      </c>
      <c r="EZ100" s="14"/>
      <c r="FA100" s="14" t="s">
        <v>221</v>
      </c>
      <c r="FB100" s="76"/>
      <c r="FC100" s="15">
        <v>2830</v>
      </c>
      <c r="FD100" t="s">
        <v>489</v>
      </c>
      <c r="FE100" t="s">
        <v>86</v>
      </c>
      <c r="FF100" s="16" t="e">
        <f t="shared" si="247"/>
        <v>#VALUE!</v>
      </c>
      <c r="FG100" s="16">
        <f t="shared" si="248"/>
        <v>3.5336511765944725E-2</v>
      </c>
      <c r="FH100" s="16">
        <f t="shared" si="249"/>
        <v>8.3664900265840433E-2</v>
      </c>
      <c r="FI100" s="16">
        <f t="shared" si="250"/>
        <v>0.10883173759206828</v>
      </c>
      <c r="FJ100" s="16">
        <f t="shared" si="251"/>
        <v>0.10184258234143949</v>
      </c>
      <c r="FK100" s="16">
        <f t="shared" si="252"/>
        <v>-3.3960970366389384E-2</v>
      </c>
      <c r="FL100" s="278" t="e">
        <f t="shared" si="253"/>
        <v>#VALUE!</v>
      </c>
      <c r="FM100" s="278">
        <f t="shared" si="254"/>
        <v>0.1318228571428568</v>
      </c>
      <c r="FN100" s="278">
        <f t="shared" si="255"/>
        <v>0.28801515151515167</v>
      </c>
      <c r="FO100" s="222" t="str">
        <f t="shared" si="256"/>
        <v>i.a</v>
      </c>
      <c r="FP100" s="222">
        <f t="shared" si="257"/>
        <v>3.8623228571428569</v>
      </c>
      <c r="FQ100" s="222">
        <f t="shared" si="258"/>
        <v>3.7305000000000001</v>
      </c>
      <c r="FR100" s="222">
        <f t="shared" si="259"/>
        <v>3.4424848484848485</v>
      </c>
      <c r="FS100" s="222">
        <f t="shared" si="260"/>
        <v>3.1046052631578944</v>
      </c>
      <c r="FT100" s="222">
        <f t="shared" si="261"/>
        <v>2.8176486486486487</v>
      </c>
      <c r="FU100" s="222">
        <f t="shared" si="262"/>
        <v>2.916702702702703</v>
      </c>
      <c r="FV100" s="222">
        <f t="shared" si="263"/>
        <v>2.987857142857143</v>
      </c>
      <c r="FW100" s="222">
        <f t="shared" si="264"/>
        <v>2.8281944444444442</v>
      </c>
      <c r="FX100" s="222">
        <f t="shared" si="265"/>
        <v>2.9108888888888891</v>
      </c>
      <c r="FY100" s="222">
        <f t="shared" si="266"/>
        <v>2.9997647058823529</v>
      </c>
      <c r="FZ100" s="16">
        <f t="shared" si="267"/>
        <v>-1</v>
      </c>
      <c r="GA100" s="16">
        <f t="shared" si="268"/>
        <v>0.4844385595465634</v>
      </c>
      <c r="GB100" s="16">
        <f t="shared" si="269"/>
        <v>-0.2088765124818257</v>
      </c>
      <c r="GC100" s="16">
        <f t="shared" si="270"/>
        <v>-3.7307445442876E-3</v>
      </c>
      <c r="GD100" s="16">
        <f t="shared" si="271"/>
        <v>-0.24647290170682054</v>
      </c>
      <c r="GE100" s="16">
        <f t="shared" si="272"/>
        <v>4.465807986831262E-2</v>
      </c>
      <c r="GF100" s="227">
        <f t="shared" si="273"/>
        <v>-0.22974292222583789</v>
      </c>
      <c r="GG100" s="227">
        <f t="shared" si="274"/>
        <v>7.4975370043674716E-2</v>
      </c>
      <c r="GH100" s="227">
        <f t="shared" si="275"/>
        <v>-4.0862529118649848E-2</v>
      </c>
      <c r="GI100" s="16">
        <f t="shared" si="276"/>
        <v>0</v>
      </c>
      <c r="GJ100" s="16">
        <f t="shared" si="277"/>
        <v>0.22974292222583789</v>
      </c>
      <c r="GK100" s="16">
        <f t="shared" si="278"/>
        <v>0.15476755218216318</v>
      </c>
      <c r="GL100" s="16">
        <f t="shared" si="279"/>
        <v>0.19563008130081302</v>
      </c>
      <c r="GM100" s="16">
        <f t="shared" si="280"/>
        <v>0.19636266022414606</v>
      </c>
      <c r="GN100" s="16">
        <f t="shared" si="281"/>
        <v>0.26059137178865732</v>
      </c>
      <c r="GO100" s="16">
        <f t="shared" si="282"/>
        <v>0.24945135332845644</v>
      </c>
      <c r="GP100" s="16">
        <f t="shared" si="283"/>
        <v>0.10706883626581999</v>
      </c>
      <c r="GQ100" s="16">
        <f t="shared" si="284"/>
        <v>0.27614981564137392</v>
      </c>
      <c r="GR100" s="16">
        <f t="shared" si="285"/>
        <v>3.3046721226561687E-2</v>
      </c>
      <c r="GS100" s="16">
        <f t="shared" si="286"/>
        <v>-1</v>
      </c>
      <c r="GT100" s="16">
        <f t="shared" si="287"/>
        <v>0.73625176663760328</v>
      </c>
      <c r="GU100" s="16">
        <f t="shared" si="288"/>
        <v>0.89898934239130912</v>
      </c>
      <c r="GV100" s="16">
        <f t="shared" si="289"/>
        <v>0.5868510075083877</v>
      </c>
      <c r="GW100" s="16">
        <f t="shared" si="290"/>
        <v>-0.6850580430639438</v>
      </c>
      <c r="GX100" s="16">
        <f t="shared" si="291"/>
        <v>-1.3637441448463733E-2</v>
      </c>
      <c r="GY100" s="227">
        <f t="shared" si="292"/>
        <v>-9.7298228982634544E-2</v>
      </c>
      <c r="GZ100" s="227">
        <f t="shared" si="293"/>
        <v>4.1258989252407688E-2</v>
      </c>
      <c r="HA100" s="227">
        <f t="shared" si="294"/>
        <v>2.6529205903676127E-2</v>
      </c>
      <c r="HB100" s="16">
        <f t="shared" si="295"/>
        <v>0</v>
      </c>
      <c r="HC100" s="16">
        <f t="shared" si="296"/>
        <v>9.7298228982634544E-2</v>
      </c>
      <c r="HD100" s="16">
        <f t="shared" si="297"/>
        <v>5.6039239730226856E-2</v>
      </c>
      <c r="HE100" s="16">
        <f t="shared" si="298"/>
        <v>2.9510033826550729E-2</v>
      </c>
      <c r="HF100" s="16">
        <f t="shared" si="299"/>
        <v>1.8596600239669789E-2</v>
      </c>
      <c r="HG100" s="16">
        <f t="shared" si="300"/>
        <v>5.9047706506267505E-2</v>
      </c>
      <c r="HH100" s="16">
        <f t="shared" si="301"/>
        <v>5.9864099660249151E-2</v>
      </c>
      <c r="HI100" s="16">
        <f t="shared" si="302"/>
        <v>2.1209270503720175E-2</v>
      </c>
      <c r="HJ100" s="16">
        <f t="shared" si="303"/>
        <v>6.2269444588767077E-2</v>
      </c>
      <c r="HK100" s="16">
        <f t="shared" si="304"/>
        <v>4.3977833138441197E-3</v>
      </c>
      <c r="HL100" s="16" t="e">
        <f t="shared" si="305"/>
        <v>#VALUE!</v>
      </c>
      <c r="HM100" s="16">
        <f t="shared" si="306"/>
        <v>0.25287176263193323</v>
      </c>
      <c r="HN100" s="16">
        <f t="shared" si="307"/>
        <v>5.9458787808412336E-2</v>
      </c>
      <c r="HO100" s="16">
        <f t="shared" si="308"/>
        <v>5.1367621910431802E-2</v>
      </c>
      <c r="HP100" s="16">
        <f t="shared" si="309"/>
        <v>-7.5030648706283717E-2</v>
      </c>
      <c r="HQ100" s="16">
        <f t="shared" si="310"/>
        <v>0.14038249788791865</v>
      </c>
      <c r="HR100" s="227" t="e">
        <f t="shared" si="311"/>
        <v>#VALUE!</v>
      </c>
      <c r="HS100" s="227">
        <f t="shared" si="312"/>
        <v>8.9680480234046178E-2</v>
      </c>
      <c r="HT100" s="227">
        <f t="shared" si="313"/>
        <v>1.9903505481317918E-2</v>
      </c>
      <c r="HU100" s="16" t="str">
        <f t="shared" si="314"/>
        <v>i.a.</v>
      </c>
      <c r="HV100" s="16">
        <f t="shared" si="315"/>
        <v>0.4443285409769151</v>
      </c>
      <c r="HW100" s="16">
        <f t="shared" si="316"/>
        <v>0.35464806074286892</v>
      </c>
      <c r="HX100" s="16">
        <f t="shared" si="317"/>
        <v>0.334744555261551</v>
      </c>
      <c r="HY100" s="16">
        <f t="shared" si="318"/>
        <v>0.31838963677927357</v>
      </c>
      <c r="HZ100" s="16">
        <f t="shared" si="319"/>
        <v>0.34421641791044771</v>
      </c>
      <c r="IA100" s="16">
        <f t="shared" si="320"/>
        <v>0.30184295054331733</v>
      </c>
      <c r="IB100" s="16">
        <f t="shared" si="321"/>
        <v>0.25574848546269396</v>
      </c>
      <c r="IC100" s="16">
        <f t="shared" si="322"/>
        <v>0.3023125400555437</v>
      </c>
      <c r="ID100" s="16">
        <f t="shared" si="323"/>
        <v>0.23497723823975722</v>
      </c>
      <c r="IE100" s="16">
        <f t="shared" si="324"/>
        <v>0.25590249386753883</v>
      </c>
      <c r="IF100" s="16" t="e">
        <f t="shared" si="325"/>
        <v>#VALUE!</v>
      </c>
      <c r="IG100" s="16">
        <f t="shared" si="326"/>
        <v>0.54531074914756572</v>
      </c>
      <c r="IH100" s="16">
        <f t="shared" si="327"/>
        <v>0.72706176693972058</v>
      </c>
      <c r="II100" s="16">
        <f t="shared" si="328"/>
        <v>0.76221781113386711</v>
      </c>
      <c r="IJ100" s="16">
        <f t="shared" si="329"/>
        <v>-0.80805342355462539</v>
      </c>
      <c r="IK100" s="16">
        <f t="shared" si="330"/>
        <v>-0.24448969656491251</v>
      </c>
      <c r="IL100" s="227" t="e">
        <f t="shared" si="331"/>
        <v>#VALUE!</v>
      </c>
      <c r="IM100" s="227">
        <f t="shared" si="332"/>
        <v>5.8943450024938511E-3</v>
      </c>
      <c r="IN100" s="227">
        <f t="shared" si="333"/>
        <v>4.5504561213195304E-3</v>
      </c>
      <c r="IO100" s="16" t="str">
        <f t="shared" si="334"/>
        <v>i.a.</v>
      </c>
      <c r="IP100" s="16">
        <f t="shared" si="335"/>
        <v>1.6703493752464285E-2</v>
      </c>
      <c r="IQ100" s="16">
        <f t="shared" si="336"/>
        <v>1.0809148749970434E-2</v>
      </c>
      <c r="IR100" s="16">
        <f t="shared" si="337"/>
        <v>6.2586926286509036E-3</v>
      </c>
      <c r="IS100" s="16">
        <f t="shared" si="338"/>
        <v>3.551599915236279E-3</v>
      </c>
      <c r="IT100" s="16">
        <f t="shared" si="339"/>
        <v>1.8503064660009786E-2</v>
      </c>
      <c r="IU100" s="16">
        <f t="shared" si="340"/>
        <v>2.4490817101873643E-2</v>
      </c>
      <c r="IV100" s="16">
        <f t="shared" si="341"/>
        <v>8.3002629691608897E-3</v>
      </c>
      <c r="IW100" s="16">
        <f t="shared" si="342"/>
        <v>2.3542699995089129E-2</v>
      </c>
      <c r="IX100" s="16">
        <f t="shared" si="343"/>
        <v>1.6508893808687684E-3</v>
      </c>
      <c r="IY100" s="16">
        <f t="shared" si="344"/>
        <v>1.1461683269276022E-2</v>
      </c>
      <c r="IZ100" s="16" t="e">
        <f t="shared" si="345"/>
        <v>#VALUE!</v>
      </c>
      <c r="JA100" s="16">
        <f t="shared" si="346"/>
        <v>0.57661740558292263</v>
      </c>
      <c r="JB100" s="16">
        <f t="shared" si="347"/>
        <v>-0.17752100840336135</v>
      </c>
      <c r="JC100" s="16">
        <f t="shared" si="348"/>
        <v>0.21212121212121218</v>
      </c>
      <c r="JD100" s="16">
        <f t="shared" si="349"/>
        <v>-0.47005208333333343</v>
      </c>
      <c r="JE100" s="16">
        <f t="shared" si="350"/>
        <v>-0.12414467253176911</v>
      </c>
      <c r="JF100" s="227" t="e">
        <f t="shared" si="351"/>
        <v>#VALUE!</v>
      </c>
      <c r="JG100" s="227">
        <f t="shared" si="352"/>
        <v>2.2131932773109236E-2</v>
      </c>
      <c r="JH100" s="227">
        <f t="shared" si="353"/>
        <v>-8.2843137254901972E-3</v>
      </c>
      <c r="JI100" s="99" t="str">
        <f t="shared" si="354"/>
        <v>i.a.</v>
      </c>
      <c r="JJ100" s="99">
        <f t="shared" si="355"/>
        <v>6.0514285714285708E-2</v>
      </c>
      <c r="JK100" s="99">
        <f t="shared" si="356"/>
        <v>3.8382352941176472E-2</v>
      </c>
      <c r="JL100" s="99">
        <f t="shared" si="357"/>
        <v>4.6666666666666669E-2</v>
      </c>
      <c r="JM100" s="99">
        <f t="shared" si="358"/>
        <v>3.85E-2</v>
      </c>
      <c r="JN100" s="99">
        <f t="shared" si="359"/>
        <v>7.2648648648648659E-2</v>
      </c>
      <c r="JO100" s="99">
        <f t="shared" si="360"/>
        <v>8.294594594594594E-2</v>
      </c>
      <c r="JP100" s="99">
        <f t="shared" si="361"/>
        <v>3.4685714285714285E-2</v>
      </c>
      <c r="JQ100" s="99">
        <f t="shared" si="362"/>
        <v>7.9055555555555559E-2</v>
      </c>
      <c r="JR100" s="99">
        <f t="shared" si="363"/>
        <v>8.8611111111111113E-3</v>
      </c>
      <c r="JS100" s="99">
        <f t="shared" si="364"/>
        <v>5.0117647058823531E-2</v>
      </c>
    </row>
    <row r="101" spans="1:279" customFormat="1" ht="17.25" customHeight="1" outlineLevel="2" x14ac:dyDescent="0.25">
      <c r="A101" s="10" t="s">
        <v>156</v>
      </c>
      <c r="B101" s="95">
        <v>19763579</v>
      </c>
      <c r="C101" s="10" t="s">
        <v>79</v>
      </c>
      <c r="D101" s="10"/>
      <c r="E101" s="11">
        <v>649100</v>
      </c>
      <c r="F101" s="11"/>
      <c r="G101" s="116">
        <v>1</v>
      </c>
      <c r="H101" s="12">
        <v>45112</v>
      </c>
      <c r="I101" s="13"/>
      <c r="J101" s="13" t="s">
        <v>58</v>
      </c>
      <c r="K101" s="13" t="s">
        <v>58</v>
      </c>
      <c r="L101" s="13" t="s">
        <v>58</v>
      </c>
      <c r="M101" s="13" t="s">
        <v>58</v>
      </c>
      <c r="N101" s="13" t="s">
        <v>58</v>
      </c>
      <c r="O101" s="13" t="s">
        <v>58</v>
      </c>
      <c r="P101" s="16">
        <f t="shared" si="184"/>
        <v>-1</v>
      </c>
      <c r="Q101" s="16">
        <f t="shared" si="185"/>
        <v>-0.3939198526024873</v>
      </c>
      <c r="R101" s="16">
        <f t="shared" si="186"/>
        <v>8.2837493691980832E-2</v>
      </c>
      <c r="S101" s="16">
        <f t="shared" si="187"/>
        <v>-5.375308598742798E-3</v>
      </c>
      <c r="T101" s="16">
        <f t="shared" si="188"/>
        <v>-0.10805534732633686</v>
      </c>
      <c r="U101" s="16">
        <f t="shared" si="189"/>
        <v>-2.1590648636259476E-2</v>
      </c>
      <c r="V101" s="278">
        <f t="shared" si="190"/>
        <v>-111.843</v>
      </c>
      <c r="W101" s="278">
        <f t="shared" si="191"/>
        <v>-72.691999999999993</v>
      </c>
      <c r="X101" s="278">
        <f t="shared" si="192"/>
        <v>14.11699999999999</v>
      </c>
      <c r="Y101" s="149"/>
      <c r="Z101" s="149">
        <v>111.843</v>
      </c>
      <c r="AA101" s="149">
        <v>184.535</v>
      </c>
      <c r="AB101" s="149">
        <v>170.41800000000001</v>
      </c>
      <c r="AC101" s="149">
        <v>171.339</v>
      </c>
      <c r="AD101" s="149">
        <v>192.096</v>
      </c>
      <c r="AE101" s="149">
        <v>196.33500000000001</v>
      </c>
      <c r="AF101" s="149">
        <v>209.96199999999999</v>
      </c>
      <c r="AG101" s="149">
        <v>170.96299999999999</v>
      </c>
      <c r="AH101" s="149">
        <v>152.93899999999999</v>
      </c>
      <c r="AI101" s="149">
        <v>139.84100000000001</v>
      </c>
      <c r="AJ101" s="16">
        <f t="shared" si="193"/>
        <v>-1.5057955742887246</v>
      </c>
      <c r="AK101" s="16">
        <f t="shared" si="194"/>
        <v>-0.78185579649069037</v>
      </c>
      <c r="AL101" s="16">
        <f t="shared" si="195"/>
        <v>-9.9372024014905774E-2</v>
      </c>
      <c r="AM101" s="16">
        <f t="shared" si="196"/>
        <v>-7.6241473831835258E-2</v>
      </c>
      <c r="AN101" s="16">
        <f t="shared" si="197"/>
        <v>-0.23069001029866112</v>
      </c>
      <c r="AO101" s="16">
        <f t="shared" si="198"/>
        <v>-0.1470342173512926</v>
      </c>
      <c r="AP101" s="278">
        <f t="shared" si="199"/>
        <v>-2.847</v>
      </c>
      <c r="AQ101" s="278">
        <f t="shared" si="200"/>
        <v>-10.204000000000001</v>
      </c>
      <c r="AR101" s="278">
        <f t="shared" si="201"/>
        <v>-1.4399999999999995</v>
      </c>
      <c r="AS101" s="149"/>
      <c r="AT101" s="149">
        <v>2.847</v>
      </c>
      <c r="AU101" s="149">
        <v>13.051</v>
      </c>
      <c r="AV101" s="149">
        <v>14.491</v>
      </c>
      <c r="AW101" s="149">
        <v>15.686999999999999</v>
      </c>
      <c r="AX101" s="149">
        <v>20.390999999999998</v>
      </c>
      <c r="AY101" s="149">
        <v>23.905999999999999</v>
      </c>
      <c r="AZ101" s="149">
        <v>28.187000000000001</v>
      </c>
      <c r="BA101" s="149">
        <v>21.715</v>
      </c>
      <c r="BB101" s="149">
        <v>19.356999999999999</v>
      </c>
      <c r="BC101" s="150">
        <v>17.484000000000002</v>
      </c>
      <c r="BD101" s="16">
        <f t="shared" si="202"/>
        <v>1</v>
      </c>
      <c r="BE101" s="16">
        <f t="shared" si="203"/>
        <v>-3.9417085427135676</v>
      </c>
      <c r="BF101" s="16">
        <f t="shared" si="204"/>
        <v>-11.134146341463415</v>
      </c>
      <c r="BG101" s="16">
        <f t="shared" si="205"/>
        <v>0.94066570188133136</v>
      </c>
      <c r="BH101" s="16">
        <f t="shared" si="206"/>
        <v>-2.2240921169176264</v>
      </c>
      <c r="BI101" s="16">
        <f t="shared" si="207"/>
        <v>-0.62441783100465731</v>
      </c>
      <c r="BJ101" s="278">
        <f t="shared" si="208"/>
        <v>9.8339999999999996</v>
      </c>
      <c r="BK101" s="278">
        <f t="shared" si="209"/>
        <v>-7.8439999999999994</v>
      </c>
      <c r="BL101" s="278">
        <f t="shared" si="210"/>
        <v>-1.8260000000000001</v>
      </c>
      <c r="BM101" s="149"/>
      <c r="BN101" s="149">
        <v>-9.8339999999999996</v>
      </c>
      <c r="BO101" s="149">
        <v>-1.99</v>
      </c>
      <c r="BP101" s="149">
        <v>-0.16400000000000001</v>
      </c>
      <c r="BQ101" s="149">
        <v>-2.7639999999999998</v>
      </c>
      <c r="BR101" s="149">
        <v>2.258</v>
      </c>
      <c r="BS101" s="149">
        <v>6.0119999999999996</v>
      </c>
      <c r="BT101" s="149">
        <v>8.01</v>
      </c>
      <c r="BU101" s="149">
        <v>6.0540000000000003</v>
      </c>
      <c r="BV101" s="149">
        <v>3.835</v>
      </c>
      <c r="BW101" s="149">
        <v>3.27</v>
      </c>
      <c r="BX101" s="16">
        <f t="shared" si="211"/>
        <v>1</v>
      </c>
      <c r="BY101" s="16">
        <f t="shared" si="212"/>
        <v>-2.4747871643745909</v>
      </c>
      <c r="BZ101" s="16">
        <f t="shared" si="213"/>
        <v>-2.0601202404809618</v>
      </c>
      <c r="CA101" s="16">
        <f t="shared" si="214"/>
        <v>0.73562913907284777</v>
      </c>
      <c r="CB101" s="16">
        <f t="shared" si="215"/>
        <v>-3.5785519125683058</v>
      </c>
      <c r="CC101" s="16">
        <f t="shared" si="216"/>
        <v>-0.7278810408921933</v>
      </c>
      <c r="CD101" s="278">
        <f t="shared" si="217"/>
        <v>10.612</v>
      </c>
      <c r="CE101" s="278">
        <f t="shared" si="218"/>
        <v>-7.5579999999999998</v>
      </c>
      <c r="CF101" s="278">
        <f t="shared" si="219"/>
        <v>-2.056</v>
      </c>
      <c r="CG101" s="149"/>
      <c r="CH101" s="149">
        <v>-10.612</v>
      </c>
      <c r="CI101" s="149">
        <v>-3.0539999999999998</v>
      </c>
      <c r="CJ101" s="149">
        <v>-0.998</v>
      </c>
      <c r="CK101" s="149">
        <v>-3.7749999999999999</v>
      </c>
      <c r="CL101" s="149">
        <v>1.464</v>
      </c>
      <c r="CM101" s="149">
        <v>5.38</v>
      </c>
      <c r="CN101" s="149">
        <v>8.02</v>
      </c>
      <c r="CO101" s="149">
        <v>5.0819999999999999</v>
      </c>
      <c r="CP101" s="149">
        <v>3.92</v>
      </c>
      <c r="CQ101" s="149">
        <v>2.0409999999999999</v>
      </c>
      <c r="CR101" s="16">
        <f t="shared" si="220"/>
        <v>-1</v>
      </c>
      <c r="CS101" s="16">
        <f t="shared" si="221"/>
        <v>-0.44070951078699483</v>
      </c>
      <c r="CT101" s="16">
        <f t="shared" si="222"/>
        <v>-7.2435174746335998E-2</v>
      </c>
      <c r="CU101" s="16">
        <f t="shared" si="223"/>
        <v>-3.3110778035154699E-2</v>
      </c>
      <c r="CV101" s="16">
        <f t="shared" si="224"/>
        <v>-0.1218403182865177</v>
      </c>
      <c r="CW101" s="16">
        <f t="shared" si="225"/>
        <v>-0.38931311655096817</v>
      </c>
      <c r="CX101" s="278">
        <f t="shared" si="365"/>
        <v>-14.725</v>
      </c>
      <c r="CY101" s="278">
        <f t="shared" si="366"/>
        <v>-11.603</v>
      </c>
      <c r="CZ101" s="278">
        <f t="shared" si="367"/>
        <v>-2.0560000000000009</v>
      </c>
      <c r="DA101" s="149"/>
      <c r="DB101" s="149">
        <v>14.725</v>
      </c>
      <c r="DC101" s="149">
        <v>26.327999999999999</v>
      </c>
      <c r="DD101" s="149">
        <v>28.384</v>
      </c>
      <c r="DE101" s="149">
        <v>29.356000000000002</v>
      </c>
      <c r="DF101" s="149">
        <v>33.429000000000002</v>
      </c>
      <c r="DG101" s="149">
        <v>54.74</v>
      </c>
      <c r="DH101" s="149">
        <v>50.667999999999999</v>
      </c>
      <c r="DI101" s="149">
        <v>44.540999999999997</v>
      </c>
      <c r="DJ101" s="149">
        <v>45.725000000000001</v>
      </c>
      <c r="DK101" s="150">
        <v>43.043999999999997</v>
      </c>
      <c r="DL101" s="16">
        <f t="shared" si="229"/>
        <v>-1</v>
      </c>
      <c r="DM101" s="16">
        <f t="shared" si="230"/>
        <v>-0.3904814660942621</v>
      </c>
      <c r="DN101" s="16">
        <f t="shared" si="231"/>
        <v>5.7735387173503102E-4</v>
      </c>
      <c r="DO101" s="16">
        <f t="shared" si="232"/>
        <v>-4.8486513212107861E-2</v>
      </c>
      <c r="DP101" s="16">
        <f t="shared" si="233"/>
        <v>-2.2468772487568053E-2</v>
      </c>
      <c r="DQ101" s="16">
        <f t="shared" si="234"/>
        <v>-0.23862521261284833</v>
      </c>
      <c r="DR101" s="278">
        <f t="shared" si="235"/>
        <v>-52.816000000000003</v>
      </c>
      <c r="DS101" s="278">
        <f t="shared" si="236"/>
        <v>-33.835999999999999</v>
      </c>
      <c r="DT101" s="278">
        <f t="shared" si="237"/>
        <v>4.9999999999997158E-2</v>
      </c>
      <c r="DU101" s="149"/>
      <c r="DV101" s="149">
        <v>52.816000000000003</v>
      </c>
      <c r="DW101" s="149">
        <v>86.652000000000001</v>
      </c>
      <c r="DX101" s="149">
        <v>86.602000000000004</v>
      </c>
      <c r="DY101" s="149">
        <v>91.015000000000001</v>
      </c>
      <c r="DZ101" s="149">
        <v>93.106999999999999</v>
      </c>
      <c r="EA101" s="149">
        <v>122.288</v>
      </c>
      <c r="EB101" s="149">
        <v>118.20399999999999</v>
      </c>
      <c r="EC101" s="149">
        <v>95.02</v>
      </c>
      <c r="ED101" s="149">
        <v>91.900999999999996</v>
      </c>
      <c r="EE101" s="149">
        <v>86.727000000000004</v>
      </c>
      <c r="EF101" s="16">
        <f t="shared" si="238"/>
        <v>-1</v>
      </c>
      <c r="EG101" s="16">
        <f t="shared" si="239"/>
        <v>-0.2638888888888889</v>
      </c>
      <c r="EH101" s="16">
        <f t="shared" si="240"/>
        <v>4.3478260869565216E-2</v>
      </c>
      <c r="EI101" s="16">
        <f t="shared" si="241"/>
        <v>-0.1038961038961039</v>
      </c>
      <c r="EJ101" s="16">
        <f t="shared" si="242"/>
        <v>-3.7499999999999999E-2</v>
      </c>
      <c r="EK101" s="16">
        <f t="shared" si="243"/>
        <v>0</v>
      </c>
      <c r="EL101" s="278">
        <f t="shared" si="244"/>
        <v>-53</v>
      </c>
      <c r="EM101" s="278">
        <f t="shared" si="245"/>
        <v>-19</v>
      </c>
      <c r="EN101" s="278">
        <f t="shared" si="246"/>
        <v>3</v>
      </c>
      <c r="EO101" s="204"/>
      <c r="EP101" s="204">
        <v>53</v>
      </c>
      <c r="EQ101" s="204">
        <v>72</v>
      </c>
      <c r="ER101" s="204">
        <v>69</v>
      </c>
      <c r="ES101" s="204">
        <v>77</v>
      </c>
      <c r="ET101" s="204">
        <v>80</v>
      </c>
      <c r="EU101" s="204">
        <v>80</v>
      </c>
      <c r="EV101" s="204">
        <v>78</v>
      </c>
      <c r="EW101" s="204">
        <v>61</v>
      </c>
      <c r="EX101" s="204">
        <v>57</v>
      </c>
      <c r="EY101" s="205">
        <v>55</v>
      </c>
      <c r="EZ101" s="14"/>
      <c r="FA101" s="14" t="s">
        <v>234</v>
      </c>
      <c r="FB101" s="76"/>
      <c r="FC101" s="15">
        <v>5220</v>
      </c>
      <c r="FD101" t="s">
        <v>494</v>
      </c>
      <c r="FE101" t="s">
        <v>66</v>
      </c>
      <c r="FF101" s="16" t="e">
        <f t="shared" si="247"/>
        <v>#VALUE!</v>
      </c>
      <c r="FG101" s="16">
        <f t="shared" si="248"/>
        <v>-0.17664583749771864</v>
      </c>
      <c r="FH101" s="16">
        <f t="shared" si="249"/>
        <v>3.7719264788148257E-2</v>
      </c>
      <c r="FI101" s="16">
        <f t="shared" si="250"/>
        <v>0.10994349620140287</v>
      </c>
      <c r="FJ101" s="16">
        <f t="shared" si="251"/>
        <v>-7.3304256962427886E-2</v>
      </c>
      <c r="FK101" s="16">
        <f t="shared" si="252"/>
        <v>-2.1590648636259438E-2</v>
      </c>
      <c r="FL101" s="278" t="e">
        <f t="shared" si="253"/>
        <v>#VALUE!</v>
      </c>
      <c r="FM101" s="278">
        <f t="shared" si="254"/>
        <v>-0.45274082809224314</v>
      </c>
      <c r="FN101" s="278">
        <f t="shared" si="255"/>
        <v>9.3160024154589127E-2</v>
      </c>
      <c r="FO101" s="222" t="str">
        <f t="shared" si="256"/>
        <v>i.a</v>
      </c>
      <c r="FP101" s="222">
        <f t="shared" si="257"/>
        <v>2.1102452830188678</v>
      </c>
      <c r="FQ101" s="238">
        <f t="shared" si="258"/>
        <v>2.562986111111111</v>
      </c>
      <c r="FR101" s="222">
        <f t="shared" si="259"/>
        <v>2.4698260869565218</v>
      </c>
      <c r="FS101" s="222">
        <f t="shared" si="260"/>
        <v>2.2251818181818184</v>
      </c>
      <c r="FT101" s="222">
        <f t="shared" si="261"/>
        <v>2.4012000000000002</v>
      </c>
      <c r="FU101" s="222">
        <f t="shared" si="262"/>
        <v>2.4541875000000002</v>
      </c>
      <c r="FV101" s="222">
        <f t="shared" si="263"/>
        <v>2.6918205128205126</v>
      </c>
      <c r="FW101" s="222">
        <f t="shared" si="264"/>
        <v>2.8026721311475411</v>
      </c>
      <c r="FX101" s="222">
        <f t="shared" si="265"/>
        <v>2.6831403508771929</v>
      </c>
      <c r="FY101" s="222">
        <f t="shared" si="266"/>
        <v>2.5425636363636364</v>
      </c>
      <c r="FZ101" s="16">
        <f t="shared" si="267"/>
        <v>1</v>
      </c>
      <c r="GA101" s="16">
        <f t="shared" si="268"/>
        <v>-3.6309053013729233</v>
      </c>
      <c r="GB101" s="16">
        <f t="shared" si="269"/>
        <v>-2.2294806017943181</v>
      </c>
      <c r="GC101" s="16">
        <f t="shared" si="270"/>
        <v>0.71252988390524319</v>
      </c>
      <c r="GD101" s="16">
        <f t="shared" si="271"/>
        <v>-4.6210614570237318</v>
      </c>
      <c r="GE101" s="16">
        <f t="shared" si="272"/>
        <v>-0.67467573362932909</v>
      </c>
      <c r="GF101" s="227">
        <f t="shared" si="273"/>
        <v>0.51699023213894235</v>
      </c>
      <c r="GG101" s="227">
        <f t="shared" si="274"/>
        <v>-0.40535110361137983</v>
      </c>
      <c r="GH101" s="227">
        <f t="shared" si="275"/>
        <v>-7.7070372032931392E-2</v>
      </c>
      <c r="GI101" s="16">
        <f t="shared" si="276"/>
        <v>0</v>
      </c>
      <c r="GJ101" s="16">
        <f t="shared" si="277"/>
        <v>-0.51699023213894235</v>
      </c>
      <c r="GK101" s="106">
        <f t="shared" si="278"/>
        <v>-0.1116391285275625</v>
      </c>
      <c r="GL101" s="16">
        <f t="shared" si="279"/>
        <v>-3.4568756494631106E-2</v>
      </c>
      <c r="GM101" s="16">
        <f t="shared" si="280"/>
        <v>-0.12025165246476067</v>
      </c>
      <c r="GN101" s="16">
        <f t="shared" si="281"/>
        <v>3.3208950991845204E-2</v>
      </c>
      <c r="GO101" s="16">
        <f t="shared" si="282"/>
        <v>0.10207953855494839</v>
      </c>
      <c r="GP101" s="16">
        <f t="shared" si="283"/>
        <v>0.16847146803348423</v>
      </c>
      <c r="GQ101" s="16">
        <f t="shared" si="284"/>
        <v>0.1126005361930295</v>
      </c>
      <c r="GR101" s="16">
        <f t="shared" si="285"/>
        <v>8.8319120413657914E-2</v>
      </c>
      <c r="GS101" s="16">
        <f t="shared" si="286"/>
        <v>1</v>
      </c>
      <c r="GT101" s="16">
        <f t="shared" si="287"/>
        <v>-5.1388330789808156</v>
      </c>
      <c r="GU101" s="16">
        <f t="shared" si="288"/>
        <v>-11.439716663001761</v>
      </c>
      <c r="GV101" s="16">
        <f t="shared" si="289"/>
        <v>0.93849265758229494</v>
      </c>
      <c r="GW101" s="16">
        <f t="shared" si="290"/>
        <v>-2.4320033538820569</v>
      </c>
      <c r="GX101" s="16">
        <f t="shared" si="291"/>
        <v>-0.58065643591528149</v>
      </c>
      <c r="GY101" s="227">
        <f t="shared" si="292"/>
        <v>0.1410215963518513</v>
      </c>
      <c r="GZ101" s="227">
        <f t="shared" si="293"/>
        <v>-0.11804954375854898</v>
      </c>
      <c r="HA101" s="227">
        <f t="shared" si="294"/>
        <v>-2.1125382511046675E-2</v>
      </c>
      <c r="HB101" s="16">
        <f t="shared" si="295"/>
        <v>0</v>
      </c>
      <c r="HC101" s="16">
        <f t="shared" si="296"/>
        <v>-0.1410215963518513</v>
      </c>
      <c r="HD101" s="106">
        <f t="shared" si="297"/>
        <v>-2.2972052593302317E-2</v>
      </c>
      <c r="HE101" s="16">
        <f t="shared" si="298"/>
        <v>-1.8466700822556399E-3</v>
      </c>
      <c r="HF101" s="16">
        <f t="shared" si="299"/>
        <v>-3.0023571327706625E-2</v>
      </c>
      <c r="HG101" s="16">
        <f t="shared" si="300"/>
        <v>2.0966131990064765E-2</v>
      </c>
      <c r="HH101" s="16">
        <f t="shared" si="301"/>
        <v>4.9997505114515242E-2</v>
      </c>
      <c r="HI101" s="16">
        <f t="shared" si="302"/>
        <v>7.5132255280831423E-2</v>
      </c>
      <c r="HJ101" s="16">
        <f t="shared" si="303"/>
        <v>6.4776028375623934E-2</v>
      </c>
      <c r="HK101" s="16">
        <f t="shared" si="304"/>
        <v>4.2938397115793718E-2</v>
      </c>
      <c r="HL101" s="16" t="e">
        <f t="shared" si="305"/>
        <v>#VALUE!</v>
      </c>
      <c r="HM101" s="16">
        <f t="shared" si="306"/>
        <v>-8.2406099074422201E-2</v>
      </c>
      <c r="HN101" s="16">
        <f t="shared" si="307"/>
        <v>-7.2970398875758055E-2</v>
      </c>
      <c r="HO101" s="16">
        <f t="shared" si="308"/>
        <v>1.6159240400110866E-2</v>
      </c>
      <c r="HP101" s="16">
        <f t="shared" si="309"/>
        <v>-0.10165562286109769</v>
      </c>
      <c r="HQ101" s="16">
        <f t="shared" si="310"/>
        <v>-0.19791554229848241</v>
      </c>
      <c r="HR101" s="227" t="e">
        <f t="shared" si="311"/>
        <v>#VALUE!</v>
      </c>
      <c r="HS101" s="227">
        <f t="shared" si="312"/>
        <v>-2.5037942302905736E-2</v>
      </c>
      <c r="HT101" s="227">
        <f t="shared" si="313"/>
        <v>-2.3916212116227298E-2</v>
      </c>
      <c r="HU101" s="16" t="str">
        <f t="shared" si="314"/>
        <v>i.a.</v>
      </c>
      <c r="HV101" s="16">
        <f t="shared" si="315"/>
        <v>0.27879809148742801</v>
      </c>
      <c r="HW101" s="106">
        <f t="shared" si="316"/>
        <v>0.30383603379033375</v>
      </c>
      <c r="HX101" s="16">
        <f t="shared" si="317"/>
        <v>0.32775224590656105</v>
      </c>
      <c r="HY101" s="16">
        <f t="shared" si="318"/>
        <v>0.32254024061967806</v>
      </c>
      <c r="HZ101" s="16">
        <f t="shared" si="319"/>
        <v>0.35903852556735799</v>
      </c>
      <c r="IA101" s="16">
        <f t="shared" si="320"/>
        <v>0.44763181996598195</v>
      </c>
      <c r="IB101" s="16">
        <f t="shared" si="321"/>
        <v>0.42864877669114415</v>
      </c>
      <c r="IC101" s="16">
        <f t="shared" si="322"/>
        <v>0.46875394653757102</v>
      </c>
      <c r="ID101" s="16">
        <f t="shared" si="323"/>
        <v>0.49754627261944923</v>
      </c>
      <c r="IE101" s="16">
        <f t="shared" si="324"/>
        <v>0.4963160261510256</v>
      </c>
      <c r="IF101" s="16" t="e">
        <f t="shared" si="325"/>
        <v>#VALUE!</v>
      </c>
      <c r="IG101" s="16">
        <f t="shared" si="326"/>
        <v>-7.1535561986860881</v>
      </c>
      <c r="IH101" s="16">
        <f t="shared" si="327"/>
        <v>-10.205879379085335</v>
      </c>
      <c r="II101" s="16">
        <f t="shared" si="328"/>
        <v>0.94034503805141145</v>
      </c>
      <c r="IJ101" s="16">
        <f t="shared" si="329"/>
        <v>-2.3723857340792716</v>
      </c>
      <c r="IK101" s="16">
        <f t="shared" si="330"/>
        <v>-0.61612982493284296</v>
      </c>
      <c r="IL101" s="227" t="e">
        <f t="shared" si="331"/>
        <v>#VALUE!</v>
      </c>
      <c r="IM101" s="227">
        <f t="shared" si="332"/>
        <v>-7.7142963857183278E-2</v>
      </c>
      <c r="IN101" s="227">
        <f t="shared" si="333"/>
        <v>-9.8215224810172339E-3</v>
      </c>
      <c r="IO101" s="16" t="str">
        <f t="shared" si="334"/>
        <v>i.a.</v>
      </c>
      <c r="IP101" s="16">
        <f t="shared" si="335"/>
        <v>-8.7926825997156718E-2</v>
      </c>
      <c r="IQ101" s="106">
        <f t="shared" si="336"/>
        <v>-1.0783862139973448E-2</v>
      </c>
      <c r="IR101" s="16">
        <f t="shared" si="337"/>
        <v>-9.6233965895621359E-4</v>
      </c>
      <c r="IS101" s="16">
        <f t="shared" si="338"/>
        <v>-1.6131762179071897E-2</v>
      </c>
      <c r="IT101" s="16">
        <f t="shared" si="339"/>
        <v>1.1754539396968182E-2</v>
      </c>
      <c r="IU101" s="16">
        <f t="shared" si="340"/>
        <v>3.0621132248452896E-2</v>
      </c>
      <c r="IV101" s="16">
        <f t="shared" si="341"/>
        <v>3.8149760432840227E-2</v>
      </c>
      <c r="IW101" s="16">
        <f t="shared" si="342"/>
        <v>3.5411170838134567E-2</v>
      </c>
      <c r="IX101" s="16">
        <f t="shared" si="343"/>
        <v>2.5075356841616592E-2</v>
      </c>
      <c r="IY101" s="16">
        <f t="shared" si="344"/>
        <v>2.338370005935312E-2</v>
      </c>
      <c r="IZ101" s="16" t="e">
        <f t="shared" si="345"/>
        <v>#VALUE!</v>
      </c>
      <c r="JA101" s="16">
        <f t="shared" si="346"/>
        <v>-3.7204655817918977</v>
      </c>
      <c r="JB101" s="16">
        <f t="shared" si="347"/>
        <v>-1.9326152304609219</v>
      </c>
      <c r="JC101" s="16">
        <f t="shared" si="348"/>
        <v>0.7049774450523083</v>
      </c>
      <c r="JD101" s="16">
        <f t="shared" si="349"/>
        <v>-3.6790149740969413</v>
      </c>
      <c r="JE101" s="16">
        <f t="shared" si="350"/>
        <v>-0.72788104089219341</v>
      </c>
      <c r="JF101" s="227" t="e">
        <f t="shared" si="351"/>
        <v>#VALUE!</v>
      </c>
      <c r="JG101" s="227">
        <f t="shared" si="352"/>
        <v>-0.15780974842767298</v>
      </c>
      <c r="JH101" s="227">
        <f t="shared" si="353"/>
        <v>-2.7952898550724636E-2</v>
      </c>
      <c r="JI101" s="99" t="str">
        <f t="shared" si="354"/>
        <v>i.a.</v>
      </c>
      <c r="JJ101" s="99">
        <f t="shared" si="355"/>
        <v>-0.20022641509433964</v>
      </c>
      <c r="JK101" s="239">
        <f t="shared" si="356"/>
        <v>-4.2416666666666665E-2</v>
      </c>
      <c r="JL101" s="99">
        <f t="shared" si="357"/>
        <v>-1.4463768115942029E-2</v>
      </c>
      <c r="JM101" s="99">
        <f t="shared" si="358"/>
        <v>-4.9025974025974021E-2</v>
      </c>
      <c r="JN101" s="99">
        <f t="shared" si="359"/>
        <v>1.83E-2</v>
      </c>
      <c r="JO101" s="99">
        <f t="shared" si="360"/>
        <v>6.7250000000000004E-2</v>
      </c>
      <c r="JP101" s="99">
        <f t="shared" si="361"/>
        <v>0.10282051282051281</v>
      </c>
      <c r="JQ101" s="99">
        <f t="shared" si="362"/>
        <v>8.3311475409836064E-2</v>
      </c>
      <c r="JR101" s="99">
        <f t="shared" si="363"/>
        <v>6.8771929824561401E-2</v>
      </c>
      <c r="JS101" s="99">
        <f t="shared" si="364"/>
        <v>3.7109090909090911E-2</v>
      </c>
    </row>
    <row r="102" spans="1:279" customFormat="1" ht="17.25" customHeight="1" outlineLevel="2" x14ac:dyDescent="0.25">
      <c r="A102" s="10" t="s">
        <v>246</v>
      </c>
      <c r="B102" s="95">
        <v>20268530</v>
      </c>
      <c r="C102" s="10" t="s">
        <v>244</v>
      </c>
      <c r="D102" s="10"/>
      <c r="E102" s="11">
        <v>453100</v>
      </c>
      <c r="F102" s="11"/>
      <c r="G102" s="11">
        <v>1</v>
      </c>
      <c r="H102" s="12">
        <v>45033</v>
      </c>
      <c r="I102" s="13"/>
      <c r="J102" s="13" t="s">
        <v>247</v>
      </c>
      <c r="K102" s="13" t="s">
        <v>247</v>
      </c>
      <c r="L102" s="13" t="s">
        <v>247</v>
      </c>
      <c r="M102" s="13" t="s">
        <v>247</v>
      </c>
      <c r="N102" s="13" t="s">
        <v>247</v>
      </c>
      <c r="O102" s="13" t="s">
        <v>247</v>
      </c>
      <c r="P102" s="16">
        <f t="shared" si="184"/>
        <v>-1</v>
      </c>
      <c r="Q102" s="16">
        <f t="shared" si="185"/>
        <v>-1.0320805022792168E-3</v>
      </c>
      <c r="R102" s="16">
        <f t="shared" si="186"/>
        <v>0.28771573604060924</v>
      </c>
      <c r="S102" s="16">
        <f t="shared" si="187"/>
        <v>-9.2576463100063663E-2</v>
      </c>
      <c r="T102" s="16">
        <f t="shared" si="188"/>
        <v>-9.1929547044687088E-2</v>
      </c>
      <c r="U102" s="16">
        <f t="shared" si="189"/>
        <v>1.6591158597869176E-2</v>
      </c>
      <c r="V102" s="278">
        <f t="shared" si="190"/>
        <v>-69.69</v>
      </c>
      <c r="W102" s="278">
        <f t="shared" si="191"/>
        <v>-7.2000000000002728E-2</v>
      </c>
      <c r="X102" s="278">
        <f t="shared" si="192"/>
        <v>15.587000000000003</v>
      </c>
      <c r="Y102" s="149"/>
      <c r="Z102" s="149">
        <v>69.69</v>
      </c>
      <c r="AA102" s="149">
        <v>69.762</v>
      </c>
      <c r="AB102" s="149">
        <v>54.174999999999997</v>
      </c>
      <c r="AC102" s="149">
        <v>59.701999999999998</v>
      </c>
      <c r="AD102" s="149">
        <v>65.745999999999995</v>
      </c>
      <c r="AE102" s="149">
        <v>64.673000000000002</v>
      </c>
      <c r="AF102" s="149">
        <v>68.915999999999997</v>
      </c>
      <c r="AG102" s="149">
        <v>46.631999999999998</v>
      </c>
      <c r="AH102" s="149">
        <v>58.253999999999998</v>
      </c>
      <c r="AI102" s="149">
        <v>58.798000000000002</v>
      </c>
      <c r="AJ102" s="16">
        <f t="shared" si="193"/>
        <v>-0.67534134671490254</v>
      </c>
      <c r="AK102" s="16">
        <f t="shared" si="194"/>
        <v>-2.7929710229255365E-3</v>
      </c>
      <c r="AL102" s="16">
        <f t="shared" si="195"/>
        <v>0.47874720357941836</v>
      </c>
      <c r="AM102" s="16">
        <f t="shared" si="196"/>
        <v>-0.14644535840188014</v>
      </c>
      <c r="AN102" s="16">
        <f t="shared" si="197"/>
        <v>-0.13571156531674494</v>
      </c>
      <c r="AO102" s="16">
        <f t="shared" si="198"/>
        <v>8.3046885741784704E-2</v>
      </c>
      <c r="AP102" s="278">
        <f t="shared" si="199"/>
        <v>-8.5690000000000008</v>
      </c>
      <c r="AQ102" s="278">
        <f t="shared" si="200"/>
        <v>-2.3999999999999133E-2</v>
      </c>
      <c r="AR102" s="278">
        <f t="shared" si="201"/>
        <v>2.782</v>
      </c>
      <c r="AS102" s="149"/>
      <c r="AT102" s="149">
        <v>8.5690000000000008</v>
      </c>
      <c r="AU102" s="149">
        <v>8.593</v>
      </c>
      <c r="AV102" s="149">
        <v>5.8109999999999999</v>
      </c>
      <c r="AW102" s="149">
        <v>6.8079999999999998</v>
      </c>
      <c r="AX102" s="149">
        <v>7.8769999999999998</v>
      </c>
      <c r="AY102" s="149">
        <v>7.2729999999999997</v>
      </c>
      <c r="AZ102" s="149">
        <v>6.0529999999999999</v>
      </c>
      <c r="BA102" s="149">
        <v>4.577</v>
      </c>
      <c r="BB102" s="149">
        <v>6.6349999999999998</v>
      </c>
      <c r="BC102" s="150">
        <v>5.9219999999999997</v>
      </c>
      <c r="BD102" s="16">
        <f t="shared" si="202"/>
        <v>-1</v>
      </c>
      <c r="BE102" s="16">
        <f t="shared" si="203"/>
        <v>4.9043062200956847E-2</v>
      </c>
      <c r="BF102" s="16">
        <f t="shared" si="204"/>
        <v>37.883720930232563</v>
      </c>
      <c r="BG102" s="16">
        <f t="shared" si="205"/>
        <v>-0.90046296296296291</v>
      </c>
      <c r="BH102" s="16">
        <f t="shared" si="206"/>
        <v>-0.57086092715231784</v>
      </c>
      <c r="BI102" s="16">
        <f t="shared" si="207"/>
        <v>0.55670103092783507</v>
      </c>
      <c r="BJ102" s="278">
        <f t="shared" si="208"/>
        <v>-2.6309999999999998</v>
      </c>
      <c r="BK102" s="278">
        <f t="shared" si="209"/>
        <v>0.12299999999999978</v>
      </c>
      <c r="BL102" s="278">
        <f t="shared" si="210"/>
        <v>2.4435000000000002</v>
      </c>
      <c r="BM102" s="149"/>
      <c r="BN102" s="149">
        <v>2.6309999999999998</v>
      </c>
      <c r="BO102" s="149">
        <v>2.508</v>
      </c>
      <c r="BP102" s="149">
        <v>6.4500000000000002E-2</v>
      </c>
      <c r="BQ102" s="149">
        <v>0.64800000000000002</v>
      </c>
      <c r="BR102" s="149">
        <v>1.51</v>
      </c>
      <c r="BS102" s="149">
        <v>0.97</v>
      </c>
      <c r="BT102" s="149">
        <v>-0.21199999999999999</v>
      </c>
      <c r="BU102" s="149">
        <v>1.0009999999999999</v>
      </c>
      <c r="BV102" s="149">
        <v>0.47099999999999997</v>
      </c>
      <c r="BW102" s="149">
        <v>0.55300000000000005</v>
      </c>
      <c r="BX102" s="16">
        <f t="shared" si="211"/>
        <v>-1</v>
      </c>
      <c r="BY102" s="16">
        <f t="shared" si="212"/>
        <v>-3.6704730831973479E-3</v>
      </c>
      <c r="BZ102" s="16">
        <f t="shared" si="213"/>
        <v>65.526315789473685</v>
      </c>
      <c r="CA102" s="16">
        <f t="shared" si="214"/>
        <v>-1.0853932584269663</v>
      </c>
      <c r="CB102" s="16">
        <f t="shared" si="215"/>
        <v>-0.64141821112006447</v>
      </c>
      <c r="CC102" s="16">
        <f t="shared" si="216"/>
        <v>0.63936591809775445</v>
      </c>
      <c r="CD102" s="278">
        <f t="shared" si="217"/>
        <v>-2.4430000000000001</v>
      </c>
      <c r="CE102" s="278">
        <f t="shared" si="218"/>
        <v>-8.999999999999897E-3</v>
      </c>
      <c r="CF102" s="278">
        <f t="shared" si="219"/>
        <v>2.4899999999999998</v>
      </c>
      <c r="CG102" s="149"/>
      <c r="CH102" s="149">
        <v>2.4430000000000001</v>
      </c>
      <c r="CI102" s="149">
        <v>2.452</v>
      </c>
      <c r="CJ102" s="149">
        <v>-3.7999999999999999E-2</v>
      </c>
      <c r="CK102" s="149">
        <v>0.44500000000000001</v>
      </c>
      <c r="CL102" s="149">
        <v>1.2410000000000001</v>
      </c>
      <c r="CM102" s="149">
        <v>0.75700000000000001</v>
      </c>
      <c r="CN102" s="149">
        <v>-0.41</v>
      </c>
      <c r="CO102" s="149">
        <v>0.872</v>
      </c>
      <c r="CP102" s="149">
        <v>0.16900000000000001</v>
      </c>
      <c r="CQ102" s="149">
        <v>0.26700000000000002</v>
      </c>
      <c r="CR102" s="16">
        <f t="shared" si="220"/>
        <v>-1</v>
      </c>
      <c r="CS102" s="16">
        <f t="shared" si="221"/>
        <v>8.4612504679895173E-2</v>
      </c>
      <c r="CT102" s="16">
        <f t="shared" si="222"/>
        <v>0.21838293990192714</v>
      </c>
      <c r="CU102" s="16">
        <f t="shared" si="223"/>
        <v>-3.6479507746401574E-2</v>
      </c>
      <c r="CV102" s="16">
        <f t="shared" si="224"/>
        <v>-6.7329370772699154E-2</v>
      </c>
      <c r="CW102" s="16">
        <f t="shared" si="225"/>
        <v>0.10974638917320595</v>
      </c>
      <c r="CX102" s="278">
        <f t="shared" si="365"/>
        <v>-11.587999999999999</v>
      </c>
      <c r="CY102" s="278">
        <f t="shared" si="366"/>
        <v>0.90399999999999991</v>
      </c>
      <c r="CZ102" s="278">
        <f t="shared" si="367"/>
        <v>1.9149999999999991</v>
      </c>
      <c r="DA102" s="149"/>
      <c r="DB102" s="149">
        <v>11.587999999999999</v>
      </c>
      <c r="DC102" s="149">
        <v>10.683999999999999</v>
      </c>
      <c r="DD102" s="149">
        <v>8.7690000000000001</v>
      </c>
      <c r="DE102" s="149">
        <v>9.1010000000000009</v>
      </c>
      <c r="DF102" s="149">
        <v>9.7579999999999991</v>
      </c>
      <c r="DG102" s="149">
        <v>8.7929999999999993</v>
      </c>
      <c r="DH102" s="149">
        <v>8.2050000000000001</v>
      </c>
      <c r="DI102" s="149">
        <v>9.0150000000000006</v>
      </c>
      <c r="DJ102" s="149">
        <v>8.3469999999999995</v>
      </c>
      <c r="DK102" s="150">
        <v>8.2230000000000008</v>
      </c>
      <c r="DL102" s="16">
        <f t="shared" si="229"/>
        <v>-1</v>
      </c>
      <c r="DM102" s="16">
        <f t="shared" si="230"/>
        <v>-3.4685884380385376E-2</v>
      </c>
      <c r="DN102" s="16">
        <f t="shared" si="231"/>
        <v>0.37963083041542389</v>
      </c>
      <c r="DO102" s="16">
        <f t="shared" si="232"/>
        <v>1.956895411873591E-2</v>
      </c>
      <c r="DP102" s="16">
        <f t="shared" si="233"/>
        <v>-0.19684955752212388</v>
      </c>
      <c r="DQ102" s="16">
        <f t="shared" si="234"/>
        <v>-3.4584102248650141E-2</v>
      </c>
      <c r="DR102" s="278">
        <f t="shared" si="235"/>
        <v>-30.808</v>
      </c>
      <c r="DS102" s="278">
        <f t="shared" si="236"/>
        <v>-1.1069999999999993</v>
      </c>
      <c r="DT102" s="278">
        <f t="shared" si="237"/>
        <v>8.782</v>
      </c>
      <c r="DU102" s="149"/>
      <c r="DV102" s="149">
        <v>30.808</v>
      </c>
      <c r="DW102" s="149">
        <v>31.914999999999999</v>
      </c>
      <c r="DX102" s="149">
        <v>23.132999999999999</v>
      </c>
      <c r="DY102" s="149">
        <v>22.689</v>
      </c>
      <c r="DZ102" s="149">
        <v>28.25</v>
      </c>
      <c r="EA102" s="149">
        <v>29.262</v>
      </c>
      <c r="EB102" s="149">
        <v>25.102</v>
      </c>
      <c r="EC102" s="149">
        <v>31.765999999999998</v>
      </c>
      <c r="ED102" s="149">
        <v>23.62</v>
      </c>
      <c r="EE102" s="149">
        <v>26.11</v>
      </c>
      <c r="EF102" s="16">
        <f t="shared" si="238"/>
        <v>-1</v>
      </c>
      <c r="EG102" s="16">
        <f t="shared" si="239"/>
        <v>0</v>
      </c>
      <c r="EH102" s="16">
        <f t="shared" si="240"/>
        <v>0</v>
      </c>
      <c r="EI102" s="16">
        <f t="shared" si="241"/>
        <v>-0.15384615384615385</v>
      </c>
      <c r="EJ102" s="16">
        <f t="shared" si="242"/>
        <v>-7.1428571428571425E-2</v>
      </c>
      <c r="EK102" s="16">
        <f t="shared" si="243"/>
        <v>0</v>
      </c>
      <c r="EL102" s="278">
        <f t="shared" si="244"/>
        <v>-11</v>
      </c>
      <c r="EM102" s="278">
        <f t="shared" si="245"/>
        <v>0</v>
      </c>
      <c r="EN102" s="278">
        <f t="shared" si="246"/>
        <v>0</v>
      </c>
      <c r="EO102" s="204"/>
      <c r="EP102" s="204">
        <v>11</v>
      </c>
      <c r="EQ102" s="204">
        <v>11</v>
      </c>
      <c r="ER102" s="204">
        <v>11</v>
      </c>
      <c r="ES102" s="204">
        <v>13</v>
      </c>
      <c r="ET102" s="204">
        <v>14</v>
      </c>
      <c r="EU102" s="204">
        <v>14</v>
      </c>
      <c r="EV102" s="204">
        <v>13</v>
      </c>
      <c r="EW102" s="204">
        <v>11</v>
      </c>
      <c r="EX102" s="204">
        <v>13</v>
      </c>
      <c r="EY102" s="205">
        <v>12</v>
      </c>
      <c r="EZ102" s="14"/>
      <c r="FA102" s="14" t="s">
        <v>49</v>
      </c>
      <c r="FB102" s="76" t="s">
        <v>55</v>
      </c>
      <c r="FC102" s="15">
        <v>8464</v>
      </c>
      <c r="FD102" t="s">
        <v>475</v>
      </c>
      <c r="FE102" t="s">
        <v>130</v>
      </c>
      <c r="FF102" s="16" t="e">
        <f t="shared" si="247"/>
        <v>#VALUE!</v>
      </c>
      <c r="FG102" s="16">
        <f t="shared" si="248"/>
        <v>-1.0320805022791914E-3</v>
      </c>
      <c r="FH102" s="16">
        <f t="shared" si="249"/>
        <v>0.28771573604060913</v>
      </c>
      <c r="FI102" s="16">
        <f t="shared" si="250"/>
        <v>7.240963451810653E-2</v>
      </c>
      <c r="FJ102" s="16">
        <f t="shared" si="251"/>
        <v>-2.2077973740432272E-2</v>
      </c>
      <c r="FK102" s="16">
        <f t="shared" si="252"/>
        <v>1.6591158597869204E-2</v>
      </c>
      <c r="FL102" s="278" t="e">
        <f t="shared" si="253"/>
        <v>#VALUE!</v>
      </c>
      <c r="FM102" s="278">
        <f t="shared" si="254"/>
        <v>-6.545454545454632E-3</v>
      </c>
      <c r="FN102" s="278">
        <f t="shared" si="255"/>
        <v>1.4169999999999998</v>
      </c>
      <c r="FO102" s="222" t="str">
        <f t="shared" si="256"/>
        <v>i.a</v>
      </c>
      <c r="FP102" s="222">
        <f t="shared" si="257"/>
        <v>6.335454545454545</v>
      </c>
      <c r="FQ102" s="238">
        <f t="shared" si="258"/>
        <v>6.3419999999999996</v>
      </c>
      <c r="FR102" s="222">
        <f t="shared" si="259"/>
        <v>4.9249999999999998</v>
      </c>
      <c r="FS102" s="222">
        <f t="shared" si="260"/>
        <v>4.5924615384615386</v>
      </c>
      <c r="FT102" s="222">
        <f t="shared" si="261"/>
        <v>4.6961428571428572</v>
      </c>
      <c r="FU102" s="222">
        <f t="shared" si="262"/>
        <v>4.6195000000000004</v>
      </c>
      <c r="FV102" s="222">
        <f t="shared" si="263"/>
        <v>5.3012307692307692</v>
      </c>
      <c r="FW102" s="222">
        <f t="shared" si="264"/>
        <v>4.2392727272727271</v>
      </c>
      <c r="FX102" s="222">
        <f t="shared" si="265"/>
        <v>4.4810769230769232</v>
      </c>
      <c r="FY102" s="222">
        <f t="shared" si="266"/>
        <v>4.8998333333333335</v>
      </c>
      <c r="FZ102" s="16">
        <f t="shared" si="267"/>
        <v>-1</v>
      </c>
      <c r="GA102" s="16">
        <f t="shared" si="268"/>
        <v>-0.12977737575823622</v>
      </c>
      <c r="GB102" s="16">
        <f t="shared" si="269"/>
        <v>60.275446623034739</v>
      </c>
      <c r="GC102" s="16">
        <f t="shared" si="270"/>
        <v>-1.0901192759190912</v>
      </c>
      <c r="GD102" s="16">
        <f t="shared" si="271"/>
        <v>-0.64727447025231011</v>
      </c>
      <c r="GE102" s="16">
        <f t="shared" si="272"/>
        <v>0.5021261320589524</v>
      </c>
      <c r="GF102" s="227">
        <f t="shared" si="273"/>
        <v>-0.21937859195402301</v>
      </c>
      <c r="GG102" s="227">
        <f t="shared" si="274"/>
        <v>-3.2716200622957409E-2</v>
      </c>
      <c r="GH102" s="227">
        <f t="shared" si="275"/>
        <v>0.25634773046170339</v>
      </c>
      <c r="GI102" s="16">
        <f t="shared" si="276"/>
        <v>0</v>
      </c>
      <c r="GJ102" s="16">
        <f t="shared" si="277"/>
        <v>0.21937859195402301</v>
      </c>
      <c r="GK102" s="106">
        <f t="shared" si="278"/>
        <v>0.25209479257698042</v>
      </c>
      <c r="GL102" s="16">
        <f t="shared" si="279"/>
        <v>-4.2529378847229989E-3</v>
      </c>
      <c r="GM102" s="16">
        <f t="shared" si="280"/>
        <v>4.7192321968290998E-2</v>
      </c>
      <c r="GN102" s="16">
        <f t="shared" si="281"/>
        <v>0.1337933265053097</v>
      </c>
      <c r="GO102" s="16">
        <f t="shared" si="282"/>
        <v>8.9069302270855411E-2</v>
      </c>
      <c r="GP102" s="16">
        <f t="shared" si="283"/>
        <v>-4.7619047619047616E-2</v>
      </c>
      <c r="GQ102" s="16">
        <f t="shared" si="284"/>
        <v>0.10044925699804169</v>
      </c>
      <c r="GR102" s="16">
        <f t="shared" si="285"/>
        <v>2.0398310199155101E-2</v>
      </c>
      <c r="GS102" s="16">
        <f t="shared" si="286"/>
        <v>-1</v>
      </c>
      <c r="GT102" s="16">
        <f t="shared" si="287"/>
        <v>-7.9321421359975164E-2</v>
      </c>
      <c r="GU102" s="16">
        <f t="shared" si="288"/>
        <v>31.366840947266319</v>
      </c>
      <c r="GV102" s="16">
        <f t="shared" si="289"/>
        <v>-0.88934753765375518</v>
      </c>
      <c r="GW102" s="16">
        <f t="shared" si="290"/>
        <v>-0.51548624123724662</v>
      </c>
      <c r="GX102" s="16">
        <f t="shared" si="291"/>
        <v>0.47149281620115524</v>
      </c>
      <c r="GY102" s="227">
        <f t="shared" si="292"/>
        <v>-8.3892670950050222E-2</v>
      </c>
      <c r="GZ102" s="227">
        <f t="shared" si="293"/>
        <v>-7.2278057248516825E-3</v>
      </c>
      <c r="HA102" s="227">
        <f t="shared" si="294"/>
        <v>8.8305235087891301E-2</v>
      </c>
      <c r="HB102" s="16">
        <f t="shared" si="295"/>
        <v>0</v>
      </c>
      <c r="HC102" s="16">
        <f t="shared" si="296"/>
        <v>8.3892670950050222E-2</v>
      </c>
      <c r="HD102" s="106">
        <f t="shared" si="297"/>
        <v>9.1120476674901904E-2</v>
      </c>
      <c r="HE102" s="16">
        <f t="shared" si="298"/>
        <v>2.8152415870106064E-3</v>
      </c>
      <c r="HF102" s="16">
        <f t="shared" si="299"/>
        <v>2.5442195567247101E-2</v>
      </c>
      <c r="HG102" s="16">
        <f t="shared" si="300"/>
        <v>5.2510780358881626E-2</v>
      </c>
      <c r="HH102" s="16">
        <f t="shared" si="301"/>
        <v>3.5685380030902797E-2</v>
      </c>
      <c r="HI102" s="16">
        <f t="shared" si="302"/>
        <v>-7.4558626995850042E-3</v>
      </c>
      <c r="HJ102" s="16">
        <f t="shared" si="303"/>
        <v>3.6146318564258116E-2</v>
      </c>
      <c r="HK102" s="16">
        <f t="shared" si="304"/>
        <v>1.8942288357128492E-2</v>
      </c>
      <c r="HL102" s="16" t="e">
        <f t="shared" si="305"/>
        <v>#VALUE!</v>
      </c>
      <c r="HM102" s="16">
        <f t="shared" si="306"/>
        <v>0.12358504566537437</v>
      </c>
      <c r="HN102" s="16">
        <f t="shared" si="307"/>
        <v>-0.11687756388058033</v>
      </c>
      <c r="HO102" s="16">
        <f t="shared" si="308"/>
        <v>-5.4972703551554113E-2</v>
      </c>
      <c r="HP102" s="16">
        <f t="shared" si="309"/>
        <v>0.16126516266346008</v>
      </c>
      <c r="HQ102" s="16">
        <f t="shared" si="310"/>
        <v>0.14950084389332235</v>
      </c>
      <c r="HR102" s="227" t="e">
        <f t="shared" si="311"/>
        <v>#VALUE!</v>
      </c>
      <c r="HS102" s="227">
        <f t="shared" si="312"/>
        <v>4.1371851101013934E-2</v>
      </c>
      <c r="HT102" s="227">
        <f t="shared" si="313"/>
        <v>-4.4304645211118709E-2</v>
      </c>
      <c r="HU102" s="16" t="str">
        <f t="shared" si="314"/>
        <v>i.a.</v>
      </c>
      <c r="HV102" s="16">
        <f t="shared" si="315"/>
        <v>0.37613606855362242</v>
      </c>
      <c r="HW102" s="106">
        <f t="shared" si="316"/>
        <v>0.33476421745260848</v>
      </c>
      <c r="HX102" s="16">
        <f t="shared" si="317"/>
        <v>0.37906886266372719</v>
      </c>
      <c r="HY102" s="16">
        <f t="shared" si="318"/>
        <v>0.40111948521309887</v>
      </c>
      <c r="HZ102" s="16">
        <f t="shared" si="319"/>
        <v>0.34541592920353981</v>
      </c>
      <c r="IA102" s="16">
        <f t="shared" si="320"/>
        <v>0.30049210580274754</v>
      </c>
      <c r="IB102" s="16">
        <f t="shared" si="321"/>
        <v>0.32686638514859373</v>
      </c>
      <c r="IC102" s="16">
        <f t="shared" si="322"/>
        <v>0.28379399357803947</v>
      </c>
      <c r="ID102" s="16">
        <f t="shared" si="323"/>
        <v>0.35338696020321758</v>
      </c>
      <c r="IE102" s="16">
        <f t="shared" si="324"/>
        <v>0.31493680582152433</v>
      </c>
      <c r="IF102" s="16" t="e">
        <f t="shared" si="325"/>
        <v>#VALUE!</v>
      </c>
      <c r="IG102" s="16">
        <f t="shared" si="326"/>
        <v>5.0126877676325926E-2</v>
      </c>
      <c r="IH102" s="16">
        <f t="shared" si="327"/>
        <v>29.195888612645117</v>
      </c>
      <c r="II102" s="16">
        <f t="shared" si="328"/>
        <v>-0.89030807226238695</v>
      </c>
      <c r="IJ102" s="16">
        <f t="shared" si="329"/>
        <v>-0.52741654411169292</v>
      </c>
      <c r="IK102" s="16">
        <f t="shared" si="330"/>
        <v>0.53129507153584832</v>
      </c>
      <c r="IL102" s="227" t="e">
        <f t="shared" si="331"/>
        <v>#VALUE!</v>
      </c>
      <c r="IM102" s="227">
        <f t="shared" si="332"/>
        <v>1.8021015626304496E-3</v>
      </c>
      <c r="IN102" s="227">
        <f t="shared" si="333"/>
        <v>3.476021809904218E-2</v>
      </c>
      <c r="IO102" s="16" t="str">
        <f t="shared" si="334"/>
        <v>i.a.</v>
      </c>
      <c r="IP102" s="16">
        <f t="shared" si="335"/>
        <v>3.775290572535514E-2</v>
      </c>
      <c r="IQ102" s="106">
        <f t="shared" si="336"/>
        <v>3.5950804162724691E-2</v>
      </c>
      <c r="IR102" s="16">
        <f t="shared" si="337"/>
        <v>1.1905860636825104E-3</v>
      </c>
      <c r="IS102" s="16">
        <f t="shared" si="338"/>
        <v>1.0853907741784196E-2</v>
      </c>
      <c r="IT102" s="16">
        <f t="shared" si="339"/>
        <v>2.2967176710370213E-2</v>
      </c>
      <c r="IU102" s="16">
        <f t="shared" si="340"/>
        <v>1.4998531071699163E-2</v>
      </c>
      <c r="IV102" s="16">
        <f t="shared" si="341"/>
        <v>-3.0762087178594229E-3</v>
      </c>
      <c r="IW102" s="16">
        <f t="shared" si="342"/>
        <v>2.1465946131411905E-2</v>
      </c>
      <c r="IX102" s="16">
        <f t="shared" si="343"/>
        <v>8.0852816973941699E-3</v>
      </c>
      <c r="IY102" s="16">
        <f t="shared" si="344"/>
        <v>9.4050818055035883E-3</v>
      </c>
      <c r="IZ102" s="16" t="e">
        <f t="shared" si="345"/>
        <v>#VALUE!</v>
      </c>
      <c r="JA102" s="16">
        <f t="shared" si="346"/>
        <v>-3.6704730831974381E-3</v>
      </c>
      <c r="JB102" s="16">
        <f t="shared" si="347"/>
        <v>65.526315789473685</v>
      </c>
      <c r="JC102" s="16">
        <f t="shared" si="348"/>
        <v>-1.1009193054136874</v>
      </c>
      <c r="JD102" s="16">
        <f t="shared" si="349"/>
        <v>-0.61383499659083862</v>
      </c>
      <c r="JE102" s="16">
        <f t="shared" si="350"/>
        <v>0.63936591809775445</v>
      </c>
      <c r="JF102" s="227" t="e">
        <f t="shared" si="351"/>
        <v>#VALUE!</v>
      </c>
      <c r="JG102" s="227">
        <f t="shared" si="352"/>
        <v>-8.18181818181829E-4</v>
      </c>
      <c r="JH102" s="227">
        <f t="shared" si="353"/>
        <v>0.22636363636363638</v>
      </c>
      <c r="JI102" s="99" t="str">
        <f t="shared" si="354"/>
        <v>i.a.</v>
      </c>
      <c r="JJ102" s="99">
        <f t="shared" si="355"/>
        <v>0.22209090909090909</v>
      </c>
      <c r="JK102" s="239">
        <f t="shared" si="356"/>
        <v>0.22290909090909092</v>
      </c>
      <c r="JL102" s="99">
        <f t="shared" si="357"/>
        <v>-3.4545454545454545E-3</v>
      </c>
      <c r="JM102" s="99">
        <f t="shared" si="358"/>
        <v>3.4230769230769231E-2</v>
      </c>
      <c r="JN102" s="99">
        <f t="shared" si="359"/>
        <v>8.8642857142857148E-2</v>
      </c>
      <c r="JO102" s="99">
        <f t="shared" si="360"/>
        <v>5.4071428571428569E-2</v>
      </c>
      <c r="JP102" s="99">
        <f t="shared" si="361"/>
        <v>-3.1538461538461536E-2</v>
      </c>
      <c r="JQ102" s="99">
        <f t="shared" si="362"/>
        <v>7.9272727272727272E-2</v>
      </c>
      <c r="JR102" s="99">
        <f t="shared" si="363"/>
        <v>1.3000000000000001E-2</v>
      </c>
      <c r="JS102" s="99">
        <f t="shared" si="364"/>
        <v>2.2250000000000002E-2</v>
      </c>
    </row>
    <row r="103" spans="1:279" customFormat="1" ht="17.25" customHeight="1" outlineLevel="2" x14ac:dyDescent="0.25">
      <c r="A103" s="10" t="s">
        <v>266</v>
      </c>
      <c r="B103" s="98">
        <v>10074282</v>
      </c>
      <c r="C103" s="10" t="s">
        <v>255</v>
      </c>
      <c r="D103" s="10"/>
      <c r="E103" s="11">
        <v>649900</v>
      </c>
      <c r="F103" s="11">
        <v>771100</v>
      </c>
      <c r="G103" s="11"/>
      <c r="H103" s="12">
        <v>44988</v>
      </c>
      <c r="I103" s="13"/>
      <c r="J103" s="13" t="s">
        <v>58</v>
      </c>
      <c r="K103" s="13" t="s">
        <v>58</v>
      </c>
      <c r="L103" s="13" t="s">
        <v>58</v>
      </c>
      <c r="M103" s="13" t="s">
        <v>58</v>
      </c>
      <c r="N103" s="13" t="s">
        <v>58</v>
      </c>
      <c r="O103" s="19" t="s">
        <v>58</v>
      </c>
      <c r="P103" s="16">
        <f t="shared" si="184"/>
        <v>-1</v>
      </c>
      <c r="Q103" s="16">
        <f t="shared" si="185"/>
        <v>0.15198967092630594</v>
      </c>
      <c r="R103" s="16">
        <f t="shared" si="186"/>
        <v>0.19957903933599416</v>
      </c>
      <c r="S103" s="16">
        <f t="shared" si="187"/>
        <v>3.1903122694860973E-2</v>
      </c>
      <c r="T103" s="16">
        <f t="shared" si="188"/>
        <v>0.15487825078681469</v>
      </c>
      <c r="U103" s="16">
        <f t="shared" si="189"/>
        <v>0.16175945017182131</v>
      </c>
      <c r="V103" s="278">
        <f t="shared" si="190"/>
        <v>-69.593999999999994</v>
      </c>
      <c r="W103" s="278">
        <f t="shared" si="191"/>
        <v>9.1819999999999951</v>
      </c>
      <c r="X103" s="278">
        <f t="shared" si="192"/>
        <v>10.051000000000002</v>
      </c>
      <c r="Y103" s="149"/>
      <c r="Z103" s="149">
        <v>69.593999999999994</v>
      </c>
      <c r="AA103" s="149">
        <v>60.411999999999999</v>
      </c>
      <c r="AB103" s="151">
        <v>50.360999999999997</v>
      </c>
      <c r="AC103" s="151">
        <v>48.804000000000002</v>
      </c>
      <c r="AD103" s="151">
        <v>42.259</v>
      </c>
      <c r="AE103" s="151">
        <v>36.375</v>
      </c>
      <c r="AF103" s="151">
        <v>30.844000000000001</v>
      </c>
      <c r="AG103" s="156">
        <v>28.302</v>
      </c>
      <c r="AH103" s="156">
        <v>31.715</v>
      </c>
      <c r="AI103" s="156">
        <v>42.744</v>
      </c>
      <c r="AJ103" s="16">
        <f t="shared" si="193"/>
        <v>-0.70693558044776772</v>
      </c>
      <c r="AK103" s="16">
        <f t="shared" si="194"/>
        <v>0.23104167415770738</v>
      </c>
      <c r="AL103" s="16">
        <f t="shared" si="195"/>
        <v>0.5643931936436507</v>
      </c>
      <c r="AM103" s="16">
        <f t="shared" si="196"/>
        <v>-0.10053378532216863</v>
      </c>
      <c r="AN103" s="16">
        <f t="shared" si="197"/>
        <v>-2.2623874987637203E-2</v>
      </c>
      <c r="AO103" s="16">
        <f t="shared" si="198"/>
        <v>0.1017461657904056</v>
      </c>
      <c r="AP103" s="278">
        <f t="shared" si="199"/>
        <v>-68.472999999999999</v>
      </c>
      <c r="AQ103" s="278">
        <f t="shared" si="200"/>
        <v>12.850999999999999</v>
      </c>
      <c r="AR103" s="278">
        <f t="shared" si="201"/>
        <v>20.067</v>
      </c>
      <c r="AS103" s="149"/>
      <c r="AT103" s="149">
        <v>68.472999999999999</v>
      </c>
      <c r="AU103" s="149">
        <v>55.622</v>
      </c>
      <c r="AV103" s="151">
        <v>35.555</v>
      </c>
      <c r="AW103" s="151">
        <v>39.529000000000003</v>
      </c>
      <c r="AX103" s="151">
        <v>40.444000000000003</v>
      </c>
      <c r="AY103" s="151">
        <v>36.709000000000003</v>
      </c>
      <c r="AZ103" s="151">
        <v>39.22</v>
      </c>
      <c r="BA103" s="151">
        <v>41.021000000000001</v>
      </c>
      <c r="BB103" s="151">
        <v>35.529000000000003</v>
      </c>
      <c r="BC103" s="152"/>
      <c r="BD103" s="16">
        <f t="shared" si="202"/>
        <v>-1</v>
      </c>
      <c r="BE103" s="16">
        <f t="shared" si="203"/>
        <v>0.3014655991314969</v>
      </c>
      <c r="BF103" s="16">
        <f t="shared" si="204"/>
        <v>1.1160086145010768</v>
      </c>
      <c r="BG103" s="16">
        <f t="shared" si="205"/>
        <v>-0.27707717058487724</v>
      </c>
      <c r="BH103" s="16">
        <f t="shared" si="206"/>
        <v>-9.4672054125164468E-2</v>
      </c>
      <c r="BI103" s="16">
        <f t="shared" si="207"/>
        <v>7.0462203892772718E-2</v>
      </c>
      <c r="BJ103" s="278">
        <f t="shared" si="208"/>
        <v>-38.362000000000002</v>
      </c>
      <c r="BK103" s="278">
        <f t="shared" si="209"/>
        <v>8.8860000000000028</v>
      </c>
      <c r="BL103" s="278">
        <f t="shared" si="210"/>
        <v>15.545999999999999</v>
      </c>
      <c r="BM103" s="149"/>
      <c r="BN103" s="149">
        <v>38.362000000000002</v>
      </c>
      <c r="BO103" s="149">
        <v>29.475999999999999</v>
      </c>
      <c r="BP103" s="156">
        <v>13.93</v>
      </c>
      <c r="BQ103" s="156">
        <v>19.268999999999998</v>
      </c>
      <c r="BR103" s="156">
        <v>21.283999999999999</v>
      </c>
      <c r="BS103" s="156">
        <v>19.882999999999999</v>
      </c>
      <c r="BT103" s="156">
        <v>24.38</v>
      </c>
      <c r="BU103" s="156">
        <v>27.939</v>
      </c>
      <c r="BV103" s="151">
        <v>21.280999999999999</v>
      </c>
      <c r="BW103" s="156">
        <v>0.11</v>
      </c>
      <c r="BX103" s="16">
        <f t="shared" si="211"/>
        <v>-1</v>
      </c>
      <c r="BY103" s="16">
        <f t="shared" si="212"/>
        <v>0.3479472358085075</v>
      </c>
      <c r="BZ103" s="16">
        <f t="shared" si="213"/>
        <v>0.95338737695425591</v>
      </c>
      <c r="CA103" s="16">
        <f t="shared" si="214"/>
        <v>-0.24064547333245392</v>
      </c>
      <c r="CB103" s="16">
        <f t="shared" si="215"/>
        <v>-6.4305109849419992E-2</v>
      </c>
      <c r="CC103" s="16">
        <f t="shared" si="216"/>
        <v>7.6439326837909771E-2</v>
      </c>
      <c r="CD103" s="278">
        <f t="shared" si="217"/>
        <v>-45.472999999999999</v>
      </c>
      <c r="CE103" s="278">
        <f t="shared" si="218"/>
        <v>11.738</v>
      </c>
      <c r="CF103" s="278">
        <f t="shared" si="219"/>
        <v>16.465</v>
      </c>
      <c r="CG103" s="149"/>
      <c r="CH103" s="149">
        <v>45.472999999999999</v>
      </c>
      <c r="CI103" s="149">
        <v>33.734999999999999</v>
      </c>
      <c r="CJ103" s="151">
        <v>17.27</v>
      </c>
      <c r="CK103" s="151">
        <v>22.742999999999999</v>
      </c>
      <c r="CL103" s="151">
        <v>24.306000000000001</v>
      </c>
      <c r="CM103" s="151">
        <v>22.58</v>
      </c>
      <c r="CN103" s="151">
        <v>26.117999999999999</v>
      </c>
      <c r="CO103" s="156">
        <v>29.36</v>
      </c>
      <c r="CP103" s="156">
        <v>22.376999999999999</v>
      </c>
      <c r="CQ103" s="156">
        <v>1.8109999999999999</v>
      </c>
      <c r="CR103" s="16">
        <f t="shared" si="220"/>
        <v>-1</v>
      </c>
      <c r="CS103" s="16">
        <f t="shared" si="221"/>
        <v>0.14864424334707449</v>
      </c>
      <c r="CT103" s="16">
        <f t="shared" si="222"/>
        <v>0.12522809901238352</v>
      </c>
      <c r="CU103" s="16">
        <f t="shared" si="223"/>
        <v>6.9264606585375504E-2</v>
      </c>
      <c r="CV103" s="16">
        <f t="shared" si="224"/>
        <v>9.9630391937412285E-2</v>
      </c>
      <c r="CW103" s="16">
        <f t="shared" si="225"/>
        <v>0.11815373721094907</v>
      </c>
      <c r="CX103" s="278">
        <f t="shared" si="365"/>
        <v>-278.35899999999998</v>
      </c>
      <c r="CY103" s="278">
        <f t="shared" si="366"/>
        <v>36.021999999999991</v>
      </c>
      <c r="CZ103" s="278">
        <f t="shared" si="367"/>
        <v>26.97</v>
      </c>
      <c r="DA103" s="149"/>
      <c r="DB103" s="149">
        <v>278.35899999999998</v>
      </c>
      <c r="DC103" s="149">
        <v>242.33699999999999</v>
      </c>
      <c r="DD103" s="156">
        <v>215.36699999999999</v>
      </c>
      <c r="DE103" s="156">
        <v>201.416</v>
      </c>
      <c r="DF103" s="156">
        <v>183.167</v>
      </c>
      <c r="DG103" s="156">
        <v>163.81200000000001</v>
      </c>
      <c r="DH103" s="156">
        <v>145.83699999999999</v>
      </c>
      <c r="DI103" s="156">
        <v>125.283</v>
      </c>
      <c r="DJ103" s="151">
        <v>103.143</v>
      </c>
      <c r="DK103" s="152">
        <v>86.658000000000001</v>
      </c>
      <c r="DL103" s="16">
        <f t="shared" si="229"/>
        <v>-1</v>
      </c>
      <c r="DM103" s="16">
        <f t="shared" si="230"/>
        <v>0.14080811255902306</v>
      </c>
      <c r="DN103" s="16">
        <f t="shared" si="231"/>
        <v>0.11691077139128254</v>
      </c>
      <c r="DO103" s="16">
        <f t="shared" si="232"/>
        <v>0.1041372597764304</v>
      </c>
      <c r="DP103" s="16">
        <f t="shared" si="233"/>
        <v>0.12916363359548583</v>
      </c>
      <c r="DQ103" s="16">
        <f t="shared" si="234"/>
        <v>9.4104786444912963E-2</v>
      </c>
      <c r="DR103" s="278">
        <f t="shared" si="235"/>
        <v>-333.89400000000001</v>
      </c>
      <c r="DS103" s="278">
        <f t="shared" si="236"/>
        <v>41.211999999999989</v>
      </c>
      <c r="DT103" s="278">
        <f t="shared" si="237"/>
        <v>30.636000000000024</v>
      </c>
      <c r="DU103" s="149"/>
      <c r="DV103" s="149">
        <v>333.89400000000001</v>
      </c>
      <c r="DW103" s="149">
        <v>292.68200000000002</v>
      </c>
      <c r="DX103" s="156">
        <v>262.04599999999999</v>
      </c>
      <c r="DY103" s="156">
        <v>237.33099999999999</v>
      </c>
      <c r="DZ103" s="156">
        <v>210.18299999999999</v>
      </c>
      <c r="EA103" s="156">
        <v>192.10499999999999</v>
      </c>
      <c r="EB103" s="156">
        <v>177.41900000000001</v>
      </c>
      <c r="EC103" s="156">
        <v>153.511</v>
      </c>
      <c r="ED103" s="156">
        <v>146.92099999999999</v>
      </c>
      <c r="EE103" s="156">
        <v>158.87799999999999</v>
      </c>
      <c r="EF103" s="16">
        <f t="shared" si="238"/>
        <v>-1</v>
      </c>
      <c r="EG103" s="16">
        <f t="shared" si="239"/>
        <v>0.14285714285714285</v>
      </c>
      <c r="EH103" s="16">
        <f t="shared" si="240"/>
        <v>0.13513513513513514</v>
      </c>
      <c r="EI103" s="16">
        <f t="shared" si="241"/>
        <v>0.15625</v>
      </c>
      <c r="EJ103" s="16">
        <f t="shared" si="242"/>
        <v>0.14285714285714285</v>
      </c>
      <c r="EK103" s="16">
        <f t="shared" si="243"/>
        <v>0.16666666666666666</v>
      </c>
      <c r="EL103" s="278">
        <f t="shared" si="244"/>
        <v>-48</v>
      </c>
      <c r="EM103" s="278">
        <f t="shared" si="245"/>
        <v>6</v>
      </c>
      <c r="EN103" s="278">
        <f t="shared" si="246"/>
        <v>5</v>
      </c>
      <c r="EO103" s="204"/>
      <c r="EP103" s="204">
        <v>48</v>
      </c>
      <c r="EQ103" s="204">
        <v>42</v>
      </c>
      <c r="ER103" s="206">
        <v>37</v>
      </c>
      <c r="ES103" s="206">
        <v>32</v>
      </c>
      <c r="ET103" s="206">
        <v>28</v>
      </c>
      <c r="EU103" s="206">
        <v>24</v>
      </c>
      <c r="EV103" s="206">
        <v>22</v>
      </c>
      <c r="EW103" s="206">
        <v>20</v>
      </c>
      <c r="EX103" s="207">
        <v>18</v>
      </c>
      <c r="EY103" s="208">
        <v>23</v>
      </c>
      <c r="EZ103" s="89"/>
      <c r="FA103" s="14" t="s">
        <v>49</v>
      </c>
      <c r="FB103" s="76"/>
      <c r="FC103" s="94">
        <v>7900</v>
      </c>
      <c r="FD103" t="s">
        <v>87</v>
      </c>
      <c r="FE103" t="s">
        <v>88</v>
      </c>
      <c r="FF103" s="16" t="e">
        <f t="shared" si="247"/>
        <v>#VALUE!</v>
      </c>
      <c r="FG103" s="16">
        <f t="shared" si="248"/>
        <v>7.9909620605176871E-3</v>
      </c>
      <c r="FH103" s="16">
        <f t="shared" si="249"/>
        <v>5.6772010843613899E-2</v>
      </c>
      <c r="FI103" s="16">
        <f t="shared" si="250"/>
        <v>-0.10754324523687701</v>
      </c>
      <c r="FJ103" s="16">
        <f t="shared" si="251"/>
        <v>1.0518469438462867E-2</v>
      </c>
      <c r="FK103" s="16">
        <f t="shared" si="252"/>
        <v>-4.2061855670103218E-3</v>
      </c>
      <c r="FL103" s="278" t="e">
        <f t="shared" si="253"/>
        <v>#VALUE!</v>
      </c>
      <c r="FM103" s="278">
        <f t="shared" si="254"/>
        <v>1.1494047619047487E-2</v>
      </c>
      <c r="FN103" s="278">
        <f t="shared" si="255"/>
        <v>7.727284427284431E-2</v>
      </c>
      <c r="FO103" s="222" t="str">
        <f t="shared" si="256"/>
        <v>i.a</v>
      </c>
      <c r="FP103" s="222">
        <f t="shared" si="257"/>
        <v>1.4498749999999998</v>
      </c>
      <c r="FQ103" s="222">
        <f t="shared" si="258"/>
        <v>1.4383809523809523</v>
      </c>
      <c r="FR103" s="222">
        <f t="shared" si="259"/>
        <v>1.361108108108108</v>
      </c>
      <c r="FS103" s="222">
        <f t="shared" si="260"/>
        <v>1.5251250000000001</v>
      </c>
      <c r="FT103" s="222">
        <f t="shared" si="261"/>
        <v>1.50925</v>
      </c>
      <c r="FU103" s="222">
        <f t="shared" si="262"/>
        <v>1.515625</v>
      </c>
      <c r="FV103" s="222">
        <f t="shared" si="263"/>
        <v>1.4020000000000001</v>
      </c>
      <c r="FW103" s="222">
        <f t="shared" si="264"/>
        <v>1.4151</v>
      </c>
      <c r="FX103" s="222">
        <f t="shared" si="265"/>
        <v>1.7619444444444445</v>
      </c>
      <c r="FY103" s="222">
        <f t="shared" si="266"/>
        <v>1.8584347826086955</v>
      </c>
      <c r="FZ103" s="16">
        <f t="shared" si="267"/>
        <v>-1</v>
      </c>
      <c r="GA103" s="16">
        <f t="shared" si="268"/>
        <v>0.18487724433930194</v>
      </c>
      <c r="GB103" s="16">
        <f t="shared" si="269"/>
        <v>0.77874488999249691</v>
      </c>
      <c r="GC103" s="16">
        <f t="shared" si="270"/>
        <v>-0.29931201145587788</v>
      </c>
      <c r="GD103" s="16">
        <f t="shared" si="271"/>
        <v>-0.15579607707683868</v>
      </c>
      <c r="GE103" s="16">
        <f t="shared" si="272"/>
        <v>-3.9370218036158172E-2</v>
      </c>
      <c r="GF103" s="227">
        <f t="shared" si="273"/>
        <v>-0.17466237497503345</v>
      </c>
      <c r="GG103" s="227">
        <f t="shared" si="274"/>
        <v>2.7252695356764861E-2</v>
      </c>
      <c r="GH103" s="227">
        <f t="shared" si="275"/>
        <v>6.453681772131023E-2</v>
      </c>
      <c r="GI103" s="16">
        <f t="shared" si="276"/>
        <v>0</v>
      </c>
      <c r="GJ103" s="16">
        <f t="shared" si="277"/>
        <v>0.17466237497503345</v>
      </c>
      <c r="GK103" s="16">
        <f t="shared" si="278"/>
        <v>0.14740967961826859</v>
      </c>
      <c r="GL103" s="16">
        <f t="shared" si="279"/>
        <v>8.2872861896958361E-2</v>
      </c>
      <c r="GM103" s="16">
        <f t="shared" si="280"/>
        <v>0.11827355863363695</v>
      </c>
      <c r="GN103" s="16">
        <f t="shared" si="281"/>
        <v>0.14010069773675063</v>
      </c>
      <c r="GO103" s="16">
        <f t="shared" si="282"/>
        <v>0.14584255075908528</v>
      </c>
      <c r="GP103" s="16">
        <f t="shared" si="283"/>
        <v>0.19266745352611389</v>
      </c>
      <c r="GQ103" s="16">
        <f t="shared" si="284"/>
        <v>0.25706355668794273</v>
      </c>
      <c r="GR103" s="16">
        <f t="shared" si="285"/>
        <v>0.23579433195820887</v>
      </c>
      <c r="GS103" s="16">
        <f t="shared" si="286"/>
        <v>-1</v>
      </c>
      <c r="GT103" s="16">
        <f t="shared" si="287"/>
        <v>0.15222959206068715</v>
      </c>
      <c r="GU103" s="16">
        <f t="shared" si="288"/>
        <v>0.9048723588564197</v>
      </c>
      <c r="GV103" s="16">
        <f t="shared" si="289"/>
        <v>-0.35215661297400702</v>
      </c>
      <c r="GW103" s="16">
        <f t="shared" si="290"/>
        <v>-0.18616497206769883</v>
      </c>
      <c r="GX103" s="16">
        <f t="shared" si="291"/>
        <v>-1.6720669194027864E-2</v>
      </c>
      <c r="GY103" s="227">
        <f t="shared" si="292"/>
        <v>-0.12244963101044407</v>
      </c>
      <c r="GZ103" s="227">
        <f t="shared" si="293"/>
        <v>1.617772838429217E-2</v>
      </c>
      <c r="HA103" s="227">
        <f t="shared" si="294"/>
        <v>5.0482388892039189E-2</v>
      </c>
      <c r="HB103" s="16">
        <f t="shared" si="295"/>
        <v>0</v>
      </c>
      <c r="HC103" s="16">
        <f t="shared" si="296"/>
        <v>0.12244963101044407</v>
      </c>
      <c r="HD103" s="16">
        <f t="shared" si="297"/>
        <v>0.1062719026261519</v>
      </c>
      <c r="HE103" s="16">
        <f t="shared" si="298"/>
        <v>5.5789513734112707E-2</v>
      </c>
      <c r="HF103" s="16">
        <f t="shared" si="299"/>
        <v>8.6115741630429427E-2</v>
      </c>
      <c r="HG103" s="16">
        <f t="shared" si="300"/>
        <v>0.10581473968897903</v>
      </c>
      <c r="HH103" s="16">
        <f t="shared" si="301"/>
        <v>0.10761411978653619</v>
      </c>
      <c r="HI103" s="16">
        <f t="shared" si="302"/>
        <v>0.14734233825884627</v>
      </c>
      <c r="HJ103" s="16">
        <f t="shared" si="303"/>
        <v>0.18599217127336634</v>
      </c>
      <c r="HK103" s="16">
        <f t="shared" si="304"/>
        <v>0.13918292734770224</v>
      </c>
      <c r="HL103" s="16" t="e">
        <f t="shared" si="305"/>
        <v>#VALUE!</v>
      </c>
      <c r="HM103" s="16">
        <f t="shared" si="306"/>
        <v>6.8689297540790589E-3</v>
      </c>
      <c r="HN103" s="16">
        <f t="shared" si="307"/>
        <v>7.4467252301099723E-3</v>
      </c>
      <c r="HO103" s="16">
        <f t="shared" si="308"/>
        <v>-3.1583621404204849E-2</v>
      </c>
      <c r="HP103" s="16">
        <f t="shared" si="309"/>
        <v>-2.6154970616644551E-2</v>
      </c>
      <c r="HQ103" s="16">
        <f t="shared" si="310"/>
        <v>2.1980482184141337E-2</v>
      </c>
      <c r="HR103" s="227" t="e">
        <f t="shared" si="311"/>
        <v>#VALUE!</v>
      </c>
      <c r="HS103" s="227">
        <f t="shared" si="312"/>
        <v>5.6873870952578454E-3</v>
      </c>
      <c r="HT103" s="227">
        <f t="shared" si="313"/>
        <v>6.1202188647531131E-3</v>
      </c>
      <c r="HU103" s="16" t="str">
        <f t="shared" si="314"/>
        <v>i.a.</v>
      </c>
      <c r="HV103" s="16">
        <f t="shared" si="315"/>
        <v>0.833674759055269</v>
      </c>
      <c r="HW103" s="16">
        <f t="shared" si="316"/>
        <v>0.82798737196001115</v>
      </c>
      <c r="HX103" s="16">
        <f t="shared" si="317"/>
        <v>0.82186715309525804</v>
      </c>
      <c r="HY103" s="16">
        <f t="shared" si="318"/>
        <v>0.84867126502648205</v>
      </c>
      <c r="HZ103" s="16">
        <f t="shared" si="319"/>
        <v>0.87146439055489744</v>
      </c>
      <c r="IA103" s="16">
        <f t="shared" si="320"/>
        <v>0.85272116811118925</v>
      </c>
      <c r="IB103" s="16">
        <f t="shared" si="321"/>
        <v>0.82199200762037872</v>
      </c>
      <c r="IC103" s="16">
        <f t="shared" si="322"/>
        <v>0.81611741178156616</v>
      </c>
      <c r="ID103" s="16">
        <f t="shared" si="323"/>
        <v>0.70203034283730714</v>
      </c>
      <c r="IE103" s="16">
        <f t="shared" si="324"/>
        <v>0.54543737962461769</v>
      </c>
      <c r="IF103" s="16" t="e">
        <f t="shared" si="325"/>
        <v>#VALUE!</v>
      </c>
      <c r="IG103" s="16">
        <f t="shared" si="326"/>
        <v>0.12975457330706672</v>
      </c>
      <c r="IH103" s="16">
        <f t="shared" si="327"/>
        <v>0.76395930998623984</v>
      </c>
      <c r="II103" s="16">
        <f t="shared" si="328"/>
        <v>-0.29942761726781325</v>
      </c>
      <c r="IJ103" s="16">
        <f t="shared" si="329"/>
        <v>-0.21608364755502263</v>
      </c>
      <c r="IK103" s="16">
        <f t="shared" si="330"/>
        <v>-7.8585326993075869E-2</v>
      </c>
      <c r="IL103" s="227" t="e">
        <f t="shared" si="331"/>
        <v>#VALUE!</v>
      </c>
      <c r="IM103" s="227">
        <f t="shared" si="332"/>
        <v>6.330937235647055E-2</v>
      </c>
      <c r="IN103" s="227">
        <f t="shared" si="333"/>
        <v>0.21131338115026155</v>
      </c>
      <c r="IO103" s="16" t="str">
        <f t="shared" si="334"/>
        <v>i.a.</v>
      </c>
      <c r="IP103" s="16">
        <f t="shared" si="335"/>
        <v>0.55122568037474506</v>
      </c>
      <c r="IQ103" s="16">
        <f t="shared" si="336"/>
        <v>0.48791630801827451</v>
      </c>
      <c r="IR103" s="16">
        <f t="shared" si="337"/>
        <v>0.27660292686801297</v>
      </c>
      <c r="IS103" s="16">
        <f t="shared" si="338"/>
        <v>0.39482419473813618</v>
      </c>
      <c r="IT103" s="16">
        <f t="shared" si="339"/>
        <v>0.50365602593530368</v>
      </c>
      <c r="IU103" s="16">
        <f t="shared" si="340"/>
        <v>0.54661168384879721</v>
      </c>
      <c r="IV103" s="16">
        <f t="shared" si="341"/>
        <v>0.79042925690571908</v>
      </c>
      <c r="IW103" s="16">
        <f t="shared" si="342"/>
        <v>0.98717405130379476</v>
      </c>
      <c r="IX103" s="16">
        <f t="shared" si="343"/>
        <v>0.67100740974302375</v>
      </c>
      <c r="IY103" s="16">
        <f t="shared" si="344"/>
        <v>2.5734606026576829E-3</v>
      </c>
      <c r="IZ103" s="16" t="e">
        <f t="shared" si="345"/>
        <v>#VALUE!</v>
      </c>
      <c r="JA103" s="16">
        <f t="shared" si="346"/>
        <v>0.17945383133244405</v>
      </c>
      <c r="JB103" s="16">
        <f t="shared" si="347"/>
        <v>0.72084126065017773</v>
      </c>
      <c r="JC103" s="16">
        <f t="shared" si="348"/>
        <v>-0.34326094990914929</v>
      </c>
      <c r="JD103" s="16">
        <f t="shared" si="349"/>
        <v>-0.1812669711182425</v>
      </c>
      <c r="JE103" s="16">
        <f t="shared" si="350"/>
        <v>-7.733771985322023E-2</v>
      </c>
      <c r="JF103" s="227" t="e">
        <f t="shared" si="351"/>
        <v>#VALUE!</v>
      </c>
      <c r="JG103" s="227">
        <f t="shared" si="352"/>
        <v>0.14413988095238095</v>
      </c>
      <c r="JH103" s="227">
        <f t="shared" si="353"/>
        <v>0.3364575289575289</v>
      </c>
      <c r="JI103" s="99" t="str">
        <f t="shared" si="354"/>
        <v>i.a.</v>
      </c>
      <c r="JJ103" s="99">
        <f t="shared" si="355"/>
        <v>0.94735416666666661</v>
      </c>
      <c r="JK103" s="99">
        <f t="shared" si="356"/>
        <v>0.80321428571428566</v>
      </c>
      <c r="JL103" s="99">
        <f t="shared" si="357"/>
        <v>0.46675675675675676</v>
      </c>
      <c r="JM103" s="99">
        <f t="shared" si="358"/>
        <v>0.71071874999999995</v>
      </c>
      <c r="JN103" s="99">
        <f t="shared" si="359"/>
        <v>0.8680714285714286</v>
      </c>
      <c r="JO103" s="99">
        <f t="shared" si="360"/>
        <v>0.9408333333333333</v>
      </c>
      <c r="JP103" s="99">
        <f t="shared" si="361"/>
        <v>1.1871818181818181</v>
      </c>
      <c r="JQ103" s="99">
        <f t="shared" si="362"/>
        <v>1.468</v>
      </c>
      <c r="JR103" s="99">
        <f t="shared" si="363"/>
        <v>1.2431666666666665</v>
      </c>
      <c r="JS103" s="99">
        <f t="shared" si="364"/>
        <v>7.8739130434782603E-2</v>
      </c>
    </row>
    <row r="104" spans="1:279" customFormat="1" ht="17.25" customHeight="1" outlineLevel="2" x14ac:dyDescent="0.25">
      <c r="A104" s="10" t="s">
        <v>299</v>
      </c>
      <c r="B104" s="98">
        <v>32290264</v>
      </c>
      <c r="C104" s="113" t="s">
        <v>412</v>
      </c>
      <c r="D104" s="10"/>
      <c r="E104" s="11">
        <v>773900</v>
      </c>
      <c r="F104" s="11"/>
      <c r="G104" s="11">
        <v>1</v>
      </c>
      <c r="H104" s="12">
        <v>45113</v>
      </c>
      <c r="I104" s="13"/>
      <c r="J104" s="13" t="s">
        <v>58</v>
      </c>
      <c r="K104" s="13" t="s">
        <v>58</v>
      </c>
      <c r="L104" s="13" t="s">
        <v>58</v>
      </c>
      <c r="M104" s="13" t="s">
        <v>58</v>
      </c>
      <c r="N104" s="13" t="s">
        <v>58</v>
      </c>
      <c r="O104" s="19" t="s">
        <v>58</v>
      </c>
      <c r="P104" s="16" t="e">
        <f t="shared" si="184"/>
        <v>#DIV/0!</v>
      </c>
      <c r="Q104" s="16" t="e">
        <f t="shared" si="185"/>
        <v>#DIV/0!</v>
      </c>
      <c r="R104" s="16" t="e">
        <f t="shared" si="186"/>
        <v>#DIV/0!</v>
      </c>
      <c r="S104" s="16" t="e">
        <f t="shared" si="187"/>
        <v>#DIV/0!</v>
      </c>
      <c r="T104" s="16">
        <f t="shared" si="188"/>
        <v>-1</v>
      </c>
      <c r="U104" s="16">
        <f t="shared" si="189"/>
        <v>0.5329181494661922</v>
      </c>
      <c r="V104" s="278">
        <f t="shared" si="190"/>
        <v>0</v>
      </c>
      <c r="W104" s="278">
        <f t="shared" si="191"/>
        <v>0</v>
      </c>
      <c r="X104" s="278">
        <f t="shared" si="192"/>
        <v>0</v>
      </c>
      <c r="Y104" s="149"/>
      <c r="Z104" s="149"/>
      <c r="AA104" s="149"/>
      <c r="AB104" s="149"/>
      <c r="AC104" s="149"/>
      <c r="AD104" s="149">
        <v>170.577</v>
      </c>
      <c r="AE104" s="149">
        <v>111.276</v>
      </c>
      <c r="AF104" s="149">
        <v>87.534000000000006</v>
      </c>
      <c r="AG104" s="149"/>
      <c r="AH104" s="149"/>
      <c r="AI104" s="149"/>
      <c r="AJ104" s="16">
        <f t="shared" si="193"/>
        <v>-1.2899565880558488</v>
      </c>
      <c r="AK104" s="16">
        <f t="shared" si="194"/>
        <v>-0.24023890176502052</v>
      </c>
      <c r="AL104" s="16">
        <f t="shared" si="195"/>
        <v>-0.18052785752375938</v>
      </c>
      <c r="AM104" s="16">
        <f t="shared" si="196"/>
        <v>9.6714495157064942E-2</v>
      </c>
      <c r="AN104" s="16">
        <f t="shared" si="197"/>
        <v>0.58335976050638694</v>
      </c>
      <c r="AO104" s="16">
        <f t="shared" si="198"/>
        <v>0.48758350001887002</v>
      </c>
      <c r="AP104" s="278">
        <f t="shared" si="199"/>
        <v>-85.23</v>
      </c>
      <c r="AQ104" s="278">
        <f t="shared" si="200"/>
        <v>-26.950000000000003</v>
      </c>
      <c r="AR104" s="278">
        <f t="shared" si="201"/>
        <v>-24.712999999999994</v>
      </c>
      <c r="AS104" s="149"/>
      <c r="AT104" s="149">
        <v>85.23</v>
      </c>
      <c r="AU104" s="149">
        <v>112.18</v>
      </c>
      <c r="AV104" s="149">
        <v>136.893</v>
      </c>
      <c r="AW104" s="149">
        <v>124.821</v>
      </c>
      <c r="AX104" s="149">
        <v>78.832999999999998</v>
      </c>
      <c r="AY104" s="149">
        <v>52.994</v>
      </c>
      <c r="AZ104" s="149">
        <v>40.055999999999997</v>
      </c>
      <c r="BA104" s="149">
        <v>2.4609999999999999</v>
      </c>
      <c r="BB104" s="149">
        <v>1.637</v>
      </c>
      <c r="BC104" s="150">
        <v>0.61899999999999999</v>
      </c>
      <c r="BD104" s="16">
        <f t="shared" si="202"/>
        <v>1</v>
      </c>
      <c r="BE104" s="16">
        <f t="shared" si="203"/>
        <v>-0.46714828095338551</v>
      </c>
      <c r="BF104" s="16">
        <f t="shared" si="204"/>
        <v>-3.6081694402420577</v>
      </c>
      <c r="BG104" s="16">
        <f t="shared" si="205"/>
        <v>17.042183622828784</v>
      </c>
      <c r="BH104" s="16">
        <f t="shared" si="206"/>
        <v>-0.96060606060606057</v>
      </c>
      <c r="BI104" s="16">
        <f t="shared" si="207"/>
        <v>2.6902228468179148E-2</v>
      </c>
      <c r="BJ104" s="278">
        <f t="shared" si="208"/>
        <v>27.823</v>
      </c>
      <c r="BK104" s="278">
        <f t="shared" si="209"/>
        <v>-8.8590000000000018</v>
      </c>
      <c r="BL104" s="278">
        <f t="shared" si="210"/>
        <v>-26.234999999999999</v>
      </c>
      <c r="BM104" s="149"/>
      <c r="BN104" s="149">
        <v>-27.823</v>
      </c>
      <c r="BO104" s="149">
        <v>-18.963999999999999</v>
      </c>
      <c r="BP104" s="149">
        <v>7.2709999999999999</v>
      </c>
      <c r="BQ104" s="149">
        <v>0.40300000000000002</v>
      </c>
      <c r="BR104" s="149">
        <v>10.23</v>
      </c>
      <c r="BS104" s="149">
        <v>9.9619999999999997</v>
      </c>
      <c r="BT104" s="149">
        <v>3.8</v>
      </c>
      <c r="BU104" s="149">
        <v>0.13200000000000001</v>
      </c>
      <c r="BV104" s="149">
        <v>0.32200000000000001</v>
      </c>
      <c r="BW104" s="149">
        <v>-0.108</v>
      </c>
      <c r="BX104" s="16">
        <f t="shared" si="211"/>
        <v>1</v>
      </c>
      <c r="BY104" s="16">
        <f t="shared" si="212"/>
        <v>-0.52391729875214099</v>
      </c>
      <c r="BZ104" s="16">
        <f t="shared" si="213"/>
        <v>-4.1366078280890255</v>
      </c>
      <c r="CA104" s="16">
        <f t="shared" si="214"/>
        <v>3.8081896551724133</v>
      </c>
      <c r="CB104" s="16">
        <f t="shared" si="215"/>
        <v>-1.2055370985603544</v>
      </c>
      <c r="CC104" s="16">
        <f t="shared" si="216"/>
        <v>-3.4431137724550996E-2</v>
      </c>
      <c r="CD104" s="278">
        <f t="shared" si="217"/>
        <v>24.913</v>
      </c>
      <c r="CE104" s="278">
        <f t="shared" si="218"/>
        <v>-8.5650000000000013</v>
      </c>
      <c r="CF104" s="278">
        <f t="shared" si="219"/>
        <v>-21.56</v>
      </c>
      <c r="CG104" s="149"/>
      <c r="CH104" s="149">
        <v>-24.913</v>
      </c>
      <c r="CI104" s="149">
        <v>-16.347999999999999</v>
      </c>
      <c r="CJ104" s="149">
        <v>5.2119999999999997</v>
      </c>
      <c r="CK104" s="149">
        <v>-1.8560000000000001</v>
      </c>
      <c r="CL104" s="149">
        <v>9.0299999999999994</v>
      </c>
      <c r="CM104" s="149">
        <v>9.3520000000000003</v>
      </c>
      <c r="CN104" s="149">
        <v>3.2759999999999998</v>
      </c>
      <c r="CO104" s="149">
        <v>0.93600000000000005</v>
      </c>
      <c r="CP104" s="149">
        <v>0.84899999999999998</v>
      </c>
      <c r="CQ104" s="149">
        <v>1.2709999999999999</v>
      </c>
      <c r="CR104" s="16">
        <f t="shared" si="220"/>
        <v>1</v>
      </c>
      <c r="CS104" s="16">
        <f t="shared" si="221"/>
        <v>-3.0896678966789666</v>
      </c>
      <c r="CT104" s="16">
        <f t="shared" si="222"/>
        <v>-0.62000467398924974</v>
      </c>
      <c r="CU104" s="16">
        <f t="shared" si="223"/>
        <v>0.65123099482904978</v>
      </c>
      <c r="CV104" s="16">
        <f t="shared" si="224"/>
        <v>-0.35786500148676775</v>
      </c>
      <c r="CW104" s="16">
        <f t="shared" si="225"/>
        <v>0.35123551864996994</v>
      </c>
      <c r="CX104" s="278">
        <f t="shared" si="365"/>
        <v>16.989000000000001</v>
      </c>
      <c r="CY104" s="278">
        <f t="shared" si="366"/>
        <v>-25.119</v>
      </c>
      <c r="CZ104" s="278">
        <f t="shared" si="367"/>
        <v>-13.264999999999999</v>
      </c>
      <c r="DA104" s="149"/>
      <c r="DB104" s="149">
        <v>-16.989000000000001</v>
      </c>
      <c r="DC104" s="149">
        <v>8.1300000000000008</v>
      </c>
      <c r="DD104" s="149">
        <v>21.395</v>
      </c>
      <c r="DE104" s="149">
        <v>12.957000000000001</v>
      </c>
      <c r="DF104" s="149">
        <v>20.178000000000001</v>
      </c>
      <c r="DG104" s="149">
        <v>14.933</v>
      </c>
      <c r="DH104" s="149">
        <v>7.617</v>
      </c>
      <c r="DI104" s="149">
        <v>5.7889999999999997</v>
      </c>
      <c r="DJ104" s="149">
        <v>4.907</v>
      </c>
      <c r="DK104" s="150">
        <v>3.9849999999999999</v>
      </c>
      <c r="DL104" s="16">
        <f t="shared" si="229"/>
        <v>-1</v>
      </c>
      <c r="DM104" s="16">
        <f t="shared" si="230"/>
        <v>-0.16063311807710973</v>
      </c>
      <c r="DN104" s="16">
        <f t="shared" si="231"/>
        <v>-7.5465796273629898E-2</v>
      </c>
      <c r="DO104" s="16">
        <f t="shared" si="232"/>
        <v>3.3552141461563337E-2</v>
      </c>
      <c r="DP104" s="16">
        <f t="shared" si="233"/>
        <v>0.38662742537495254</v>
      </c>
      <c r="DQ104" s="16">
        <f t="shared" si="234"/>
        <v>1.1190525359325953</v>
      </c>
      <c r="DR104" s="278">
        <f t="shared" si="235"/>
        <v>-114.122</v>
      </c>
      <c r="DS104" s="278">
        <f t="shared" si="236"/>
        <v>-21.839999999999989</v>
      </c>
      <c r="DT104" s="278">
        <f t="shared" si="237"/>
        <v>-11.098000000000013</v>
      </c>
      <c r="DU104" s="149"/>
      <c r="DV104" s="149">
        <v>114.122</v>
      </c>
      <c r="DW104" s="149">
        <v>135.96199999999999</v>
      </c>
      <c r="DX104" s="149">
        <v>147.06</v>
      </c>
      <c r="DY104" s="149">
        <v>142.286</v>
      </c>
      <c r="DZ104" s="149">
        <v>102.613</v>
      </c>
      <c r="EA104" s="149">
        <v>48.423999999999999</v>
      </c>
      <c r="EB104" s="149">
        <v>39.454000000000001</v>
      </c>
      <c r="EC104" s="149">
        <v>28.5</v>
      </c>
      <c r="ED104" s="149">
        <v>25.872</v>
      </c>
      <c r="EE104" s="149">
        <v>14.454000000000001</v>
      </c>
      <c r="EF104" s="16">
        <f t="shared" si="238"/>
        <v>-1</v>
      </c>
      <c r="EG104" s="16">
        <f t="shared" si="239"/>
        <v>-0.20701754385964913</v>
      </c>
      <c r="EH104" s="16">
        <f t="shared" si="240"/>
        <v>-0.109375</v>
      </c>
      <c r="EI104" s="16">
        <f t="shared" si="241"/>
        <v>0.10344827586206896</v>
      </c>
      <c r="EJ104" s="16">
        <f t="shared" si="242"/>
        <v>0.74698795180722888</v>
      </c>
      <c r="EK104" s="16">
        <f t="shared" si="243"/>
        <v>0.37190082644628097</v>
      </c>
      <c r="EL104" s="278">
        <f t="shared" si="244"/>
        <v>-226</v>
      </c>
      <c r="EM104" s="278">
        <f t="shared" si="245"/>
        <v>-59</v>
      </c>
      <c r="EN104" s="278">
        <f t="shared" si="246"/>
        <v>-35</v>
      </c>
      <c r="EO104" s="204"/>
      <c r="EP104" s="204">
        <v>226</v>
      </c>
      <c r="EQ104" s="204">
        <v>285</v>
      </c>
      <c r="ER104" s="204">
        <v>320</v>
      </c>
      <c r="ES104" s="204">
        <v>290</v>
      </c>
      <c r="ET104" s="204">
        <v>166</v>
      </c>
      <c r="EU104" s="204">
        <v>121</v>
      </c>
      <c r="EV104" s="204">
        <v>100</v>
      </c>
      <c r="EW104" s="204"/>
      <c r="EX104" s="204"/>
      <c r="EY104" s="205"/>
      <c r="EZ104" s="14"/>
      <c r="FA104" s="14" t="s">
        <v>104</v>
      </c>
      <c r="FB104" s="76" t="s">
        <v>55</v>
      </c>
      <c r="FC104" s="15">
        <v>6000</v>
      </c>
      <c r="FD104" t="s">
        <v>65</v>
      </c>
      <c r="FE104" t="s">
        <v>66</v>
      </c>
      <c r="FF104" s="16" t="e">
        <f t="shared" si="247"/>
        <v>#VALUE!</v>
      </c>
      <c r="FG104" s="16" t="e">
        <f t="shared" si="248"/>
        <v>#DIV/0!</v>
      </c>
      <c r="FH104" s="16" t="e">
        <f t="shared" si="249"/>
        <v>#DIV/0!</v>
      </c>
      <c r="FI104" s="16" t="e">
        <f t="shared" si="250"/>
        <v>#DIV/0!</v>
      </c>
      <c r="FJ104" s="16">
        <f t="shared" si="251"/>
        <v>-1</v>
      </c>
      <c r="FK104" s="16">
        <f t="shared" si="252"/>
        <v>0.11736804870728479</v>
      </c>
      <c r="FL104" s="278" t="e">
        <f t="shared" si="253"/>
        <v>#VALUE!</v>
      </c>
      <c r="FM104" s="278">
        <f t="shared" si="254"/>
        <v>0</v>
      </c>
      <c r="FN104" s="278">
        <f t="shared" si="255"/>
        <v>0</v>
      </c>
      <c r="FO104" s="222" t="str">
        <f t="shared" si="256"/>
        <v>i.a</v>
      </c>
      <c r="FP104" s="222">
        <f t="shared" si="257"/>
        <v>0</v>
      </c>
      <c r="FQ104" s="238">
        <f t="shared" si="258"/>
        <v>0</v>
      </c>
      <c r="FR104" s="222">
        <f t="shared" si="259"/>
        <v>0</v>
      </c>
      <c r="FS104" s="222">
        <f t="shared" si="260"/>
        <v>0</v>
      </c>
      <c r="FT104" s="222">
        <f t="shared" si="261"/>
        <v>1.0275722891566266</v>
      </c>
      <c r="FU104" s="222">
        <f t="shared" si="262"/>
        <v>0.91963636363636359</v>
      </c>
      <c r="FV104" s="222">
        <f t="shared" si="263"/>
        <v>0.87534000000000001</v>
      </c>
      <c r="FW104" s="222" t="str">
        <f t="shared" si="264"/>
        <v>i.a</v>
      </c>
      <c r="FX104" s="222" t="str">
        <f t="shared" si="265"/>
        <v>i.a</v>
      </c>
      <c r="FY104" s="222" t="str">
        <f t="shared" si="266"/>
        <v>i.a</v>
      </c>
      <c r="FZ104" s="16" t="e">
        <f t="shared" si="267"/>
        <v>#VALUE!</v>
      </c>
      <c r="GA104" s="16" t="e">
        <f t="shared" si="268"/>
        <v>#VALUE!</v>
      </c>
      <c r="GB104" s="16">
        <f t="shared" si="269"/>
        <v>-4.6494073534467137</v>
      </c>
      <c r="GC104" s="16">
        <f t="shared" si="270"/>
        <v>3.7087029641400187</v>
      </c>
      <c r="GD104" s="16">
        <f t="shared" si="271"/>
        <v>-1.2177942679207063</v>
      </c>
      <c r="GE104" s="16">
        <f t="shared" si="272"/>
        <v>-0.37986449134711708</v>
      </c>
      <c r="GF104" s="227" t="e">
        <f t="shared" si="273"/>
        <v>#VALUE!</v>
      </c>
      <c r="GG104" s="227" t="e">
        <f t="shared" si="274"/>
        <v>#VALUE!</v>
      </c>
      <c r="GH104" s="227">
        <f t="shared" si="275"/>
        <v>-1.4108471778158052</v>
      </c>
      <c r="GI104" s="16" t="str">
        <f t="shared" si="276"/>
        <v>Negativ EK</v>
      </c>
      <c r="GJ104" s="16" t="str">
        <f t="shared" si="277"/>
        <v>Negativ EK</v>
      </c>
      <c r="GK104" s="106">
        <f t="shared" si="278"/>
        <v>-1.1074005080440306</v>
      </c>
      <c r="GL104" s="16">
        <f t="shared" si="279"/>
        <v>0.30344666977177454</v>
      </c>
      <c r="GM104" s="16">
        <f t="shared" si="280"/>
        <v>-0.1120265580202203</v>
      </c>
      <c r="GN104" s="16">
        <f t="shared" si="281"/>
        <v>0.51436871635669723</v>
      </c>
      <c r="GO104" s="16">
        <f t="shared" si="282"/>
        <v>0.82944567627494459</v>
      </c>
      <c r="GP104" s="16">
        <f t="shared" si="283"/>
        <v>0.48873638669252573</v>
      </c>
      <c r="GQ104" s="16">
        <f t="shared" si="284"/>
        <v>0.17501869857890801</v>
      </c>
      <c r="GR104" s="16">
        <f t="shared" si="285"/>
        <v>0.19095816464237517</v>
      </c>
      <c r="GS104" s="16">
        <f t="shared" si="286"/>
        <v>1</v>
      </c>
      <c r="GT104" s="16">
        <f t="shared" si="287"/>
        <v>-0.66038307437496635</v>
      </c>
      <c r="GU104" s="16">
        <f t="shared" si="288"/>
        <v>-3.6664478198029773</v>
      </c>
      <c r="GV104" s="16">
        <f t="shared" si="289"/>
        <v>14.270688819085615</v>
      </c>
      <c r="GW104" s="16">
        <f t="shared" si="290"/>
        <v>-0.97570450502353046</v>
      </c>
      <c r="GX104" s="16">
        <f t="shared" si="291"/>
        <v>-0.40251650897908031</v>
      </c>
      <c r="GY104" s="227">
        <f t="shared" si="292"/>
        <v>0.22250923689640281</v>
      </c>
      <c r="GZ104" s="227">
        <f t="shared" si="293"/>
        <v>-8.8498453282408157E-2</v>
      </c>
      <c r="HA104" s="227">
        <f t="shared" si="294"/>
        <v>-0.18426895203519281</v>
      </c>
      <c r="HB104" s="16">
        <f t="shared" si="295"/>
        <v>0</v>
      </c>
      <c r="HC104" s="16">
        <f t="shared" si="296"/>
        <v>-0.22250923689640281</v>
      </c>
      <c r="HD104" s="106">
        <f t="shared" si="297"/>
        <v>-0.13401078361399466</v>
      </c>
      <c r="HE104" s="16">
        <f t="shared" si="298"/>
        <v>5.0258168421198152E-2</v>
      </c>
      <c r="HF104" s="16">
        <f t="shared" si="299"/>
        <v>3.2911526792677799E-3</v>
      </c>
      <c r="HG104" s="16">
        <f t="shared" si="300"/>
        <v>0.13546349569972921</v>
      </c>
      <c r="HH104" s="16">
        <f t="shared" si="301"/>
        <v>0.22672341200300417</v>
      </c>
      <c r="HI104" s="16">
        <f t="shared" si="302"/>
        <v>0.1118403625982282</v>
      </c>
      <c r="HJ104" s="16">
        <f t="shared" si="303"/>
        <v>4.8554403001544915E-3</v>
      </c>
      <c r="HK104" s="16">
        <f t="shared" si="304"/>
        <v>1.5969845757079802E-2</v>
      </c>
      <c r="HL104" s="16" t="e">
        <f t="shared" si="305"/>
        <v>#VALUE!</v>
      </c>
      <c r="HM104" s="16">
        <f t="shared" si="306"/>
        <v>-3.4895763005228235</v>
      </c>
      <c r="HN104" s="16">
        <f t="shared" si="307"/>
        <v>-0.5889872711261902</v>
      </c>
      <c r="HO104" s="16">
        <f t="shared" si="308"/>
        <v>0.59762718162822093</v>
      </c>
      <c r="HP104" s="16">
        <f t="shared" si="309"/>
        <v>-0.53690877104958812</v>
      </c>
      <c r="HQ104" s="16">
        <f t="shared" si="310"/>
        <v>-0.36233977415038887</v>
      </c>
      <c r="HR104" s="227" t="e">
        <f t="shared" si="311"/>
        <v>#VALUE!</v>
      </c>
      <c r="HS104" s="227">
        <f t="shared" si="312"/>
        <v>-0.2086631214843159</v>
      </c>
      <c r="HT104" s="227">
        <f t="shared" si="313"/>
        <v>-8.5688716617331961E-2</v>
      </c>
      <c r="HU104" s="16" t="str">
        <f t="shared" si="314"/>
        <v>i.a.</v>
      </c>
      <c r="HV104" s="16">
        <f t="shared" si="315"/>
        <v>-0.14886700198033684</v>
      </c>
      <c r="HW104" s="106">
        <f t="shared" si="316"/>
        <v>5.9796119503979062E-2</v>
      </c>
      <c r="HX104" s="16">
        <f t="shared" si="317"/>
        <v>0.14548483612131102</v>
      </c>
      <c r="HY104" s="16">
        <f t="shared" si="318"/>
        <v>9.1063070154477607E-2</v>
      </c>
      <c r="HZ104" s="16">
        <f t="shared" si="319"/>
        <v>0.19664175104518922</v>
      </c>
      <c r="IA104" s="16">
        <f t="shared" si="320"/>
        <v>0.30838014207830827</v>
      </c>
      <c r="IB104" s="16">
        <f t="shared" si="321"/>
        <v>0.19306027272266438</v>
      </c>
      <c r="IC104" s="16">
        <f t="shared" si="322"/>
        <v>0.20312280701754384</v>
      </c>
      <c r="ID104" s="16">
        <f t="shared" si="323"/>
        <v>0.18966450216450217</v>
      </c>
      <c r="IE104" s="16">
        <f t="shared" si="324"/>
        <v>0.27570222775702224</v>
      </c>
      <c r="IF104" s="16" t="e">
        <f t="shared" si="325"/>
        <v>#VALUE!</v>
      </c>
      <c r="IG104" s="16" t="e">
        <f t="shared" si="326"/>
        <v>#VALUE!</v>
      </c>
      <c r="IH104" s="16" t="e">
        <f t="shared" si="327"/>
        <v>#VALUE!</v>
      </c>
      <c r="II104" s="16" t="e">
        <f t="shared" si="328"/>
        <v>#VALUE!</v>
      </c>
      <c r="IJ104" s="16" t="e">
        <f t="shared" si="329"/>
        <v>#VALUE!</v>
      </c>
      <c r="IK104" s="16">
        <f t="shared" si="330"/>
        <v>-0.33009976506196559</v>
      </c>
      <c r="IL104" s="227" t="e">
        <f t="shared" si="331"/>
        <v>#VALUE!</v>
      </c>
      <c r="IM104" s="227" t="e">
        <f t="shared" si="332"/>
        <v>#VALUE!</v>
      </c>
      <c r="IN104" s="227" t="e">
        <f t="shared" si="333"/>
        <v>#VALUE!</v>
      </c>
      <c r="IO104" s="16" t="str">
        <f t="shared" si="334"/>
        <v>i.a.</v>
      </c>
      <c r="IP104" s="16" t="str">
        <f t="shared" si="335"/>
        <v>i.a.</v>
      </c>
      <c r="IQ104" s="106" t="str">
        <f t="shared" si="336"/>
        <v>i.a.</v>
      </c>
      <c r="IR104" s="16" t="str">
        <f t="shared" si="337"/>
        <v>i.a.</v>
      </c>
      <c r="IS104" s="16" t="str">
        <f t="shared" si="338"/>
        <v>i.a.</v>
      </c>
      <c r="IT104" s="16">
        <f t="shared" si="339"/>
        <v>5.997291545753531E-2</v>
      </c>
      <c r="IU104" s="16">
        <f t="shared" si="340"/>
        <v>8.9525144685287036E-2</v>
      </c>
      <c r="IV104" s="16">
        <f t="shared" si="341"/>
        <v>4.3411702881166171E-2</v>
      </c>
      <c r="IW104" s="16" t="str">
        <f t="shared" si="342"/>
        <v>i.a.</v>
      </c>
      <c r="IX104" s="16" t="str">
        <f t="shared" si="343"/>
        <v>i.a.</v>
      </c>
      <c r="IY104" s="16" t="str">
        <f t="shared" si="344"/>
        <v>i.a.</v>
      </c>
      <c r="IZ104" s="16" t="e">
        <f t="shared" si="345"/>
        <v>#VALUE!</v>
      </c>
      <c r="JA104" s="16">
        <f t="shared" si="346"/>
        <v>-0.92175411568300969</v>
      </c>
      <c r="JB104" s="16">
        <f t="shared" si="347"/>
        <v>-4.5218052806613613</v>
      </c>
      <c r="JC104" s="16">
        <f t="shared" si="348"/>
        <v>3.5449218749999996</v>
      </c>
      <c r="JD104" s="16">
        <f t="shared" si="349"/>
        <v>-1.1176522702104099</v>
      </c>
      <c r="JE104" s="16">
        <f t="shared" si="350"/>
        <v>-0.29618173291970279</v>
      </c>
      <c r="JF104" s="227" t="e">
        <f t="shared" si="351"/>
        <v>#VALUE!</v>
      </c>
      <c r="JG104" s="227">
        <f t="shared" si="352"/>
        <v>-5.2873109765564356E-2</v>
      </c>
      <c r="JH104" s="227">
        <f t="shared" si="353"/>
        <v>-7.3648903508771929E-2</v>
      </c>
      <c r="JI104" s="99" t="str">
        <f t="shared" si="354"/>
        <v>i.a.</v>
      </c>
      <c r="JJ104" s="99">
        <f t="shared" si="355"/>
        <v>-0.11023451327433628</v>
      </c>
      <c r="JK104" s="239">
        <f t="shared" si="356"/>
        <v>-5.7361403508771926E-2</v>
      </c>
      <c r="JL104" s="99">
        <f t="shared" si="357"/>
        <v>1.62875E-2</v>
      </c>
      <c r="JM104" s="99">
        <f t="shared" si="358"/>
        <v>-6.4000000000000003E-3</v>
      </c>
      <c r="JN104" s="99">
        <f t="shared" si="359"/>
        <v>5.4397590361445779E-2</v>
      </c>
      <c r="JO104" s="99">
        <f t="shared" si="360"/>
        <v>7.7289256198347103E-2</v>
      </c>
      <c r="JP104" s="99">
        <f t="shared" si="361"/>
        <v>3.2759999999999997E-2</v>
      </c>
      <c r="JQ104" s="99" t="str">
        <f t="shared" si="362"/>
        <v>i.a.</v>
      </c>
      <c r="JR104" s="99" t="str">
        <f t="shared" si="363"/>
        <v>i.a.</v>
      </c>
      <c r="JS104" s="99" t="str">
        <f t="shared" si="364"/>
        <v>i.a.</v>
      </c>
    </row>
    <row r="105" spans="1:279" customFormat="1" ht="17.25" customHeight="1" outlineLevel="2" x14ac:dyDescent="0.25">
      <c r="A105" s="18" t="s">
        <v>381</v>
      </c>
      <c r="B105" s="95">
        <v>12053940</v>
      </c>
      <c r="C105" s="10" t="s">
        <v>79</v>
      </c>
      <c r="D105" s="10"/>
      <c r="E105" s="11">
        <v>642020</v>
      </c>
      <c r="F105" s="11"/>
      <c r="G105" s="11">
        <v>1</v>
      </c>
      <c r="H105" s="12">
        <v>45040</v>
      </c>
      <c r="I105" s="13"/>
      <c r="J105" s="13" t="s">
        <v>58</v>
      </c>
      <c r="K105" s="13" t="s">
        <v>58</v>
      </c>
      <c r="L105" s="13" t="s">
        <v>58</v>
      </c>
      <c r="M105" s="13" t="s">
        <v>58</v>
      </c>
      <c r="N105" s="13" t="s">
        <v>58</v>
      </c>
      <c r="O105" s="13" t="s">
        <v>58</v>
      </c>
      <c r="P105" s="16" t="e">
        <f t="shared" si="184"/>
        <v>#DIV/0!</v>
      </c>
      <c r="Q105" s="16" t="e">
        <f t="shared" si="185"/>
        <v>#DIV/0!</v>
      </c>
      <c r="R105" s="16" t="e">
        <f t="shared" si="186"/>
        <v>#DIV/0!</v>
      </c>
      <c r="S105" s="16" t="e">
        <f t="shared" si="187"/>
        <v>#DIV/0!</v>
      </c>
      <c r="T105" s="16">
        <f t="shared" si="188"/>
        <v>-1</v>
      </c>
      <c r="U105" s="16">
        <f t="shared" si="189"/>
        <v>5.5716711174056625E-2</v>
      </c>
      <c r="V105" s="278">
        <f t="shared" si="190"/>
        <v>0</v>
      </c>
      <c r="W105" s="278">
        <f t="shared" si="191"/>
        <v>0</v>
      </c>
      <c r="X105" s="278">
        <f t="shared" si="192"/>
        <v>0</v>
      </c>
      <c r="Y105" s="149"/>
      <c r="Z105" s="149"/>
      <c r="AA105" s="149"/>
      <c r="AB105" s="149"/>
      <c r="AC105" s="149"/>
      <c r="AD105" s="149">
        <v>247.47900000000001</v>
      </c>
      <c r="AE105" s="149">
        <v>234.41800000000001</v>
      </c>
      <c r="AF105" s="149">
        <v>123.498</v>
      </c>
      <c r="AG105" s="149">
        <v>77.328999999999994</v>
      </c>
      <c r="AH105" s="149">
        <v>105.744</v>
      </c>
      <c r="AI105" s="149">
        <v>95.614999999999995</v>
      </c>
      <c r="AJ105" s="16">
        <f t="shared" si="193"/>
        <v>-1</v>
      </c>
      <c r="AK105" s="16">
        <f t="shared" si="194"/>
        <v>8.7334745035197156E-2</v>
      </c>
      <c r="AL105" s="16">
        <f t="shared" si="195"/>
        <v>0</v>
      </c>
      <c r="AM105" s="16">
        <f t="shared" si="196"/>
        <v>-6.197825795195288E-2</v>
      </c>
      <c r="AN105" s="16">
        <f t="shared" si="197"/>
        <v>-3.0773347605029407E-3</v>
      </c>
      <c r="AO105" s="16">
        <f t="shared" si="198"/>
        <v>8.240405503258505E-2</v>
      </c>
      <c r="AP105" s="278">
        <f t="shared" si="199"/>
        <v>-37.997999999999998</v>
      </c>
      <c r="AQ105" s="278">
        <f t="shared" si="200"/>
        <v>3.0519999999999996</v>
      </c>
      <c r="AR105" s="278">
        <f t="shared" si="201"/>
        <v>0</v>
      </c>
      <c r="AS105" s="149"/>
      <c r="AT105" s="149">
        <v>37.997999999999998</v>
      </c>
      <c r="AU105" s="149">
        <v>34.945999999999998</v>
      </c>
      <c r="AV105" s="149">
        <v>34.945999999999998</v>
      </c>
      <c r="AW105" s="149">
        <v>37.255000000000003</v>
      </c>
      <c r="AX105" s="149">
        <v>37.369999999999997</v>
      </c>
      <c r="AY105" s="149">
        <v>34.524999999999999</v>
      </c>
      <c r="AZ105" s="149">
        <v>20.741</v>
      </c>
      <c r="BA105" s="149">
        <v>12.047000000000001</v>
      </c>
      <c r="BB105" s="149">
        <v>15.91</v>
      </c>
      <c r="BC105" s="150">
        <v>15.581</v>
      </c>
      <c r="BD105" s="16">
        <f t="shared" si="202"/>
        <v>-1</v>
      </c>
      <c r="BE105" s="16">
        <f t="shared" si="203"/>
        <v>0.22263478390019303</v>
      </c>
      <c r="BF105" s="16">
        <f t="shared" si="204"/>
        <v>0.12969798657718115</v>
      </c>
      <c r="BG105" s="16">
        <f t="shared" si="205"/>
        <v>-0.1354801276472295</v>
      </c>
      <c r="BH105" s="16">
        <f t="shared" si="206"/>
        <v>0.13146233382570166</v>
      </c>
      <c r="BI105" s="16">
        <f t="shared" si="207"/>
        <v>0.13126624582250276</v>
      </c>
      <c r="BJ105" s="278">
        <f t="shared" si="208"/>
        <v>-8.2319999999999993</v>
      </c>
      <c r="BK105" s="278">
        <f t="shared" si="209"/>
        <v>1.4989999999999997</v>
      </c>
      <c r="BL105" s="278">
        <f t="shared" si="210"/>
        <v>0.77299999999999969</v>
      </c>
      <c r="BM105" s="149"/>
      <c r="BN105" s="149">
        <v>8.2319999999999993</v>
      </c>
      <c r="BO105" s="149">
        <v>6.7329999999999997</v>
      </c>
      <c r="BP105" s="149">
        <v>5.96</v>
      </c>
      <c r="BQ105" s="149">
        <v>6.8940000000000001</v>
      </c>
      <c r="BR105" s="149">
        <v>6.093</v>
      </c>
      <c r="BS105" s="149">
        <v>5.3860000000000001</v>
      </c>
      <c r="BT105" s="149">
        <v>5.8079999999999998</v>
      </c>
      <c r="BU105" s="149">
        <v>2.11</v>
      </c>
      <c r="BV105" s="149">
        <v>1.7350000000000001</v>
      </c>
      <c r="BW105" s="149">
        <v>2.7959999999999998</v>
      </c>
      <c r="BX105" s="16">
        <f t="shared" si="211"/>
        <v>-1</v>
      </c>
      <c r="BY105" s="16">
        <f t="shared" si="212"/>
        <v>0.29676221901422972</v>
      </c>
      <c r="BZ105" s="16">
        <f t="shared" si="213"/>
        <v>0.21650777722027092</v>
      </c>
      <c r="CA105" s="16">
        <f t="shared" si="214"/>
        <v>-0.13310134841235313</v>
      </c>
      <c r="CB105" s="16">
        <f t="shared" si="215"/>
        <v>-7.0735650767987171E-2</v>
      </c>
      <c r="CC105" s="16">
        <f t="shared" si="216"/>
        <v>0.18771003360537686</v>
      </c>
      <c r="CD105" s="278">
        <f t="shared" si="217"/>
        <v>-6.2880000000000003</v>
      </c>
      <c r="CE105" s="278">
        <f t="shared" si="218"/>
        <v>1.4390000000000001</v>
      </c>
      <c r="CF105" s="278">
        <f t="shared" si="219"/>
        <v>0.86299999999999999</v>
      </c>
      <c r="CG105" s="149"/>
      <c r="CH105" s="149">
        <v>6.2880000000000003</v>
      </c>
      <c r="CI105" s="149">
        <v>4.8490000000000002</v>
      </c>
      <c r="CJ105" s="149">
        <v>3.9860000000000002</v>
      </c>
      <c r="CK105" s="149">
        <v>4.5979999999999999</v>
      </c>
      <c r="CL105" s="149">
        <v>4.9480000000000004</v>
      </c>
      <c r="CM105" s="149">
        <v>4.1660000000000004</v>
      </c>
      <c r="CN105" s="149">
        <v>6.0119999999999996</v>
      </c>
      <c r="CO105" s="149">
        <v>2.113</v>
      </c>
      <c r="CP105" s="149">
        <v>2.0059999999999998</v>
      </c>
      <c r="CQ105" s="149">
        <v>2.5630000000000002</v>
      </c>
      <c r="CR105" s="16">
        <f t="shared" si="220"/>
        <v>-1</v>
      </c>
      <c r="CS105" s="16">
        <f t="shared" si="221"/>
        <v>8.37531827292919E-2</v>
      </c>
      <c r="CT105" s="16">
        <f t="shared" si="222"/>
        <v>6.6521580031970423E-2</v>
      </c>
      <c r="CU105" s="16">
        <f t="shared" si="223"/>
        <v>6.086547891467798E-2</v>
      </c>
      <c r="CV105" s="16">
        <f t="shared" si="224"/>
        <v>6.7015478526270003E-2</v>
      </c>
      <c r="CW105" s="16">
        <f t="shared" si="225"/>
        <v>8.3782251204990069E-2</v>
      </c>
      <c r="CX105" s="278">
        <f t="shared" si="365"/>
        <v>-60.015000000000001</v>
      </c>
      <c r="CY105" s="278">
        <f t="shared" si="366"/>
        <v>4.6379999999999981</v>
      </c>
      <c r="CZ105" s="278">
        <f t="shared" si="367"/>
        <v>3.4540000000000006</v>
      </c>
      <c r="DA105" s="149"/>
      <c r="DB105" s="149">
        <v>60.015000000000001</v>
      </c>
      <c r="DC105" s="149">
        <v>55.377000000000002</v>
      </c>
      <c r="DD105" s="149">
        <v>51.923000000000002</v>
      </c>
      <c r="DE105" s="149">
        <v>48.944000000000003</v>
      </c>
      <c r="DF105" s="149">
        <v>45.87</v>
      </c>
      <c r="DG105" s="149">
        <v>42.323999999999998</v>
      </c>
      <c r="DH105" s="149">
        <v>39.463000000000001</v>
      </c>
      <c r="DI105" s="149">
        <v>34.825000000000003</v>
      </c>
      <c r="DJ105" s="149">
        <v>33.226999999999997</v>
      </c>
      <c r="DK105" s="150">
        <v>31.739000000000001</v>
      </c>
      <c r="DL105" s="16">
        <f t="shared" si="229"/>
        <v>-1</v>
      </c>
      <c r="DM105" s="16">
        <f t="shared" si="230"/>
        <v>1.6132624813058841E-2</v>
      </c>
      <c r="DN105" s="16">
        <f t="shared" si="231"/>
        <v>5.0835934016941677E-2</v>
      </c>
      <c r="DO105" s="16">
        <f t="shared" si="232"/>
        <v>8.0248028414905678E-2</v>
      </c>
      <c r="DP105" s="16">
        <f t="shared" si="233"/>
        <v>-5.4722674585687518E-3</v>
      </c>
      <c r="DQ105" s="16">
        <f t="shared" si="234"/>
        <v>2.6109820978780396E-2</v>
      </c>
      <c r="DR105" s="278">
        <f t="shared" si="235"/>
        <v>-95.802000000000007</v>
      </c>
      <c r="DS105" s="278">
        <f t="shared" si="236"/>
        <v>1.5210000000000008</v>
      </c>
      <c r="DT105" s="278">
        <f t="shared" si="237"/>
        <v>4.561000000000007</v>
      </c>
      <c r="DU105" s="149"/>
      <c r="DV105" s="149">
        <v>95.802000000000007</v>
      </c>
      <c r="DW105" s="149">
        <v>94.281000000000006</v>
      </c>
      <c r="DX105" s="149">
        <v>89.72</v>
      </c>
      <c r="DY105" s="149">
        <v>83.055000000000007</v>
      </c>
      <c r="DZ105" s="149">
        <v>83.512</v>
      </c>
      <c r="EA105" s="149">
        <v>81.387</v>
      </c>
      <c r="EB105" s="149">
        <v>52.14</v>
      </c>
      <c r="EC105" s="149">
        <v>46.164999999999999</v>
      </c>
      <c r="ED105" s="149">
        <v>43.860999999999997</v>
      </c>
      <c r="EE105" s="149">
        <v>42.853999999999999</v>
      </c>
      <c r="EF105" s="16">
        <f t="shared" si="238"/>
        <v>-1</v>
      </c>
      <c r="EG105" s="16">
        <f t="shared" si="239"/>
        <v>-3.7037037037037035E-2</v>
      </c>
      <c r="EH105" s="16">
        <f t="shared" si="240"/>
        <v>-0.16923076923076924</v>
      </c>
      <c r="EI105" s="16">
        <f t="shared" si="241"/>
        <v>-1.5151515151515152E-2</v>
      </c>
      <c r="EJ105" s="16">
        <f t="shared" si="242"/>
        <v>0</v>
      </c>
      <c r="EK105" s="16">
        <f t="shared" si="243"/>
        <v>6.4516129032258063E-2</v>
      </c>
      <c r="EL105" s="278">
        <f t="shared" si="244"/>
        <v>-52</v>
      </c>
      <c r="EM105" s="278">
        <f t="shared" si="245"/>
        <v>-2</v>
      </c>
      <c r="EN105" s="278">
        <f t="shared" si="246"/>
        <v>-11</v>
      </c>
      <c r="EO105" s="204"/>
      <c r="EP105" s="204">
        <v>52</v>
      </c>
      <c r="EQ105" s="204">
        <v>54</v>
      </c>
      <c r="ER105" s="204">
        <v>65</v>
      </c>
      <c r="ES105" s="204">
        <v>66</v>
      </c>
      <c r="ET105" s="204">
        <v>66</v>
      </c>
      <c r="EU105" s="204">
        <v>62</v>
      </c>
      <c r="EV105" s="204">
        <v>34</v>
      </c>
      <c r="EW105" s="204">
        <v>35</v>
      </c>
      <c r="EX105" s="204">
        <v>33</v>
      </c>
      <c r="EY105" s="205">
        <v>28</v>
      </c>
      <c r="EZ105" s="14"/>
      <c r="FA105" s="14" t="s">
        <v>49</v>
      </c>
      <c r="FB105" s="76"/>
      <c r="FC105" s="15">
        <v>2920</v>
      </c>
      <c r="FD105" t="s">
        <v>497</v>
      </c>
      <c r="FE105" t="s">
        <v>86</v>
      </c>
      <c r="FF105" s="16" t="e">
        <f t="shared" si="247"/>
        <v>#VALUE!</v>
      </c>
      <c r="FG105" s="16" t="e">
        <f t="shared" si="248"/>
        <v>#DIV/0!</v>
      </c>
      <c r="FH105" s="16" t="e">
        <f t="shared" si="249"/>
        <v>#DIV/0!</v>
      </c>
      <c r="FI105" s="16" t="e">
        <f t="shared" si="250"/>
        <v>#DIV/0!</v>
      </c>
      <c r="FJ105" s="16">
        <f t="shared" si="251"/>
        <v>-1</v>
      </c>
      <c r="FK105" s="16">
        <f t="shared" si="252"/>
        <v>-8.2661198061891369E-3</v>
      </c>
      <c r="FL105" s="278" t="e">
        <f t="shared" si="253"/>
        <v>#VALUE!</v>
      </c>
      <c r="FM105" s="278">
        <f t="shared" si="254"/>
        <v>0</v>
      </c>
      <c r="FN105" s="278">
        <f t="shared" si="255"/>
        <v>0</v>
      </c>
      <c r="FO105" s="222" t="str">
        <f t="shared" si="256"/>
        <v>i.a</v>
      </c>
      <c r="FP105" s="222">
        <f t="shared" si="257"/>
        <v>0</v>
      </c>
      <c r="FQ105" s="222">
        <f t="shared" si="258"/>
        <v>0</v>
      </c>
      <c r="FR105" s="222">
        <f t="shared" si="259"/>
        <v>0</v>
      </c>
      <c r="FS105" s="222">
        <f t="shared" si="260"/>
        <v>0</v>
      </c>
      <c r="FT105" s="222">
        <f t="shared" si="261"/>
        <v>3.7496818181818186</v>
      </c>
      <c r="FU105" s="222">
        <f t="shared" si="262"/>
        <v>3.7809354838709677</v>
      </c>
      <c r="FV105" s="222">
        <f t="shared" si="263"/>
        <v>3.6322941176470591</v>
      </c>
      <c r="FW105" s="222">
        <f t="shared" si="264"/>
        <v>2.2094</v>
      </c>
      <c r="FX105" s="222">
        <f t="shared" si="265"/>
        <v>3.2043636363636363</v>
      </c>
      <c r="FY105" s="222">
        <f t="shared" si="266"/>
        <v>3.4148214285714285</v>
      </c>
      <c r="FZ105" s="16">
        <f t="shared" si="267"/>
        <v>-1</v>
      </c>
      <c r="GA105" s="16">
        <f t="shared" si="268"/>
        <v>0.2058252400532696</v>
      </c>
      <c r="GB105" s="16">
        <f t="shared" si="269"/>
        <v>0.14357399780873292</v>
      </c>
      <c r="GC105" s="16">
        <f t="shared" si="270"/>
        <v>-0.18512369009060303</v>
      </c>
      <c r="GD105" s="16">
        <f t="shared" si="271"/>
        <v>-0.13561773560689205</v>
      </c>
      <c r="GE105" s="16">
        <f t="shared" si="272"/>
        <v>0.10142686031343376</v>
      </c>
      <c r="GF105" s="227">
        <f t="shared" si="273"/>
        <v>-0.10898502495840268</v>
      </c>
      <c r="GG105" s="227">
        <f t="shared" si="274"/>
        <v>1.8602918714227479E-2</v>
      </c>
      <c r="GH105" s="227">
        <f t="shared" si="275"/>
        <v>1.1347337687561035E-2</v>
      </c>
      <c r="GI105" s="16">
        <f t="shared" si="276"/>
        <v>0</v>
      </c>
      <c r="GJ105" s="16">
        <f t="shared" si="277"/>
        <v>0.10898502495840268</v>
      </c>
      <c r="GK105" s="16">
        <f t="shared" si="278"/>
        <v>9.0382106244175198E-2</v>
      </c>
      <c r="GL105" s="16">
        <f t="shared" si="279"/>
        <v>7.9034768556614163E-2</v>
      </c>
      <c r="GM105" s="16">
        <f t="shared" si="280"/>
        <v>9.6989896006918819E-2</v>
      </c>
      <c r="GN105" s="16">
        <f t="shared" si="281"/>
        <v>0.112207179626732</v>
      </c>
      <c r="GO105" s="16">
        <f t="shared" si="282"/>
        <v>0.1018743810140976</v>
      </c>
      <c r="GP105" s="16">
        <f t="shared" si="283"/>
        <v>0.16185655825974582</v>
      </c>
      <c r="GQ105" s="16">
        <f t="shared" si="284"/>
        <v>6.2099570916358086E-2</v>
      </c>
      <c r="GR105" s="16">
        <f t="shared" si="285"/>
        <v>6.1755379737093247E-2</v>
      </c>
      <c r="GS105" s="16">
        <f t="shared" si="286"/>
        <v>-1</v>
      </c>
      <c r="GT105" s="16">
        <f t="shared" si="287"/>
        <v>0.18351469027961137</v>
      </c>
      <c r="GU105" s="16">
        <f t="shared" si="288"/>
        <v>6.0774504654172987E-2</v>
      </c>
      <c r="GV105" s="16">
        <f t="shared" si="289"/>
        <v>-0.16654329863589107</v>
      </c>
      <c r="GW105" s="16">
        <f t="shared" si="290"/>
        <v>0.12013188317928743</v>
      </c>
      <c r="GX105" s="16">
        <f t="shared" si="291"/>
        <v>-8.3956919047772791E-2</v>
      </c>
      <c r="GY105" s="227">
        <f t="shared" si="292"/>
        <v>-8.6614794589731828E-2</v>
      </c>
      <c r="GZ105" s="227">
        <f t="shared" si="293"/>
        <v>1.3430409722258285E-2</v>
      </c>
      <c r="HA105" s="227">
        <f t="shared" si="294"/>
        <v>4.1929219822181563E-3</v>
      </c>
      <c r="HB105" s="16">
        <f t="shared" si="295"/>
        <v>0</v>
      </c>
      <c r="HC105" s="16">
        <f t="shared" si="296"/>
        <v>8.6614794589731828E-2</v>
      </c>
      <c r="HD105" s="16">
        <f t="shared" si="297"/>
        <v>7.3184384867473543E-2</v>
      </c>
      <c r="HE105" s="16">
        <f t="shared" si="298"/>
        <v>6.8991462885255386E-2</v>
      </c>
      <c r="HF105" s="16">
        <f t="shared" si="299"/>
        <v>8.2777500945565449E-2</v>
      </c>
      <c r="HG105" s="16">
        <f t="shared" si="300"/>
        <v>7.3899781078114485E-2</v>
      </c>
      <c r="HH105" s="16">
        <f t="shared" si="301"/>
        <v>8.067282272499196E-2</v>
      </c>
      <c r="HI105" s="16">
        <f t="shared" si="302"/>
        <v>0.11816286048522455</v>
      </c>
      <c r="HJ105" s="16">
        <f t="shared" si="303"/>
        <v>4.6875347121942551E-2</v>
      </c>
      <c r="HK105" s="16">
        <f t="shared" si="304"/>
        <v>4.0016144842299491E-2</v>
      </c>
      <c r="HL105" s="16" t="e">
        <f t="shared" si="305"/>
        <v>#VALUE!</v>
      </c>
      <c r="HM105" s="16">
        <f t="shared" si="306"/>
        <v>6.6546980448219994E-2</v>
      </c>
      <c r="HN105" s="16">
        <f t="shared" si="307"/>
        <v>1.4926826831157605E-2</v>
      </c>
      <c r="HO105" s="16">
        <f t="shared" si="308"/>
        <v>-1.7942684448744965E-2</v>
      </c>
      <c r="HP105" s="16">
        <f t="shared" si="309"/>
        <v>7.2886600959434583E-2</v>
      </c>
      <c r="HQ105" s="16">
        <f t="shared" si="310"/>
        <v>5.6204929576833644E-2</v>
      </c>
      <c r="HR105" s="227" t="e">
        <f t="shared" si="311"/>
        <v>#VALUE!</v>
      </c>
      <c r="HS105" s="227">
        <f t="shared" si="312"/>
        <v>3.9087113376831795E-2</v>
      </c>
      <c r="HT105" s="227">
        <f t="shared" si="313"/>
        <v>8.6384934190169016E-3</v>
      </c>
      <c r="HU105" s="16" t="str">
        <f t="shared" si="314"/>
        <v>i.a.</v>
      </c>
      <c r="HV105" s="16">
        <f t="shared" si="315"/>
        <v>0.626448299617962</v>
      </c>
      <c r="HW105" s="16">
        <f t="shared" si="316"/>
        <v>0.58736118624113021</v>
      </c>
      <c r="HX105" s="16">
        <f t="shared" si="317"/>
        <v>0.5787226928221133</v>
      </c>
      <c r="HY105" s="16">
        <f t="shared" si="318"/>
        <v>0.58929624947324055</v>
      </c>
      <c r="HZ105" s="16">
        <f t="shared" si="319"/>
        <v>0.54926238145416229</v>
      </c>
      <c r="IA105" s="16">
        <f t="shared" si="320"/>
        <v>0.52003391204983596</v>
      </c>
      <c r="IB105" s="16">
        <f t="shared" si="321"/>
        <v>0.7568661296509398</v>
      </c>
      <c r="IC105" s="16">
        <f t="shared" si="322"/>
        <v>0.75435936315390451</v>
      </c>
      <c r="ID105" s="16">
        <f t="shared" si="323"/>
        <v>0.75755226739016435</v>
      </c>
      <c r="IE105" s="16">
        <f t="shared" si="324"/>
        <v>0.7406309796051711</v>
      </c>
      <c r="IF105" s="16" t="e">
        <f t="shared" si="325"/>
        <v>#VALUE!</v>
      </c>
      <c r="IG105" s="16" t="e">
        <f t="shared" si="326"/>
        <v>#VALUE!</v>
      </c>
      <c r="IH105" s="16" t="e">
        <f t="shared" si="327"/>
        <v>#VALUE!</v>
      </c>
      <c r="II105" s="16" t="e">
        <f t="shared" si="328"/>
        <v>#VALUE!</v>
      </c>
      <c r="IJ105" s="16" t="e">
        <f t="shared" si="329"/>
        <v>#VALUE!</v>
      </c>
      <c r="IK105" s="16">
        <f t="shared" si="330"/>
        <v>7.1562317664203554E-2</v>
      </c>
      <c r="IL105" s="227" t="e">
        <f t="shared" si="331"/>
        <v>#VALUE!</v>
      </c>
      <c r="IM105" s="227" t="e">
        <f t="shared" si="332"/>
        <v>#VALUE!</v>
      </c>
      <c r="IN105" s="227" t="e">
        <f t="shared" si="333"/>
        <v>#VALUE!</v>
      </c>
      <c r="IO105" s="16" t="str">
        <f t="shared" si="334"/>
        <v>i.a.</v>
      </c>
      <c r="IP105" s="16" t="str">
        <f t="shared" si="335"/>
        <v>i.a.</v>
      </c>
      <c r="IQ105" s="16" t="str">
        <f t="shared" si="336"/>
        <v>i.a.</v>
      </c>
      <c r="IR105" s="16" t="str">
        <f t="shared" si="337"/>
        <v>i.a.</v>
      </c>
      <c r="IS105" s="16" t="str">
        <f t="shared" si="338"/>
        <v>i.a.</v>
      </c>
      <c r="IT105" s="16">
        <f t="shared" si="339"/>
        <v>2.4620270810856677E-2</v>
      </c>
      <c r="IU105" s="16">
        <f t="shared" si="340"/>
        <v>2.2976051327116519E-2</v>
      </c>
      <c r="IV105" s="16">
        <f t="shared" si="341"/>
        <v>4.7029101685857257E-2</v>
      </c>
      <c r="IW105" s="16">
        <f t="shared" si="342"/>
        <v>2.7286011716173751E-2</v>
      </c>
      <c r="IX105" s="16">
        <f t="shared" si="343"/>
        <v>1.6407550310183084E-2</v>
      </c>
      <c r="IY105" s="16">
        <f t="shared" si="344"/>
        <v>2.9242273701825028E-2</v>
      </c>
      <c r="IZ105" s="16" t="e">
        <f t="shared" si="345"/>
        <v>#VALUE!</v>
      </c>
      <c r="JA105" s="16">
        <f t="shared" si="346"/>
        <v>0.34663768897631542</v>
      </c>
      <c r="JB105" s="16">
        <f t="shared" si="347"/>
        <v>0.46431491702440031</v>
      </c>
      <c r="JC105" s="16">
        <f t="shared" si="348"/>
        <v>-0.11976444608023555</v>
      </c>
      <c r="JD105" s="16">
        <f t="shared" si="349"/>
        <v>-7.0735650767987143E-2</v>
      </c>
      <c r="JE105" s="16">
        <f t="shared" si="350"/>
        <v>0.11572760732626318</v>
      </c>
      <c r="JF105" s="227" t="e">
        <f t="shared" si="351"/>
        <v>#VALUE!</v>
      </c>
      <c r="JG105" s="227">
        <f t="shared" si="352"/>
        <v>3.112678062678062E-2</v>
      </c>
      <c r="JH105" s="227">
        <f t="shared" si="353"/>
        <v>2.847321937321938E-2</v>
      </c>
      <c r="JI105" s="99" t="str">
        <f t="shared" si="354"/>
        <v>i.a.</v>
      </c>
      <c r="JJ105" s="99">
        <f t="shared" si="355"/>
        <v>0.12092307692307692</v>
      </c>
      <c r="JK105" s="99">
        <f t="shared" si="356"/>
        <v>8.9796296296296305E-2</v>
      </c>
      <c r="JL105" s="99">
        <f t="shared" si="357"/>
        <v>6.1323076923076925E-2</v>
      </c>
      <c r="JM105" s="99">
        <f t="shared" si="358"/>
        <v>6.9666666666666668E-2</v>
      </c>
      <c r="JN105" s="99">
        <f t="shared" si="359"/>
        <v>7.4969696969696978E-2</v>
      </c>
      <c r="JO105" s="99">
        <f t="shared" si="360"/>
        <v>6.7193548387096777E-2</v>
      </c>
      <c r="JP105" s="99">
        <f t="shared" si="361"/>
        <v>0.17682352941176468</v>
      </c>
      <c r="JQ105" s="99">
        <f t="shared" si="362"/>
        <v>6.0371428571428569E-2</v>
      </c>
      <c r="JR105" s="99">
        <f t="shared" si="363"/>
        <v>6.078787878787878E-2</v>
      </c>
      <c r="JS105" s="99">
        <f t="shared" si="364"/>
        <v>9.153571428571429E-2</v>
      </c>
    </row>
    <row r="106" spans="1:279" customFormat="1" ht="17.25" customHeight="1" outlineLevel="2" x14ac:dyDescent="0.25">
      <c r="A106" s="276" t="s">
        <v>211</v>
      </c>
      <c r="B106" s="95">
        <v>15788038</v>
      </c>
      <c r="C106" s="10" t="s">
        <v>79</v>
      </c>
      <c r="D106" s="10"/>
      <c r="E106" s="11">
        <v>451120</v>
      </c>
      <c r="F106" s="11" t="s">
        <v>133</v>
      </c>
      <c r="G106" s="11">
        <v>1</v>
      </c>
      <c r="H106" s="12">
        <v>44851</v>
      </c>
      <c r="I106" s="13"/>
      <c r="J106" s="13"/>
      <c r="K106" s="13" t="s">
        <v>48</v>
      </c>
      <c r="L106" s="13" t="s">
        <v>48</v>
      </c>
      <c r="M106" s="13" t="s">
        <v>48</v>
      </c>
      <c r="N106" s="13" t="s">
        <v>48</v>
      </c>
      <c r="O106" s="13" t="s">
        <v>48</v>
      </c>
      <c r="P106" s="16" t="e">
        <f t="shared" si="184"/>
        <v>#DIV/0!</v>
      </c>
      <c r="Q106" s="16">
        <f t="shared" si="185"/>
        <v>-1</v>
      </c>
      <c r="R106" s="16">
        <f t="shared" si="186"/>
        <v>0.29466402362555127</v>
      </c>
      <c r="S106" s="16">
        <f t="shared" si="187"/>
        <v>0.11558909277996911</v>
      </c>
      <c r="T106" s="16">
        <f t="shared" si="188"/>
        <v>-4.6627376289215998E-3</v>
      </c>
      <c r="U106" s="16">
        <f t="shared" si="189"/>
        <v>-0.13441633681460097</v>
      </c>
      <c r="V106" s="278">
        <f t="shared" si="190"/>
        <v>0</v>
      </c>
      <c r="W106" s="278">
        <f t="shared" si="191"/>
        <v>-160.01400000000001</v>
      </c>
      <c r="X106" s="278">
        <f t="shared" si="192"/>
        <v>36.419000000000011</v>
      </c>
      <c r="Y106" s="149"/>
      <c r="Z106" s="149"/>
      <c r="AA106" s="149">
        <v>160.01400000000001</v>
      </c>
      <c r="AB106" s="149">
        <v>123.595</v>
      </c>
      <c r="AC106" s="149">
        <v>110.789</v>
      </c>
      <c r="AD106" s="149">
        <v>111.30800000000001</v>
      </c>
      <c r="AE106" s="149">
        <v>128.59299999999999</v>
      </c>
      <c r="AF106" s="149">
        <v>130.56800000000001</v>
      </c>
      <c r="AG106" s="149">
        <v>111.35899999999999</v>
      </c>
      <c r="AH106" s="149">
        <v>103.747</v>
      </c>
      <c r="AI106" s="149">
        <v>80.998000000000005</v>
      </c>
      <c r="AJ106" s="16" t="e">
        <f t="shared" si="193"/>
        <v>#DIV/0!</v>
      </c>
      <c r="AK106" s="16">
        <f t="shared" si="194"/>
        <v>-1</v>
      </c>
      <c r="AL106" s="16">
        <f t="shared" si="195"/>
        <v>0.19000875784556989</v>
      </c>
      <c r="AM106" s="16">
        <f t="shared" si="196"/>
        <v>0.33067883849664942</v>
      </c>
      <c r="AN106" s="16">
        <f t="shared" si="197"/>
        <v>-4.6750601740418347E-2</v>
      </c>
      <c r="AO106" s="16">
        <f t="shared" si="198"/>
        <v>-5.548026056923018E-2</v>
      </c>
      <c r="AP106" s="278">
        <f t="shared" si="199"/>
        <v>0</v>
      </c>
      <c r="AQ106" s="278">
        <f t="shared" si="200"/>
        <v>-32.610999999999997</v>
      </c>
      <c r="AR106" s="278">
        <f t="shared" si="201"/>
        <v>5.2069999999999972</v>
      </c>
      <c r="AS106" s="149"/>
      <c r="AT106" s="149"/>
      <c r="AU106" s="149">
        <v>32.610999999999997</v>
      </c>
      <c r="AV106" s="149">
        <v>27.404</v>
      </c>
      <c r="AW106" s="149">
        <v>20.594000000000001</v>
      </c>
      <c r="AX106" s="149">
        <v>21.603999999999999</v>
      </c>
      <c r="AY106" s="149">
        <v>22.873000000000001</v>
      </c>
      <c r="AZ106" s="149">
        <v>25.29</v>
      </c>
      <c r="BA106" s="149">
        <v>22.369</v>
      </c>
      <c r="BB106" s="149">
        <v>20.32</v>
      </c>
      <c r="BC106" s="150">
        <v>16.733000000000001</v>
      </c>
      <c r="BD106" s="16" t="e">
        <f t="shared" si="202"/>
        <v>#DIV/0!</v>
      </c>
      <c r="BE106" s="16">
        <f t="shared" si="203"/>
        <v>-1</v>
      </c>
      <c r="BF106" s="16">
        <f t="shared" si="204"/>
        <v>0.40347985347985355</v>
      </c>
      <c r="BG106" s="16">
        <f t="shared" si="205"/>
        <v>0.36568284142071028</v>
      </c>
      <c r="BH106" s="16">
        <f t="shared" si="206"/>
        <v>8.2588681288925034E-2</v>
      </c>
      <c r="BI106" s="16">
        <f t="shared" si="207"/>
        <v>-0.40617462614568262</v>
      </c>
      <c r="BJ106" s="278">
        <f t="shared" si="208"/>
        <v>0</v>
      </c>
      <c r="BK106" s="278">
        <f t="shared" si="209"/>
        <v>-7.6630000000000003</v>
      </c>
      <c r="BL106" s="278">
        <f t="shared" si="210"/>
        <v>2.2030000000000003</v>
      </c>
      <c r="BM106" s="149"/>
      <c r="BN106" s="149"/>
      <c r="BO106" s="149">
        <v>7.6630000000000003</v>
      </c>
      <c r="BP106" s="149">
        <v>5.46</v>
      </c>
      <c r="BQ106" s="149">
        <v>3.9980000000000002</v>
      </c>
      <c r="BR106" s="149">
        <v>3.6930000000000001</v>
      </c>
      <c r="BS106" s="149">
        <v>6.2190000000000003</v>
      </c>
      <c r="BT106" s="149">
        <v>8.3019999999999996</v>
      </c>
      <c r="BU106" s="149">
        <v>7.0179999999999998</v>
      </c>
      <c r="BV106" s="149">
        <v>5.8079999999999998</v>
      </c>
      <c r="BW106" s="149">
        <v>3.395</v>
      </c>
      <c r="BX106" s="16" t="e">
        <f t="shared" si="211"/>
        <v>#DIV/0!</v>
      </c>
      <c r="BY106" s="16">
        <f t="shared" si="212"/>
        <v>-1</v>
      </c>
      <c r="BZ106" s="16">
        <f t="shared" si="213"/>
        <v>0.43194057567316629</v>
      </c>
      <c r="CA106" s="16">
        <f t="shared" si="214"/>
        <v>0.35505787619526913</v>
      </c>
      <c r="CB106" s="16">
        <f t="shared" si="215"/>
        <v>9.8396904367053714E-2</v>
      </c>
      <c r="CC106" s="16">
        <f t="shared" si="216"/>
        <v>-0.41142020497803811</v>
      </c>
      <c r="CD106" s="278">
        <f t="shared" si="217"/>
        <v>0</v>
      </c>
      <c r="CE106" s="278">
        <f t="shared" si="218"/>
        <v>-7.7110000000000003</v>
      </c>
      <c r="CF106" s="278">
        <f t="shared" si="219"/>
        <v>2.3260000000000005</v>
      </c>
      <c r="CG106" s="149"/>
      <c r="CH106" s="149"/>
      <c r="CI106" s="149">
        <v>7.7110000000000003</v>
      </c>
      <c r="CJ106" s="149">
        <v>5.3849999999999998</v>
      </c>
      <c r="CK106" s="149">
        <v>3.9740000000000002</v>
      </c>
      <c r="CL106" s="149">
        <v>3.6179999999999999</v>
      </c>
      <c r="CM106" s="149">
        <v>6.1470000000000002</v>
      </c>
      <c r="CN106" s="149">
        <v>8.2469999999999999</v>
      </c>
      <c r="CO106" s="149">
        <v>7.0780000000000003</v>
      </c>
      <c r="CP106" s="149">
        <v>5.7460000000000004</v>
      </c>
      <c r="CQ106" s="149">
        <v>3.3730000000000002</v>
      </c>
      <c r="CR106" s="16" t="e">
        <f t="shared" si="220"/>
        <v>#DIV/0!</v>
      </c>
      <c r="CS106" s="16">
        <f t="shared" si="221"/>
        <v>-1</v>
      </c>
      <c r="CT106" s="16">
        <f t="shared" si="222"/>
        <v>0.29416369062178965</v>
      </c>
      <c r="CU106" s="16">
        <f t="shared" si="223"/>
        <v>-0.10121795717363584</v>
      </c>
      <c r="CV106" s="16">
        <f t="shared" si="224"/>
        <v>7.567516435699749E-2</v>
      </c>
      <c r="CW106" s="16">
        <f t="shared" si="225"/>
        <v>0.15390492823227639</v>
      </c>
      <c r="CX106" s="278">
        <f t="shared" si="365"/>
        <v>0</v>
      </c>
      <c r="CY106" s="278">
        <f t="shared" si="366"/>
        <v>-26.454000000000001</v>
      </c>
      <c r="CZ106" s="278">
        <f t="shared" si="367"/>
        <v>6.0130000000000017</v>
      </c>
      <c r="DA106" s="149"/>
      <c r="DB106" s="149"/>
      <c r="DC106" s="149">
        <v>26.454000000000001</v>
      </c>
      <c r="DD106" s="149">
        <v>20.440999999999999</v>
      </c>
      <c r="DE106" s="149">
        <v>22.742999999999999</v>
      </c>
      <c r="DF106" s="149">
        <v>21.143000000000001</v>
      </c>
      <c r="DG106" s="149">
        <v>18.323</v>
      </c>
      <c r="DH106" s="149">
        <v>19.033000000000001</v>
      </c>
      <c r="DI106" s="149">
        <v>15.603999999999999</v>
      </c>
      <c r="DJ106" s="149">
        <v>13.14</v>
      </c>
      <c r="DK106" s="150">
        <v>10.747999999999999</v>
      </c>
      <c r="DL106" s="16" t="e">
        <f t="shared" si="229"/>
        <v>#DIV/0!</v>
      </c>
      <c r="DM106" s="16">
        <f t="shared" si="230"/>
        <v>-1</v>
      </c>
      <c r="DN106" s="16">
        <f t="shared" si="231"/>
        <v>-2.1143013127528025E-2</v>
      </c>
      <c r="DO106" s="16">
        <f t="shared" si="232"/>
        <v>-0.15603074538714481</v>
      </c>
      <c r="DP106" s="16">
        <f t="shared" si="233"/>
        <v>0.2681806108897743</v>
      </c>
      <c r="DQ106" s="16">
        <f t="shared" si="234"/>
        <v>0.17110952129148643</v>
      </c>
      <c r="DR106" s="278">
        <f t="shared" si="235"/>
        <v>0</v>
      </c>
      <c r="DS106" s="278">
        <f t="shared" si="236"/>
        <v>-39.445</v>
      </c>
      <c r="DT106" s="278">
        <f t="shared" si="237"/>
        <v>-0.85199999999999676</v>
      </c>
      <c r="DU106" s="149"/>
      <c r="DV106" s="149"/>
      <c r="DW106" s="149">
        <v>39.445</v>
      </c>
      <c r="DX106" s="149">
        <v>40.296999999999997</v>
      </c>
      <c r="DY106" s="149">
        <v>47.747</v>
      </c>
      <c r="DZ106" s="149">
        <v>37.65</v>
      </c>
      <c r="EA106" s="149">
        <v>32.149000000000001</v>
      </c>
      <c r="EB106" s="149">
        <v>34.765000000000001</v>
      </c>
      <c r="EC106" s="149">
        <v>28.376999999999999</v>
      </c>
      <c r="ED106" s="149">
        <v>25.553999999999998</v>
      </c>
      <c r="EE106" s="149">
        <v>22.658999999999999</v>
      </c>
      <c r="EF106" s="16" t="e">
        <f t="shared" si="238"/>
        <v>#DIV/0!</v>
      </c>
      <c r="EG106" s="16">
        <f t="shared" si="239"/>
        <v>-1</v>
      </c>
      <c r="EH106" s="16">
        <f t="shared" si="240"/>
        <v>0</v>
      </c>
      <c r="EI106" s="16">
        <f t="shared" si="241"/>
        <v>-4.878048780487805E-2</v>
      </c>
      <c r="EJ106" s="16">
        <f t="shared" si="242"/>
        <v>-4.6511627906976744E-2</v>
      </c>
      <c r="EK106" s="16">
        <f t="shared" si="243"/>
        <v>0</v>
      </c>
      <c r="EL106" s="278">
        <f t="shared" si="244"/>
        <v>0</v>
      </c>
      <c r="EM106" s="278">
        <f t="shared" si="245"/>
        <v>-39</v>
      </c>
      <c r="EN106" s="278">
        <f t="shared" si="246"/>
        <v>0</v>
      </c>
      <c r="EO106" s="204"/>
      <c r="EP106" s="204"/>
      <c r="EQ106" s="204">
        <v>39</v>
      </c>
      <c r="ER106" s="204">
        <v>39</v>
      </c>
      <c r="ES106" s="204">
        <v>41</v>
      </c>
      <c r="ET106" s="204">
        <v>43</v>
      </c>
      <c r="EU106" s="204">
        <v>43</v>
      </c>
      <c r="EV106" s="204">
        <v>41</v>
      </c>
      <c r="EW106" s="204">
        <v>41</v>
      </c>
      <c r="EX106" s="204">
        <v>36</v>
      </c>
      <c r="EY106" s="205">
        <v>33</v>
      </c>
      <c r="EZ106" s="14" t="s">
        <v>151</v>
      </c>
      <c r="FA106" s="14" t="s">
        <v>51</v>
      </c>
      <c r="FB106" s="76"/>
      <c r="FC106" s="15">
        <v>4600</v>
      </c>
      <c r="FD106" t="s">
        <v>90</v>
      </c>
      <c r="FE106" t="s">
        <v>91</v>
      </c>
      <c r="FF106" s="16" t="e">
        <f t="shared" si="247"/>
        <v>#VALUE!</v>
      </c>
      <c r="FG106" s="16" t="e">
        <f t="shared" si="248"/>
        <v>#VALUE!</v>
      </c>
      <c r="FH106" s="16">
        <f t="shared" si="249"/>
        <v>0.29466402362555144</v>
      </c>
      <c r="FI106" s="16">
        <f t="shared" si="250"/>
        <v>0.17279878984560845</v>
      </c>
      <c r="FJ106" s="16">
        <f t="shared" si="251"/>
        <v>4.3890299559911458E-2</v>
      </c>
      <c r="FK106" s="16">
        <f t="shared" si="252"/>
        <v>-0.13441633681460094</v>
      </c>
      <c r="FL106" s="278" t="e">
        <f t="shared" si="253"/>
        <v>#VALUE!</v>
      </c>
      <c r="FM106" s="278" t="e">
        <f t="shared" si="254"/>
        <v>#VALUE!</v>
      </c>
      <c r="FN106" s="278">
        <f t="shared" si="255"/>
        <v>0.93382051282051348</v>
      </c>
      <c r="FO106" s="222" t="str">
        <f t="shared" si="256"/>
        <v>i.a</v>
      </c>
      <c r="FP106" s="222" t="str">
        <f t="shared" si="257"/>
        <v>i.a</v>
      </c>
      <c r="FQ106" s="222">
        <f t="shared" si="258"/>
        <v>4.1029230769230773</v>
      </c>
      <c r="FR106" s="222">
        <f t="shared" si="259"/>
        <v>3.1691025641025639</v>
      </c>
      <c r="FS106" s="222">
        <f t="shared" si="260"/>
        <v>2.7021707317073171</v>
      </c>
      <c r="FT106" s="222">
        <f t="shared" si="261"/>
        <v>2.588558139534884</v>
      </c>
      <c r="FU106" s="222">
        <f t="shared" si="262"/>
        <v>2.99053488372093</v>
      </c>
      <c r="FV106" s="222">
        <f t="shared" si="263"/>
        <v>3.1845853658536587</v>
      </c>
      <c r="FW106" s="222">
        <f t="shared" si="264"/>
        <v>2.7160731707317072</v>
      </c>
      <c r="FX106" s="222">
        <f t="shared" si="265"/>
        <v>2.8818611111111112</v>
      </c>
      <c r="FY106" s="222">
        <f t="shared" si="266"/>
        <v>2.4544848484848485</v>
      </c>
      <c r="FZ106" s="16" t="e">
        <f t="shared" si="267"/>
        <v>#VALUE!</v>
      </c>
      <c r="GA106" s="16">
        <f t="shared" si="268"/>
        <v>-1</v>
      </c>
      <c r="GB106" s="16">
        <f t="shared" si="269"/>
        <v>0.31862505213498271</v>
      </c>
      <c r="GC106" s="16">
        <f t="shared" si="270"/>
        <v>0.37708572514601651</v>
      </c>
      <c r="GD106" s="16">
        <f t="shared" si="271"/>
        <v>-1.2228678217423572E-2</v>
      </c>
      <c r="GE106" s="16">
        <f t="shared" si="272"/>
        <v>-0.44288788266253459</v>
      </c>
      <c r="GF106" s="227" t="e">
        <f t="shared" si="273"/>
        <v>#VALUE!</v>
      </c>
      <c r="GG106" s="227">
        <f t="shared" si="274"/>
        <v>-0.32886235206311976</v>
      </c>
      <c r="GH106" s="227">
        <f t="shared" si="275"/>
        <v>7.9464426905654029E-2</v>
      </c>
      <c r="GI106" s="16" t="str">
        <f t="shared" si="276"/>
        <v>Negativ EK</v>
      </c>
      <c r="GJ106" s="16">
        <f t="shared" si="277"/>
        <v>0</v>
      </c>
      <c r="GK106" s="16">
        <f t="shared" si="278"/>
        <v>0.32886235206311976</v>
      </c>
      <c r="GL106" s="16">
        <f t="shared" si="279"/>
        <v>0.24939792515746573</v>
      </c>
      <c r="GM106" s="16">
        <f t="shared" si="280"/>
        <v>0.18110559176047034</v>
      </c>
      <c r="GN106" s="16">
        <f t="shared" si="281"/>
        <v>0.18334769168398113</v>
      </c>
      <c r="GO106" s="16">
        <f t="shared" si="282"/>
        <v>0.32910375843238032</v>
      </c>
      <c r="GP106" s="16">
        <f t="shared" si="283"/>
        <v>0.47619597540202674</v>
      </c>
      <c r="GQ106" s="16">
        <f t="shared" si="284"/>
        <v>0.4924853882549402</v>
      </c>
      <c r="GR106" s="16">
        <f t="shared" si="285"/>
        <v>0.48107836570663104</v>
      </c>
      <c r="GS106" s="16" t="e">
        <f t="shared" si="286"/>
        <v>#VALUE!</v>
      </c>
      <c r="GT106" s="16">
        <f t="shared" si="287"/>
        <v>-1</v>
      </c>
      <c r="GU106" s="16">
        <f t="shared" si="288"/>
        <v>0.54959720372927989</v>
      </c>
      <c r="GV106" s="16">
        <f t="shared" si="289"/>
        <v>0.32462425161060804</v>
      </c>
      <c r="GW106" s="16">
        <f t="shared" si="290"/>
        <v>-0.11514915787105294</v>
      </c>
      <c r="GX106" s="16">
        <f t="shared" si="291"/>
        <v>-0.43071919273789322</v>
      </c>
      <c r="GY106" s="227" t="e">
        <f t="shared" si="292"/>
        <v>#VALUE!</v>
      </c>
      <c r="GZ106" s="227">
        <f t="shared" si="293"/>
        <v>-0.19219482832133633</v>
      </c>
      <c r="HA106" s="227">
        <f t="shared" si="294"/>
        <v>6.8165933677749035E-2</v>
      </c>
      <c r="HB106" s="16" t="str">
        <f t="shared" si="295"/>
        <v>i.a.</v>
      </c>
      <c r="HC106" s="16">
        <f t="shared" si="296"/>
        <v>0</v>
      </c>
      <c r="HD106" s="16">
        <f t="shared" si="297"/>
        <v>0.19219482832133633</v>
      </c>
      <c r="HE106" s="16">
        <f t="shared" si="298"/>
        <v>0.1240288946435873</v>
      </c>
      <c r="HF106" s="16">
        <f t="shared" si="299"/>
        <v>9.3633265805590379E-2</v>
      </c>
      <c r="HG106" s="16">
        <f t="shared" si="300"/>
        <v>0.10581813493029986</v>
      </c>
      <c r="HH106" s="16">
        <f t="shared" si="301"/>
        <v>0.18588038377619034</v>
      </c>
      <c r="HI106" s="16">
        <f t="shared" si="302"/>
        <v>0.26296284564948846</v>
      </c>
      <c r="HJ106" s="16">
        <f t="shared" si="303"/>
        <v>0.26025847842613709</v>
      </c>
      <c r="HK106" s="16">
        <f t="shared" si="304"/>
        <v>0.24093086926762494</v>
      </c>
      <c r="HL106" s="16" t="e">
        <f t="shared" si="305"/>
        <v>#VALUE!</v>
      </c>
      <c r="HM106" s="16" t="e">
        <f t="shared" si="306"/>
        <v>#VALUE!</v>
      </c>
      <c r="HN106" s="16">
        <f t="shared" si="307"/>
        <v>0.32211723262736103</v>
      </c>
      <c r="HO106" s="16">
        <f t="shared" si="308"/>
        <v>6.4946427744755467E-2</v>
      </c>
      <c r="HP106" s="16">
        <f t="shared" si="309"/>
        <v>-0.15179655396064773</v>
      </c>
      <c r="HQ106" s="16">
        <f t="shared" si="310"/>
        <v>-1.4690848931222968E-2</v>
      </c>
      <c r="HR106" s="227" t="e">
        <f t="shared" si="311"/>
        <v>#VALUE!</v>
      </c>
      <c r="HS106" s="227" t="e">
        <f t="shared" si="312"/>
        <v>#VALUE!</v>
      </c>
      <c r="HT106" s="227">
        <f t="shared" si="313"/>
        <v>0.16339673802357213</v>
      </c>
      <c r="HU106" s="16" t="str">
        <f t="shared" si="314"/>
        <v>i.a.</v>
      </c>
      <c r="HV106" s="16" t="str">
        <f t="shared" si="315"/>
        <v>i.a.</v>
      </c>
      <c r="HW106" s="16">
        <f t="shared" si="316"/>
        <v>0.67065534288249462</v>
      </c>
      <c r="HX106" s="16">
        <f t="shared" si="317"/>
        <v>0.50725860485892249</v>
      </c>
      <c r="HY106" s="16">
        <f t="shared" si="318"/>
        <v>0.47632311977715874</v>
      </c>
      <c r="HZ106" s="16">
        <f t="shared" si="319"/>
        <v>0.56156706507304122</v>
      </c>
      <c r="IA106" s="16">
        <f t="shared" si="320"/>
        <v>0.56993996702852345</v>
      </c>
      <c r="IB106" s="16">
        <f t="shared" si="321"/>
        <v>0.54747590967927517</v>
      </c>
      <c r="IC106" s="16">
        <f t="shared" si="322"/>
        <v>0.54988194664693235</v>
      </c>
      <c r="ID106" s="16">
        <f t="shared" si="323"/>
        <v>0.51420521249119522</v>
      </c>
      <c r="IE106" s="16">
        <f t="shared" si="324"/>
        <v>0.47433690807184781</v>
      </c>
      <c r="IF106" s="16" t="e">
        <f t="shared" si="325"/>
        <v>#VALUE!</v>
      </c>
      <c r="IG106" s="16" t="e">
        <f t="shared" si="326"/>
        <v>#VALUE!</v>
      </c>
      <c r="IH106" s="16">
        <f t="shared" si="327"/>
        <v>8.4049473738813343E-2</v>
      </c>
      <c r="II106" s="16">
        <f t="shared" si="328"/>
        <v>0.22418088367781122</v>
      </c>
      <c r="IJ106" s="16">
        <f t="shared" si="329"/>
        <v>8.7660155222158073E-2</v>
      </c>
      <c r="IK106" s="16">
        <f t="shared" si="330"/>
        <v>-0.31395958691155867</v>
      </c>
      <c r="IL106" s="227" t="e">
        <f t="shared" si="331"/>
        <v>#VALUE!</v>
      </c>
      <c r="IM106" s="227" t="e">
        <f t="shared" si="332"/>
        <v>#VALUE!</v>
      </c>
      <c r="IN106" s="227">
        <f t="shared" si="333"/>
        <v>3.7130153049388798E-3</v>
      </c>
      <c r="IO106" s="16" t="str">
        <f t="shared" si="334"/>
        <v>i.a.</v>
      </c>
      <c r="IP106" s="16" t="str">
        <f t="shared" si="335"/>
        <v>i.a.</v>
      </c>
      <c r="IQ106" s="16">
        <f t="shared" si="336"/>
        <v>4.7889559663529438E-2</v>
      </c>
      <c r="IR106" s="16">
        <f t="shared" si="337"/>
        <v>4.4176544358590558E-2</v>
      </c>
      <c r="IS106" s="16">
        <f t="shared" si="338"/>
        <v>3.6086615097166687E-2</v>
      </c>
      <c r="IT106" s="16">
        <f t="shared" si="339"/>
        <v>3.3178208215042942E-2</v>
      </c>
      <c r="IU106" s="16">
        <f t="shared" si="340"/>
        <v>4.8361885950246132E-2</v>
      </c>
      <c r="IV106" s="16">
        <f t="shared" si="341"/>
        <v>6.3583726487347586E-2</v>
      </c>
      <c r="IW106" s="16">
        <f t="shared" si="342"/>
        <v>6.302139925825484E-2</v>
      </c>
      <c r="IX106" s="16">
        <f t="shared" si="343"/>
        <v>5.5982341658072039E-2</v>
      </c>
      <c r="IY106" s="16">
        <f t="shared" si="344"/>
        <v>4.1914615175683345E-2</v>
      </c>
      <c r="IZ106" s="16" t="e">
        <f t="shared" si="345"/>
        <v>#VALUE!</v>
      </c>
      <c r="JA106" s="16" t="e">
        <f t="shared" si="346"/>
        <v>#VALUE!</v>
      </c>
      <c r="JB106" s="16">
        <f t="shared" si="347"/>
        <v>0.4319405756731664</v>
      </c>
      <c r="JC106" s="16">
        <f t="shared" si="348"/>
        <v>0.42454802369246242</v>
      </c>
      <c r="JD106" s="16">
        <f t="shared" si="349"/>
        <v>0.1519772411654465</v>
      </c>
      <c r="JE106" s="16">
        <f t="shared" si="350"/>
        <v>-0.41142020497803811</v>
      </c>
      <c r="JF106" s="227" t="e">
        <f t="shared" si="351"/>
        <v>#VALUE!</v>
      </c>
      <c r="JG106" s="227" t="e">
        <f t="shared" si="352"/>
        <v>#VALUE!</v>
      </c>
      <c r="JH106" s="227">
        <f t="shared" si="353"/>
        <v>5.9641025641025663E-2</v>
      </c>
      <c r="JI106" s="99" t="str">
        <f t="shared" si="354"/>
        <v>i.a.</v>
      </c>
      <c r="JJ106" s="99" t="str">
        <f t="shared" si="355"/>
        <v>i.a.</v>
      </c>
      <c r="JK106" s="99">
        <f t="shared" si="356"/>
        <v>0.19771794871794873</v>
      </c>
      <c r="JL106" s="99">
        <f t="shared" si="357"/>
        <v>0.13807692307692307</v>
      </c>
      <c r="JM106" s="99">
        <f t="shared" si="358"/>
        <v>9.6926829268292686E-2</v>
      </c>
      <c r="JN106" s="99">
        <f t="shared" si="359"/>
        <v>8.4139534883720932E-2</v>
      </c>
      <c r="JO106" s="99">
        <f t="shared" si="360"/>
        <v>0.14295348837209304</v>
      </c>
      <c r="JP106" s="99">
        <f t="shared" si="361"/>
        <v>0.20114634146341462</v>
      </c>
      <c r="JQ106" s="99">
        <f t="shared" si="362"/>
        <v>0.17263414634146343</v>
      </c>
      <c r="JR106" s="99">
        <f t="shared" si="363"/>
        <v>0.15961111111111112</v>
      </c>
      <c r="JS106" s="99">
        <f t="shared" si="364"/>
        <v>0.10221212121212121</v>
      </c>
    </row>
    <row r="107" spans="1:279" customFormat="1" ht="17.25" customHeight="1" outlineLevel="2" x14ac:dyDescent="0.25">
      <c r="A107" s="10" t="s">
        <v>278</v>
      </c>
      <c r="B107" s="95">
        <v>52063612</v>
      </c>
      <c r="C107" s="10" t="s">
        <v>271</v>
      </c>
      <c r="D107" s="10"/>
      <c r="E107" s="11">
        <v>453100</v>
      </c>
      <c r="F107" s="11">
        <v>466900</v>
      </c>
      <c r="G107" s="11">
        <v>1</v>
      </c>
      <c r="H107" s="12">
        <v>44839</v>
      </c>
      <c r="I107" s="13"/>
      <c r="J107" s="13"/>
      <c r="K107" s="13" t="s">
        <v>204</v>
      </c>
      <c r="L107" s="13" t="s">
        <v>204</v>
      </c>
      <c r="M107" s="13" t="s">
        <v>204</v>
      </c>
      <c r="N107" s="13" t="s">
        <v>204</v>
      </c>
      <c r="O107" s="13" t="s">
        <v>204</v>
      </c>
      <c r="P107" s="16" t="e">
        <f t="shared" si="184"/>
        <v>#DIV/0!</v>
      </c>
      <c r="Q107" s="16">
        <f t="shared" si="185"/>
        <v>-1</v>
      </c>
      <c r="R107" s="16">
        <f t="shared" si="186"/>
        <v>0.17840707773408809</v>
      </c>
      <c r="S107" s="16">
        <f t="shared" si="187"/>
        <v>-8.4032713308660259E-3</v>
      </c>
      <c r="T107" s="16">
        <f t="shared" si="188"/>
        <v>-6.4292229204879217E-2</v>
      </c>
      <c r="U107" s="16">
        <f t="shared" si="189"/>
        <v>-0.10780140575536989</v>
      </c>
      <c r="V107" s="278">
        <f t="shared" si="190"/>
        <v>0</v>
      </c>
      <c r="W107" s="278">
        <f t="shared" si="191"/>
        <v>-218.17500000000001</v>
      </c>
      <c r="X107" s="278">
        <f t="shared" si="192"/>
        <v>33.031000000000006</v>
      </c>
      <c r="Y107" s="149"/>
      <c r="Z107" s="149"/>
      <c r="AA107" s="149">
        <v>218.17500000000001</v>
      </c>
      <c r="AB107" s="149">
        <v>185.14400000000001</v>
      </c>
      <c r="AC107" s="149">
        <v>186.71299999999999</v>
      </c>
      <c r="AD107" s="149">
        <v>199.542</v>
      </c>
      <c r="AE107" s="149">
        <v>223.65199999999999</v>
      </c>
      <c r="AF107" s="149">
        <v>204.53100000000001</v>
      </c>
      <c r="AG107" s="149">
        <v>187.53800000000001</v>
      </c>
      <c r="AH107" s="149">
        <v>184.489</v>
      </c>
      <c r="AI107" s="149">
        <v>180.33699999999999</v>
      </c>
      <c r="AJ107" s="16" t="e">
        <f t="shared" si="193"/>
        <v>#DIV/0!</v>
      </c>
      <c r="AK107" s="16">
        <f t="shared" si="194"/>
        <v>-1</v>
      </c>
      <c r="AL107" s="16">
        <f t="shared" si="195"/>
        <v>0.21224295247174185</v>
      </c>
      <c r="AM107" s="16">
        <f t="shared" si="196"/>
        <v>-0.1002879372664339</v>
      </c>
      <c r="AN107" s="16">
        <f t="shared" si="197"/>
        <v>-0.11995902523183082</v>
      </c>
      <c r="AO107" s="16">
        <f t="shared" si="198"/>
        <v>-0.11346907561418614</v>
      </c>
      <c r="AP107" s="278">
        <f t="shared" si="199"/>
        <v>0</v>
      </c>
      <c r="AQ107" s="278">
        <f t="shared" si="200"/>
        <v>-35.606000000000002</v>
      </c>
      <c r="AR107" s="278">
        <f t="shared" si="201"/>
        <v>6.2340000000000018</v>
      </c>
      <c r="AS107" s="149"/>
      <c r="AT107" s="149"/>
      <c r="AU107" s="149">
        <v>35.606000000000002</v>
      </c>
      <c r="AV107" s="149">
        <v>29.372</v>
      </c>
      <c r="AW107" s="150">
        <v>32.646000000000001</v>
      </c>
      <c r="AX107" s="149">
        <v>37.095999999999997</v>
      </c>
      <c r="AY107" s="149">
        <v>41.844000000000001</v>
      </c>
      <c r="AZ107" s="149">
        <v>40.661999999999999</v>
      </c>
      <c r="BA107" s="149">
        <v>40.465000000000003</v>
      </c>
      <c r="BB107" s="149">
        <v>40.726999999999997</v>
      </c>
      <c r="BC107" s="150">
        <v>40.368000000000002</v>
      </c>
      <c r="BD107" s="16" t="e">
        <f t="shared" si="202"/>
        <v>#DIV/0!</v>
      </c>
      <c r="BE107" s="16">
        <f t="shared" si="203"/>
        <v>-1</v>
      </c>
      <c r="BF107" s="16">
        <f t="shared" si="204"/>
        <v>0.99913842619184379</v>
      </c>
      <c r="BG107" s="16">
        <f t="shared" si="205"/>
        <v>-0.36448256981200944</v>
      </c>
      <c r="BH107" s="16">
        <f t="shared" si="206"/>
        <v>-0.27603065539112048</v>
      </c>
      <c r="BI107" s="16">
        <f t="shared" si="207"/>
        <v>-0.13636882346228463</v>
      </c>
      <c r="BJ107" s="278">
        <f t="shared" si="208"/>
        <v>0</v>
      </c>
      <c r="BK107" s="278">
        <f t="shared" si="209"/>
        <v>-6.9610000000000003</v>
      </c>
      <c r="BL107" s="278">
        <f t="shared" si="210"/>
        <v>3.4790000000000001</v>
      </c>
      <c r="BM107" s="149"/>
      <c r="BN107" s="149"/>
      <c r="BO107" s="149">
        <v>6.9610000000000003</v>
      </c>
      <c r="BP107" s="149">
        <v>3.4820000000000002</v>
      </c>
      <c r="BQ107" s="149">
        <v>5.4790000000000001</v>
      </c>
      <c r="BR107" s="149">
        <v>7.5679999999999996</v>
      </c>
      <c r="BS107" s="149">
        <v>8.7629999999999999</v>
      </c>
      <c r="BT107" s="149">
        <v>9.7129999999999992</v>
      </c>
      <c r="BU107" s="149">
        <v>6.42</v>
      </c>
      <c r="BV107" s="149">
        <v>6.07</v>
      </c>
      <c r="BW107" s="149">
        <v>1.98</v>
      </c>
      <c r="BX107" s="16" t="e">
        <f t="shared" si="211"/>
        <v>#DIV/0!</v>
      </c>
      <c r="BY107" s="16">
        <f t="shared" si="212"/>
        <v>-1</v>
      </c>
      <c r="BZ107" s="16">
        <f t="shared" si="213"/>
        <v>1.2653269754768393</v>
      </c>
      <c r="CA107" s="16">
        <f t="shared" si="214"/>
        <v>-0.42834890965732092</v>
      </c>
      <c r="CB107" s="16">
        <f t="shared" si="215"/>
        <v>-0.28913494809688578</v>
      </c>
      <c r="CC107" s="16">
        <f t="shared" si="216"/>
        <v>-0.14233143399810066</v>
      </c>
      <c r="CD107" s="278">
        <f t="shared" si="217"/>
        <v>0</v>
      </c>
      <c r="CE107" s="278">
        <f t="shared" si="218"/>
        <v>-6.6509999999999998</v>
      </c>
      <c r="CF107" s="278">
        <f t="shared" si="219"/>
        <v>3.7149999999999999</v>
      </c>
      <c r="CG107" s="149"/>
      <c r="CH107" s="149"/>
      <c r="CI107" s="149">
        <v>6.6509999999999998</v>
      </c>
      <c r="CJ107" s="149">
        <v>2.9359999999999999</v>
      </c>
      <c r="CK107" s="149">
        <v>5.1360000000000001</v>
      </c>
      <c r="CL107" s="149">
        <v>7.2249999999999996</v>
      </c>
      <c r="CM107" s="149">
        <v>8.4239999999999995</v>
      </c>
      <c r="CN107" s="149">
        <v>9.5540000000000003</v>
      </c>
      <c r="CO107" s="149">
        <v>6.2990000000000004</v>
      </c>
      <c r="CP107" s="149">
        <v>5.7160000000000002</v>
      </c>
      <c r="CQ107" s="149">
        <v>1.69</v>
      </c>
      <c r="CR107" s="16" t="e">
        <f t="shared" si="220"/>
        <v>#DIV/0!</v>
      </c>
      <c r="CS107" s="16">
        <f t="shared" si="221"/>
        <v>-1</v>
      </c>
      <c r="CT107" s="16">
        <f t="shared" si="222"/>
        <v>0.20579909723816078</v>
      </c>
      <c r="CU107" s="16">
        <f t="shared" si="223"/>
        <v>9.5687162077203472E-2</v>
      </c>
      <c r="CV107" s="16">
        <f t="shared" si="224"/>
        <v>-6.3434739941118728E-2</v>
      </c>
      <c r="CW107" s="16">
        <f t="shared" si="225"/>
        <v>-3.547629865212773E-2</v>
      </c>
      <c r="CX107" s="278">
        <f t="shared" si="365"/>
        <v>0</v>
      </c>
      <c r="CY107" s="278">
        <f t="shared" si="366"/>
        <v>-31.521999999999998</v>
      </c>
      <c r="CZ107" s="278">
        <f t="shared" si="367"/>
        <v>5.379999999999999</v>
      </c>
      <c r="DA107" s="149"/>
      <c r="DB107" s="149"/>
      <c r="DC107" s="149">
        <v>31.521999999999998</v>
      </c>
      <c r="DD107" s="149">
        <v>26.141999999999999</v>
      </c>
      <c r="DE107" s="149">
        <v>23.859000000000002</v>
      </c>
      <c r="DF107" s="149">
        <v>25.475000000000001</v>
      </c>
      <c r="DG107" s="149">
        <v>26.411999999999999</v>
      </c>
      <c r="DH107" s="149">
        <v>27.292000000000002</v>
      </c>
      <c r="DI107" s="149">
        <v>24.643999999999998</v>
      </c>
      <c r="DJ107" s="149">
        <v>24.152999999999999</v>
      </c>
      <c r="DK107" s="150">
        <v>21.088999999999999</v>
      </c>
      <c r="DL107" s="16" t="e">
        <f t="shared" si="229"/>
        <v>#DIV/0!</v>
      </c>
      <c r="DM107" s="16">
        <f t="shared" si="230"/>
        <v>-1</v>
      </c>
      <c r="DN107" s="16">
        <f t="shared" si="231"/>
        <v>2.8612624758908651E-2</v>
      </c>
      <c r="DO107" s="16">
        <f t="shared" si="232"/>
        <v>-9.7352024922118113E-3</v>
      </c>
      <c r="DP107" s="16">
        <f t="shared" si="233"/>
        <v>9.3364150599111906E-2</v>
      </c>
      <c r="DQ107" s="16">
        <f t="shared" si="234"/>
        <v>-0.11662935434763141</v>
      </c>
      <c r="DR107" s="278">
        <f t="shared" si="235"/>
        <v>0</v>
      </c>
      <c r="DS107" s="278">
        <f t="shared" si="236"/>
        <v>-54.930999999999997</v>
      </c>
      <c r="DT107" s="278">
        <f t="shared" si="237"/>
        <v>1.5279999999999987</v>
      </c>
      <c r="DU107" s="149"/>
      <c r="DV107" s="149"/>
      <c r="DW107" s="149">
        <v>54.930999999999997</v>
      </c>
      <c r="DX107" s="149">
        <v>53.402999999999999</v>
      </c>
      <c r="DY107" s="149">
        <v>53.927999999999997</v>
      </c>
      <c r="DZ107" s="149">
        <v>49.323</v>
      </c>
      <c r="EA107" s="149">
        <v>55.835000000000001</v>
      </c>
      <c r="EB107" s="149">
        <v>59.896999999999998</v>
      </c>
      <c r="EC107" s="149">
        <v>53.093000000000004</v>
      </c>
      <c r="ED107" s="149">
        <v>55.22</v>
      </c>
      <c r="EE107" s="149">
        <v>48.643999999999998</v>
      </c>
      <c r="EF107" s="16" t="e">
        <f t="shared" si="238"/>
        <v>#DIV/0!</v>
      </c>
      <c r="EG107" s="16">
        <f t="shared" si="239"/>
        <v>-1</v>
      </c>
      <c r="EH107" s="16">
        <f t="shared" si="240"/>
        <v>0</v>
      </c>
      <c r="EI107" s="16">
        <f t="shared" si="241"/>
        <v>-0.19047619047619047</v>
      </c>
      <c r="EJ107" s="16">
        <f t="shared" si="242"/>
        <v>0</v>
      </c>
      <c r="EK107" s="16">
        <f t="shared" si="243"/>
        <v>-0.25</v>
      </c>
      <c r="EL107" s="278">
        <f t="shared" si="244"/>
        <v>0</v>
      </c>
      <c r="EM107" s="278">
        <f t="shared" si="245"/>
        <v>-17</v>
      </c>
      <c r="EN107" s="278">
        <f t="shared" si="246"/>
        <v>0</v>
      </c>
      <c r="EO107" s="204"/>
      <c r="EP107" s="204"/>
      <c r="EQ107" s="204">
        <v>17</v>
      </c>
      <c r="ER107" s="204">
        <v>17</v>
      </c>
      <c r="ES107" s="204">
        <v>21</v>
      </c>
      <c r="ET107" s="204">
        <v>21</v>
      </c>
      <c r="EU107" s="204">
        <v>28</v>
      </c>
      <c r="EV107" s="204">
        <v>31</v>
      </c>
      <c r="EW107" s="204">
        <v>34</v>
      </c>
      <c r="EX107" s="204"/>
      <c r="EY107" s="205"/>
      <c r="EZ107" s="115" t="s">
        <v>661</v>
      </c>
      <c r="FA107" s="14" t="s">
        <v>51</v>
      </c>
      <c r="FB107" s="76"/>
      <c r="FC107" s="15">
        <v>7100</v>
      </c>
      <c r="FD107" t="s">
        <v>141</v>
      </c>
      <c r="FE107" t="s">
        <v>66</v>
      </c>
      <c r="FF107" s="16" t="e">
        <f t="shared" si="247"/>
        <v>#VALUE!</v>
      </c>
      <c r="FG107" s="16" t="e">
        <f t="shared" si="248"/>
        <v>#VALUE!</v>
      </c>
      <c r="FH107" s="16">
        <f t="shared" si="249"/>
        <v>0.17840707773408801</v>
      </c>
      <c r="FI107" s="16">
        <f t="shared" si="250"/>
        <v>0.22491360600304788</v>
      </c>
      <c r="FJ107" s="16">
        <f t="shared" si="251"/>
        <v>-6.4292229204879273E-2</v>
      </c>
      <c r="FK107" s="16">
        <f t="shared" si="252"/>
        <v>0.1895981256595069</v>
      </c>
      <c r="FL107" s="278" t="e">
        <f t="shared" si="253"/>
        <v>#VALUE!</v>
      </c>
      <c r="FM107" s="278" t="e">
        <f t="shared" si="254"/>
        <v>#VALUE!</v>
      </c>
      <c r="FN107" s="278">
        <f t="shared" si="255"/>
        <v>1.9429999999999996</v>
      </c>
      <c r="FO107" s="222" t="str">
        <f t="shared" si="256"/>
        <v>i.a</v>
      </c>
      <c r="FP107" s="222" t="str">
        <f t="shared" si="257"/>
        <v>i.a</v>
      </c>
      <c r="FQ107" s="222">
        <f t="shared" si="258"/>
        <v>12.833823529411765</v>
      </c>
      <c r="FR107" s="222">
        <f t="shared" si="259"/>
        <v>10.890823529411765</v>
      </c>
      <c r="FS107" s="222">
        <f t="shared" si="260"/>
        <v>8.8910952380952377</v>
      </c>
      <c r="FT107" s="222">
        <f t="shared" si="261"/>
        <v>9.5020000000000007</v>
      </c>
      <c r="FU107" s="222">
        <f t="shared" si="262"/>
        <v>7.9875714285714281</v>
      </c>
      <c r="FV107" s="222">
        <f t="shared" si="263"/>
        <v>6.5977741935483873</v>
      </c>
      <c r="FW107" s="222">
        <f t="shared" si="264"/>
        <v>5.5158235294117652</v>
      </c>
      <c r="FX107" s="222" t="str">
        <f t="shared" si="265"/>
        <v>i.a</v>
      </c>
      <c r="FY107" s="222" t="str">
        <f t="shared" si="266"/>
        <v>i.a</v>
      </c>
      <c r="FZ107" s="16" t="e">
        <f t="shared" si="267"/>
        <v>#VALUE!</v>
      </c>
      <c r="GA107" s="16">
        <f t="shared" si="268"/>
        <v>-1</v>
      </c>
      <c r="GB107" s="16">
        <f t="shared" si="269"/>
        <v>0.96428645430107962</v>
      </c>
      <c r="GC107" s="16">
        <f t="shared" si="270"/>
        <v>-0.43597458268903166</v>
      </c>
      <c r="GD107" s="16">
        <f t="shared" si="271"/>
        <v>-0.25234817877940396</v>
      </c>
      <c r="GE107" s="16">
        <f t="shared" si="272"/>
        <v>-0.11229724847137036</v>
      </c>
      <c r="GF107" s="227" t="e">
        <f t="shared" si="273"/>
        <v>#VALUE!</v>
      </c>
      <c r="GG107" s="227">
        <f t="shared" si="274"/>
        <v>-0.23068118756936737</v>
      </c>
      <c r="GH107" s="227">
        <f t="shared" si="275"/>
        <v>0.11324353632239233</v>
      </c>
      <c r="GI107" s="16" t="str">
        <f t="shared" si="276"/>
        <v>Negativ EK</v>
      </c>
      <c r="GJ107" s="16">
        <f t="shared" si="277"/>
        <v>0</v>
      </c>
      <c r="GK107" s="16">
        <f t="shared" si="278"/>
        <v>0.23068118756936737</v>
      </c>
      <c r="GL107" s="16">
        <f t="shared" si="279"/>
        <v>0.11743765124697504</v>
      </c>
      <c r="GM107" s="16">
        <f t="shared" si="280"/>
        <v>0.20821340252158754</v>
      </c>
      <c r="GN107" s="16">
        <f t="shared" si="281"/>
        <v>0.27848979513172856</v>
      </c>
      <c r="GO107" s="16">
        <f t="shared" si="282"/>
        <v>0.3137196484433189</v>
      </c>
      <c r="GP107" s="16">
        <f t="shared" si="283"/>
        <v>0.36791435613062229</v>
      </c>
      <c r="GQ107" s="16">
        <f t="shared" si="284"/>
        <v>0.25817160891038388</v>
      </c>
      <c r="GR107" s="16">
        <f t="shared" si="285"/>
        <v>0.25268555766765399</v>
      </c>
      <c r="GS107" s="16" t="e">
        <f t="shared" si="286"/>
        <v>#VALUE!</v>
      </c>
      <c r="GT107" s="16">
        <f t="shared" si="287"/>
        <v>-1</v>
      </c>
      <c r="GU107" s="16">
        <f t="shared" si="288"/>
        <v>0.98062959386339232</v>
      </c>
      <c r="GV107" s="16">
        <f t="shared" si="289"/>
        <v>-0.38864065196131381</v>
      </c>
      <c r="GW107" s="16">
        <f t="shared" si="290"/>
        <v>-0.26265926392596151</v>
      </c>
      <c r="GX107" s="16">
        <f t="shared" si="291"/>
        <v>-4.9527726629805841E-2</v>
      </c>
      <c r="GY107" s="227" t="e">
        <f t="shared" si="292"/>
        <v>#VALUE!</v>
      </c>
      <c r="GZ107" s="227">
        <f t="shared" si="293"/>
        <v>-0.12850997840013292</v>
      </c>
      <c r="HA107" s="227">
        <f t="shared" si="294"/>
        <v>6.362658031383911E-2</v>
      </c>
      <c r="HB107" s="16" t="str">
        <f t="shared" si="295"/>
        <v>i.a.</v>
      </c>
      <c r="HC107" s="16">
        <f t="shared" si="296"/>
        <v>0</v>
      </c>
      <c r="HD107" s="16">
        <f t="shared" si="297"/>
        <v>0.12850997840013292</v>
      </c>
      <c r="HE107" s="16">
        <f t="shared" si="298"/>
        <v>6.4883398086293814E-2</v>
      </c>
      <c r="HF107" s="16">
        <f t="shared" si="299"/>
        <v>0.10612972271454997</v>
      </c>
      <c r="HG107" s="16">
        <f t="shared" si="300"/>
        <v>0.1439357918560642</v>
      </c>
      <c r="HH107" s="16">
        <f t="shared" si="301"/>
        <v>0.15143607645249368</v>
      </c>
      <c r="HI107" s="16">
        <f t="shared" si="302"/>
        <v>0.17192671917868835</v>
      </c>
      <c r="HJ107" s="16">
        <f t="shared" si="303"/>
        <v>0.11854532696906188</v>
      </c>
      <c r="HK107" s="16">
        <f t="shared" si="304"/>
        <v>0.11688361703766464</v>
      </c>
      <c r="HL107" s="16" t="e">
        <f t="shared" si="305"/>
        <v>#VALUE!</v>
      </c>
      <c r="HM107" s="16" t="e">
        <f t="shared" si="306"/>
        <v>#VALUE!</v>
      </c>
      <c r="HN107" s="16">
        <f t="shared" si="307"/>
        <v>0.1722577267810434</v>
      </c>
      <c r="HO107" s="16">
        <f t="shared" si="308"/>
        <v>0.10645876217627161</v>
      </c>
      <c r="HP107" s="16">
        <f t="shared" si="309"/>
        <v>-0.14340957717912392</v>
      </c>
      <c r="HQ107" s="16">
        <f t="shared" si="310"/>
        <v>9.1867503289711536E-2</v>
      </c>
      <c r="HR107" s="227" t="e">
        <f t="shared" si="311"/>
        <v>#VALUE!</v>
      </c>
      <c r="HS107" s="227" t="e">
        <f t="shared" si="312"/>
        <v>#VALUE!</v>
      </c>
      <c r="HT107" s="227">
        <f t="shared" si="313"/>
        <v>8.4324129609011422E-2</v>
      </c>
      <c r="HU107" s="16" t="str">
        <f t="shared" si="314"/>
        <v>i.a.</v>
      </c>
      <c r="HV107" s="16" t="str">
        <f t="shared" si="315"/>
        <v>i.a.</v>
      </c>
      <c r="HW107" s="16">
        <f t="shared" si="316"/>
        <v>0.57384719011123042</v>
      </c>
      <c r="HX107" s="16">
        <f t="shared" si="317"/>
        <v>0.489523060502219</v>
      </c>
      <c r="HY107" s="16">
        <f t="shared" si="318"/>
        <v>0.44242323097463288</v>
      </c>
      <c r="HZ107" s="16">
        <f t="shared" si="319"/>
        <v>0.51649331954666178</v>
      </c>
      <c r="IA107" s="16">
        <f t="shared" si="320"/>
        <v>0.47303662577236499</v>
      </c>
      <c r="IB107" s="16">
        <f t="shared" si="321"/>
        <v>0.45564886388299919</v>
      </c>
      <c r="IC107" s="16">
        <f t="shared" si="322"/>
        <v>0.46416665097093773</v>
      </c>
      <c r="ID107" s="16">
        <f t="shared" si="323"/>
        <v>0.4373958710612097</v>
      </c>
      <c r="IE107" s="16">
        <f t="shared" si="324"/>
        <v>0.43353753803141187</v>
      </c>
      <c r="IF107" s="16" t="e">
        <f t="shared" si="325"/>
        <v>#VALUE!</v>
      </c>
      <c r="IG107" s="16" t="e">
        <f t="shared" si="326"/>
        <v>#VALUE!</v>
      </c>
      <c r="IH107" s="16">
        <f t="shared" si="327"/>
        <v>0.69647523675426959</v>
      </c>
      <c r="II107" s="16">
        <f t="shared" si="328"/>
        <v>-0.35909688705715409</v>
      </c>
      <c r="IJ107" s="16">
        <f t="shared" si="329"/>
        <v>-0.22628691648709495</v>
      </c>
      <c r="IK107" s="16">
        <f t="shared" si="330"/>
        <v>-3.2019124319626342E-2</v>
      </c>
      <c r="IL107" s="227" t="e">
        <f t="shared" si="331"/>
        <v>#VALUE!</v>
      </c>
      <c r="IM107" s="227" t="e">
        <f t="shared" si="332"/>
        <v>#VALUE!</v>
      </c>
      <c r="IN107" s="227">
        <f t="shared" si="333"/>
        <v>1.3098597709773833E-2</v>
      </c>
      <c r="IO107" s="16" t="str">
        <f t="shared" si="334"/>
        <v>i.a.</v>
      </c>
      <c r="IP107" s="16" t="str">
        <f t="shared" si="335"/>
        <v>i.a.</v>
      </c>
      <c r="IQ107" s="16">
        <f t="shared" si="336"/>
        <v>3.1905580382720296E-2</v>
      </c>
      <c r="IR107" s="16">
        <f t="shared" si="337"/>
        <v>1.8806982672946462E-2</v>
      </c>
      <c r="IS107" s="16">
        <f t="shared" si="338"/>
        <v>2.9344501989684704E-2</v>
      </c>
      <c r="IT107" s="16">
        <f t="shared" si="339"/>
        <v>3.7926852492207154E-2</v>
      </c>
      <c r="IU107" s="16">
        <f t="shared" si="340"/>
        <v>3.9181406828465652E-2</v>
      </c>
      <c r="IV107" s="16">
        <f t="shared" si="341"/>
        <v>4.7489133676557584E-2</v>
      </c>
      <c r="IW107" s="16">
        <f t="shared" si="342"/>
        <v>3.4233062099414513E-2</v>
      </c>
      <c r="IX107" s="16">
        <f t="shared" si="343"/>
        <v>3.2901690615700668E-2</v>
      </c>
      <c r="IY107" s="16">
        <f t="shared" si="344"/>
        <v>1.0979444040879022E-2</v>
      </c>
      <c r="IZ107" s="16" t="e">
        <f t="shared" si="345"/>
        <v>#VALUE!</v>
      </c>
      <c r="JA107" s="16" t="e">
        <f t="shared" si="346"/>
        <v>#VALUE!</v>
      </c>
      <c r="JB107" s="16">
        <f t="shared" si="347"/>
        <v>1.2653269754768393</v>
      </c>
      <c r="JC107" s="16">
        <f t="shared" si="348"/>
        <v>-0.29384277075316106</v>
      </c>
      <c r="JD107" s="16">
        <f t="shared" si="349"/>
        <v>-0.28913494809688578</v>
      </c>
      <c r="JE107" s="16">
        <f t="shared" si="350"/>
        <v>0.14355808800253259</v>
      </c>
      <c r="JF107" s="227" t="e">
        <f t="shared" si="351"/>
        <v>#VALUE!</v>
      </c>
      <c r="JG107" s="227" t="e">
        <f t="shared" si="352"/>
        <v>#VALUE!</v>
      </c>
      <c r="JH107" s="227">
        <f t="shared" si="353"/>
        <v>0.21852941176470589</v>
      </c>
      <c r="JI107" s="99" t="str">
        <f t="shared" si="354"/>
        <v>i.a.</v>
      </c>
      <c r="JJ107" s="99" t="str">
        <f t="shared" si="355"/>
        <v>i.a.</v>
      </c>
      <c r="JK107" s="99">
        <f t="shared" si="356"/>
        <v>0.39123529411764707</v>
      </c>
      <c r="JL107" s="99">
        <f t="shared" si="357"/>
        <v>0.17270588235294118</v>
      </c>
      <c r="JM107" s="99">
        <f t="shared" si="358"/>
        <v>0.24457142857142858</v>
      </c>
      <c r="JN107" s="99">
        <f t="shared" si="359"/>
        <v>0.34404761904761905</v>
      </c>
      <c r="JO107" s="99">
        <f t="shared" si="360"/>
        <v>0.30085714285714282</v>
      </c>
      <c r="JP107" s="99">
        <f t="shared" si="361"/>
        <v>0.30819354838709678</v>
      </c>
      <c r="JQ107" s="99">
        <f t="shared" si="362"/>
        <v>0.18526470588235294</v>
      </c>
      <c r="JR107" s="99" t="str">
        <f t="shared" si="363"/>
        <v>i.a.</v>
      </c>
      <c r="JS107" s="99" t="str">
        <f t="shared" si="364"/>
        <v>i.a.</v>
      </c>
    </row>
    <row r="108" spans="1:279" customFormat="1" ht="17.25" customHeight="1" outlineLevel="2" x14ac:dyDescent="0.25">
      <c r="A108" s="10" t="s">
        <v>215</v>
      </c>
      <c r="B108" s="95">
        <v>18454033</v>
      </c>
      <c r="C108" s="10" t="s">
        <v>79</v>
      </c>
      <c r="D108" s="10"/>
      <c r="E108" s="11">
        <v>451120</v>
      </c>
      <c r="F108" s="11"/>
      <c r="G108" s="116">
        <v>1</v>
      </c>
      <c r="H108" s="12">
        <v>45181</v>
      </c>
      <c r="I108" s="13"/>
      <c r="J108" s="13" t="s">
        <v>48</v>
      </c>
      <c r="K108" s="13" t="s">
        <v>48</v>
      </c>
      <c r="L108" s="13" t="s">
        <v>48</v>
      </c>
      <c r="M108" s="13" t="s">
        <v>48</v>
      </c>
      <c r="N108" s="13" t="s">
        <v>48</v>
      </c>
      <c r="O108" s="13" t="s">
        <v>48</v>
      </c>
      <c r="P108" s="16">
        <f t="shared" si="184"/>
        <v>-1</v>
      </c>
      <c r="Q108" s="16">
        <f t="shared" si="185"/>
        <v>-4.2058973100247359E-2</v>
      </c>
      <c r="R108" s="16">
        <f t="shared" si="186"/>
        <v>4.926653835714466E-2</v>
      </c>
      <c r="S108" s="16">
        <f t="shared" si="187"/>
        <v>-3.9852164668184885E-2</v>
      </c>
      <c r="T108" s="16">
        <f t="shared" si="188"/>
        <v>-9.7379598666677378E-2</v>
      </c>
      <c r="U108" s="16">
        <f t="shared" si="189"/>
        <v>0.99166817509077165</v>
      </c>
      <c r="V108" s="278">
        <f t="shared" si="190"/>
        <v>-325.88099999999997</v>
      </c>
      <c r="W108" s="278">
        <f t="shared" si="191"/>
        <v>-14.30800000000005</v>
      </c>
      <c r="X108" s="278">
        <f t="shared" si="192"/>
        <v>15.973000000000013</v>
      </c>
      <c r="Y108" s="149"/>
      <c r="Z108" s="149">
        <v>325.88099999999997</v>
      </c>
      <c r="AA108" s="149">
        <v>340.18900000000002</v>
      </c>
      <c r="AB108" s="149">
        <v>324.21600000000001</v>
      </c>
      <c r="AC108" s="149">
        <v>337.673</v>
      </c>
      <c r="AD108" s="149">
        <v>374.10300000000001</v>
      </c>
      <c r="AE108" s="149">
        <v>187.834</v>
      </c>
      <c r="AF108" s="149">
        <v>199.24100000000001</v>
      </c>
      <c r="AG108" s="149">
        <v>181.96700000000001</v>
      </c>
      <c r="AH108" s="149">
        <v>168.703</v>
      </c>
      <c r="AI108" s="149">
        <v>147.00800000000001</v>
      </c>
      <c r="AJ108" s="16">
        <f t="shared" si="193"/>
        <v>-1.0604151539742879</v>
      </c>
      <c r="AK108" s="16">
        <f t="shared" si="194"/>
        <v>-1.9966513185433247E-2</v>
      </c>
      <c r="AL108" s="16">
        <f t="shared" si="195"/>
        <v>-5.5899148372819077E-2</v>
      </c>
      <c r="AM108" s="16">
        <f t="shared" si="196"/>
        <v>8.8880760790051208E-2</v>
      </c>
      <c r="AN108" s="16">
        <f t="shared" si="197"/>
        <v>-8.0590283272669691E-2</v>
      </c>
      <c r="AO108" s="16">
        <f t="shared" si="198"/>
        <v>1.0873730283260385</v>
      </c>
      <c r="AP108" s="278">
        <f t="shared" si="199"/>
        <v>-46.826000000000001</v>
      </c>
      <c r="AQ108" s="278">
        <f t="shared" si="200"/>
        <v>-0.95400000000000063</v>
      </c>
      <c r="AR108" s="278">
        <f t="shared" si="201"/>
        <v>-2.8290000000000006</v>
      </c>
      <c r="AS108" s="149"/>
      <c r="AT108" s="149">
        <v>46.826000000000001</v>
      </c>
      <c r="AU108" s="149">
        <v>47.78</v>
      </c>
      <c r="AV108" s="149">
        <v>50.609000000000002</v>
      </c>
      <c r="AW108" s="149">
        <v>46.478000000000002</v>
      </c>
      <c r="AX108" s="149">
        <v>50.552</v>
      </c>
      <c r="AY108" s="149">
        <v>24.218</v>
      </c>
      <c r="AZ108" s="149">
        <v>30.888999999999999</v>
      </c>
      <c r="BA108" s="149">
        <v>23.244</v>
      </c>
      <c r="BB108" s="149">
        <v>22.591999999999999</v>
      </c>
      <c r="BC108" s="150">
        <v>19.484999999999999</v>
      </c>
      <c r="BD108" s="16">
        <f t="shared" si="202"/>
        <v>1</v>
      </c>
      <c r="BE108" s="16">
        <f t="shared" si="203"/>
        <v>-3.0365251727541964</v>
      </c>
      <c r="BF108" s="16">
        <f t="shared" si="204"/>
        <v>-1.4476358815731329</v>
      </c>
      <c r="BG108" s="16">
        <f t="shared" si="205"/>
        <v>1.2955465587044535</v>
      </c>
      <c r="BH108" s="16">
        <f t="shared" si="206"/>
        <v>-36.780373831775705</v>
      </c>
      <c r="BI108" s="16">
        <f t="shared" si="207"/>
        <v>-0.71916010498687666</v>
      </c>
      <c r="BJ108" s="278">
        <f t="shared" si="208"/>
        <v>4.0890000000000004</v>
      </c>
      <c r="BK108" s="278">
        <f t="shared" si="209"/>
        <v>-3.0760000000000005</v>
      </c>
      <c r="BL108" s="278">
        <f t="shared" si="210"/>
        <v>-3.2759999999999998</v>
      </c>
      <c r="BM108" s="149"/>
      <c r="BN108" s="149">
        <v>-4.0890000000000004</v>
      </c>
      <c r="BO108" s="149">
        <v>-1.0129999999999999</v>
      </c>
      <c r="BP108" s="149">
        <v>2.2629999999999999</v>
      </c>
      <c r="BQ108" s="149">
        <v>-7.657</v>
      </c>
      <c r="BR108" s="149">
        <v>0.214</v>
      </c>
      <c r="BS108" s="149">
        <v>0.76200000000000001</v>
      </c>
      <c r="BT108" s="149">
        <v>7.8440000000000003</v>
      </c>
      <c r="BU108" s="149">
        <v>8.3670000000000009</v>
      </c>
      <c r="BV108" s="149">
        <v>7.0229999999999997</v>
      </c>
      <c r="BW108" s="149">
        <v>5.649</v>
      </c>
      <c r="BX108" s="16">
        <f t="shared" si="211"/>
        <v>1</v>
      </c>
      <c r="BY108" s="16">
        <f t="shared" si="212"/>
        <v>-2.8365079365079362</v>
      </c>
      <c r="BZ108" s="16">
        <f t="shared" si="213"/>
        <v>-1.7482185273159145</v>
      </c>
      <c r="CA108" s="16">
        <f t="shared" si="214"/>
        <v>1.2167310167310166</v>
      </c>
      <c r="CB108" s="16">
        <f t="shared" si="215"/>
        <v>-40.329787234042556</v>
      </c>
      <c r="CC108" s="16">
        <f t="shared" si="216"/>
        <v>-1.0493438320209973</v>
      </c>
      <c r="CD108" s="278">
        <f t="shared" si="217"/>
        <v>4.8339999999999996</v>
      </c>
      <c r="CE108" s="278">
        <f t="shared" si="218"/>
        <v>-3.5739999999999998</v>
      </c>
      <c r="CF108" s="278">
        <f t="shared" si="219"/>
        <v>-2.944</v>
      </c>
      <c r="CG108" s="149"/>
      <c r="CH108" s="149">
        <v>-4.8339999999999996</v>
      </c>
      <c r="CI108" s="149">
        <v>-1.26</v>
      </c>
      <c r="CJ108" s="149">
        <v>1.6839999999999999</v>
      </c>
      <c r="CK108" s="149">
        <v>-7.77</v>
      </c>
      <c r="CL108" s="149">
        <v>-0.188</v>
      </c>
      <c r="CM108" s="149">
        <v>3.81</v>
      </c>
      <c r="CN108" s="149">
        <v>7.9610000000000003</v>
      </c>
      <c r="CO108" s="149">
        <v>7.3570000000000002</v>
      </c>
      <c r="CP108" s="149">
        <v>5.8849999999999998</v>
      </c>
      <c r="CQ108" s="149">
        <v>3.9470000000000001</v>
      </c>
      <c r="CR108" s="16">
        <f t="shared" si="220"/>
        <v>-1</v>
      </c>
      <c r="CS108" s="16">
        <f t="shared" si="221"/>
        <v>-0.13919131932988749</v>
      </c>
      <c r="CT108" s="16">
        <f t="shared" si="222"/>
        <v>-3.5396039603960434E-2</v>
      </c>
      <c r="CU108" s="16">
        <f t="shared" si="223"/>
        <v>4.8261546445251671E-2</v>
      </c>
      <c r="CV108" s="16">
        <f t="shared" si="224"/>
        <v>-0.18384510664044768</v>
      </c>
      <c r="CW108" s="16">
        <f t="shared" si="225"/>
        <v>-0.17574745031543779</v>
      </c>
      <c r="CX108" s="278">
        <f t="shared" si="365"/>
        <v>-23.481999999999999</v>
      </c>
      <c r="CY108" s="278">
        <f t="shared" si="366"/>
        <v>-3.7970000000000006</v>
      </c>
      <c r="CZ108" s="278">
        <f t="shared" si="367"/>
        <v>-1.0010000000000012</v>
      </c>
      <c r="DA108" s="149"/>
      <c r="DB108" s="149">
        <v>23.481999999999999</v>
      </c>
      <c r="DC108" s="149">
        <v>27.279</v>
      </c>
      <c r="DD108" s="149">
        <v>28.28</v>
      </c>
      <c r="DE108" s="149">
        <v>26.978000000000002</v>
      </c>
      <c r="DF108" s="149">
        <v>33.055</v>
      </c>
      <c r="DG108" s="149">
        <v>40.103000000000002</v>
      </c>
      <c r="DH108" s="149">
        <v>36.36</v>
      </c>
      <c r="DI108" s="149">
        <v>32.027999999999999</v>
      </c>
      <c r="DJ108" s="149">
        <v>26.352</v>
      </c>
      <c r="DK108" s="150">
        <v>23.678999999999998</v>
      </c>
      <c r="DL108" s="16">
        <f t="shared" si="229"/>
        <v>-1</v>
      </c>
      <c r="DM108" s="16">
        <f t="shared" si="230"/>
        <v>3.5329766583021581E-2</v>
      </c>
      <c r="DN108" s="16">
        <f t="shared" si="231"/>
        <v>-0.1334192214271647</v>
      </c>
      <c r="DO108" s="16">
        <f t="shared" si="232"/>
        <v>0.10544267053701024</v>
      </c>
      <c r="DP108" s="16">
        <f t="shared" si="233"/>
        <v>-0.14096470038182823</v>
      </c>
      <c r="DQ108" s="16">
        <f t="shared" si="234"/>
        <v>-5.9991210079109264E-2</v>
      </c>
      <c r="DR108" s="278">
        <f t="shared" si="235"/>
        <v>-109.336</v>
      </c>
      <c r="DS108" s="278">
        <f t="shared" si="236"/>
        <v>3.7309999999999945</v>
      </c>
      <c r="DT108" s="278">
        <f t="shared" si="237"/>
        <v>-16.259</v>
      </c>
      <c r="DU108" s="149"/>
      <c r="DV108" s="149">
        <v>109.336</v>
      </c>
      <c r="DW108" s="149">
        <v>105.605</v>
      </c>
      <c r="DX108" s="149">
        <v>121.864</v>
      </c>
      <c r="DY108" s="149">
        <v>110.24</v>
      </c>
      <c r="DZ108" s="149">
        <v>128.33000000000001</v>
      </c>
      <c r="EA108" s="149">
        <v>136.52000000000001</v>
      </c>
      <c r="EB108" s="149">
        <v>119.39700000000001</v>
      </c>
      <c r="EC108" s="149">
        <v>108.265</v>
      </c>
      <c r="ED108" s="149">
        <v>100.15600000000001</v>
      </c>
      <c r="EE108" s="149">
        <v>92.141000000000005</v>
      </c>
      <c r="EF108" s="16">
        <f t="shared" si="238"/>
        <v>-1</v>
      </c>
      <c r="EG108" s="16">
        <f t="shared" si="239"/>
        <v>9.9009900990099011E-3</v>
      </c>
      <c r="EH108" s="16">
        <f t="shared" si="240"/>
        <v>-1.9417475728155338E-2</v>
      </c>
      <c r="EI108" s="16">
        <f t="shared" si="241"/>
        <v>-5.5045871559633031E-2</v>
      </c>
      <c r="EJ108" s="16">
        <f t="shared" si="242"/>
        <v>-1.8018018018018018E-2</v>
      </c>
      <c r="EK108" s="16">
        <f t="shared" si="243"/>
        <v>1.1764705882352942</v>
      </c>
      <c r="EL108" s="278">
        <f t="shared" si="244"/>
        <v>-102</v>
      </c>
      <c r="EM108" s="278">
        <f t="shared" si="245"/>
        <v>1</v>
      </c>
      <c r="EN108" s="278">
        <f t="shared" si="246"/>
        <v>-2</v>
      </c>
      <c r="EO108" s="204"/>
      <c r="EP108" s="204">
        <v>102</v>
      </c>
      <c r="EQ108" s="204">
        <v>101</v>
      </c>
      <c r="ER108" s="204">
        <v>103</v>
      </c>
      <c r="ES108" s="204">
        <v>109</v>
      </c>
      <c r="ET108" s="204">
        <v>111</v>
      </c>
      <c r="EU108" s="204">
        <v>51</v>
      </c>
      <c r="EV108" s="204">
        <v>50</v>
      </c>
      <c r="EW108" s="204">
        <v>47</v>
      </c>
      <c r="EX108" s="204">
        <v>45</v>
      </c>
      <c r="EY108" s="205">
        <v>43</v>
      </c>
      <c r="EZ108" s="14" t="s">
        <v>740</v>
      </c>
      <c r="FA108" s="14" t="s">
        <v>104</v>
      </c>
      <c r="FB108" s="76" t="s">
        <v>55</v>
      </c>
      <c r="FC108" s="15">
        <v>2770</v>
      </c>
      <c r="FD108" t="s">
        <v>210</v>
      </c>
      <c r="FE108" t="s">
        <v>86</v>
      </c>
      <c r="FF108" s="16" t="e">
        <f t="shared" si="247"/>
        <v>#VALUE!</v>
      </c>
      <c r="FG108" s="16">
        <f t="shared" si="248"/>
        <v>-5.1450551795342997E-2</v>
      </c>
      <c r="FH108" s="16">
        <f t="shared" si="249"/>
        <v>7.0044093572137672E-2</v>
      </c>
      <c r="FI108" s="16">
        <f t="shared" si="250"/>
        <v>1.6078777195804327E-2</v>
      </c>
      <c r="FJ108" s="16">
        <f t="shared" si="251"/>
        <v>-8.0817756440377878E-2</v>
      </c>
      <c r="FK108" s="16">
        <f t="shared" si="252"/>
        <v>-8.4909216850186042E-2</v>
      </c>
      <c r="FL108" s="278" t="e">
        <f t="shared" si="253"/>
        <v>#VALUE!</v>
      </c>
      <c r="FM108" s="278">
        <f t="shared" si="254"/>
        <v>-0.17329615608619742</v>
      </c>
      <c r="FN108" s="278">
        <f t="shared" si="255"/>
        <v>0.22047976545227366</v>
      </c>
      <c r="FO108" s="222" t="str">
        <f t="shared" si="256"/>
        <v>i.a</v>
      </c>
      <c r="FP108" s="222">
        <f t="shared" si="257"/>
        <v>3.194911764705882</v>
      </c>
      <c r="FQ108" s="222">
        <f t="shared" si="258"/>
        <v>3.3682079207920794</v>
      </c>
      <c r="FR108" s="222">
        <f t="shared" si="259"/>
        <v>3.1477281553398058</v>
      </c>
      <c r="FS108" s="222">
        <f t="shared" si="260"/>
        <v>3.0979174311926605</v>
      </c>
      <c r="FT108" s="222">
        <f t="shared" si="261"/>
        <v>3.3702972972972973</v>
      </c>
      <c r="FU108" s="222">
        <f t="shared" si="262"/>
        <v>3.6830196078431374</v>
      </c>
      <c r="FV108" s="222">
        <f t="shared" si="263"/>
        <v>3.9848200000000005</v>
      </c>
      <c r="FW108" s="222">
        <f t="shared" si="264"/>
        <v>3.8716382978723405</v>
      </c>
      <c r="FX108" s="222">
        <f t="shared" si="265"/>
        <v>3.7489555555555558</v>
      </c>
      <c r="FY108" s="222">
        <f t="shared" si="266"/>
        <v>3.4187906976744187</v>
      </c>
      <c r="FZ108" s="16">
        <f t="shared" si="267"/>
        <v>1</v>
      </c>
      <c r="GA108" s="16">
        <f t="shared" si="268"/>
        <v>-3.1991399784173762</v>
      </c>
      <c r="GB108" s="16">
        <f t="shared" si="269"/>
        <v>-1.7441649306579097</v>
      </c>
      <c r="GC108" s="16">
        <f t="shared" si="270"/>
        <v>1.2354593566074257</v>
      </c>
      <c r="GD108" s="16">
        <f t="shared" si="271"/>
        <v>-49.365708434828925</v>
      </c>
      <c r="GE108" s="16">
        <f t="shared" si="272"/>
        <v>-1.0515729985486415</v>
      </c>
      <c r="GF108" s="227">
        <f t="shared" si="273"/>
        <v>0.19046118082780086</v>
      </c>
      <c r="GG108" s="227">
        <f t="shared" si="274"/>
        <v>-0.14510399297344784</v>
      </c>
      <c r="GH108" s="227">
        <f t="shared" si="275"/>
        <v>-0.10630763846783886</v>
      </c>
      <c r="GI108" s="16">
        <f t="shared" si="276"/>
        <v>0</v>
      </c>
      <c r="GJ108" s="16">
        <f t="shared" si="277"/>
        <v>-0.19046118082780086</v>
      </c>
      <c r="GK108" s="16">
        <f t="shared" si="278"/>
        <v>-4.5357187854353033E-2</v>
      </c>
      <c r="GL108" s="16">
        <f t="shared" si="279"/>
        <v>6.0950450613485828E-2</v>
      </c>
      <c r="GM108" s="16">
        <f t="shared" si="280"/>
        <v>-0.25885762830443254</v>
      </c>
      <c r="GN108" s="16">
        <f t="shared" si="281"/>
        <v>-5.1395609502720143E-3</v>
      </c>
      <c r="GO108" s="16">
        <f t="shared" si="282"/>
        <v>9.9656042791938598E-2</v>
      </c>
      <c r="GP108" s="16">
        <f t="shared" si="283"/>
        <v>0.23281862315026028</v>
      </c>
      <c r="GQ108" s="16">
        <f t="shared" si="284"/>
        <v>0.25203836930455636</v>
      </c>
      <c r="GR108" s="16">
        <f t="shared" si="285"/>
        <v>0.23525414243169235</v>
      </c>
      <c r="GS108" s="16">
        <f t="shared" si="286"/>
        <v>1</v>
      </c>
      <c r="GT108" s="16">
        <f t="shared" si="287"/>
        <v>-3.271797118842958</v>
      </c>
      <c r="GU108" s="16">
        <f t="shared" si="288"/>
        <v>-1.4567570906657632</v>
      </c>
      <c r="GV108" s="16">
        <f t="shared" si="289"/>
        <v>1.3037799542882562</v>
      </c>
      <c r="GW108" s="16">
        <f t="shared" si="290"/>
        <v>-40.721809151803647</v>
      </c>
      <c r="GX108" s="16">
        <f t="shared" si="291"/>
        <v>-0.72863242056985655</v>
      </c>
      <c r="GY108" s="227">
        <f t="shared" si="292"/>
        <v>3.804765028542717E-2</v>
      </c>
      <c r="GZ108" s="227">
        <f t="shared" si="293"/>
        <v>-2.9140942118600043E-2</v>
      </c>
      <c r="HA108" s="227">
        <f t="shared" si="294"/>
        <v>-2.8406587531249972E-2</v>
      </c>
      <c r="HB108" s="16">
        <f t="shared" si="295"/>
        <v>0</v>
      </c>
      <c r="HC108" s="16">
        <f t="shared" si="296"/>
        <v>-3.804765028542717E-2</v>
      </c>
      <c r="HD108" s="16">
        <f t="shared" si="297"/>
        <v>-8.9067081668271278E-3</v>
      </c>
      <c r="HE108" s="16">
        <f t="shared" si="298"/>
        <v>1.9499879364422844E-2</v>
      </c>
      <c r="HF108" s="16">
        <f t="shared" si="299"/>
        <v>-6.4190803537745741E-2</v>
      </c>
      <c r="HG108" s="16">
        <f t="shared" si="300"/>
        <v>1.6160090617330562E-3</v>
      </c>
      <c r="HH108" s="16">
        <f t="shared" si="301"/>
        <v>5.9550557407284386E-3</v>
      </c>
      <c r="HI108" s="16">
        <f t="shared" si="302"/>
        <v>6.8909172369565411E-2</v>
      </c>
      <c r="HJ108" s="16">
        <f t="shared" si="303"/>
        <v>8.0289414214498547E-2</v>
      </c>
      <c r="HK108" s="16">
        <f t="shared" si="304"/>
        <v>7.3043261205323007E-2</v>
      </c>
      <c r="HL108" s="16" t="e">
        <f t="shared" si="305"/>
        <v>#VALUE!</v>
      </c>
      <c r="HM108" s="16">
        <f t="shared" si="306"/>
        <v>-0.16856569910946767</v>
      </c>
      <c r="HN108" s="16">
        <f t="shared" si="307"/>
        <v>0.11311488120546345</v>
      </c>
      <c r="HO108" s="16">
        <f t="shared" si="308"/>
        <v>-5.1726901462905088E-2</v>
      </c>
      <c r="HP108" s="16">
        <f t="shared" si="309"/>
        <v>-4.9916931559947787E-2</v>
      </c>
      <c r="HQ108" s="16">
        <f t="shared" si="310"/>
        <v>-0.12314378490659678</v>
      </c>
      <c r="HR108" s="227" t="e">
        <f t="shared" si="311"/>
        <v>#VALUE!</v>
      </c>
      <c r="HS108" s="227">
        <f t="shared" si="312"/>
        <v>-4.3542481000020533E-2</v>
      </c>
      <c r="HT108" s="227">
        <f t="shared" si="313"/>
        <v>2.6249662250463685E-2</v>
      </c>
      <c r="HU108" s="16" t="str">
        <f t="shared" si="314"/>
        <v>i.a.</v>
      </c>
      <c r="HV108" s="16">
        <f t="shared" si="315"/>
        <v>0.21476915197190313</v>
      </c>
      <c r="HW108" s="16">
        <f t="shared" si="316"/>
        <v>0.25831163297192367</v>
      </c>
      <c r="HX108" s="16">
        <f t="shared" si="317"/>
        <v>0.23206197072145998</v>
      </c>
      <c r="HY108" s="16">
        <f t="shared" si="318"/>
        <v>0.24472060957910016</v>
      </c>
      <c r="HZ108" s="16">
        <f t="shared" si="319"/>
        <v>0.25757811891217952</v>
      </c>
      <c r="IA108" s="16">
        <f t="shared" si="320"/>
        <v>0.29375183123351889</v>
      </c>
      <c r="IB108" s="16">
        <f t="shared" si="321"/>
        <v>0.30453026457951204</v>
      </c>
      <c r="IC108" s="16">
        <f t="shared" si="322"/>
        <v>0.29582967718099107</v>
      </c>
      <c r="ID108" s="16">
        <f t="shared" si="323"/>
        <v>0.26310954910339868</v>
      </c>
      <c r="IE108" s="16">
        <f t="shared" si="324"/>
        <v>0.25698657492321547</v>
      </c>
      <c r="IF108" s="16" t="e">
        <f t="shared" si="325"/>
        <v>#VALUE!</v>
      </c>
      <c r="IG108" s="16">
        <f t="shared" si="326"/>
        <v>-3.2137512220536868</v>
      </c>
      <c r="IH108" s="16">
        <f t="shared" si="327"/>
        <v>-1.4266178947000487</v>
      </c>
      <c r="II108" s="16">
        <f t="shared" si="328"/>
        <v>1.30781359685336</v>
      </c>
      <c r="IJ108" s="16">
        <f t="shared" si="329"/>
        <v>-40.640555186789541</v>
      </c>
      <c r="IK108" s="16">
        <f t="shared" si="330"/>
        <v>-0.85899262812675914</v>
      </c>
      <c r="IL108" s="227" t="e">
        <f t="shared" si="331"/>
        <v>#VALUE!</v>
      </c>
      <c r="IM108" s="227">
        <f t="shared" si="332"/>
        <v>-9.5697685343746688E-3</v>
      </c>
      <c r="IN108" s="227">
        <f t="shared" si="333"/>
        <v>-9.9576711072439667E-3</v>
      </c>
      <c r="IO108" s="16" t="str">
        <f t="shared" si="334"/>
        <v>i.a.</v>
      </c>
      <c r="IP108" s="16">
        <f t="shared" si="335"/>
        <v>-1.2547525016800613E-2</v>
      </c>
      <c r="IQ108" s="16">
        <f t="shared" si="336"/>
        <v>-2.9777564824259449E-3</v>
      </c>
      <c r="IR108" s="16">
        <f t="shared" si="337"/>
        <v>6.9799146248180222E-3</v>
      </c>
      <c r="IS108" s="16">
        <f t="shared" si="338"/>
        <v>-2.2675783968513916E-2</v>
      </c>
      <c r="IT108" s="16">
        <f t="shared" si="339"/>
        <v>5.7203497432525266E-4</v>
      </c>
      <c r="IU108" s="16">
        <f t="shared" si="340"/>
        <v>4.056773534077962E-3</v>
      </c>
      <c r="IV108" s="16">
        <f t="shared" si="341"/>
        <v>3.9369406899182398E-2</v>
      </c>
      <c r="IW108" s="16">
        <f t="shared" si="342"/>
        <v>4.5980864662273933E-2</v>
      </c>
      <c r="IX108" s="16">
        <f t="shared" si="343"/>
        <v>4.1629372328885673E-2</v>
      </c>
      <c r="IY108" s="16">
        <f t="shared" si="344"/>
        <v>3.8426480191554202E-2</v>
      </c>
      <c r="IZ108" s="16" t="e">
        <f t="shared" si="345"/>
        <v>#VALUE!</v>
      </c>
      <c r="JA108" s="16">
        <f t="shared" si="346"/>
        <v>-2.7988951136009952</v>
      </c>
      <c r="JB108" s="16">
        <f t="shared" si="347"/>
        <v>-1.7630347357776157</v>
      </c>
      <c r="JC108" s="16">
        <f t="shared" si="348"/>
        <v>1.2293561245017555</v>
      </c>
      <c r="JD108" s="16">
        <f t="shared" si="349"/>
        <v>-41.088131953933242</v>
      </c>
      <c r="JE108" s="16">
        <f t="shared" si="350"/>
        <v>-1.0226714903880259</v>
      </c>
      <c r="JF108" s="227" t="e">
        <f t="shared" si="351"/>
        <v>#VALUE!</v>
      </c>
      <c r="JG108" s="227">
        <f t="shared" si="352"/>
        <v>-3.4916909337992616E-2</v>
      </c>
      <c r="JH108" s="227">
        <f t="shared" si="353"/>
        <v>-2.8824762087859272E-2</v>
      </c>
      <c r="JI108" s="99" t="str">
        <f t="shared" si="354"/>
        <v>i.a.</v>
      </c>
      <c r="JJ108" s="99">
        <f t="shared" si="355"/>
        <v>-4.7392156862745095E-2</v>
      </c>
      <c r="JK108" s="99">
        <f t="shared" si="356"/>
        <v>-1.2475247524752476E-2</v>
      </c>
      <c r="JL108" s="99">
        <f t="shared" si="357"/>
        <v>1.6349514563106796E-2</v>
      </c>
      <c r="JM108" s="99">
        <f t="shared" si="358"/>
        <v>-7.1284403669724772E-2</v>
      </c>
      <c r="JN108" s="99">
        <f t="shared" si="359"/>
        <v>-1.6936936936936937E-3</v>
      </c>
      <c r="JO108" s="99">
        <f t="shared" si="360"/>
        <v>7.4705882352941178E-2</v>
      </c>
      <c r="JP108" s="99">
        <f t="shared" si="361"/>
        <v>0.15922</v>
      </c>
      <c r="JQ108" s="99">
        <f t="shared" si="362"/>
        <v>0.15653191489361704</v>
      </c>
      <c r="JR108" s="99">
        <f t="shared" si="363"/>
        <v>0.13077777777777777</v>
      </c>
      <c r="JS108" s="99">
        <f t="shared" si="364"/>
        <v>9.1790697674418609E-2</v>
      </c>
    </row>
    <row r="109" spans="1:279" customFormat="1" ht="17.25" customHeight="1" outlineLevel="2" x14ac:dyDescent="0.25">
      <c r="A109" s="17" t="s">
        <v>203</v>
      </c>
      <c r="B109" s="95">
        <v>38572318</v>
      </c>
      <c r="C109" s="10" t="s">
        <v>412</v>
      </c>
      <c r="D109" s="10"/>
      <c r="E109" s="11">
        <v>451120</v>
      </c>
      <c r="F109" s="11"/>
      <c r="G109" s="11"/>
      <c r="H109" s="12">
        <v>45180</v>
      </c>
      <c r="I109" s="13"/>
      <c r="J109" s="13" t="s">
        <v>204</v>
      </c>
      <c r="K109" s="13" t="s">
        <v>204</v>
      </c>
      <c r="L109" s="13" t="s">
        <v>204</v>
      </c>
      <c r="M109" s="13" t="s">
        <v>204</v>
      </c>
      <c r="N109" s="13" t="s">
        <v>204</v>
      </c>
      <c r="O109" s="13" t="s">
        <v>204</v>
      </c>
      <c r="P109" s="16">
        <f t="shared" si="184"/>
        <v>-1</v>
      </c>
      <c r="Q109" s="16">
        <f t="shared" si="185"/>
        <v>-0.12690514848373741</v>
      </c>
      <c r="R109" s="16">
        <f t="shared" si="186"/>
        <v>2.6560567772460873E-2</v>
      </c>
      <c r="S109" s="16">
        <f t="shared" si="187"/>
        <v>-2.2956503467114999E-2</v>
      </c>
      <c r="T109" s="16">
        <f t="shared" si="188"/>
        <v>-0.54133436137146707</v>
      </c>
      <c r="U109" s="16">
        <f t="shared" si="189"/>
        <v>-0.29470643215226439</v>
      </c>
      <c r="V109" s="278">
        <f t="shared" si="190"/>
        <v>-16.670000000000002</v>
      </c>
      <c r="W109" s="278">
        <f t="shared" si="191"/>
        <v>-2.4229999999999983</v>
      </c>
      <c r="X109" s="278">
        <f t="shared" si="192"/>
        <v>0.49399999999999977</v>
      </c>
      <c r="Y109" s="149"/>
      <c r="Z109" s="149">
        <v>16.670000000000002</v>
      </c>
      <c r="AA109" s="149">
        <v>19.093</v>
      </c>
      <c r="AB109" s="149">
        <v>18.599</v>
      </c>
      <c r="AC109" s="149">
        <v>19.036000000000001</v>
      </c>
      <c r="AD109" s="149">
        <v>41.503</v>
      </c>
      <c r="AE109" s="149">
        <v>58.844999999999999</v>
      </c>
      <c r="AF109" s="149">
        <v>65.23</v>
      </c>
      <c r="AG109" s="149">
        <v>54.17</v>
      </c>
      <c r="AH109" s="149">
        <v>58.087000000000003</v>
      </c>
      <c r="AI109" s="149">
        <v>57.932000000000002</v>
      </c>
      <c r="AJ109" s="16">
        <f t="shared" si="193"/>
        <v>-1.0295417538962548</v>
      </c>
      <c r="AK109" s="16">
        <f t="shared" si="194"/>
        <v>-0.21422043502101987</v>
      </c>
      <c r="AL109" s="16">
        <f t="shared" si="195"/>
        <v>-2.2686673812075703E-2</v>
      </c>
      <c r="AM109" s="16">
        <f t="shared" si="196"/>
        <v>8.8304198954765704E-3</v>
      </c>
      <c r="AN109" s="16">
        <f t="shared" si="197"/>
        <v>-0.21111742962752339</v>
      </c>
      <c r="AO109" s="16">
        <f t="shared" si="198"/>
        <v>-7.0068746694870468E-2</v>
      </c>
      <c r="AP109" s="278">
        <f t="shared" si="199"/>
        <v>-4.2990000000000004</v>
      </c>
      <c r="AQ109" s="278">
        <f t="shared" si="200"/>
        <v>-1.1719999999999997</v>
      </c>
      <c r="AR109" s="278">
        <f t="shared" si="201"/>
        <v>-0.12699999999999978</v>
      </c>
      <c r="AS109" s="149"/>
      <c r="AT109" s="149">
        <v>4.2990000000000004</v>
      </c>
      <c r="AU109" s="149">
        <v>5.4710000000000001</v>
      </c>
      <c r="AV109" s="149">
        <v>5.5979999999999999</v>
      </c>
      <c r="AW109" s="149">
        <v>5.5490000000000004</v>
      </c>
      <c r="AX109" s="149">
        <v>7.0339999999999998</v>
      </c>
      <c r="AY109" s="149">
        <v>7.5640000000000001</v>
      </c>
      <c r="AZ109" s="149">
        <v>6.8970000000000002</v>
      </c>
      <c r="BA109" s="149">
        <v>6.899</v>
      </c>
      <c r="BB109" s="149">
        <v>6.25</v>
      </c>
      <c r="BC109" s="150">
        <v>6.6950000000000003</v>
      </c>
      <c r="BD109" s="16">
        <f t="shared" si="202"/>
        <v>-1</v>
      </c>
      <c r="BE109" s="16">
        <f t="shared" si="203"/>
        <v>0.40755873340142995</v>
      </c>
      <c r="BF109" s="16">
        <f t="shared" si="204"/>
        <v>9.3243997766610853E-2</v>
      </c>
      <c r="BG109" s="16">
        <f t="shared" si="205"/>
        <v>7.4385122975404852E-2</v>
      </c>
      <c r="BH109" s="16">
        <f t="shared" si="206"/>
        <v>0.28428351309707239</v>
      </c>
      <c r="BI109" s="16">
        <f t="shared" si="207"/>
        <v>-0.32571428571428573</v>
      </c>
      <c r="BJ109" s="278">
        <f t="shared" si="208"/>
        <v>-2.7559999999999998</v>
      </c>
      <c r="BK109" s="278">
        <f t="shared" si="209"/>
        <v>0.79799999999999982</v>
      </c>
      <c r="BL109" s="278">
        <f t="shared" si="210"/>
        <v>0.16700000000000004</v>
      </c>
      <c r="BM109" s="149"/>
      <c r="BN109" s="149">
        <v>2.7559999999999998</v>
      </c>
      <c r="BO109" s="149">
        <v>1.958</v>
      </c>
      <c r="BP109" s="149">
        <v>1.7909999999999999</v>
      </c>
      <c r="BQ109" s="149">
        <v>1.667</v>
      </c>
      <c r="BR109" s="149">
        <v>1.298</v>
      </c>
      <c r="BS109" s="149">
        <v>1.925</v>
      </c>
      <c r="BT109" s="149">
        <v>1.9019999999999999</v>
      </c>
      <c r="BU109" s="149">
        <v>2.3180000000000001</v>
      </c>
      <c r="BV109" s="149">
        <v>3.3109999999999999</v>
      </c>
      <c r="BW109" s="149">
        <v>2.1160000000000001</v>
      </c>
      <c r="BX109" s="16">
        <f t="shared" si="211"/>
        <v>-1</v>
      </c>
      <c r="BY109" s="16">
        <f t="shared" si="212"/>
        <v>0.24989987985582704</v>
      </c>
      <c r="BZ109" s="16">
        <f t="shared" si="213"/>
        <v>3.0540652084193085E-2</v>
      </c>
      <c r="CA109" s="16">
        <f t="shared" si="214"/>
        <v>4.439655172413802E-2</v>
      </c>
      <c r="CB109" s="16">
        <f t="shared" si="215"/>
        <v>0.24396782841823048</v>
      </c>
      <c r="CC109" s="16">
        <f t="shared" si="216"/>
        <v>-0.20570698466780235</v>
      </c>
      <c r="CD109" s="278">
        <f t="shared" si="217"/>
        <v>-3.121</v>
      </c>
      <c r="CE109" s="278">
        <f t="shared" si="218"/>
        <v>0.62400000000000011</v>
      </c>
      <c r="CF109" s="278">
        <f t="shared" si="219"/>
        <v>7.3999999999999844E-2</v>
      </c>
      <c r="CG109" s="149"/>
      <c r="CH109" s="149">
        <v>3.121</v>
      </c>
      <c r="CI109" s="149">
        <v>2.4969999999999999</v>
      </c>
      <c r="CJ109" s="149">
        <v>2.423</v>
      </c>
      <c r="CK109" s="149">
        <v>2.3199999999999998</v>
      </c>
      <c r="CL109" s="149">
        <v>1.865</v>
      </c>
      <c r="CM109" s="149">
        <v>2.3479999999999999</v>
      </c>
      <c r="CN109" s="149">
        <v>2.4359999999999999</v>
      </c>
      <c r="CO109" s="149">
        <v>3.0459999999999998</v>
      </c>
      <c r="CP109" s="149">
        <v>3.919</v>
      </c>
      <c r="CQ109" s="149">
        <v>2.516</v>
      </c>
      <c r="CR109" s="16">
        <f t="shared" si="220"/>
        <v>-1</v>
      </c>
      <c r="CS109" s="16">
        <f t="shared" si="221"/>
        <v>4.9738364087028294E-2</v>
      </c>
      <c r="CT109" s="16">
        <f t="shared" si="222"/>
        <v>-0.1273312824456834</v>
      </c>
      <c r="CU109" s="16">
        <f t="shared" si="223"/>
        <v>-0.27811513237794511</v>
      </c>
      <c r="CV109" s="16">
        <f t="shared" si="224"/>
        <v>2.9360288602350224E-2</v>
      </c>
      <c r="CW109" s="16">
        <f t="shared" si="225"/>
        <v>3.6925925925925925E-2</v>
      </c>
      <c r="CX109" s="278">
        <f t="shared" si="365"/>
        <v>-19.058</v>
      </c>
      <c r="CY109" s="278">
        <f t="shared" si="366"/>
        <v>0.90299999999999869</v>
      </c>
      <c r="CZ109" s="278">
        <f t="shared" si="367"/>
        <v>-2.6489999999999974</v>
      </c>
      <c r="DA109" s="149"/>
      <c r="DB109" s="149">
        <v>19.058</v>
      </c>
      <c r="DC109" s="149">
        <v>18.155000000000001</v>
      </c>
      <c r="DD109" s="149">
        <v>20.803999999999998</v>
      </c>
      <c r="DE109" s="149">
        <v>28.818999999999999</v>
      </c>
      <c r="DF109" s="149">
        <v>27.997</v>
      </c>
      <c r="DG109" s="149">
        <v>27</v>
      </c>
      <c r="DH109" s="149">
        <v>26.094000000000001</v>
      </c>
      <c r="DI109" s="149">
        <v>25.196000000000002</v>
      </c>
      <c r="DJ109" s="149">
        <v>26.358000000000001</v>
      </c>
      <c r="DK109" s="150">
        <v>18.657</v>
      </c>
      <c r="DL109" s="16">
        <f t="shared" si="229"/>
        <v>-1</v>
      </c>
      <c r="DM109" s="16">
        <f t="shared" si="230"/>
        <v>-0.10653742309564909</v>
      </c>
      <c r="DN109" s="16">
        <f t="shared" si="231"/>
        <v>-2.5764860611026074E-2</v>
      </c>
      <c r="DO109" s="16">
        <f t="shared" si="232"/>
        <v>-0.1347151225700533</v>
      </c>
      <c r="DP109" s="16">
        <f t="shared" si="233"/>
        <v>7.7458168828727029E-3</v>
      </c>
      <c r="DQ109" s="16">
        <f t="shared" si="234"/>
        <v>-9.494640122511494E-2</v>
      </c>
      <c r="DR109" s="278">
        <f t="shared" si="235"/>
        <v>-40.372</v>
      </c>
      <c r="DS109" s="278">
        <f t="shared" si="236"/>
        <v>-4.8140000000000001</v>
      </c>
      <c r="DT109" s="278">
        <f t="shared" si="237"/>
        <v>-1.1950000000000003</v>
      </c>
      <c r="DU109" s="149"/>
      <c r="DV109" s="149">
        <v>40.372</v>
      </c>
      <c r="DW109" s="149">
        <v>45.186</v>
      </c>
      <c r="DX109" s="149">
        <v>46.381</v>
      </c>
      <c r="DY109" s="149">
        <v>53.601999999999997</v>
      </c>
      <c r="DZ109" s="149">
        <v>53.19</v>
      </c>
      <c r="EA109" s="149">
        <v>58.77</v>
      </c>
      <c r="EB109" s="149">
        <v>61.503999999999998</v>
      </c>
      <c r="EC109" s="149">
        <v>57.622</v>
      </c>
      <c r="ED109" s="149">
        <v>50.978999999999999</v>
      </c>
      <c r="EE109" s="149">
        <v>53.356999999999999</v>
      </c>
      <c r="EF109" s="16">
        <f t="shared" si="238"/>
        <v>-1</v>
      </c>
      <c r="EG109" s="16">
        <f t="shared" si="239"/>
        <v>-3.3333333333333333E-2</v>
      </c>
      <c r="EH109" s="16">
        <f t="shared" si="240"/>
        <v>0.1111111111111111</v>
      </c>
      <c r="EI109" s="16">
        <f t="shared" si="241"/>
        <v>-6.8965517241379309E-2</v>
      </c>
      <c r="EJ109" s="16">
        <f t="shared" si="242"/>
        <v>-0.14705882352941177</v>
      </c>
      <c r="EK109" s="16">
        <f t="shared" si="243"/>
        <v>3.0303030303030304E-2</v>
      </c>
      <c r="EL109" s="278">
        <f t="shared" si="244"/>
        <v>-29</v>
      </c>
      <c r="EM109" s="278">
        <f t="shared" si="245"/>
        <v>-1</v>
      </c>
      <c r="EN109" s="278">
        <f t="shared" si="246"/>
        <v>3</v>
      </c>
      <c r="EO109" s="204"/>
      <c r="EP109" s="204">
        <v>29</v>
      </c>
      <c r="EQ109" s="204">
        <v>30</v>
      </c>
      <c r="ER109" s="204">
        <v>27</v>
      </c>
      <c r="ES109" s="204">
        <v>29</v>
      </c>
      <c r="ET109" s="204">
        <v>34</v>
      </c>
      <c r="EU109" s="204">
        <v>33</v>
      </c>
      <c r="EV109" s="204">
        <v>29</v>
      </c>
      <c r="EW109" s="204">
        <v>26</v>
      </c>
      <c r="EX109" s="204">
        <v>27</v>
      </c>
      <c r="EY109" s="205">
        <v>31</v>
      </c>
      <c r="EZ109" s="115" t="s">
        <v>633</v>
      </c>
      <c r="FA109" s="14" t="s">
        <v>51</v>
      </c>
      <c r="FB109" s="76"/>
      <c r="FC109" s="15">
        <v>7330</v>
      </c>
      <c r="FD109" t="s">
        <v>205</v>
      </c>
      <c r="FE109" t="s">
        <v>130</v>
      </c>
      <c r="FF109" s="16" t="e">
        <f t="shared" si="247"/>
        <v>#VALUE!</v>
      </c>
      <c r="FG109" s="16">
        <f t="shared" si="248"/>
        <v>-9.6798429465935282E-2</v>
      </c>
      <c r="FH109" s="16">
        <f t="shared" si="249"/>
        <v>-7.609548900478523E-2</v>
      </c>
      <c r="FI109" s="16">
        <f t="shared" si="250"/>
        <v>4.9417088868654292E-2</v>
      </c>
      <c r="FJ109" s="16">
        <f t="shared" si="251"/>
        <v>-0.4622540788493063</v>
      </c>
      <c r="FK109" s="16">
        <f t="shared" si="252"/>
        <v>-0.31545036061837428</v>
      </c>
      <c r="FL109" s="278" t="e">
        <f t="shared" si="253"/>
        <v>#VALUE!</v>
      </c>
      <c r="FM109" s="278">
        <f t="shared" si="254"/>
        <v>-6.1605747126436738E-2</v>
      </c>
      <c r="FN109" s="278">
        <f t="shared" si="255"/>
        <v>-5.2418518518518531E-2</v>
      </c>
      <c r="FO109" s="222" t="str">
        <f t="shared" si="256"/>
        <v>i.a</v>
      </c>
      <c r="FP109" s="222">
        <f t="shared" si="257"/>
        <v>0.57482758620689656</v>
      </c>
      <c r="FQ109" s="222">
        <f t="shared" si="258"/>
        <v>0.6364333333333333</v>
      </c>
      <c r="FR109" s="222">
        <f t="shared" si="259"/>
        <v>0.68885185185185183</v>
      </c>
      <c r="FS109" s="222">
        <f t="shared" si="260"/>
        <v>0.65641379310344827</v>
      </c>
      <c r="FT109" s="222">
        <f t="shared" si="261"/>
        <v>1.2206764705882354</v>
      </c>
      <c r="FU109" s="222">
        <f t="shared" si="262"/>
        <v>1.7831818181818182</v>
      </c>
      <c r="FV109" s="222">
        <f t="shared" si="263"/>
        <v>2.2493103448275864</v>
      </c>
      <c r="FW109" s="222">
        <f t="shared" si="264"/>
        <v>2.0834615384615387</v>
      </c>
      <c r="FX109" s="222">
        <f t="shared" si="265"/>
        <v>2.1513703703703704</v>
      </c>
      <c r="FY109" s="222">
        <f t="shared" si="266"/>
        <v>1.8687741935483873</v>
      </c>
      <c r="FZ109" s="16">
        <f t="shared" si="267"/>
        <v>-1</v>
      </c>
      <c r="GA109" s="16">
        <f t="shared" si="268"/>
        <v>0.30854404157964077</v>
      </c>
      <c r="GB109" s="16">
        <f t="shared" si="269"/>
        <v>0.31262400930141693</v>
      </c>
      <c r="GC109" s="16">
        <f t="shared" si="270"/>
        <v>0.19578490786044037</v>
      </c>
      <c r="GD109" s="16">
        <f t="shared" si="271"/>
        <v>0.20414141543785944</v>
      </c>
      <c r="GE109" s="16">
        <f t="shared" si="272"/>
        <v>-0.23319102212761236</v>
      </c>
      <c r="GF109" s="227">
        <f t="shared" si="273"/>
        <v>-0.16773708112756294</v>
      </c>
      <c r="GG109" s="227">
        <f t="shared" si="274"/>
        <v>3.9551039391378773E-2</v>
      </c>
      <c r="GH109" s="227">
        <f t="shared" si="275"/>
        <v>3.0529713017646384E-2</v>
      </c>
      <c r="GI109" s="16">
        <f t="shared" si="276"/>
        <v>0</v>
      </c>
      <c r="GJ109" s="16">
        <f t="shared" si="277"/>
        <v>0.16773708112756294</v>
      </c>
      <c r="GK109" s="16">
        <f t="shared" si="278"/>
        <v>0.12818604173618417</v>
      </c>
      <c r="GL109" s="16">
        <f t="shared" si="279"/>
        <v>9.7656328718537785E-2</v>
      </c>
      <c r="GM109" s="16">
        <f t="shared" si="280"/>
        <v>8.1667136018023084E-2</v>
      </c>
      <c r="GN109" s="16">
        <f t="shared" si="281"/>
        <v>6.7821881193519645E-2</v>
      </c>
      <c r="GO109" s="16">
        <f t="shared" si="282"/>
        <v>8.8446905488379093E-2</v>
      </c>
      <c r="GP109" s="16">
        <f t="shared" si="283"/>
        <v>9.4989276662117358E-2</v>
      </c>
      <c r="GQ109" s="16">
        <f t="shared" si="284"/>
        <v>0.11816735849788571</v>
      </c>
      <c r="GR109" s="16">
        <f t="shared" si="285"/>
        <v>0.17411973786515605</v>
      </c>
      <c r="GS109" s="16">
        <f t="shared" si="286"/>
        <v>-1</v>
      </c>
      <c r="GT109" s="16">
        <f t="shared" si="287"/>
        <v>0.50641588795166737</v>
      </c>
      <c r="GU109" s="16">
        <f t="shared" si="288"/>
        <v>0.19372497328403288</v>
      </c>
      <c r="GV109" s="16">
        <f t="shared" si="289"/>
        <v>0.14755244444344978</v>
      </c>
      <c r="GW109" s="16">
        <f t="shared" si="290"/>
        <v>0.34643402245812649</v>
      </c>
      <c r="GX109" s="16">
        <f t="shared" si="291"/>
        <v>-0.27564272954626662</v>
      </c>
      <c r="GY109" s="227">
        <f t="shared" si="292"/>
        <v>-6.4424133336450126E-2</v>
      </c>
      <c r="GZ109" s="227">
        <f t="shared" si="293"/>
        <v>2.1657634488611938E-2</v>
      </c>
      <c r="HA109" s="227">
        <f t="shared" si="294"/>
        <v>6.940408412464176E-3</v>
      </c>
      <c r="HB109" s="16">
        <f t="shared" si="295"/>
        <v>0</v>
      </c>
      <c r="HC109" s="16">
        <f t="shared" si="296"/>
        <v>6.4424133336450126E-2</v>
      </c>
      <c r="HD109" s="16">
        <f t="shared" si="297"/>
        <v>4.2766498847838189E-2</v>
      </c>
      <c r="HE109" s="16">
        <f t="shared" si="298"/>
        <v>3.5826090435374013E-2</v>
      </c>
      <c r="HF109" s="16">
        <f t="shared" si="299"/>
        <v>3.1219567008764701E-2</v>
      </c>
      <c r="HG109" s="16">
        <f t="shared" si="300"/>
        <v>2.3186852447302606E-2</v>
      </c>
      <c r="HH109" s="16">
        <f t="shared" si="301"/>
        <v>3.2010243277848911E-2</v>
      </c>
      <c r="HI109" s="16">
        <f t="shared" si="302"/>
        <v>3.1932575592230075E-2</v>
      </c>
      <c r="HJ109" s="16">
        <f t="shared" si="303"/>
        <v>4.2688373035239091E-2</v>
      </c>
      <c r="HK109" s="16">
        <f t="shared" si="304"/>
        <v>6.346802637632265E-2</v>
      </c>
      <c r="HL109" s="16" t="e">
        <f t="shared" si="305"/>
        <v>#VALUE!</v>
      </c>
      <c r="HM109" s="16">
        <f t="shared" si="306"/>
        <v>0.17491027741098933</v>
      </c>
      <c r="HN109" s="16">
        <f t="shared" si="307"/>
        <v>-0.1042524722505476</v>
      </c>
      <c r="HO109" s="16">
        <f t="shared" si="308"/>
        <v>-0.1657257783515366</v>
      </c>
      <c r="HP109" s="16">
        <f t="shared" si="309"/>
        <v>2.1448336829950534E-2</v>
      </c>
      <c r="HQ109" s="16">
        <f t="shared" si="310"/>
        <v>0.1457066491195089</v>
      </c>
      <c r="HR109" s="227" t="e">
        <f t="shared" si="311"/>
        <v>#VALUE!</v>
      </c>
      <c r="HS109" s="227">
        <f t="shared" si="312"/>
        <v>7.0276105129830291E-2</v>
      </c>
      <c r="HT109" s="227">
        <f t="shared" si="313"/>
        <v>-4.6762002386761647E-2</v>
      </c>
      <c r="HU109" s="16" t="str">
        <f t="shared" si="314"/>
        <v>i.a.</v>
      </c>
      <c r="HV109" s="16">
        <f t="shared" si="315"/>
        <v>0.47205984345586049</v>
      </c>
      <c r="HW109" s="16">
        <f t="shared" si="316"/>
        <v>0.4017837383260302</v>
      </c>
      <c r="HX109" s="16">
        <f t="shared" si="317"/>
        <v>0.44854574071279185</v>
      </c>
      <c r="HY109" s="16">
        <f t="shared" si="318"/>
        <v>0.53764784896085971</v>
      </c>
      <c r="HZ109" s="16">
        <f t="shared" si="319"/>
        <v>0.52635833803346499</v>
      </c>
      <c r="IA109" s="16">
        <f t="shared" si="320"/>
        <v>0.4594180704441041</v>
      </c>
      <c r="IB109" s="16">
        <f t="shared" si="321"/>
        <v>0.42426508844953176</v>
      </c>
      <c r="IC109" s="16">
        <f t="shared" si="322"/>
        <v>0.4372635451737184</v>
      </c>
      <c r="ID109" s="16">
        <f t="shared" si="323"/>
        <v>0.51703642676396167</v>
      </c>
      <c r="IE109" s="16">
        <f t="shared" si="324"/>
        <v>0.3496635867833649</v>
      </c>
      <c r="IF109" s="16" t="e">
        <f t="shared" si="325"/>
        <v>#VALUE!</v>
      </c>
      <c r="IG109" s="16">
        <f t="shared" si="326"/>
        <v>0.61214870406919608</v>
      </c>
      <c r="IH109" s="16">
        <f t="shared" si="327"/>
        <v>6.4958105822091577E-2</v>
      </c>
      <c r="II109" s="16">
        <f t="shared" si="328"/>
        <v>9.9628754285703891E-2</v>
      </c>
      <c r="IJ109" s="16">
        <f t="shared" si="329"/>
        <v>1.8000430050466378</v>
      </c>
      <c r="IK109" s="16">
        <f t="shared" si="330"/>
        <v>-4.3964463842545105E-2</v>
      </c>
      <c r="IL109" s="227" t="e">
        <f t="shared" si="331"/>
        <v>#VALUE!</v>
      </c>
      <c r="IM109" s="227">
        <f t="shared" si="332"/>
        <v>6.2776261591551141E-2</v>
      </c>
      <c r="IN109" s="227">
        <f t="shared" si="333"/>
        <v>6.2551732634747031E-3</v>
      </c>
      <c r="IO109" s="16" t="str">
        <f t="shared" si="334"/>
        <v>i.a.</v>
      </c>
      <c r="IP109" s="16">
        <f t="shared" si="335"/>
        <v>0.16532693461307735</v>
      </c>
      <c r="IQ109" s="16">
        <f t="shared" si="336"/>
        <v>0.10255067302152621</v>
      </c>
      <c r="IR109" s="16">
        <f t="shared" si="337"/>
        <v>9.6295499758051503E-2</v>
      </c>
      <c r="IS109" s="16">
        <f t="shared" si="338"/>
        <v>8.7570918260138686E-2</v>
      </c>
      <c r="IT109" s="16">
        <f t="shared" si="339"/>
        <v>3.1274847601378213E-2</v>
      </c>
      <c r="IU109" s="16">
        <f t="shared" si="340"/>
        <v>3.2713059733197387E-2</v>
      </c>
      <c r="IV109" s="16">
        <f t="shared" si="341"/>
        <v>2.9158362716541465E-2</v>
      </c>
      <c r="IW109" s="16">
        <f t="shared" si="342"/>
        <v>4.2791212848440098E-2</v>
      </c>
      <c r="IX109" s="16">
        <f t="shared" si="343"/>
        <v>5.7000705837795027E-2</v>
      </c>
      <c r="IY109" s="16">
        <f t="shared" si="344"/>
        <v>3.6525581716495205E-2</v>
      </c>
      <c r="IZ109" s="16" t="e">
        <f t="shared" si="345"/>
        <v>#VALUE!</v>
      </c>
      <c r="JA109" s="16">
        <f t="shared" si="346"/>
        <v>0.29299987571292452</v>
      </c>
      <c r="JB109" s="16">
        <f t="shared" si="347"/>
        <v>-7.2513413124226309E-2</v>
      </c>
      <c r="JC109" s="16">
        <f t="shared" si="348"/>
        <v>0.1217592592592595</v>
      </c>
      <c r="JD109" s="16">
        <f t="shared" si="349"/>
        <v>0.45844504021447691</v>
      </c>
      <c r="JE109" s="16">
        <f t="shared" si="350"/>
        <v>-0.22906854394227869</v>
      </c>
      <c r="JF109" s="227" t="e">
        <f t="shared" si="351"/>
        <v>#VALUE!</v>
      </c>
      <c r="JG109" s="227">
        <f t="shared" si="352"/>
        <v>2.4387356321839082E-2</v>
      </c>
      <c r="JH109" s="227">
        <f t="shared" si="353"/>
        <v>-6.5074074074074201E-3</v>
      </c>
      <c r="JI109" s="99" t="str">
        <f t="shared" si="354"/>
        <v>i.a.</v>
      </c>
      <c r="JJ109" s="99">
        <f t="shared" si="355"/>
        <v>0.10762068965517241</v>
      </c>
      <c r="JK109" s="99">
        <f t="shared" si="356"/>
        <v>8.3233333333333326E-2</v>
      </c>
      <c r="JL109" s="99">
        <f t="shared" si="357"/>
        <v>8.9740740740740746E-2</v>
      </c>
      <c r="JM109" s="99">
        <f t="shared" si="358"/>
        <v>7.9999999999999988E-2</v>
      </c>
      <c r="JN109" s="99">
        <f t="shared" si="359"/>
        <v>5.485294117647059E-2</v>
      </c>
      <c r="JO109" s="99">
        <f t="shared" si="360"/>
        <v>7.1151515151515146E-2</v>
      </c>
      <c r="JP109" s="99">
        <f t="shared" si="361"/>
        <v>8.3999999999999991E-2</v>
      </c>
      <c r="JQ109" s="99">
        <f t="shared" si="362"/>
        <v>0.11715384615384615</v>
      </c>
      <c r="JR109" s="99">
        <f t="shared" si="363"/>
        <v>0.14514814814814814</v>
      </c>
      <c r="JS109" s="99">
        <f t="shared" si="364"/>
        <v>8.116129032258064E-2</v>
      </c>
    </row>
    <row r="110" spans="1:279" customFormat="1" ht="17.25" customHeight="1" outlineLevel="2" x14ac:dyDescent="0.25">
      <c r="A110" s="228" t="s">
        <v>400</v>
      </c>
      <c r="B110" s="95">
        <v>62857714</v>
      </c>
      <c r="C110" s="10" t="s">
        <v>218</v>
      </c>
      <c r="D110" s="10"/>
      <c r="E110" s="11">
        <v>451110</v>
      </c>
      <c r="F110" s="11">
        <v>453100</v>
      </c>
      <c r="G110" s="11">
        <v>1</v>
      </c>
      <c r="H110" s="12">
        <v>44398</v>
      </c>
      <c r="I110" s="13"/>
      <c r="J110" s="13"/>
      <c r="K110" s="13"/>
      <c r="L110" s="13" t="s">
        <v>58</v>
      </c>
      <c r="M110" s="13" t="s">
        <v>58</v>
      </c>
      <c r="N110" s="13" t="s">
        <v>58</v>
      </c>
      <c r="O110" s="13" t="s">
        <v>58</v>
      </c>
      <c r="P110" s="16" t="e">
        <f t="shared" si="184"/>
        <v>#DIV/0!</v>
      </c>
      <c r="Q110" s="16" t="e">
        <f t="shared" si="185"/>
        <v>#DIV/0!</v>
      </c>
      <c r="R110" s="16">
        <f t="shared" si="186"/>
        <v>-1</v>
      </c>
      <c r="S110" s="16">
        <f t="shared" si="187"/>
        <v>-0.12466739455699778</v>
      </c>
      <c r="T110" s="16">
        <f t="shared" si="188"/>
        <v>-0.24856536423871253</v>
      </c>
      <c r="U110" s="16">
        <f t="shared" si="189"/>
        <v>6.3321302905073859E-2</v>
      </c>
      <c r="V110" s="278">
        <f t="shared" si="190"/>
        <v>0</v>
      </c>
      <c r="W110" s="278">
        <f t="shared" si="191"/>
        <v>0</v>
      </c>
      <c r="X110" s="278">
        <f t="shared" si="192"/>
        <v>-432.92200000000003</v>
      </c>
      <c r="Y110" s="149"/>
      <c r="Z110" s="149"/>
      <c r="AA110" s="149"/>
      <c r="AB110" s="149">
        <v>432.92200000000003</v>
      </c>
      <c r="AC110" s="149">
        <v>494.58</v>
      </c>
      <c r="AD110" s="149">
        <v>658.18100000000004</v>
      </c>
      <c r="AE110" s="149">
        <v>618.98599999999999</v>
      </c>
      <c r="AF110" s="149">
        <v>650.76300000000003</v>
      </c>
      <c r="AG110" s="149">
        <v>665.88099999999997</v>
      </c>
      <c r="AH110" s="149">
        <v>627.81500000000005</v>
      </c>
      <c r="AI110" s="149">
        <v>821.12800000000004</v>
      </c>
      <c r="AJ110" s="16" t="e">
        <f t="shared" si="193"/>
        <v>#DIV/0!</v>
      </c>
      <c r="AK110" s="16" t="e">
        <f t="shared" si="194"/>
        <v>#DIV/0!</v>
      </c>
      <c r="AL110" s="16">
        <f t="shared" si="195"/>
        <v>-1</v>
      </c>
      <c r="AM110" s="16">
        <f t="shared" si="196"/>
        <v>5.8081096516276375E-2</v>
      </c>
      <c r="AN110" s="16">
        <f t="shared" si="197"/>
        <v>-0.38903330483783732</v>
      </c>
      <c r="AO110" s="16">
        <f t="shared" si="198"/>
        <v>-6.1436688444597196E-2</v>
      </c>
      <c r="AP110" s="278">
        <f t="shared" si="199"/>
        <v>0</v>
      </c>
      <c r="AQ110" s="278">
        <f t="shared" si="200"/>
        <v>0</v>
      </c>
      <c r="AR110" s="278">
        <f t="shared" si="201"/>
        <v>-37.054000000000002</v>
      </c>
      <c r="AS110" s="149"/>
      <c r="AT110" s="149"/>
      <c r="AU110" s="149"/>
      <c r="AV110" s="149">
        <v>37.054000000000002</v>
      </c>
      <c r="AW110" s="149">
        <v>35.020000000000003</v>
      </c>
      <c r="AX110" s="149">
        <v>57.319000000000003</v>
      </c>
      <c r="AY110" s="149">
        <v>61.070999999999998</v>
      </c>
      <c r="AZ110" s="149">
        <v>83.474999999999994</v>
      </c>
      <c r="BA110" s="149">
        <v>122.255</v>
      </c>
      <c r="BB110" s="149">
        <v>88.126000000000005</v>
      </c>
      <c r="BC110" s="150">
        <v>93.923000000000002</v>
      </c>
      <c r="BD110" s="16" t="e">
        <f t="shared" si="202"/>
        <v>#DIV/0!</v>
      </c>
      <c r="BE110" s="16" t="e">
        <f t="shared" si="203"/>
        <v>#DIV/0!</v>
      </c>
      <c r="BF110" s="16">
        <f t="shared" si="204"/>
        <v>-1</v>
      </c>
      <c r="BG110" s="16">
        <f t="shared" si="205"/>
        <v>0.31115829205001178</v>
      </c>
      <c r="BH110" s="16">
        <f t="shared" si="206"/>
        <v>-0.8157116772454569</v>
      </c>
      <c r="BI110" s="16">
        <f t="shared" si="207"/>
        <v>-9.2014368610113279E-2</v>
      </c>
      <c r="BJ110" s="278">
        <f t="shared" si="208"/>
        <v>0</v>
      </c>
      <c r="BK110" s="278">
        <f t="shared" si="209"/>
        <v>0</v>
      </c>
      <c r="BL110" s="278">
        <f t="shared" si="210"/>
        <v>-5.5579999999999998</v>
      </c>
      <c r="BM110" s="149"/>
      <c r="BN110" s="149"/>
      <c r="BO110" s="149"/>
      <c r="BP110" s="149">
        <v>5.5579999999999998</v>
      </c>
      <c r="BQ110" s="149">
        <v>4.2389999999999999</v>
      </c>
      <c r="BR110" s="149">
        <v>23.001999999999999</v>
      </c>
      <c r="BS110" s="149">
        <v>25.332999999999998</v>
      </c>
      <c r="BT110" s="149">
        <v>15.666</v>
      </c>
      <c r="BU110" s="149">
        <v>45.008000000000003</v>
      </c>
      <c r="BV110" s="149">
        <v>12.105</v>
      </c>
      <c r="BW110" s="149">
        <v>17.006</v>
      </c>
      <c r="BX110" s="16" t="e">
        <f t="shared" si="211"/>
        <v>#DIV/0!</v>
      </c>
      <c r="BY110" s="16" t="e">
        <f t="shared" si="212"/>
        <v>#DIV/0!</v>
      </c>
      <c r="BZ110" s="16">
        <f t="shared" si="213"/>
        <v>-1</v>
      </c>
      <c r="CA110" s="16">
        <f t="shared" si="214"/>
        <v>4.46875</v>
      </c>
      <c r="CB110" s="16">
        <f t="shared" si="215"/>
        <v>-1.027669693039343</v>
      </c>
      <c r="CC110" s="16">
        <f t="shared" si="216"/>
        <v>-9.0265486725663785E-2</v>
      </c>
      <c r="CD110" s="278">
        <f t="shared" si="217"/>
        <v>0</v>
      </c>
      <c r="CE110" s="278">
        <f t="shared" si="218"/>
        <v>0</v>
      </c>
      <c r="CF110" s="278">
        <f t="shared" si="219"/>
        <v>-2.2200000000000002</v>
      </c>
      <c r="CG110" s="149"/>
      <c r="CH110" s="149"/>
      <c r="CI110" s="149"/>
      <c r="CJ110" s="149">
        <v>2.2200000000000002</v>
      </c>
      <c r="CK110" s="149">
        <v>-0.64</v>
      </c>
      <c r="CL110" s="149">
        <v>23.13</v>
      </c>
      <c r="CM110" s="149">
        <v>25.425000000000001</v>
      </c>
      <c r="CN110" s="149">
        <v>12.34</v>
      </c>
      <c r="CO110" s="149">
        <v>41.811999999999998</v>
      </c>
      <c r="CP110" s="149">
        <v>10.199</v>
      </c>
      <c r="CQ110" s="149">
        <v>12.496</v>
      </c>
      <c r="CR110" s="16" t="e">
        <f t="shared" si="220"/>
        <v>#DIV/0!</v>
      </c>
      <c r="CS110" s="16" t="e">
        <f t="shared" si="221"/>
        <v>#DIV/0!</v>
      </c>
      <c r="CT110" s="16">
        <f t="shared" si="222"/>
        <v>-1</v>
      </c>
      <c r="CU110" s="16">
        <f t="shared" si="223"/>
        <v>8.5547647194439396E-3</v>
      </c>
      <c r="CV110" s="16">
        <f t="shared" si="224"/>
        <v>-2.6076831249143184E-3</v>
      </c>
      <c r="CW110" s="16">
        <f t="shared" si="225"/>
        <v>9.1794819748839393E-2</v>
      </c>
      <c r="CX110" s="278">
        <f t="shared" si="365"/>
        <v>0</v>
      </c>
      <c r="CY110" s="278">
        <f t="shared" si="366"/>
        <v>0</v>
      </c>
      <c r="CZ110" s="278">
        <f t="shared" si="367"/>
        <v>-205.607</v>
      </c>
      <c r="DA110" s="149"/>
      <c r="DB110" s="149"/>
      <c r="DC110" s="149"/>
      <c r="DD110" s="149">
        <v>205.607</v>
      </c>
      <c r="DE110" s="149">
        <v>203.863</v>
      </c>
      <c r="DF110" s="149">
        <v>204.39599999999999</v>
      </c>
      <c r="DG110" s="149">
        <v>187.21100000000001</v>
      </c>
      <c r="DH110" s="149">
        <v>167.42699999999999</v>
      </c>
      <c r="DI110" s="149">
        <v>158.01599999999999</v>
      </c>
      <c r="DJ110" s="149">
        <v>125.87</v>
      </c>
      <c r="DK110" s="150">
        <v>118.34</v>
      </c>
      <c r="DL110" s="16" t="e">
        <f t="shared" si="229"/>
        <v>#DIV/0!</v>
      </c>
      <c r="DM110" s="16" t="e">
        <f t="shared" si="230"/>
        <v>#DIV/0!</v>
      </c>
      <c r="DN110" s="16">
        <f t="shared" si="231"/>
        <v>-1</v>
      </c>
      <c r="DO110" s="16">
        <f t="shared" si="232"/>
        <v>0.14592543698063787</v>
      </c>
      <c r="DP110" s="16">
        <f t="shared" si="233"/>
        <v>-0.10610620683346296</v>
      </c>
      <c r="DQ110" s="16">
        <f t="shared" si="234"/>
        <v>2.1592549846034557E-2</v>
      </c>
      <c r="DR110" s="278">
        <f t="shared" si="235"/>
        <v>0</v>
      </c>
      <c r="DS110" s="278">
        <f t="shared" si="236"/>
        <v>0</v>
      </c>
      <c r="DT110" s="278">
        <f t="shared" si="237"/>
        <v>-447.90100000000001</v>
      </c>
      <c r="DU110" s="149"/>
      <c r="DV110" s="149"/>
      <c r="DW110" s="149"/>
      <c r="DX110" s="149">
        <v>447.90100000000001</v>
      </c>
      <c r="DY110" s="149">
        <v>390.86399999999998</v>
      </c>
      <c r="DZ110" s="149">
        <v>437.26</v>
      </c>
      <c r="EA110" s="149">
        <v>428.01799999999997</v>
      </c>
      <c r="EB110" s="149">
        <v>394.29399999999998</v>
      </c>
      <c r="EC110" s="149">
        <v>346.03300000000002</v>
      </c>
      <c r="ED110" s="149">
        <v>308.74400000000003</v>
      </c>
      <c r="EE110" s="149">
        <v>328.83699999999999</v>
      </c>
      <c r="EF110" s="16" t="e">
        <f t="shared" si="238"/>
        <v>#DIV/0!</v>
      </c>
      <c r="EG110" s="16" t="e">
        <f t="shared" si="239"/>
        <v>#DIV/0!</v>
      </c>
      <c r="EH110" s="16">
        <f t="shared" si="240"/>
        <v>-1</v>
      </c>
      <c r="EI110" s="16">
        <f t="shared" si="241"/>
        <v>-9.8039215686274508E-2</v>
      </c>
      <c r="EJ110" s="16">
        <f t="shared" si="242"/>
        <v>-8.9285714285714288E-2</v>
      </c>
      <c r="EK110" s="16">
        <f t="shared" si="243"/>
        <v>-3.4482758620689655E-2</v>
      </c>
      <c r="EL110" s="278">
        <f t="shared" si="244"/>
        <v>0</v>
      </c>
      <c r="EM110" s="278">
        <f t="shared" si="245"/>
        <v>0</v>
      </c>
      <c r="EN110" s="278">
        <f t="shared" si="246"/>
        <v>-46</v>
      </c>
      <c r="EO110" s="204"/>
      <c r="EP110" s="204"/>
      <c r="EQ110" s="204"/>
      <c r="ER110" s="204">
        <v>46</v>
      </c>
      <c r="ES110" s="204">
        <v>51</v>
      </c>
      <c r="ET110" s="204">
        <v>56</v>
      </c>
      <c r="EU110" s="204">
        <v>58</v>
      </c>
      <c r="EV110" s="204">
        <v>60</v>
      </c>
      <c r="EW110" s="204">
        <v>57</v>
      </c>
      <c r="EX110" s="204">
        <v>53</v>
      </c>
      <c r="EY110" s="205">
        <v>56</v>
      </c>
      <c r="EZ110" s="14"/>
      <c r="FA110" s="14" t="s">
        <v>221</v>
      </c>
      <c r="FB110" s="76" t="s">
        <v>55</v>
      </c>
      <c r="FC110" s="15">
        <v>2600</v>
      </c>
      <c r="FD110" t="s">
        <v>425</v>
      </c>
      <c r="FE110" t="s">
        <v>86</v>
      </c>
      <c r="FF110" s="16" t="e">
        <f t="shared" si="247"/>
        <v>#VALUE!</v>
      </c>
      <c r="FG110" s="16" t="e">
        <f t="shared" si="248"/>
        <v>#VALUE!</v>
      </c>
      <c r="FH110" s="16" t="e">
        <f t="shared" si="249"/>
        <v>#VALUE!</v>
      </c>
      <c r="FI110" s="16">
        <f t="shared" si="250"/>
        <v>-2.952254613928022E-2</v>
      </c>
      <c r="FJ110" s="16">
        <f t="shared" si="251"/>
        <v>-0.17489530190917454</v>
      </c>
      <c r="FK110" s="16">
        <f t="shared" si="252"/>
        <v>0.10129706372311229</v>
      </c>
      <c r="FL110" s="278" t="e">
        <f t="shared" si="253"/>
        <v>#VALUE!</v>
      </c>
      <c r="FM110" s="278" t="e">
        <f t="shared" si="254"/>
        <v>#VALUE!</v>
      </c>
      <c r="FN110" s="278" t="e">
        <f t="shared" si="255"/>
        <v>#VALUE!</v>
      </c>
      <c r="FO110" s="222" t="str">
        <f t="shared" si="256"/>
        <v>i.a</v>
      </c>
      <c r="FP110" s="222" t="str">
        <f t="shared" si="257"/>
        <v>i.a</v>
      </c>
      <c r="FQ110" s="222" t="str">
        <f t="shared" si="258"/>
        <v>i.a</v>
      </c>
      <c r="FR110" s="222">
        <f t="shared" si="259"/>
        <v>9.4113478260869563</v>
      </c>
      <c r="FS110" s="222">
        <f t="shared" si="260"/>
        <v>9.6976470588235291</v>
      </c>
      <c r="FT110" s="222">
        <f t="shared" si="261"/>
        <v>11.753232142857144</v>
      </c>
      <c r="FU110" s="222">
        <f t="shared" si="262"/>
        <v>10.672172413793103</v>
      </c>
      <c r="FV110" s="222">
        <f t="shared" si="263"/>
        <v>10.84605</v>
      </c>
      <c r="FW110" s="222">
        <f t="shared" si="264"/>
        <v>11.682122807017544</v>
      </c>
      <c r="FX110" s="222">
        <f t="shared" si="265"/>
        <v>11.84556603773585</v>
      </c>
      <c r="FY110" s="222">
        <f t="shared" si="266"/>
        <v>14.663</v>
      </c>
      <c r="FZ110" s="16" t="e">
        <f t="shared" si="267"/>
        <v>#VALUE!</v>
      </c>
      <c r="GA110" s="16" t="e">
        <f t="shared" si="268"/>
        <v>#VALUE!</v>
      </c>
      <c r="GB110" s="16">
        <f t="shared" si="269"/>
        <v>-1</v>
      </c>
      <c r="GC110" s="16">
        <f t="shared" si="270"/>
        <v>4.4584912356216568</v>
      </c>
      <c r="GD110" s="16">
        <f t="shared" si="271"/>
        <v>-1.0265411062145793</v>
      </c>
      <c r="GE110" s="16">
        <f t="shared" si="272"/>
        <v>-0.17614744292470735</v>
      </c>
      <c r="GF110" s="227" t="e">
        <f t="shared" si="273"/>
        <v>#VALUE!</v>
      </c>
      <c r="GG110" s="227" t="e">
        <f t="shared" si="274"/>
        <v>#VALUE!</v>
      </c>
      <c r="GH110" s="227">
        <f t="shared" si="275"/>
        <v>-1.0843285222360612E-2</v>
      </c>
      <c r="GI110" s="16" t="str">
        <f t="shared" si="276"/>
        <v>Negativ EK</v>
      </c>
      <c r="GJ110" s="16" t="str">
        <f t="shared" si="277"/>
        <v>Negativ EK</v>
      </c>
      <c r="GK110" s="16">
        <f t="shared" si="278"/>
        <v>0</v>
      </c>
      <c r="GL110" s="16">
        <f t="shared" si="279"/>
        <v>1.0843285222360612E-2</v>
      </c>
      <c r="GM110" s="16">
        <f t="shared" si="280"/>
        <v>-3.1352646236825154E-3</v>
      </c>
      <c r="GN110" s="16">
        <f t="shared" si="281"/>
        <v>0.1181286340642532</v>
      </c>
      <c r="GO110" s="16">
        <f t="shared" si="282"/>
        <v>0.14338564959197828</v>
      </c>
      <c r="GP110" s="16">
        <f t="shared" si="283"/>
        <v>7.5835092473950899E-2</v>
      </c>
      <c r="GQ110" s="16">
        <f t="shared" si="284"/>
        <v>0.29456894668986849</v>
      </c>
      <c r="GR110" s="16">
        <f t="shared" si="285"/>
        <v>8.3526473117398956E-2</v>
      </c>
      <c r="GS110" s="16" t="e">
        <f t="shared" si="286"/>
        <v>#VALUE!</v>
      </c>
      <c r="GT110" s="16" t="e">
        <f t="shared" si="287"/>
        <v>#VALUE!</v>
      </c>
      <c r="GU110" s="16">
        <f t="shared" si="288"/>
        <v>-1</v>
      </c>
      <c r="GV110" s="16">
        <f t="shared" si="289"/>
        <v>0.29452427014196342</v>
      </c>
      <c r="GW110" s="16">
        <f t="shared" si="290"/>
        <v>-0.80744353341238084</v>
      </c>
      <c r="GX110" s="16">
        <f t="shared" si="291"/>
        <v>-0.13710104669310852</v>
      </c>
      <c r="GY110" s="227" t="e">
        <f t="shared" si="292"/>
        <v>#VALUE!</v>
      </c>
      <c r="GZ110" s="227" t="e">
        <f t="shared" si="293"/>
        <v>#VALUE!</v>
      </c>
      <c r="HA110" s="227">
        <f t="shared" si="294"/>
        <v>-1.3252818131419408E-2</v>
      </c>
      <c r="HB110" s="16" t="str">
        <f t="shared" si="295"/>
        <v>i.a.</v>
      </c>
      <c r="HC110" s="16" t="str">
        <f t="shared" si="296"/>
        <v>i.a.</v>
      </c>
      <c r="HD110" s="16">
        <f t="shared" si="297"/>
        <v>0</v>
      </c>
      <c r="HE110" s="16">
        <f t="shared" si="298"/>
        <v>1.3252818131419408E-2</v>
      </c>
      <c r="HF110" s="16">
        <f t="shared" si="299"/>
        <v>1.0237597268041984E-2</v>
      </c>
      <c r="HG110" s="16">
        <f t="shared" si="300"/>
        <v>5.3166727918657355E-2</v>
      </c>
      <c r="HH110" s="16">
        <f t="shared" si="301"/>
        <v>6.1614083219021495E-2</v>
      </c>
      <c r="HI110" s="16">
        <f t="shared" si="302"/>
        <v>4.2321838863096983E-2</v>
      </c>
      <c r="HJ110" s="16">
        <f t="shared" si="303"/>
        <v>0.13747581237581649</v>
      </c>
      <c r="HK110" s="16">
        <f t="shared" si="304"/>
        <v>3.7971645955572703E-2</v>
      </c>
      <c r="HL110" s="16" t="e">
        <f t="shared" si="305"/>
        <v>#VALUE!</v>
      </c>
      <c r="HM110" s="16" t="e">
        <f t="shared" si="306"/>
        <v>#VALUE!</v>
      </c>
      <c r="HN110" s="16" t="e">
        <f t="shared" si="307"/>
        <v>#VALUE!</v>
      </c>
      <c r="HO110" s="16">
        <f t="shared" si="308"/>
        <v>-0.11987749623845281</v>
      </c>
      <c r="HP110" s="16">
        <f t="shared" si="309"/>
        <v>0.11578391582954677</v>
      </c>
      <c r="HQ110" s="16">
        <f t="shared" si="310"/>
        <v>6.8718463063757701E-2</v>
      </c>
      <c r="HR110" s="227" t="e">
        <f t="shared" si="311"/>
        <v>#VALUE!</v>
      </c>
      <c r="HS110" s="227" t="e">
        <f t="shared" si="312"/>
        <v>#VALUE!</v>
      </c>
      <c r="HT110" s="227" t="e">
        <f t="shared" si="313"/>
        <v>#VALUE!</v>
      </c>
      <c r="HU110" s="16" t="str">
        <f t="shared" si="314"/>
        <v>i.a.</v>
      </c>
      <c r="HV110" s="16" t="str">
        <f t="shared" si="315"/>
        <v>i.a.</v>
      </c>
      <c r="HW110" s="16" t="str">
        <f t="shared" si="316"/>
        <v>i.a.</v>
      </c>
      <c r="HX110" s="16">
        <f t="shared" si="317"/>
        <v>0.45904563731717501</v>
      </c>
      <c r="HY110" s="16">
        <f t="shared" si="318"/>
        <v>0.5215701625117688</v>
      </c>
      <c r="HZ110" s="16">
        <f t="shared" si="319"/>
        <v>0.46744728536797325</v>
      </c>
      <c r="IA110" s="16">
        <f t="shared" si="320"/>
        <v>0.43739048357779353</v>
      </c>
      <c r="IB110" s="16">
        <f t="shared" si="321"/>
        <v>0.42462477237797175</v>
      </c>
      <c r="IC110" s="16">
        <f t="shared" si="322"/>
        <v>0.45665008828637726</v>
      </c>
      <c r="ID110" s="16">
        <f t="shared" si="323"/>
        <v>0.40768403596507136</v>
      </c>
      <c r="IE110" s="16">
        <f t="shared" si="324"/>
        <v>0.3598743450402479</v>
      </c>
      <c r="IF110" s="16" t="e">
        <f t="shared" si="325"/>
        <v>#VALUE!</v>
      </c>
      <c r="IG110" s="16" t="e">
        <f t="shared" si="326"/>
        <v>#VALUE!</v>
      </c>
      <c r="IH110" s="16" t="e">
        <f t="shared" si="327"/>
        <v>#VALUE!</v>
      </c>
      <c r="II110" s="16">
        <f t="shared" si="328"/>
        <v>0.49789723802924019</v>
      </c>
      <c r="IJ110" s="16">
        <f t="shared" si="329"/>
        <v>-0.75475135962047002</v>
      </c>
      <c r="IK110" s="16">
        <f t="shared" si="330"/>
        <v>-0.14608535641183751</v>
      </c>
      <c r="IL110" s="227" t="e">
        <f t="shared" si="331"/>
        <v>#VALUE!</v>
      </c>
      <c r="IM110" s="227" t="e">
        <f t="shared" si="332"/>
        <v>#VALUE!</v>
      </c>
      <c r="IN110" s="227" t="e">
        <f t="shared" si="333"/>
        <v>#VALUE!</v>
      </c>
      <c r="IO110" s="16" t="str">
        <f t="shared" si="334"/>
        <v>i.a.</v>
      </c>
      <c r="IP110" s="16" t="str">
        <f t="shared" si="335"/>
        <v>i.a.</v>
      </c>
      <c r="IQ110" s="16" t="str">
        <f t="shared" si="336"/>
        <v>i.a.</v>
      </c>
      <c r="IR110" s="16">
        <f t="shared" si="337"/>
        <v>1.2838340393881575E-2</v>
      </c>
      <c r="IS110" s="16">
        <f t="shared" si="338"/>
        <v>8.5709086497634361E-3</v>
      </c>
      <c r="IT110" s="16">
        <f t="shared" si="339"/>
        <v>3.4947833498688047E-2</v>
      </c>
      <c r="IU110" s="16">
        <f t="shared" si="340"/>
        <v>4.0926612233556169E-2</v>
      </c>
      <c r="IV110" s="16">
        <f t="shared" si="341"/>
        <v>2.4073280134242418E-2</v>
      </c>
      <c r="IW110" s="16">
        <f t="shared" si="342"/>
        <v>6.7591656767500508E-2</v>
      </c>
      <c r="IX110" s="16">
        <f t="shared" si="343"/>
        <v>1.9281157665872909E-2</v>
      </c>
      <c r="IY110" s="16">
        <f t="shared" si="344"/>
        <v>2.0710534776551281E-2</v>
      </c>
      <c r="IZ110" s="16" t="e">
        <f t="shared" si="345"/>
        <v>#VALUE!</v>
      </c>
      <c r="JA110" s="16" t="e">
        <f t="shared" si="346"/>
        <v>#VALUE!</v>
      </c>
      <c r="JB110" s="16" t="e">
        <f t="shared" si="347"/>
        <v>#VALUE!</v>
      </c>
      <c r="JC110" s="16">
        <f t="shared" si="348"/>
        <v>4.8457880434782616</v>
      </c>
      <c r="JD110" s="16">
        <f t="shared" si="349"/>
        <v>-1.0303824080432</v>
      </c>
      <c r="JE110" s="16">
        <f t="shared" si="350"/>
        <v>-5.7774968394437486E-2</v>
      </c>
      <c r="JF110" s="227" t="e">
        <f t="shared" si="351"/>
        <v>#VALUE!</v>
      </c>
      <c r="JG110" s="227" t="e">
        <f t="shared" si="352"/>
        <v>#VALUE!</v>
      </c>
      <c r="JH110" s="227" t="e">
        <f t="shared" si="353"/>
        <v>#VALUE!</v>
      </c>
      <c r="JI110" s="99" t="str">
        <f t="shared" si="354"/>
        <v>i.a.</v>
      </c>
      <c r="JJ110" s="99" t="str">
        <f t="shared" si="355"/>
        <v>i.a.</v>
      </c>
      <c r="JK110" s="99" t="str">
        <f t="shared" si="356"/>
        <v>i.a.</v>
      </c>
      <c r="JL110" s="99">
        <f t="shared" si="357"/>
        <v>4.8260869565217399E-2</v>
      </c>
      <c r="JM110" s="99">
        <f t="shared" si="358"/>
        <v>-1.2549019607843137E-2</v>
      </c>
      <c r="JN110" s="99">
        <f t="shared" si="359"/>
        <v>0.41303571428571428</v>
      </c>
      <c r="JO110" s="99">
        <f t="shared" si="360"/>
        <v>0.43836206896551727</v>
      </c>
      <c r="JP110" s="99">
        <f t="shared" si="361"/>
        <v>0.20566666666666666</v>
      </c>
      <c r="JQ110" s="99">
        <f t="shared" si="362"/>
        <v>0.73354385964912272</v>
      </c>
      <c r="JR110" s="99">
        <f t="shared" si="363"/>
        <v>0.19243396226415094</v>
      </c>
      <c r="JS110" s="99">
        <f t="shared" si="364"/>
        <v>0.22314285714285714</v>
      </c>
    </row>
    <row r="111" spans="1:279" customFormat="1" ht="17.25" customHeight="1" outlineLevel="2" x14ac:dyDescent="0.25">
      <c r="A111" s="228" t="s">
        <v>297</v>
      </c>
      <c r="B111" s="174">
        <v>32774210</v>
      </c>
      <c r="C111" s="113" t="s">
        <v>561</v>
      </c>
      <c r="D111" s="10"/>
      <c r="E111" s="11">
        <v>701010</v>
      </c>
      <c r="F111" s="11">
        <v>682040</v>
      </c>
      <c r="G111" s="11"/>
      <c r="H111" s="12">
        <v>43987</v>
      </c>
      <c r="I111" s="13"/>
      <c r="J111" s="13"/>
      <c r="K111" s="13"/>
      <c r="L111" s="13"/>
      <c r="M111" s="13" t="s">
        <v>58</v>
      </c>
      <c r="N111" s="13" t="s">
        <v>58</v>
      </c>
      <c r="O111" s="13" t="s">
        <v>58</v>
      </c>
      <c r="P111" s="16" t="e">
        <f t="shared" si="184"/>
        <v>#DIV/0!</v>
      </c>
      <c r="Q111" s="16" t="e">
        <f t="shared" si="185"/>
        <v>#DIV/0!</v>
      </c>
      <c r="R111" s="16" t="e">
        <f t="shared" si="186"/>
        <v>#DIV/0!</v>
      </c>
      <c r="S111" s="16">
        <f t="shared" si="187"/>
        <v>-1</v>
      </c>
      <c r="T111" s="16">
        <f t="shared" si="188"/>
        <v>-2.6817116060961248E-2</v>
      </c>
      <c r="U111" s="16">
        <f t="shared" si="189"/>
        <v>-7.1564625850340166E-2</v>
      </c>
      <c r="V111" s="278">
        <f t="shared" si="190"/>
        <v>0</v>
      </c>
      <c r="W111" s="278">
        <f t="shared" si="191"/>
        <v>0</v>
      </c>
      <c r="X111" s="278">
        <f t="shared" si="192"/>
        <v>0</v>
      </c>
      <c r="Y111" s="149"/>
      <c r="Z111" s="149"/>
      <c r="AA111" s="149"/>
      <c r="AB111" s="150"/>
      <c r="AC111" s="150">
        <v>664.1</v>
      </c>
      <c r="AD111" s="150">
        <v>682.4</v>
      </c>
      <c r="AE111" s="150">
        <v>735</v>
      </c>
      <c r="AF111" s="150">
        <v>769.7</v>
      </c>
      <c r="AG111" s="150">
        <v>766.2</v>
      </c>
      <c r="AH111" s="150">
        <v>1013.9</v>
      </c>
      <c r="AI111" s="150">
        <v>1037.0999999999999</v>
      </c>
      <c r="AJ111" s="16" t="e">
        <f t="shared" si="193"/>
        <v>#DIV/0!</v>
      </c>
      <c r="AK111" s="16" t="e">
        <f t="shared" si="194"/>
        <v>#DIV/0!</v>
      </c>
      <c r="AL111" s="16" t="e">
        <f t="shared" si="195"/>
        <v>#DIV/0!</v>
      </c>
      <c r="AM111" s="16">
        <f t="shared" si="196"/>
        <v>-1</v>
      </c>
      <c r="AN111" s="16">
        <f t="shared" si="197"/>
        <v>-4.8522437066763992E-2</v>
      </c>
      <c r="AO111" s="16">
        <f t="shared" si="198"/>
        <v>-5.6454388984509385E-2</v>
      </c>
      <c r="AP111" s="278">
        <f t="shared" si="199"/>
        <v>0</v>
      </c>
      <c r="AQ111" s="278">
        <f t="shared" si="200"/>
        <v>0</v>
      </c>
      <c r="AR111" s="278">
        <f t="shared" si="201"/>
        <v>0</v>
      </c>
      <c r="AS111" s="149"/>
      <c r="AT111" s="150"/>
      <c r="AU111" s="150"/>
      <c r="AV111" s="150"/>
      <c r="AW111" s="150">
        <v>260.8</v>
      </c>
      <c r="AX111" s="150">
        <v>274.10000000000002</v>
      </c>
      <c r="AY111" s="150">
        <v>290.5</v>
      </c>
      <c r="AZ111" s="150">
        <v>287.7</v>
      </c>
      <c r="BA111" s="150">
        <v>291.7</v>
      </c>
      <c r="BB111" s="150">
        <v>244.1</v>
      </c>
      <c r="BC111" s="150">
        <v>251.4</v>
      </c>
      <c r="BD111" s="16" t="e">
        <f t="shared" si="202"/>
        <v>#DIV/0!</v>
      </c>
      <c r="BE111" s="16" t="e">
        <f t="shared" si="203"/>
        <v>#DIV/0!</v>
      </c>
      <c r="BF111" s="16" t="e">
        <f t="shared" si="204"/>
        <v>#DIV/0!</v>
      </c>
      <c r="BG111" s="16">
        <f t="shared" si="205"/>
        <v>-1</v>
      </c>
      <c r="BH111" s="16">
        <f t="shared" si="206"/>
        <v>-0.15942028985507251</v>
      </c>
      <c r="BI111" s="16">
        <f t="shared" si="207"/>
        <v>2.4213075060533031E-3</v>
      </c>
      <c r="BJ111" s="278">
        <f t="shared" si="208"/>
        <v>0</v>
      </c>
      <c r="BK111" s="278">
        <f t="shared" si="209"/>
        <v>0</v>
      </c>
      <c r="BL111" s="278">
        <f t="shared" si="210"/>
        <v>0</v>
      </c>
      <c r="BM111" s="149"/>
      <c r="BN111" s="150"/>
      <c r="BO111" s="150"/>
      <c r="BP111" s="150"/>
      <c r="BQ111" s="150">
        <v>34.799999999999997</v>
      </c>
      <c r="BR111" s="150">
        <v>41.4</v>
      </c>
      <c r="BS111" s="150">
        <v>41.3</v>
      </c>
      <c r="BT111" s="150">
        <v>19.399999999999999</v>
      </c>
      <c r="BU111" s="150">
        <v>29</v>
      </c>
      <c r="BV111" s="150">
        <v>96.4</v>
      </c>
      <c r="BW111" s="150">
        <v>55.2</v>
      </c>
      <c r="BX111" s="16" t="e">
        <f t="shared" si="211"/>
        <v>#DIV/0!</v>
      </c>
      <c r="BY111" s="16" t="e">
        <f t="shared" si="212"/>
        <v>#DIV/0!</v>
      </c>
      <c r="BZ111" s="16" t="e">
        <f t="shared" si="213"/>
        <v>#DIV/0!</v>
      </c>
      <c r="CA111" s="16">
        <f t="shared" si="214"/>
        <v>-1</v>
      </c>
      <c r="CB111" s="16">
        <f t="shared" si="215"/>
        <v>-0.54444444444444451</v>
      </c>
      <c r="CC111" s="16">
        <f t="shared" si="216"/>
        <v>-9.0909090909090939E-2</v>
      </c>
      <c r="CD111" s="278">
        <f t="shared" si="217"/>
        <v>0</v>
      </c>
      <c r="CE111" s="278">
        <f t="shared" si="218"/>
        <v>0</v>
      </c>
      <c r="CF111" s="278">
        <f t="shared" si="219"/>
        <v>0</v>
      </c>
      <c r="CG111" s="149"/>
      <c r="CH111" s="150"/>
      <c r="CI111" s="150"/>
      <c r="CJ111" s="150"/>
      <c r="CK111" s="150">
        <v>8.1999999999999993</v>
      </c>
      <c r="CL111" s="150">
        <v>18</v>
      </c>
      <c r="CM111" s="150">
        <v>19.8</v>
      </c>
      <c r="CN111" s="150">
        <v>-6.8</v>
      </c>
      <c r="CO111" s="150">
        <v>11.4</v>
      </c>
      <c r="CP111" s="150">
        <v>88.2</v>
      </c>
      <c r="CQ111" s="150">
        <v>14</v>
      </c>
      <c r="CR111" s="16" t="e">
        <f t="shared" si="220"/>
        <v>#DIV/0!</v>
      </c>
      <c r="CS111" s="16" t="e">
        <f t="shared" si="221"/>
        <v>#DIV/0!</v>
      </c>
      <c r="CT111" s="16" t="e">
        <f t="shared" si="222"/>
        <v>#DIV/0!</v>
      </c>
      <c r="CU111" s="16">
        <f t="shared" si="223"/>
        <v>1</v>
      </c>
      <c r="CV111" s="16">
        <f t="shared" si="224"/>
        <v>3.3288948069241014E-2</v>
      </c>
      <c r="CW111" s="16">
        <f t="shared" si="225"/>
        <v>9.463532248342385E-2</v>
      </c>
      <c r="CX111" s="278">
        <f t="shared" si="365"/>
        <v>0</v>
      </c>
      <c r="CY111" s="278">
        <f t="shared" si="366"/>
        <v>0</v>
      </c>
      <c r="CZ111" s="278">
        <f t="shared" si="367"/>
        <v>0</v>
      </c>
      <c r="DA111" s="149"/>
      <c r="DB111" s="150"/>
      <c r="DC111" s="150"/>
      <c r="DD111" s="150"/>
      <c r="DE111" s="150">
        <v>-145.19999999999999</v>
      </c>
      <c r="DF111" s="150">
        <v>-150.19999999999999</v>
      </c>
      <c r="DG111" s="150">
        <v>-165.9</v>
      </c>
      <c r="DH111" s="150">
        <v>-183.8</v>
      </c>
      <c r="DI111" s="150">
        <v>-196.8</v>
      </c>
      <c r="DJ111" s="150">
        <v>-26.3</v>
      </c>
      <c r="DK111" s="150">
        <v>-89.3</v>
      </c>
      <c r="DL111" s="16" t="e">
        <f t="shared" si="229"/>
        <v>#DIV/0!</v>
      </c>
      <c r="DM111" s="16" t="e">
        <f t="shared" si="230"/>
        <v>#DIV/0!</v>
      </c>
      <c r="DN111" s="16" t="e">
        <f t="shared" si="231"/>
        <v>#DIV/0!</v>
      </c>
      <c r="DO111" s="16">
        <f t="shared" si="232"/>
        <v>-1</v>
      </c>
      <c r="DP111" s="16">
        <f t="shared" si="233"/>
        <v>0.13899033297529548</v>
      </c>
      <c r="DQ111" s="16">
        <f t="shared" si="234"/>
        <v>4.7008547008546953E-2</v>
      </c>
      <c r="DR111" s="278">
        <f t="shared" si="235"/>
        <v>0</v>
      </c>
      <c r="DS111" s="278">
        <f t="shared" si="236"/>
        <v>0</v>
      </c>
      <c r="DT111" s="278">
        <f t="shared" si="237"/>
        <v>0</v>
      </c>
      <c r="DU111" s="149"/>
      <c r="DV111" s="150"/>
      <c r="DW111" s="150"/>
      <c r="DX111" s="150"/>
      <c r="DY111" s="150">
        <v>530.20000000000005</v>
      </c>
      <c r="DZ111" s="150">
        <v>465.5</v>
      </c>
      <c r="EA111" s="150">
        <v>444.6</v>
      </c>
      <c r="EB111" s="150">
        <v>441.2</v>
      </c>
      <c r="EC111" s="150">
        <v>463.2</v>
      </c>
      <c r="ED111" s="150">
        <v>607.5</v>
      </c>
      <c r="EE111" s="150">
        <v>765.9</v>
      </c>
      <c r="EF111" s="16" t="e">
        <f t="shared" si="238"/>
        <v>#DIV/0!</v>
      </c>
      <c r="EG111" s="16" t="e">
        <f t="shared" si="239"/>
        <v>#DIV/0!</v>
      </c>
      <c r="EH111" s="16" t="e">
        <f t="shared" si="240"/>
        <v>#DIV/0!</v>
      </c>
      <c r="EI111" s="16">
        <f t="shared" si="241"/>
        <v>-1</v>
      </c>
      <c r="EJ111" s="16">
        <f t="shared" si="242"/>
        <v>-2.766798418972332E-2</v>
      </c>
      <c r="EK111" s="16">
        <f t="shared" si="243"/>
        <v>-2.6923076923076925E-2</v>
      </c>
      <c r="EL111" s="278">
        <f t="shared" si="244"/>
        <v>0</v>
      </c>
      <c r="EM111" s="278">
        <f t="shared" si="245"/>
        <v>0</v>
      </c>
      <c r="EN111" s="278">
        <f t="shared" si="246"/>
        <v>0</v>
      </c>
      <c r="EO111" s="204"/>
      <c r="EP111" s="205"/>
      <c r="EQ111" s="205"/>
      <c r="ER111" s="205"/>
      <c r="ES111" s="205">
        <v>246</v>
      </c>
      <c r="ET111" s="205">
        <v>253</v>
      </c>
      <c r="EU111" s="205">
        <v>260</v>
      </c>
      <c r="EV111" s="205">
        <v>283</v>
      </c>
      <c r="EW111" s="205">
        <v>316</v>
      </c>
      <c r="EX111" s="205">
        <v>443</v>
      </c>
      <c r="EY111" s="205">
        <v>450</v>
      </c>
      <c r="EZ111" s="142" t="s">
        <v>298</v>
      </c>
      <c r="FA111" s="142" t="s">
        <v>49</v>
      </c>
      <c r="FB111" s="76"/>
      <c r="FC111" s="175">
        <v>5700</v>
      </c>
      <c r="FD111" t="s">
        <v>105</v>
      </c>
      <c r="FE111" t="s">
        <v>66</v>
      </c>
      <c r="FF111" s="16" t="e">
        <f t="shared" si="247"/>
        <v>#VALUE!</v>
      </c>
      <c r="FG111" s="16" t="e">
        <f t="shared" si="248"/>
        <v>#VALUE!</v>
      </c>
      <c r="FH111" s="16" t="e">
        <f t="shared" si="249"/>
        <v>#VALUE!</v>
      </c>
      <c r="FI111" s="16" t="e">
        <f t="shared" si="250"/>
        <v>#VALUE!</v>
      </c>
      <c r="FJ111" s="16">
        <f t="shared" si="251"/>
        <v>8.7507982348292612E-4</v>
      </c>
      <c r="FK111" s="16">
        <f t="shared" si="252"/>
        <v>-4.5876690597187561E-2</v>
      </c>
      <c r="FL111" s="278" t="e">
        <f t="shared" si="253"/>
        <v>#VALUE!</v>
      </c>
      <c r="FM111" s="278" t="e">
        <f t="shared" si="254"/>
        <v>#VALUE!</v>
      </c>
      <c r="FN111" s="278" t="e">
        <f t="shared" si="255"/>
        <v>#VALUE!</v>
      </c>
      <c r="FO111" s="222" t="str">
        <f t="shared" si="256"/>
        <v>i.a</v>
      </c>
      <c r="FP111" s="222" t="str">
        <f t="shared" si="257"/>
        <v>i.a</v>
      </c>
      <c r="FQ111" s="238" t="str">
        <f t="shared" si="258"/>
        <v>i.a</v>
      </c>
      <c r="FR111" s="222" t="str">
        <f t="shared" si="259"/>
        <v>i.a</v>
      </c>
      <c r="FS111" s="222">
        <f t="shared" si="260"/>
        <v>2.6995934959349595</v>
      </c>
      <c r="FT111" s="222">
        <f t="shared" si="261"/>
        <v>2.6972332015810276</v>
      </c>
      <c r="FU111" s="222">
        <f t="shared" si="262"/>
        <v>2.8269230769230771</v>
      </c>
      <c r="FV111" s="222">
        <f t="shared" si="263"/>
        <v>2.7197879858657243</v>
      </c>
      <c r="FW111" s="222">
        <f t="shared" si="264"/>
        <v>2.4246835443037975</v>
      </c>
      <c r="FX111" s="222">
        <f t="shared" si="265"/>
        <v>2.2887133182844241</v>
      </c>
      <c r="FY111" s="222">
        <f t="shared" si="266"/>
        <v>2.3046666666666664</v>
      </c>
      <c r="FZ111" s="16" t="e">
        <f t="shared" si="267"/>
        <v>#VALUE!</v>
      </c>
      <c r="GA111" s="16" t="e">
        <f t="shared" si="268"/>
        <v>#VALUE!</v>
      </c>
      <c r="GB111" s="16" t="e">
        <f t="shared" si="269"/>
        <v>#VALUE!</v>
      </c>
      <c r="GC111" s="16" t="e">
        <f t="shared" si="270"/>
        <v>#VALUE!</v>
      </c>
      <c r="GD111" s="16" t="e">
        <f t="shared" si="271"/>
        <v>#VALUE!</v>
      </c>
      <c r="GE111" s="16" t="e">
        <f t="shared" si="272"/>
        <v>#VALUE!</v>
      </c>
      <c r="GF111" s="227" t="e">
        <f t="shared" si="273"/>
        <v>#VALUE!</v>
      </c>
      <c r="GG111" s="227" t="e">
        <f t="shared" si="274"/>
        <v>#VALUE!</v>
      </c>
      <c r="GH111" s="227" t="e">
        <f t="shared" si="275"/>
        <v>#VALUE!</v>
      </c>
      <c r="GI111" s="16" t="str">
        <f t="shared" si="276"/>
        <v>Negativ EK</v>
      </c>
      <c r="GJ111" s="16" t="str">
        <f t="shared" si="277"/>
        <v>Negativ EK</v>
      </c>
      <c r="GK111" s="106" t="str">
        <f t="shared" si="278"/>
        <v>Negativ EK</v>
      </c>
      <c r="GL111" s="16" t="str">
        <f t="shared" si="279"/>
        <v>Negativ EK</v>
      </c>
      <c r="GM111" s="16" t="str">
        <f t="shared" si="280"/>
        <v>Negativ EK</v>
      </c>
      <c r="GN111" s="16" t="str">
        <f t="shared" si="281"/>
        <v>Negativ EK</v>
      </c>
      <c r="GO111" s="16" t="str">
        <f t="shared" si="282"/>
        <v>Negativ EK</v>
      </c>
      <c r="GP111" s="16" t="str">
        <f t="shared" si="283"/>
        <v>Negativ EK</v>
      </c>
      <c r="GQ111" s="16" t="str">
        <f t="shared" si="284"/>
        <v>Negativ EK</v>
      </c>
      <c r="GR111" s="16" t="str">
        <f t="shared" si="285"/>
        <v>Negativ EK</v>
      </c>
      <c r="GS111" s="16" t="e">
        <f t="shared" si="286"/>
        <v>#VALUE!</v>
      </c>
      <c r="GT111" s="16" t="e">
        <f t="shared" si="287"/>
        <v>#VALUE!</v>
      </c>
      <c r="GU111" s="16" t="e">
        <f t="shared" si="288"/>
        <v>#VALUE!</v>
      </c>
      <c r="GV111" s="16">
        <f t="shared" si="289"/>
        <v>-1</v>
      </c>
      <c r="GW111" s="16">
        <f t="shared" si="290"/>
        <v>-0.23168464979120365</v>
      </c>
      <c r="GX111" s="16">
        <f t="shared" si="291"/>
        <v>-2.4343704879835334E-2</v>
      </c>
      <c r="GY111" s="227" t="e">
        <f t="shared" si="292"/>
        <v>#VALUE!</v>
      </c>
      <c r="GZ111" s="227" t="e">
        <f t="shared" si="293"/>
        <v>#VALUE!</v>
      </c>
      <c r="HA111" s="227" t="e">
        <f t="shared" si="294"/>
        <v>#VALUE!</v>
      </c>
      <c r="HB111" s="16" t="str">
        <f t="shared" si="295"/>
        <v>i.a.</v>
      </c>
      <c r="HC111" s="16" t="str">
        <f t="shared" si="296"/>
        <v>i.a.</v>
      </c>
      <c r="HD111" s="106" t="str">
        <f t="shared" si="297"/>
        <v>i.a.</v>
      </c>
      <c r="HE111" s="16">
        <f t="shared" si="298"/>
        <v>0</v>
      </c>
      <c r="HF111" s="16">
        <f t="shared" si="299"/>
        <v>6.9900572461584806E-2</v>
      </c>
      <c r="HG111" s="16">
        <f t="shared" si="300"/>
        <v>9.0979013295242273E-2</v>
      </c>
      <c r="HH111" s="16">
        <f t="shared" si="301"/>
        <v>9.3249040415443671E-2</v>
      </c>
      <c r="HI111" s="16">
        <f t="shared" si="302"/>
        <v>4.2901371074745683E-2</v>
      </c>
      <c r="HJ111" s="16">
        <f t="shared" si="303"/>
        <v>5.4170169048286164E-2</v>
      </c>
      <c r="HK111" s="16">
        <f t="shared" si="304"/>
        <v>0.14038153487694771</v>
      </c>
      <c r="HL111" s="16" t="e">
        <f t="shared" si="305"/>
        <v>#VALUE!</v>
      </c>
      <c r="HM111" s="16" t="e">
        <f t="shared" si="306"/>
        <v>#VALUE!</v>
      </c>
      <c r="HN111" s="16" t="e">
        <f t="shared" si="307"/>
        <v>#VALUE!</v>
      </c>
      <c r="HO111" s="16" t="e">
        <f t="shared" si="308"/>
        <v>#VALUE!</v>
      </c>
      <c r="HP111" s="16">
        <f t="shared" si="309"/>
        <v>0.15125613980805683</v>
      </c>
      <c r="HQ111" s="16">
        <f t="shared" si="310"/>
        <v>0.13528434882090262</v>
      </c>
      <c r="HR111" s="227" t="e">
        <f t="shared" si="311"/>
        <v>#VALUE!</v>
      </c>
      <c r="HS111" s="227" t="e">
        <f t="shared" si="312"/>
        <v>#VALUE!</v>
      </c>
      <c r="HT111" s="227" t="e">
        <f t="shared" si="313"/>
        <v>#VALUE!</v>
      </c>
      <c r="HU111" s="16" t="str">
        <f t="shared" si="314"/>
        <v>i.a.</v>
      </c>
      <c r="HV111" s="16" t="str">
        <f t="shared" si="315"/>
        <v>i.a.</v>
      </c>
      <c r="HW111" s="106" t="str">
        <f t="shared" si="316"/>
        <v>i.a.</v>
      </c>
      <c r="HX111" s="16" t="str">
        <f t="shared" si="317"/>
        <v>i.a.</v>
      </c>
      <c r="HY111" s="16">
        <f t="shared" si="318"/>
        <v>-0.2738589211618257</v>
      </c>
      <c r="HZ111" s="16">
        <f t="shared" si="319"/>
        <v>-0.32266380236305048</v>
      </c>
      <c r="IA111" s="16">
        <f t="shared" si="320"/>
        <v>-0.3731443994601889</v>
      </c>
      <c r="IB111" s="16">
        <f t="shared" si="321"/>
        <v>-0.41659111514052588</v>
      </c>
      <c r="IC111" s="16">
        <f t="shared" si="322"/>
        <v>-0.42487046632124353</v>
      </c>
      <c r="ID111" s="16">
        <f t="shared" si="323"/>
        <v>-4.329218106995885E-2</v>
      </c>
      <c r="IE111" s="16">
        <f t="shared" si="324"/>
        <v>-0.11659485572529051</v>
      </c>
      <c r="IF111" s="16" t="e">
        <f t="shared" si="325"/>
        <v>#VALUE!</v>
      </c>
      <c r="IG111" s="16" t="e">
        <f t="shared" si="326"/>
        <v>#VALUE!</v>
      </c>
      <c r="IH111" s="16" t="e">
        <f t="shared" si="327"/>
        <v>#VALUE!</v>
      </c>
      <c r="II111" s="16" t="e">
        <f t="shared" si="328"/>
        <v>#VALUE!</v>
      </c>
      <c r="IJ111" s="16">
        <f t="shared" si="329"/>
        <v>-0.13625719891146137</v>
      </c>
      <c r="IK111" s="16">
        <f t="shared" si="330"/>
        <v>7.9688835018976001E-2</v>
      </c>
      <c r="IL111" s="227" t="e">
        <f t="shared" si="331"/>
        <v>#VALUE!</v>
      </c>
      <c r="IM111" s="227" t="e">
        <f t="shared" si="332"/>
        <v>#VALUE!</v>
      </c>
      <c r="IN111" s="227" t="e">
        <f t="shared" si="333"/>
        <v>#VALUE!</v>
      </c>
      <c r="IO111" s="16" t="str">
        <f t="shared" si="334"/>
        <v>i.a.</v>
      </c>
      <c r="IP111" s="16" t="str">
        <f t="shared" si="335"/>
        <v>i.a.</v>
      </c>
      <c r="IQ111" s="106" t="str">
        <f t="shared" si="336"/>
        <v>i.a.</v>
      </c>
      <c r="IR111" s="16" t="str">
        <f t="shared" si="337"/>
        <v>i.a.</v>
      </c>
      <c r="IS111" s="16">
        <f t="shared" si="338"/>
        <v>5.2401746724890827E-2</v>
      </c>
      <c r="IT111" s="16">
        <f t="shared" si="339"/>
        <v>6.0668229777256742E-2</v>
      </c>
      <c r="IU111" s="16">
        <f t="shared" si="340"/>
        <v>5.6190476190476187E-2</v>
      </c>
      <c r="IV111" s="16">
        <f t="shared" si="341"/>
        <v>2.5204625178641027E-2</v>
      </c>
      <c r="IW111" s="16">
        <f t="shared" si="342"/>
        <v>3.7849125554685462E-2</v>
      </c>
      <c r="IX111" s="16">
        <f t="shared" si="343"/>
        <v>9.507841009961536E-2</v>
      </c>
      <c r="IY111" s="16">
        <f t="shared" si="344"/>
        <v>5.3225339890078112E-2</v>
      </c>
      <c r="IZ111" s="16" t="e">
        <f t="shared" si="345"/>
        <v>#VALUE!</v>
      </c>
      <c r="JA111" s="16" t="e">
        <f t="shared" si="346"/>
        <v>#VALUE!</v>
      </c>
      <c r="JB111" s="16" t="e">
        <f t="shared" si="347"/>
        <v>#VALUE!</v>
      </c>
      <c r="JC111" s="16" t="e">
        <f t="shared" si="348"/>
        <v>#VALUE!</v>
      </c>
      <c r="JD111" s="16">
        <f t="shared" si="349"/>
        <v>-0.53148148148148155</v>
      </c>
      <c r="JE111" s="16">
        <f t="shared" si="350"/>
        <v>-6.5756378009342378E-2</v>
      </c>
      <c r="JF111" s="227" t="e">
        <f t="shared" si="351"/>
        <v>#VALUE!</v>
      </c>
      <c r="JG111" s="227" t="e">
        <f t="shared" si="352"/>
        <v>#VALUE!</v>
      </c>
      <c r="JH111" s="227" t="e">
        <f t="shared" si="353"/>
        <v>#VALUE!</v>
      </c>
      <c r="JI111" s="99" t="str">
        <f t="shared" si="354"/>
        <v>i.a.</v>
      </c>
      <c r="JJ111" s="99" t="str">
        <f t="shared" si="355"/>
        <v>i.a.</v>
      </c>
      <c r="JK111" s="239" t="str">
        <f t="shared" si="356"/>
        <v>i.a.</v>
      </c>
      <c r="JL111" s="99" t="str">
        <f t="shared" si="357"/>
        <v>i.a.</v>
      </c>
      <c r="JM111" s="99">
        <f t="shared" si="358"/>
        <v>3.3333333333333333E-2</v>
      </c>
      <c r="JN111" s="99">
        <f t="shared" si="359"/>
        <v>7.1146245059288543E-2</v>
      </c>
      <c r="JO111" s="99">
        <f t="shared" si="360"/>
        <v>7.6153846153846155E-2</v>
      </c>
      <c r="JP111" s="99">
        <f t="shared" si="361"/>
        <v>-2.4028268551236749E-2</v>
      </c>
      <c r="JQ111" s="99">
        <f t="shared" si="362"/>
        <v>3.6075949367088606E-2</v>
      </c>
      <c r="JR111" s="99">
        <f t="shared" si="363"/>
        <v>0.19909706546275396</v>
      </c>
      <c r="JS111" s="99">
        <f t="shared" si="364"/>
        <v>3.111111111111111E-2</v>
      </c>
    </row>
    <row r="112" spans="1:279" customFormat="1" ht="17.25" customHeight="1" outlineLevel="2" x14ac:dyDescent="0.25">
      <c r="A112" s="10" t="s">
        <v>251</v>
      </c>
      <c r="B112" s="95">
        <v>59960628</v>
      </c>
      <c r="C112" s="10" t="s">
        <v>244</v>
      </c>
      <c r="D112" s="10"/>
      <c r="E112" s="11">
        <v>821100</v>
      </c>
      <c r="F112" s="11"/>
      <c r="G112" s="116">
        <v>1</v>
      </c>
      <c r="H112" s="12">
        <v>45140</v>
      </c>
      <c r="I112" s="13"/>
      <c r="J112" s="13" t="s">
        <v>58</v>
      </c>
      <c r="K112" s="13" t="s">
        <v>58</v>
      </c>
      <c r="L112" s="13" t="s">
        <v>58</v>
      </c>
      <c r="M112" s="13" t="s">
        <v>58</v>
      </c>
      <c r="N112" s="13" t="s">
        <v>58</v>
      </c>
      <c r="O112" s="13" t="s">
        <v>58</v>
      </c>
      <c r="P112" s="16" t="e">
        <f t="shared" si="184"/>
        <v>#DIV/0!</v>
      </c>
      <c r="Q112" s="16" t="e">
        <f t="shared" si="185"/>
        <v>#DIV/0!</v>
      </c>
      <c r="R112" s="16" t="e">
        <f t="shared" si="186"/>
        <v>#DIV/0!</v>
      </c>
      <c r="S112" s="16" t="e">
        <f t="shared" si="187"/>
        <v>#DIV/0!</v>
      </c>
      <c r="T112" s="16" t="e">
        <f t="shared" si="188"/>
        <v>#DIV/0!</v>
      </c>
      <c r="U112" s="16" t="e">
        <f t="shared" si="189"/>
        <v>#DIV/0!</v>
      </c>
      <c r="V112" s="278">
        <f t="shared" si="190"/>
        <v>0</v>
      </c>
      <c r="W112" s="278">
        <f t="shared" si="191"/>
        <v>0</v>
      </c>
      <c r="X112" s="278">
        <f t="shared" si="192"/>
        <v>0</v>
      </c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6">
        <f t="shared" si="193"/>
        <v>-0.80524701873935278</v>
      </c>
      <c r="AK112" s="16">
        <f t="shared" si="194"/>
        <v>-0.13345143194567452</v>
      </c>
      <c r="AL112" s="16">
        <f t="shared" si="195"/>
        <v>0.20302621297151374</v>
      </c>
      <c r="AM112" s="16">
        <f t="shared" si="196"/>
        <v>6.0334438083760183E-2</v>
      </c>
      <c r="AN112" s="16">
        <f t="shared" si="197"/>
        <v>-0.14837385335813719</v>
      </c>
      <c r="AO112" s="16">
        <f t="shared" si="198"/>
        <v>-0.21879228263593076</v>
      </c>
      <c r="AP112" s="278">
        <f t="shared" si="199"/>
        <v>-14.675000000000001</v>
      </c>
      <c r="AQ112" s="278">
        <f t="shared" si="200"/>
        <v>-2.259999999999998</v>
      </c>
      <c r="AR112" s="278">
        <f t="shared" si="201"/>
        <v>2.8579999999999988</v>
      </c>
      <c r="AS112" s="149"/>
      <c r="AT112" s="149">
        <v>14.675000000000001</v>
      </c>
      <c r="AU112" s="149">
        <v>16.934999999999999</v>
      </c>
      <c r="AV112" s="149">
        <v>14.077</v>
      </c>
      <c r="AW112" s="149">
        <v>13.276</v>
      </c>
      <c r="AX112" s="149">
        <v>15.589</v>
      </c>
      <c r="AY112" s="149">
        <v>19.954999999999998</v>
      </c>
      <c r="AZ112" s="149">
        <v>22.420999999999999</v>
      </c>
      <c r="BA112" s="149">
        <v>20.663</v>
      </c>
      <c r="BB112" s="149">
        <v>21.183</v>
      </c>
      <c r="BC112" s="150">
        <v>30.302</v>
      </c>
      <c r="BD112" s="16">
        <f t="shared" si="202"/>
        <v>-1</v>
      </c>
      <c r="BE112" s="16">
        <f t="shared" si="203"/>
        <v>-0.42171968190854875</v>
      </c>
      <c r="BF112" s="16">
        <f t="shared" si="204"/>
        <v>0.63510767980495741</v>
      </c>
      <c r="BG112" s="16">
        <f t="shared" si="205"/>
        <v>0.47719087635054019</v>
      </c>
      <c r="BH112" s="16">
        <f t="shared" si="206"/>
        <v>-0.34435261707988984</v>
      </c>
      <c r="BI112" s="16">
        <f t="shared" si="207"/>
        <v>0.12234982332155483</v>
      </c>
      <c r="BJ112" s="278">
        <f t="shared" si="208"/>
        <v>-2.327</v>
      </c>
      <c r="BK112" s="278">
        <f t="shared" si="209"/>
        <v>-1.6970000000000001</v>
      </c>
      <c r="BL112" s="278">
        <f t="shared" si="210"/>
        <v>1.5630000000000002</v>
      </c>
      <c r="BM112" s="149"/>
      <c r="BN112" s="149">
        <v>2.327</v>
      </c>
      <c r="BO112" s="149">
        <v>4.024</v>
      </c>
      <c r="BP112" s="149">
        <v>2.4609999999999999</v>
      </c>
      <c r="BQ112" s="149">
        <v>1.6659999999999999</v>
      </c>
      <c r="BR112" s="149">
        <v>2.5409999999999999</v>
      </c>
      <c r="BS112" s="149">
        <v>2.2639999999999998</v>
      </c>
      <c r="BT112" s="149">
        <v>2.718</v>
      </c>
      <c r="BU112" s="149">
        <v>2.637</v>
      </c>
      <c r="BV112" s="149">
        <v>2.7029999999999998</v>
      </c>
      <c r="BW112" s="149">
        <v>5.83</v>
      </c>
      <c r="BX112" s="16">
        <f t="shared" si="211"/>
        <v>-1</v>
      </c>
      <c r="BY112" s="16">
        <f t="shared" si="212"/>
        <v>-0.43411238189955254</v>
      </c>
      <c r="BZ112" s="16">
        <f t="shared" si="213"/>
        <v>0.63895680521597387</v>
      </c>
      <c r="CA112" s="16">
        <f t="shared" si="214"/>
        <v>0.4546532305868406</v>
      </c>
      <c r="CB112" s="16">
        <f t="shared" si="215"/>
        <v>-0.33556518314296968</v>
      </c>
      <c r="CC112" s="16">
        <f t="shared" si="216"/>
        <v>0.12494461674789545</v>
      </c>
      <c r="CD112" s="278">
        <f t="shared" si="217"/>
        <v>-2.2759999999999998</v>
      </c>
      <c r="CE112" s="278">
        <f t="shared" si="218"/>
        <v>-1.7460000000000004</v>
      </c>
      <c r="CF112" s="278">
        <f t="shared" si="219"/>
        <v>1.5680000000000001</v>
      </c>
      <c r="CG112" s="149"/>
      <c r="CH112" s="149">
        <v>2.2759999999999998</v>
      </c>
      <c r="CI112" s="149">
        <v>4.0220000000000002</v>
      </c>
      <c r="CJ112" s="149">
        <v>2.4540000000000002</v>
      </c>
      <c r="CK112" s="149">
        <v>1.6870000000000001</v>
      </c>
      <c r="CL112" s="149">
        <v>2.5390000000000001</v>
      </c>
      <c r="CM112" s="149">
        <v>2.2570000000000001</v>
      </c>
      <c r="CN112" s="149">
        <v>2.7080000000000002</v>
      </c>
      <c r="CO112" s="149">
        <v>2.6309999999999998</v>
      </c>
      <c r="CP112" s="149">
        <v>2.6930000000000001</v>
      </c>
      <c r="CQ112" s="149">
        <v>5.8209999999999997</v>
      </c>
      <c r="CR112" s="16">
        <f t="shared" si="220"/>
        <v>-1</v>
      </c>
      <c r="CS112" s="16">
        <f t="shared" si="221"/>
        <v>-0.57425018288222385</v>
      </c>
      <c r="CT112" s="16">
        <f t="shared" si="222"/>
        <v>1.2336601307189543</v>
      </c>
      <c r="CU112" s="16">
        <f t="shared" si="223"/>
        <v>0.26577042399172701</v>
      </c>
      <c r="CV112" s="16">
        <f t="shared" si="224"/>
        <v>-0.24717789022966136</v>
      </c>
      <c r="CW112" s="16">
        <f t="shared" si="225"/>
        <v>9.1333899745114633E-2</v>
      </c>
      <c r="CX112" s="278">
        <f t="shared" si="365"/>
        <v>-2.3279999999999998</v>
      </c>
      <c r="CY112" s="278">
        <f t="shared" si="366"/>
        <v>-3.14</v>
      </c>
      <c r="CZ112" s="278">
        <f t="shared" si="367"/>
        <v>3.02</v>
      </c>
      <c r="DA112" s="149"/>
      <c r="DB112" s="149">
        <v>2.3279999999999998</v>
      </c>
      <c r="DC112" s="149">
        <v>5.468</v>
      </c>
      <c r="DD112" s="149">
        <v>2.448</v>
      </c>
      <c r="DE112" s="149">
        <v>1.9339999999999999</v>
      </c>
      <c r="DF112" s="149">
        <v>2.569</v>
      </c>
      <c r="DG112" s="149">
        <v>2.3540000000000001</v>
      </c>
      <c r="DH112" s="149">
        <v>2.629</v>
      </c>
      <c r="DI112" s="149">
        <v>2.4569999999999999</v>
      </c>
      <c r="DJ112" s="149">
        <v>2.4849999999999999</v>
      </c>
      <c r="DK112" s="150">
        <v>4.827</v>
      </c>
      <c r="DL112" s="16">
        <f t="shared" si="229"/>
        <v>-1</v>
      </c>
      <c r="DM112" s="16">
        <f t="shared" si="230"/>
        <v>-0.47542743233918577</v>
      </c>
      <c r="DN112" s="16">
        <f t="shared" si="231"/>
        <v>0.62266733018163711</v>
      </c>
      <c r="DO112" s="16">
        <f t="shared" si="232"/>
        <v>-0.48737244897959181</v>
      </c>
      <c r="DP112" s="16">
        <f t="shared" si="233"/>
        <v>1.1699418765568781</v>
      </c>
      <c r="DQ112" s="16">
        <f t="shared" si="234"/>
        <v>9.1870655787246847E-2</v>
      </c>
      <c r="DR112" s="278">
        <f t="shared" si="235"/>
        <v>-6.8419999999999996</v>
      </c>
      <c r="DS112" s="278">
        <f t="shared" si="236"/>
        <v>-6.2009999999999996</v>
      </c>
      <c r="DT112" s="278">
        <f t="shared" si="237"/>
        <v>5.004999999999999</v>
      </c>
      <c r="DU112" s="149"/>
      <c r="DV112" s="149">
        <v>6.8419999999999996</v>
      </c>
      <c r="DW112" s="149">
        <v>13.042999999999999</v>
      </c>
      <c r="DX112" s="149">
        <v>8.0380000000000003</v>
      </c>
      <c r="DY112" s="149">
        <v>15.68</v>
      </c>
      <c r="DZ112" s="149">
        <v>7.226</v>
      </c>
      <c r="EA112" s="149">
        <v>6.6180000000000003</v>
      </c>
      <c r="EB112" s="149">
        <v>8.1240000000000006</v>
      </c>
      <c r="EC112" s="149">
        <v>6.5270000000000001</v>
      </c>
      <c r="ED112" s="149">
        <v>6.1239999999999997</v>
      </c>
      <c r="EE112" s="149">
        <v>11.547000000000001</v>
      </c>
      <c r="EF112" s="16">
        <f t="shared" si="238"/>
        <v>-1</v>
      </c>
      <c r="EG112" s="16">
        <f t="shared" si="239"/>
        <v>-5.5555555555555552E-2</v>
      </c>
      <c r="EH112" s="16">
        <f t="shared" si="240"/>
        <v>0</v>
      </c>
      <c r="EI112" s="16">
        <f t="shared" si="241"/>
        <v>-5.2631578947368418E-2</v>
      </c>
      <c r="EJ112" s="16">
        <f t="shared" si="242"/>
        <v>-0.05</v>
      </c>
      <c r="EK112" s="16">
        <f t="shared" si="243"/>
        <v>-4.7619047619047616E-2</v>
      </c>
      <c r="EL112" s="278">
        <f t="shared" si="244"/>
        <v>-17</v>
      </c>
      <c r="EM112" s="278">
        <f t="shared" si="245"/>
        <v>-1</v>
      </c>
      <c r="EN112" s="278">
        <f t="shared" si="246"/>
        <v>0</v>
      </c>
      <c r="EO112" s="204"/>
      <c r="EP112" s="204">
        <v>17</v>
      </c>
      <c r="EQ112" s="204">
        <v>18</v>
      </c>
      <c r="ER112" s="204">
        <v>18</v>
      </c>
      <c r="ES112" s="204">
        <v>19</v>
      </c>
      <c r="ET112" s="204">
        <v>20</v>
      </c>
      <c r="EU112" s="204">
        <v>21</v>
      </c>
      <c r="EV112" s="204">
        <v>22</v>
      </c>
      <c r="EW112" s="204">
        <v>20</v>
      </c>
      <c r="EX112" s="204">
        <v>21</v>
      </c>
      <c r="EY112" s="205">
        <v>24</v>
      </c>
      <c r="EZ112" s="14"/>
      <c r="FA112" s="14" t="s">
        <v>49</v>
      </c>
      <c r="FB112" s="76" t="s">
        <v>55</v>
      </c>
      <c r="FC112" s="15">
        <v>1850</v>
      </c>
      <c r="FD112" t="s">
        <v>505</v>
      </c>
      <c r="FE112" t="s">
        <v>86</v>
      </c>
      <c r="FF112" s="16" t="e">
        <f t="shared" si="247"/>
        <v>#VALUE!</v>
      </c>
      <c r="FG112" s="16" t="e">
        <f t="shared" si="248"/>
        <v>#DIV/0!</v>
      </c>
      <c r="FH112" s="16" t="e">
        <f t="shared" si="249"/>
        <v>#DIV/0!</v>
      </c>
      <c r="FI112" s="16" t="e">
        <f t="shared" si="250"/>
        <v>#DIV/0!</v>
      </c>
      <c r="FJ112" s="16" t="e">
        <f t="shared" si="251"/>
        <v>#DIV/0!</v>
      </c>
      <c r="FK112" s="16" t="e">
        <f t="shared" si="252"/>
        <v>#DIV/0!</v>
      </c>
      <c r="FL112" s="278" t="e">
        <f t="shared" si="253"/>
        <v>#VALUE!</v>
      </c>
      <c r="FM112" s="278">
        <f t="shared" si="254"/>
        <v>0</v>
      </c>
      <c r="FN112" s="278">
        <f t="shared" si="255"/>
        <v>0</v>
      </c>
      <c r="FO112" s="222" t="str">
        <f t="shared" si="256"/>
        <v>i.a</v>
      </c>
      <c r="FP112" s="222">
        <f t="shared" si="257"/>
        <v>0</v>
      </c>
      <c r="FQ112" s="222">
        <f t="shared" si="258"/>
        <v>0</v>
      </c>
      <c r="FR112" s="222">
        <f t="shared" si="259"/>
        <v>0</v>
      </c>
      <c r="FS112" s="222">
        <f t="shared" si="260"/>
        <v>0</v>
      </c>
      <c r="FT112" s="222">
        <f t="shared" si="261"/>
        <v>0</v>
      </c>
      <c r="FU112" s="222">
        <f t="shared" si="262"/>
        <v>0</v>
      </c>
      <c r="FV112" s="222">
        <f t="shared" si="263"/>
        <v>0</v>
      </c>
      <c r="FW112" s="222">
        <f t="shared" si="264"/>
        <v>0</v>
      </c>
      <c r="FX112" s="222">
        <f t="shared" si="265"/>
        <v>0</v>
      </c>
      <c r="FY112" s="222">
        <f t="shared" si="266"/>
        <v>0</v>
      </c>
      <c r="FZ112" s="16">
        <f t="shared" si="267"/>
        <v>-1</v>
      </c>
      <c r="GA112" s="16">
        <f t="shared" si="268"/>
        <v>-0.42540195165685707</v>
      </c>
      <c r="GB112" s="16">
        <f t="shared" si="269"/>
        <v>-9.2735128795301061E-2</v>
      </c>
      <c r="GC112" s="16">
        <f t="shared" si="270"/>
        <v>0.49482051513750441</v>
      </c>
      <c r="GD112" s="16">
        <f t="shared" si="271"/>
        <v>-0.27359258197042857</v>
      </c>
      <c r="GE112" s="16">
        <f t="shared" si="272"/>
        <v>0.13865509349070956</v>
      </c>
      <c r="GF112" s="227">
        <f t="shared" si="273"/>
        <v>-0.58388917393535145</v>
      </c>
      <c r="GG112" s="227">
        <f t="shared" si="274"/>
        <v>-0.4322806087831933</v>
      </c>
      <c r="GH112" s="227">
        <f t="shared" si="275"/>
        <v>-0.10386673028921445</v>
      </c>
      <c r="GI112" s="16">
        <f t="shared" si="276"/>
        <v>0</v>
      </c>
      <c r="GJ112" s="16">
        <f t="shared" si="277"/>
        <v>0.58388917393535145</v>
      </c>
      <c r="GK112" s="16">
        <f t="shared" si="278"/>
        <v>1.0161697827185447</v>
      </c>
      <c r="GL112" s="16">
        <f t="shared" si="279"/>
        <v>1.1200365130077592</v>
      </c>
      <c r="GM112" s="16">
        <f t="shared" si="280"/>
        <v>0.74927825893848543</v>
      </c>
      <c r="GN112" s="16">
        <f t="shared" si="281"/>
        <v>1.0314848669510461</v>
      </c>
      <c r="GO112" s="16">
        <f t="shared" si="282"/>
        <v>0.90587999197270719</v>
      </c>
      <c r="GP112" s="16">
        <f t="shared" si="283"/>
        <v>1.064883995281164</v>
      </c>
      <c r="GQ112" s="16">
        <f t="shared" si="284"/>
        <v>1.0647511129097531</v>
      </c>
      <c r="GR112" s="16">
        <f t="shared" si="285"/>
        <v>0.73659737417943116</v>
      </c>
      <c r="GS112" s="16">
        <f t="shared" si="286"/>
        <v>-1</v>
      </c>
      <c r="GT112" s="16">
        <f t="shared" si="287"/>
        <v>-0.38693852724737815</v>
      </c>
      <c r="GU112" s="16">
        <f t="shared" si="288"/>
        <v>0.83964157059029354</v>
      </c>
      <c r="GV112" s="16">
        <f t="shared" si="289"/>
        <v>0.42661835794272179</v>
      </c>
      <c r="GW112" s="16">
        <f t="shared" si="290"/>
        <v>-0.60373778184117677</v>
      </c>
      <c r="GX112" s="16">
        <f t="shared" si="291"/>
        <v>0.19515176938791973</v>
      </c>
      <c r="GY112" s="227">
        <f t="shared" si="292"/>
        <v>-0.23404576313804376</v>
      </c>
      <c r="GZ112" s="227">
        <f t="shared" si="293"/>
        <v>-0.14771980775517762</v>
      </c>
      <c r="HA112" s="227">
        <f t="shared" si="294"/>
        <v>0.17424385742665591</v>
      </c>
      <c r="HB112" s="16">
        <f t="shared" si="295"/>
        <v>0</v>
      </c>
      <c r="HC112" s="16">
        <f t="shared" si="296"/>
        <v>0.23404576313804376</v>
      </c>
      <c r="HD112" s="16">
        <f t="shared" si="297"/>
        <v>0.38176557089322138</v>
      </c>
      <c r="HE112" s="16">
        <f t="shared" si="298"/>
        <v>0.20752171346656548</v>
      </c>
      <c r="HF112" s="16">
        <f t="shared" si="299"/>
        <v>0.14546407054920107</v>
      </c>
      <c r="HG112" s="16">
        <f t="shared" si="300"/>
        <v>0.36709043629008953</v>
      </c>
      <c r="HH112" s="16">
        <f t="shared" si="301"/>
        <v>0.30714964048297377</v>
      </c>
      <c r="HI112" s="16">
        <f t="shared" si="302"/>
        <v>0.37103269401406047</v>
      </c>
      <c r="HJ112" s="16">
        <f t="shared" si="303"/>
        <v>0.41688404078728958</v>
      </c>
      <c r="HK112" s="16">
        <f t="shared" si="304"/>
        <v>0.30592496180182221</v>
      </c>
      <c r="HL112" s="16" t="e">
        <f t="shared" si="305"/>
        <v>#VALUE!</v>
      </c>
      <c r="HM112" s="16">
        <f t="shared" si="306"/>
        <v>-0.18838718727460491</v>
      </c>
      <c r="HN112" s="16">
        <f t="shared" si="307"/>
        <v>0.37653608301149705</v>
      </c>
      <c r="HO112" s="16">
        <f t="shared" si="308"/>
        <v>1.4691814192821946</v>
      </c>
      <c r="HP112" s="16">
        <f t="shared" si="309"/>
        <v>-0.6530680761989498</v>
      </c>
      <c r="HQ112" s="16">
        <f t="shared" si="310"/>
        <v>-4.9159306488107211E-4</v>
      </c>
      <c r="HR112" s="227" t="e">
        <f t="shared" si="311"/>
        <v>#VALUE!</v>
      </c>
      <c r="HS112" s="227">
        <f t="shared" si="312"/>
        <v>-7.8977316569618927E-2</v>
      </c>
      <c r="HT112" s="227">
        <f t="shared" si="313"/>
        <v>0.11467533356707449</v>
      </c>
      <c r="HU112" s="16" t="str">
        <f t="shared" si="314"/>
        <v>i.a.</v>
      </c>
      <c r="HV112" s="16">
        <f t="shared" si="315"/>
        <v>0.34025138848289971</v>
      </c>
      <c r="HW112" s="16">
        <f t="shared" si="316"/>
        <v>0.41922870505251864</v>
      </c>
      <c r="HX112" s="16">
        <f t="shared" si="317"/>
        <v>0.30455337148544415</v>
      </c>
      <c r="HY112" s="16">
        <f t="shared" si="318"/>
        <v>0.12334183673469387</v>
      </c>
      <c r="HZ112" s="16">
        <f t="shared" si="319"/>
        <v>0.35552172709659563</v>
      </c>
      <c r="IA112" s="16">
        <f t="shared" si="320"/>
        <v>0.35569658507101842</v>
      </c>
      <c r="IB112" s="16">
        <f t="shared" si="321"/>
        <v>0.32360905957656327</v>
      </c>
      <c r="IC112" s="16">
        <f t="shared" si="322"/>
        <v>0.37643634135130993</v>
      </c>
      <c r="ID112" s="16">
        <f t="shared" si="323"/>
        <v>0.4057805355976486</v>
      </c>
      <c r="IE112" s="16">
        <f t="shared" si="324"/>
        <v>0.41803065731358791</v>
      </c>
      <c r="IF112" s="16" t="e">
        <f t="shared" si="325"/>
        <v>#VALUE!</v>
      </c>
      <c r="IG112" s="16" t="e">
        <f t="shared" si="326"/>
        <v>#VALUE!</v>
      </c>
      <c r="IH112" s="16" t="e">
        <f t="shared" si="327"/>
        <v>#VALUE!</v>
      </c>
      <c r="II112" s="16" t="e">
        <f t="shared" si="328"/>
        <v>#VALUE!</v>
      </c>
      <c r="IJ112" s="16" t="e">
        <f t="shared" si="329"/>
        <v>#VALUE!</v>
      </c>
      <c r="IK112" s="16" t="e">
        <f t="shared" si="330"/>
        <v>#VALUE!</v>
      </c>
      <c r="IL112" s="227" t="e">
        <f t="shared" si="331"/>
        <v>#VALUE!</v>
      </c>
      <c r="IM112" s="227" t="e">
        <f t="shared" si="332"/>
        <v>#VALUE!</v>
      </c>
      <c r="IN112" s="227" t="e">
        <f t="shared" si="333"/>
        <v>#VALUE!</v>
      </c>
      <c r="IO112" s="16" t="str">
        <f t="shared" si="334"/>
        <v>i.a.</v>
      </c>
      <c r="IP112" s="16" t="str">
        <f t="shared" si="335"/>
        <v>i.a.</v>
      </c>
      <c r="IQ112" s="16" t="str">
        <f t="shared" si="336"/>
        <v>i.a.</v>
      </c>
      <c r="IR112" s="16" t="str">
        <f t="shared" si="337"/>
        <v>i.a.</v>
      </c>
      <c r="IS112" s="16" t="str">
        <f t="shared" si="338"/>
        <v>i.a.</v>
      </c>
      <c r="IT112" s="16" t="str">
        <f t="shared" si="339"/>
        <v>i.a.</v>
      </c>
      <c r="IU112" s="16" t="str">
        <f t="shared" si="340"/>
        <v>i.a.</v>
      </c>
      <c r="IV112" s="16" t="str">
        <f t="shared" si="341"/>
        <v>i.a.</v>
      </c>
      <c r="IW112" s="16" t="str">
        <f t="shared" si="342"/>
        <v>i.a.</v>
      </c>
      <c r="IX112" s="16" t="str">
        <f t="shared" si="343"/>
        <v>i.a.</v>
      </c>
      <c r="IY112" s="16" t="str">
        <f t="shared" si="344"/>
        <v>i.a.</v>
      </c>
      <c r="IZ112" s="16" t="e">
        <f t="shared" si="345"/>
        <v>#VALUE!</v>
      </c>
      <c r="JA112" s="16">
        <f t="shared" si="346"/>
        <v>-0.40082487495246738</v>
      </c>
      <c r="JB112" s="16">
        <f t="shared" si="347"/>
        <v>0.63895680521597387</v>
      </c>
      <c r="JC112" s="16">
        <f t="shared" si="348"/>
        <v>0.53546729895277612</v>
      </c>
      <c r="JD112" s="16">
        <f t="shared" si="349"/>
        <v>-0.30059492962417861</v>
      </c>
      <c r="JE112" s="16">
        <f t="shared" si="350"/>
        <v>0.18119184758529028</v>
      </c>
      <c r="JF112" s="227" t="e">
        <f t="shared" si="351"/>
        <v>#VALUE!</v>
      </c>
      <c r="JG112" s="227">
        <f t="shared" si="352"/>
        <v>-8.9562091503267993E-2</v>
      </c>
      <c r="JH112" s="227">
        <f t="shared" si="353"/>
        <v>8.7111111111111111E-2</v>
      </c>
      <c r="JI112" s="99" t="str">
        <f t="shared" si="354"/>
        <v>i.a.</v>
      </c>
      <c r="JJ112" s="99">
        <f t="shared" si="355"/>
        <v>0.13388235294117645</v>
      </c>
      <c r="JK112" s="99">
        <f t="shared" si="356"/>
        <v>0.22344444444444445</v>
      </c>
      <c r="JL112" s="99">
        <f t="shared" si="357"/>
        <v>0.13633333333333333</v>
      </c>
      <c r="JM112" s="99">
        <f t="shared" si="358"/>
        <v>8.8789473684210529E-2</v>
      </c>
      <c r="JN112" s="99">
        <f t="shared" si="359"/>
        <v>0.12695000000000001</v>
      </c>
      <c r="JO112" s="99">
        <f t="shared" si="360"/>
        <v>0.10747619047619048</v>
      </c>
      <c r="JP112" s="99">
        <f t="shared" si="361"/>
        <v>0.1230909090909091</v>
      </c>
      <c r="JQ112" s="99">
        <f t="shared" si="362"/>
        <v>0.13155</v>
      </c>
      <c r="JR112" s="99">
        <f t="shared" si="363"/>
        <v>0.12823809523809523</v>
      </c>
      <c r="JS112" s="99">
        <f t="shared" si="364"/>
        <v>0.24254166666666666</v>
      </c>
    </row>
    <row r="113" spans="1:279" customFormat="1" ht="15.75" customHeight="1" outlineLevel="2" x14ac:dyDescent="0.25">
      <c r="A113" s="10" t="s">
        <v>157</v>
      </c>
      <c r="B113" s="95">
        <v>49722516</v>
      </c>
      <c r="C113" s="10" t="s">
        <v>79</v>
      </c>
      <c r="D113" s="10"/>
      <c r="E113" s="11">
        <v>451120</v>
      </c>
      <c r="F113" s="11"/>
      <c r="G113" s="11">
        <v>1</v>
      </c>
      <c r="H113" s="12">
        <v>45125</v>
      </c>
      <c r="I113" s="13"/>
      <c r="J113" s="13" t="s">
        <v>58</v>
      </c>
      <c r="K113" s="13" t="s">
        <v>58</v>
      </c>
      <c r="L113" s="13" t="s">
        <v>58</v>
      </c>
      <c r="M113" s="13" t="s">
        <v>58</v>
      </c>
      <c r="N113" s="13" t="s">
        <v>58</v>
      </c>
      <c r="O113" s="13" t="s">
        <v>58</v>
      </c>
      <c r="P113" s="16" t="e">
        <f t="shared" si="184"/>
        <v>#DIV/0!</v>
      </c>
      <c r="Q113" s="16" t="e">
        <f t="shared" si="185"/>
        <v>#DIV/0!</v>
      </c>
      <c r="R113" s="16" t="e">
        <f t="shared" si="186"/>
        <v>#DIV/0!</v>
      </c>
      <c r="S113" s="16" t="e">
        <f t="shared" si="187"/>
        <v>#DIV/0!</v>
      </c>
      <c r="T113" s="16" t="e">
        <f t="shared" si="188"/>
        <v>#DIV/0!</v>
      </c>
      <c r="U113" s="16" t="e">
        <f t="shared" si="189"/>
        <v>#DIV/0!</v>
      </c>
      <c r="V113" s="278">
        <f t="shared" si="190"/>
        <v>0</v>
      </c>
      <c r="W113" s="278">
        <f t="shared" si="191"/>
        <v>0</v>
      </c>
      <c r="X113" s="278">
        <f t="shared" si="192"/>
        <v>0</v>
      </c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6">
        <f t="shared" si="193"/>
        <v>-1.0693138279345178</v>
      </c>
      <c r="AK113" s="16">
        <f t="shared" si="194"/>
        <v>-0.15268076733890798</v>
      </c>
      <c r="AL113" s="16">
        <f t="shared" si="195"/>
        <v>-5.5472960416279624E-2</v>
      </c>
      <c r="AM113" s="16">
        <f t="shared" si="196"/>
        <v>0.13895650333368617</v>
      </c>
      <c r="AN113" s="16">
        <f t="shared" si="197"/>
        <v>1.8869959025231909E-2</v>
      </c>
      <c r="AO113" s="16">
        <f t="shared" si="198"/>
        <v>7.5870069605568441E-2</v>
      </c>
      <c r="AP113" s="278">
        <f t="shared" si="199"/>
        <v>-17.225999999999999</v>
      </c>
      <c r="AQ113" s="278">
        <f t="shared" si="200"/>
        <v>-3.1039999999999992</v>
      </c>
      <c r="AR113" s="278">
        <f t="shared" si="201"/>
        <v>-1.1940000000000026</v>
      </c>
      <c r="AS113" s="149"/>
      <c r="AT113" s="149">
        <v>17.225999999999999</v>
      </c>
      <c r="AU113" s="149">
        <v>20.329999999999998</v>
      </c>
      <c r="AV113" s="149">
        <v>21.524000000000001</v>
      </c>
      <c r="AW113" s="149">
        <v>18.898</v>
      </c>
      <c r="AX113" s="149">
        <v>18.547999999999998</v>
      </c>
      <c r="AY113" s="149">
        <v>17.239999999999998</v>
      </c>
      <c r="AZ113" s="149">
        <v>17.3</v>
      </c>
      <c r="BA113" s="149">
        <v>13.872</v>
      </c>
      <c r="BB113" s="149">
        <v>15.146000000000001</v>
      </c>
      <c r="BC113" s="150">
        <v>12.696999999999999</v>
      </c>
      <c r="BD113" s="16">
        <f t="shared" si="202"/>
        <v>1</v>
      </c>
      <c r="BE113" s="16">
        <f t="shared" si="203"/>
        <v>-2.4002057613168728</v>
      </c>
      <c r="BF113" s="16">
        <f t="shared" si="204"/>
        <v>-0.40239778665846915</v>
      </c>
      <c r="BG113" s="16">
        <f t="shared" si="205"/>
        <v>1.6795716639209228</v>
      </c>
      <c r="BH113" s="16">
        <f t="shared" si="206"/>
        <v>2.5917159763313604</v>
      </c>
      <c r="BI113" s="16">
        <f t="shared" si="207"/>
        <v>-0.7770448548812664</v>
      </c>
      <c r="BJ113" s="278">
        <f t="shared" si="208"/>
        <v>2.722</v>
      </c>
      <c r="BK113" s="278">
        <f t="shared" si="209"/>
        <v>-4.6660000000000004</v>
      </c>
      <c r="BL113" s="278">
        <f t="shared" si="210"/>
        <v>-1.3090000000000002</v>
      </c>
      <c r="BM113" s="149"/>
      <c r="BN113" s="149">
        <v>-2.722</v>
      </c>
      <c r="BO113" s="149">
        <v>1.944</v>
      </c>
      <c r="BP113" s="149">
        <v>3.2530000000000001</v>
      </c>
      <c r="BQ113" s="149">
        <v>1.214</v>
      </c>
      <c r="BR113" s="149">
        <v>0.33800000000000002</v>
      </c>
      <c r="BS113" s="149">
        <v>1.516</v>
      </c>
      <c r="BT113" s="149">
        <v>1.2629999999999999</v>
      </c>
      <c r="BU113" s="149">
        <v>-0.36199999999999999</v>
      </c>
      <c r="BV113" s="149">
        <v>0.73599999999999999</v>
      </c>
      <c r="BW113" s="149">
        <v>-2.0369999999999999</v>
      </c>
      <c r="BX113" s="16">
        <f t="shared" si="211"/>
        <v>1</v>
      </c>
      <c r="BY113" s="16">
        <f t="shared" si="212"/>
        <v>-5.6829865361077117</v>
      </c>
      <c r="BZ113" s="16">
        <f t="shared" si="213"/>
        <v>-0.65322580645161288</v>
      </c>
      <c r="CA113" s="16">
        <f t="shared" si="214"/>
        <v>6.1610942249240113</v>
      </c>
      <c r="CB113" s="16">
        <f t="shared" si="215"/>
        <v>1.7230769230769232</v>
      </c>
      <c r="CC113" s="16">
        <f t="shared" si="216"/>
        <v>-1.5176336746302617</v>
      </c>
      <c r="CD113" s="278">
        <f t="shared" si="217"/>
        <v>3.8260000000000001</v>
      </c>
      <c r="CE113" s="278">
        <f t="shared" si="218"/>
        <v>-4.6429999999999998</v>
      </c>
      <c r="CF113" s="278">
        <f t="shared" si="219"/>
        <v>-1.5389999999999999</v>
      </c>
      <c r="CG113" s="149"/>
      <c r="CH113" s="149">
        <v>-3.8260000000000001</v>
      </c>
      <c r="CI113" s="149">
        <v>0.81699999999999995</v>
      </c>
      <c r="CJ113" s="149">
        <v>2.3559999999999999</v>
      </c>
      <c r="CK113" s="149">
        <v>0.32900000000000001</v>
      </c>
      <c r="CL113" s="149">
        <v>-0.45500000000000002</v>
      </c>
      <c r="CM113" s="149">
        <v>0.879</v>
      </c>
      <c r="CN113" s="149">
        <v>0.54800000000000004</v>
      </c>
      <c r="CO113" s="149">
        <v>-0.46300000000000002</v>
      </c>
      <c r="CP113" s="149">
        <v>5.8999999999999997E-2</v>
      </c>
      <c r="CQ113" s="149">
        <v>-2.9220000000000002</v>
      </c>
      <c r="CR113" s="16">
        <f t="shared" si="220"/>
        <v>1</v>
      </c>
      <c r="CS113" s="16">
        <f t="shared" si="221"/>
        <v>-1.6820020222446916</v>
      </c>
      <c r="CT113" s="16">
        <f t="shared" si="222"/>
        <v>-0.16540084388185658</v>
      </c>
      <c r="CU113" s="16">
        <f t="shared" si="223"/>
        <v>3.3566176470588234</v>
      </c>
      <c r="CV113" s="16">
        <f t="shared" si="224"/>
        <v>0.88888888888888917</v>
      </c>
      <c r="CW113" s="16">
        <f t="shared" si="225"/>
        <v>-0.76680161943319836</v>
      </c>
      <c r="CX113" s="278">
        <f t="shared" si="365"/>
        <v>1.349</v>
      </c>
      <c r="CY113" s="278">
        <f t="shared" si="366"/>
        <v>-3.327</v>
      </c>
      <c r="CZ113" s="278">
        <f t="shared" si="367"/>
        <v>-0.39200000000000013</v>
      </c>
      <c r="DA113" s="149"/>
      <c r="DB113" s="149">
        <v>-1.349</v>
      </c>
      <c r="DC113" s="149">
        <v>1.978</v>
      </c>
      <c r="DD113" s="149">
        <v>2.37</v>
      </c>
      <c r="DE113" s="149">
        <v>0.54400000000000004</v>
      </c>
      <c r="DF113" s="149">
        <v>0.28799999999999998</v>
      </c>
      <c r="DG113" s="149">
        <v>1.2350000000000001</v>
      </c>
      <c r="DH113" s="149">
        <v>0.68799999999999994</v>
      </c>
      <c r="DI113" s="149">
        <v>0.26800000000000002</v>
      </c>
      <c r="DJ113" s="149">
        <v>0.63100000000000001</v>
      </c>
      <c r="DK113" s="150">
        <v>0.625</v>
      </c>
      <c r="DL113" s="16">
        <f t="shared" si="229"/>
        <v>-1</v>
      </c>
      <c r="DM113" s="16">
        <f t="shared" si="230"/>
        <v>-9.2962122117336791E-3</v>
      </c>
      <c r="DN113" s="16">
        <f t="shared" si="231"/>
        <v>-8.2547686910765194E-2</v>
      </c>
      <c r="DO113" s="16">
        <f t="shared" si="232"/>
        <v>-9.324055666003972E-2</v>
      </c>
      <c r="DP113" s="16">
        <f t="shared" si="233"/>
        <v>4.4890836951328325E-2</v>
      </c>
      <c r="DQ113" s="16">
        <f t="shared" si="234"/>
        <v>0.29691793738886796</v>
      </c>
      <c r="DR113" s="278">
        <f t="shared" si="235"/>
        <v>-41.456000000000003</v>
      </c>
      <c r="DS113" s="278">
        <f t="shared" si="236"/>
        <v>-0.38899999999999579</v>
      </c>
      <c r="DT113" s="278">
        <f t="shared" si="237"/>
        <v>-3.7650000000000006</v>
      </c>
      <c r="DU113" s="149"/>
      <c r="DV113" s="149">
        <v>41.456000000000003</v>
      </c>
      <c r="DW113" s="149">
        <v>41.844999999999999</v>
      </c>
      <c r="DX113" s="149">
        <v>45.61</v>
      </c>
      <c r="DY113" s="149">
        <v>50.3</v>
      </c>
      <c r="DZ113" s="149">
        <v>48.139000000000003</v>
      </c>
      <c r="EA113" s="149">
        <v>37.118000000000002</v>
      </c>
      <c r="EB113" s="149">
        <v>30.134</v>
      </c>
      <c r="EC113" s="149">
        <v>29.547000000000001</v>
      </c>
      <c r="ED113" s="149">
        <v>28.126000000000001</v>
      </c>
      <c r="EE113" s="149">
        <v>27.86</v>
      </c>
      <c r="EF113" s="16">
        <f t="shared" si="238"/>
        <v>-1</v>
      </c>
      <c r="EG113" s="16">
        <f t="shared" si="239"/>
        <v>0</v>
      </c>
      <c r="EH113" s="16">
        <f t="shared" si="240"/>
        <v>0</v>
      </c>
      <c r="EI113" s="16">
        <f t="shared" si="241"/>
        <v>2.7777777777777776E-2</v>
      </c>
      <c r="EJ113" s="16">
        <f t="shared" si="242"/>
        <v>-5.2631578947368418E-2</v>
      </c>
      <c r="EK113" s="16">
        <f t="shared" si="243"/>
        <v>5.5555555555555552E-2</v>
      </c>
      <c r="EL113" s="278">
        <f t="shared" si="244"/>
        <v>-37</v>
      </c>
      <c r="EM113" s="278">
        <f t="shared" si="245"/>
        <v>0</v>
      </c>
      <c r="EN113" s="278">
        <f t="shared" si="246"/>
        <v>0</v>
      </c>
      <c r="EO113" s="204"/>
      <c r="EP113" s="204">
        <v>37</v>
      </c>
      <c r="EQ113" s="204">
        <v>37</v>
      </c>
      <c r="ER113" s="204">
        <v>37</v>
      </c>
      <c r="ES113" s="204">
        <v>36</v>
      </c>
      <c r="ET113" s="204">
        <v>38</v>
      </c>
      <c r="EU113" s="204">
        <v>36</v>
      </c>
      <c r="EV113" s="204">
        <v>38</v>
      </c>
      <c r="EW113" s="204">
        <v>33</v>
      </c>
      <c r="EX113" s="204"/>
      <c r="EY113" s="205"/>
      <c r="EZ113" s="14"/>
      <c r="FA113" s="14" t="s">
        <v>104</v>
      </c>
      <c r="FB113" s="76"/>
      <c r="FC113" s="15">
        <v>2610</v>
      </c>
      <c r="FD113" t="s">
        <v>493</v>
      </c>
      <c r="FE113" t="s">
        <v>86</v>
      </c>
      <c r="FF113" s="16" t="e">
        <f t="shared" si="247"/>
        <v>#VALUE!</v>
      </c>
      <c r="FG113" s="16" t="e">
        <f t="shared" si="248"/>
        <v>#DIV/0!</v>
      </c>
      <c r="FH113" s="16" t="e">
        <f t="shared" si="249"/>
        <v>#DIV/0!</v>
      </c>
      <c r="FI113" s="16" t="e">
        <f t="shared" si="250"/>
        <v>#DIV/0!</v>
      </c>
      <c r="FJ113" s="16" t="e">
        <f t="shared" si="251"/>
        <v>#DIV/0!</v>
      </c>
      <c r="FK113" s="16" t="e">
        <f t="shared" si="252"/>
        <v>#DIV/0!</v>
      </c>
      <c r="FL113" s="278" t="e">
        <f t="shared" si="253"/>
        <v>#VALUE!</v>
      </c>
      <c r="FM113" s="278">
        <f t="shared" si="254"/>
        <v>0</v>
      </c>
      <c r="FN113" s="278">
        <f t="shared" si="255"/>
        <v>0</v>
      </c>
      <c r="FO113" s="222" t="str">
        <f t="shared" si="256"/>
        <v>i.a</v>
      </c>
      <c r="FP113" s="222">
        <f t="shared" si="257"/>
        <v>0</v>
      </c>
      <c r="FQ113" s="222">
        <f t="shared" si="258"/>
        <v>0</v>
      </c>
      <c r="FR113" s="222">
        <f t="shared" si="259"/>
        <v>0</v>
      </c>
      <c r="FS113" s="222">
        <f t="shared" si="260"/>
        <v>0</v>
      </c>
      <c r="FT113" s="222">
        <f t="shared" si="261"/>
        <v>0</v>
      </c>
      <c r="FU113" s="222">
        <f t="shared" si="262"/>
        <v>0</v>
      </c>
      <c r="FV113" s="222">
        <f t="shared" si="263"/>
        <v>0</v>
      </c>
      <c r="FW113" s="222">
        <f t="shared" si="264"/>
        <v>0</v>
      </c>
      <c r="FX113" s="222" t="str">
        <f t="shared" si="265"/>
        <v>i.a</v>
      </c>
      <c r="FY113" s="222" t="str">
        <f t="shared" si="266"/>
        <v>i.a</v>
      </c>
      <c r="FZ113" s="16" t="e">
        <f t="shared" si="267"/>
        <v>#VALUE!</v>
      </c>
      <c r="GA113" s="16">
        <f t="shared" si="268"/>
        <v>-33.371423623205615</v>
      </c>
      <c r="GB113" s="16">
        <f t="shared" si="269"/>
        <v>-0.7675942962281509</v>
      </c>
      <c r="GC113" s="16">
        <f t="shared" si="270"/>
        <v>1.0446226476104248</v>
      </c>
      <c r="GD113" s="16">
        <f t="shared" si="271"/>
        <v>2.3236131656804733</v>
      </c>
      <c r="GE113" s="16">
        <f t="shared" si="272"/>
        <v>-1.6535847382232391</v>
      </c>
      <c r="GF113" s="227" t="e">
        <f t="shared" si="273"/>
        <v>#VALUE!</v>
      </c>
      <c r="GG113" s="227">
        <f t="shared" si="274"/>
        <v>-12.541146780201924</v>
      </c>
      <c r="GH113" s="227">
        <f t="shared" si="275"/>
        <v>-1.2412163087944568</v>
      </c>
      <c r="GI113" s="16" t="str">
        <f t="shared" si="276"/>
        <v>Negativ EK</v>
      </c>
      <c r="GJ113" s="16">
        <f t="shared" si="277"/>
        <v>-12.165341812400635</v>
      </c>
      <c r="GK113" s="16">
        <f t="shared" si="278"/>
        <v>0.37580496780128791</v>
      </c>
      <c r="GL113" s="16">
        <f t="shared" si="279"/>
        <v>1.6170212765957446</v>
      </c>
      <c r="GM113" s="16">
        <f t="shared" si="280"/>
        <v>0.79086538461538458</v>
      </c>
      <c r="GN113" s="16">
        <f t="shared" si="281"/>
        <v>-0.5975049244911359</v>
      </c>
      <c r="GO113" s="16">
        <f t="shared" si="282"/>
        <v>0.91419656786271453</v>
      </c>
      <c r="GP113" s="16">
        <f t="shared" si="283"/>
        <v>1.1464435146443517</v>
      </c>
      <c r="GQ113" s="16">
        <f t="shared" si="284"/>
        <v>-1.0300333704115685</v>
      </c>
      <c r="GR113" s="16">
        <f t="shared" si="285"/>
        <v>9.3949044585987254E-2</v>
      </c>
      <c r="GS113" s="16">
        <f t="shared" si="286"/>
        <v>1</v>
      </c>
      <c r="GT113" s="16">
        <f t="shared" si="287"/>
        <v>-2.470030310031897</v>
      </c>
      <c r="GU113" s="16">
        <f t="shared" si="288"/>
        <v>-0.34462262556073148</v>
      </c>
      <c r="GV113" s="16">
        <f t="shared" si="289"/>
        <v>1.7502278701356657</v>
      </c>
      <c r="GW113" s="16">
        <f t="shared" si="290"/>
        <v>2.1107480672709276</v>
      </c>
      <c r="GX113" s="16">
        <f t="shared" si="291"/>
        <v>-0.82412963839303444</v>
      </c>
      <c r="GY113" s="227">
        <f t="shared" si="292"/>
        <v>6.5353357102555784E-2</v>
      </c>
      <c r="GZ113" s="227">
        <f t="shared" si="293"/>
        <v>-0.10981050649367122</v>
      </c>
      <c r="HA113" s="227">
        <f t="shared" si="294"/>
        <v>-2.3377278718570732E-2</v>
      </c>
      <c r="HB113" s="16">
        <f t="shared" si="295"/>
        <v>0</v>
      </c>
      <c r="HC113" s="16">
        <f t="shared" si="296"/>
        <v>-6.5353357102555784E-2</v>
      </c>
      <c r="HD113" s="16">
        <f t="shared" si="297"/>
        <v>4.4457149391115433E-2</v>
      </c>
      <c r="HE113" s="16">
        <f t="shared" si="298"/>
        <v>6.7834428109686165E-2</v>
      </c>
      <c r="HF113" s="16">
        <f t="shared" si="299"/>
        <v>2.4665020977458121E-2</v>
      </c>
      <c r="HG113" s="16">
        <f t="shared" si="300"/>
        <v>7.9289677093962955E-3</v>
      </c>
      <c r="HH113" s="16">
        <f t="shared" si="301"/>
        <v>4.5084161065841899E-2</v>
      </c>
      <c r="HI113" s="16">
        <f t="shared" si="302"/>
        <v>4.2325028065883612E-2</v>
      </c>
      <c r="HJ113" s="16">
        <f t="shared" si="303"/>
        <v>-1.2553534582907078E-2</v>
      </c>
      <c r="HK113" s="16">
        <f t="shared" si="304"/>
        <v>2.6292287357553672E-2</v>
      </c>
      <c r="HL113" s="16" t="e">
        <f t="shared" si="305"/>
        <v>#VALUE!</v>
      </c>
      <c r="HM113" s="16">
        <f t="shared" si="306"/>
        <v>-1.6884015491323119</v>
      </c>
      <c r="HN113" s="16">
        <f t="shared" si="307"/>
        <v>-9.0307862097060085E-2</v>
      </c>
      <c r="HO113" s="16">
        <f t="shared" si="308"/>
        <v>3.8046013516127779</v>
      </c>
      <c r="HP113" s="16">
        <f t="shared" si="309"/>
        <v>0.80773801634636666</v>
      </c>
      <c r="HQ113" s="16">
        <f t="shared" si="310"/>
        <v>-0.82019033445068368</v>
      </c>
      <c r="HR113" s="227" t="e">
        <f t="shared" si="311"/>
        <v>#VALUE!</v>
      </c>
      <c r="HS113" s="227">
        <f t="shared" si="312"/>
        <v>-7.9810210638874723E-2</v>
      </c>
      <c r="HT113" s="227">
        <f t="shared" si="313"/>
        <v>-4.6926032267053802E-3</v>
      </c>
      <c r="HU113" s="16" t="str">
        <f t="shared" si="314"/>
        <v>i.a.</v>
      </c>
      <c r="HV113" s="16">
        <f t="shared" si="315"/>
        <v>-3.2540524893863373E-2</v>
      </c>
      <c r="HW113" s="16">
        <f t="shared" si="316"/>
        <v>4.726968574501135E-2</v>
      </c>
      <c r="HX113" s="16">
        <f t="shared" si="317"/>
        <v>5.196228897171673E-2</v>
      </c>
      <c r="HY113" s="16">
        <f t="shared" si="318"/>
        <v>1.0815109343936383E-2</v>
      </c>
      <c r="HZ113" s="16">
        <f t="shared" si="319"/>
        <v>5.9826751698207267E-3</v>
      </c>
      <c r="IA113" s="16">
        <f t="shared" si="320"/>
        <v>3.3272266824721161E-2</v>
      </c>
      <c r="IB113" s="16">
        <f t="shared" si="321"/>
        <v>2.2831353288644055E-2</v>
      </c>
      <c r="IC113" s="16">
        <f t="shared" si="322"/>
        <v>9.0702947845804991E-3</v>
      </c>
      <c r="ID113" s="16">
        <f t="shared" si="323"/>
        <v>2.2434757875275546E-2</v>
      </c>
      <c r="IE113" s="16">
        <f t="shared" si="324"/>
        <v>2.2433596554199568E-2</v>
      </c>
      <c r="IF113" s="16" t="e">
        <f t="shared" si="325"/>
        <v>#VALUE!</v>
      </c>
      <c r="IG113" s="16" t="e">
        <f t="shared" si="326"/>
        <v>#VALUE!</v>
      </c>
      <c r="IH113" s="16" t="e">
        <f t="shared" si="327"/>
        <v>#VALUE!</v>
      </c>
      <c r="II113" s="16" t="e">
        <f t="shared" si="328"/>
        <v>#VALUE!</v>
      </c>
      <c r="IJ113" s="16" t="e">
        <f t="shared" si="329"/>
        <v>#VALUE!</v>
      </c>
      <c r="IK113" s="16" t="e">
        <f t="shared" si="330"/>
        <v>#VALUE!</v>
      </c>
      <c r="IL113" s="227" t="e">
        <f t="shared" si="331"/>
        <v>#VALUE!</v>
      </c>
      <c r="IM113" s="227" t="e">
        <f t="shared" si="332"/>
        <v>#VALUE!</v>
      </c>
      <c r="IN113" s="227" t="e">
        <f t="shared" si="333"/>
        <v>#VALUE!</v>
      </c>
      <c r="IO113" s="16" t="str">
        <f t="shared" si="334"/>
        <v>i.a.</v>
      </c>
      <c r="IP113" s="16" t="str">
        <f t="shared" si="335"/>
        <v>i.a.</v>
      </c>
      <c r="IQ113" s="16" t="str">
        <f t="shared" si="336"/>
        <v>i.a.</v>
      </c>
      <c r="IR113" s="16" t="str">
        <f t="shared" si="337"/>
        <v>i.a.</v>
      </c>
      <c r="IS113" s="16" t="str">
        <f t="shared" si="338"/>
        <v>i.a.</v>
      </c>
      <c r="IT113" s="16" t="str">
        <f t="shared" si="339"/>
        <v>i.a.</v>
      </c>
      <c r="IU113" s="16" t="str">
        <f t="shared" si="340"/>
        <v>i.a.</v>
      </c>
      <c r="IV113" s="16" t="str">
        <f t="shared" si="341"/>
        <v>i.a.</v>
      </c>
      <c r="IW113" s="16" t="str">
        <f t="shared" si="342"/>
        <v>i.a.</v>
      </c>
      <c r="IX113" s="16" t="str">
        <f t="shared" si="343"/>
        <v>i.a.</v>
      </c>
      <c r="IY113" s="16" t="str">
        <f t="shared" si="344"/>
        <v>i.a.</v>
      </c>
      <c r="IZ113" s="16" t="e">
        <f t="shared" si="345"/>
        <v>#VALUE!</v>
      </c>
      <c r="JA113" s="16">
        <f t="shared" si="346"/>
        <v>-5.6829865361077125</v>
      </c>
      <c r="JB113" s="16">
        <f t="shared" si="347"/>
        <v>-0.65322580645161299</v>
      </c>
      <c r="JC113" s="16">
        <f t="shared" si="348"/>
        <v>5.9675511377639028</v>
      </c>
      <c r="JD113" s="16">
        <f t="shared" si="349"/>
        <v>1.7632478632478634</v>
      </c>
      <c r="JE113" s="16">
        <f t="shared" si="350"/>
        <v>-1.4903897970181428</v>
      </c>
      <c r="JF113" s="227" t="e">
        <f t="shared" si="351"/>
        <v>#VALUE!</v>
      </c>
      <c r="JG113" s="227">
        <f t="shared" si="352"/>
        <v>-0.1254864864864865</v>
      </c>
      <c r="JH113" s="227">
        <f t="shared" si="353"/>
        <v>-4.1594594594594594E-2</v>
      </c>
      <c r="JI113" s="99" t="str">
        <f t="shared" si="354"/>
        <v>i.a.</v>
      </c>
      <c r="JJ113" s="99">
        <f t="shared" si="355"/>
        <v>-0.10340540540540541</v>
      </c>
      <c r="JK113" s="99">
        <f t="shared" si="356"/>
        <v>2.2081081081081078E-2</v>
      </c>
      <c r="JL113" s="99">
        <f t="shared" si="357"/>
        <v>6.3675675675675669E-2</v>
      </c>
      <c r="JM113" s="99">
        <f t="shared" si="358"/>
        <v>9.1388888888888891E-3</v>
      </c>
      <c r="JN113" s="99">
        <f t="shared" si="359"/>
        <v>-1.1973684210526317E-2</v>
      </c>
      <c r="JO113" s="99">
        <f t="shared" si="360"/>
        <v>2.4416666666666666E-2</v>
      </c>
      <c r="JP113" s="99">
        <f t="shared" si="361"/>
        <v>1.4421052631578949E-2</v>
      </c>
      <c r="JQ113" s="99">
        <f t="shared" si="362"/>
        <v>-1.4030303030303032E-2</v>
      </c>
      <c r="JR113" s="99" t="str">
        <f t="shared" si="363"/>
        <v>i.a.</v>
      </c>
      <c r="JS113" s="99" t="str">
        <f t="shared" si="364"/>
        <v>i.a.</v>
      </c>
    </row>
    <row r="114" spans="1:279" customFormat="1" ht="15.75" customHeight="1" outlineLevel="2" x14ac:dyDescent="0.25">
      <c r="A114" s="10" t="s">
        <v>304</v>
      </c>
      <c r="B114" s="95">
        <v>82591419</v>
      </c>
      <c r="C114" s="10" t="s">
        <v>271</v>
      </c>
      <c r="D114" s="10"/>
      <c r="E114" s="11">
        <v>453100</v>
      </c>
      <c r="F114" s="11"/>
      <c r="G114" s="11">
        <v>1</v>
      </c>
      <c r="H114" s="12">
        <v>45124</v>
      </c>
      <c r="I114" s="13"/>
      <c r="J114" s="13" t="s">
        <v>58</v>
      </c>
      <c r="K114" s="13" t="s">
        <v>58</v>
      </c>
      <c r="L114" s="13" t="s">
        <v>58</v>
      </c>
      <c r="M114" s="13" t="s">
        <v>58</v>
      </c>
      <c r="N114" s="13" t="s">
        <v>58</v>
      </c>
      <c r="O114" s="13" t="s">
        <v>58</v>
      </c>
      <c r="P114" s="16" t="e">
        <f t="shared" si="184"/>
        <v>#DIV/0!</v>
      </c>
      <c r="Q114" s="16" t="e">
        <f t="shared" si="185"/>
        <v>#DIV/0!</v>
      </c>
      <c r="R114" s="16" t="e">
        <f t="shared" si="186"/>
        <v>#DIV/0!</v>
      </c>
      <c r="S114" s="16" t="e">
        <f t="shared" si="187"/>
        <v>#DIV/0!</v>
      </c>
      <c r="T114" s="16" t="e">
        <f t="shared" si="188"/>
        <v>#DIV/0!</v>
      </c>
      <c r="U114" s="16" t="e">
        <f t="shared" si="189"/>
        <v>#DIV/0!</v>
      </c>
      <c r="V114" s="278">
        <f t="shared" si="190"/>
        <v>0</v>
      </c>
      <c r="W114" s="278">
        <f t="shared" si="191"/>
        <v>0</v>
      </c>
      <c r="X114" s="278">
        <f t="shared" si="192"/>
        <v>0</v>
      </c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6">
        <f t="shared" si="193"/>
        <v>-0.96753688989784337</v>
      </c>
      <c r="AK114" s="16">
        <f t="shared" si="194"/>
        <v>6.2341733992523969E-2</v>
      </c>
      <c r="AL114" s="16">
        <f t="shared" si="195"/>
        <v>3.5718746097164931E-2</v>
      </c>
      <c r="AM114" s="16">
        <f t="shared" si="196"/>
        <v>-0.50756457564575652</v>
      </c>
      <c r="AN114" s="16">
        <f t="shared" si="197"/>
        <v>-0.21950751212019379</v>
      </c>
      <c r="AO114" s="16">
        <f t="shared" si="198"/>
        <v>-3.5509259259259393E-2</v>
      </c>
      <c r="AP114" s="278">
        <f t="shared" si="199"/>
        <v>-8.81</v>
      </c>
      <c r="AQ114" s="278">
        <f t="shared" si="200"/>
        <v>0.51700000000000124</v>
      </c>
      <c r="AR114" s="278">
        <f t="shared" si="201"/>
        <v>0.28599999999999959</v>
      </c>
      <c r="AS114" s="149"/>
      <c r="AT114" s="149">
        <v>8.81</v>
      </c>
      <c r="AU114" s="149">
        <v>8.2929999999999993</v>
      </c>
      <c r="AV114" s="149">
        <v>8.0069999999999997</v>
      </c>
      <c r="AW114" s="150">
        <v>16.260000000000002</v>
      </c>
      <c r="AX114" s="149">
        <v>20.832999999999998</v>
      </c>
      <c r="AY114" s="149">
        <v>21.6</v>
      </c>
      <c r="AZ114" s="149">
        <v>26.044</v>
      </c>
      <c r="BA114" s="149">
        <v>24.651</v>
      </c>
      <c r="BB114" s="149">
        <v>30.977</v>
      </c>
      <c r="BC114" s="150">
        <v>36.466000000000001</v>
      </c>
      <c r="BD114" s="16">
        <f t="shared" si="202"/>
        <v>-1</v>
      </c>
      <c r="BE114" s="16">
        <f t="shared" si="203"/>
        <v>1.7904468412942987</v>
      </c>
      <c r="BF114" s="16">
        <f t="shared" si="204"/>
        <v>0.83693467336683414</v>
      </c>
      <c r="BG114" s="16">
        <f t="shared" si="205"/>
        <v>-3.0526044352759154</v>
      </c>
      <c r="BH114" s="16">
        <f t="shared" si="206"/>
        <v>-0.41578788791804761</v>
      </c>
      <c r="BI114" s="16">
        <f t="shared" si="207"/>
        <v>-0.45679214402618662</v>
      </c>
      <c r="BJ114" s="278">
        <f t="shared" si="208"/>
        <v>-0.51300000000000001</v>
      </c>
      <c r="BK114" s="278">
        <f t="shared" si="209"/>
        <v>1.1619999999999999</v>
      </c>
      <c r="BL114" s="278">
        <f t="shared" si="210"/>
        <v>3.331</v>
      </c>
      <c r="BM114" s="149"/>
      <c r="BN114" s="149">
        <v>0.51300000000000001</v>
      </c>
      <c r="BO114" s="149">
        <v>-0.64900000000000002</v>
      </c>
      <c r="BP114" s="149">
        <v>-3.98</v>
      </c>
      <c r="BQ114" s="149">
        <v>1.9390000000000001</v>
      </c>
      <c r="BR114" s="149">
        <v>3.319</v>
      </c>
      <c r="BS114" s="149">
        <v>6.11</v>
      </c>
      <c r="BT114" s="149">
        <v>10.371</v>
      </c>
      <c r="BU114" s="149">
        <v>7.4859999999999998</v>
      </c>
      <c r="BV114" s="149">
        <v>13.231999999999999</v>
      </c>
      <c r="BW114" s="149">
        <v>16.802</v>
      </c>
      <c r="BX114" s="16">
        <f t="shared" si="211"/>
        <v>-1</v>
      </c>
      <c r="BY114" s="16">
        <f t="shared" si="212"/>
        <v>18.681818181818183</v>
      </c>
      <c r="BZ114" s="16">
        <f t="shared" si="213"/>
        <v>0.98121263877028186</v>
      </c>
      <c r="CA114" s="16">
        <f t="shared" si="214"/>
        <v>-2.6203874538745384</v>
      </c>
      <c r="CB114" s="16">
        <f t="shared" si="215"/>
        <v>-0.39944598337950132</v>
      </c>
      <c r="CC114" s="16">
        <f t="shared" si="216"/>
        <v>-0.4415222772277228</v>
      </c>
      <c r="CD114" s="278">
        <f t="shared" si="217"/>
        <v>-1.167</v>
      </c>
      <c r="CE114" s="278">
        <f t="shared" si="218"/>
        <v>1.2330000000000001</v>
      </c>
      <c r="CF114" s="278">
        <f t="shared" si="219"/>
        <v>3.4470000000000001</v>
      </c>
      <c r="CG114" s="149"/>
      <c r="CH114" s="149">
        <v>1.167</v>
      </c>
      <c r="CI114" s="149">
        <v>-6.6000000000000003E-2</v>
      </c>
      <c r="CJ114" s="149">
        <v>-3.5129999999999999</v>
      </c>
      <c r="CK114" s="149">
        <v>2.1680000000000001</v>
      </c>
      <c r="CL114" s="149">
        <v>3.61</v>
      </c>
      <c r="CM114" s="149">
        <v>6.4640000000000004</v>
      </c>
      <c r="CN114" s="149">
        <v>11.007</v>
      </c>
      <c r="CO114" s="149">
        <v>7.8564560000000006</v>
      </c>
      <c r="CP114" s="149">
        <v>13.038208000000001</v>
      </c>
      <c r="CQ114" s="149">
        <v>16.571999999999999</v>
      </c>
      <c r="CR114" s="16">
        <f t="shared" si="220"/>
        <v>-1</v>
      </c>
      <c r="CS114" s="16">
        <f t="shared" si="221"/>
        <v>2.2819498021141263E-2</v>
      </c>
      <c r="CT114" s="16">
        <f t="shared" si="222"/>
        <v>-1.2508756129291569E-3</v>
      </c>
      <c r="CU114" s="16">
        <f t="shared" si="223"/>
        <v>-6.4194409327152632E-2</v>
      </c>
      <c r="CV114" s="16">
        <f t="shared" si="224"/>
        <v>-2.5373066216401265E-2</v>
      </c>
      <c r="CW114" s="16">
        <f t="shared" si="225"/>
        <v>-4.7488644019908328E-2</v>
      </c>
      <c r="CX114" s="278">
        <f t="shared" si="365"/>
        <v>-40.832999999999998</v>
      </c>
      <c r="CY114" s="278">
        <f t="shared" si="366"/>
        <v>0.91100000000000136</v>
      </c>
      <c r="CZ114" s="278">
        <f t="shared" si="367"/>
        <v>-5.0000000000004263E-2</v>
      </c>
      <c r="DA114" s="149"/>
      <c r="DB114" s="149">
        <v>40.832999999999998</v>
      </c>
      <c r="DC114" s="149">
        <v>39.921999999999997</v>
      </c>
      <c r="DD114" s="149">
        <v>39.972000000000001</v>
      </c>
      <c r="DE114" s="149">
        <v>42.713999999999999</v>
      </c>
      <c r="DF114" s="149">
        <v>43.826000000000001</v>
      </c>
      <c r="DG114" s="149">
        <v>46.011000000000003</v>
      </c>
      <c r="DH114" s="149">
        <v>49.470999999999997</v>
      </c>
      <c r="DI114" s="149">
        <v>46.887999999999998</v>
      </c>
      <c r="DJ114" s="149">
        <v>50.878</v>
      </c>
      <c r="DK114" s="150">
        <v>53.045999999999999</v>
      </c>
      <c r="DL114" s="16">
        <f t="shared" si="229"/>
        <v>-1</v>
      </c>
      <c r="DM114" s="16">
        <f t="shared" si="230"/>
        <v>-8.4029528267915043E-2</v>
      </c>
      <c r="DN114" s="16">
        <f t="shared" si="231"/>
        <v>-0.12561595743006029</v>
      </c>
      <c r="DO114" s="16">
        <f t="shared" si="232"/>
        <v>-0.24484628004850567</v>
      </c>
      <c r="DP114" s="16">
        <f t="shared" si="233"/>
        <v>-2.9311976365776447E-2</v>
      </c>
      <c r="DQ114" s="16">
        <f t="shared" si="234"/>
        <v>-2.882567861385698E-2</v>
      </c>
      <c r="DR114" s="278">
        <f t="shared" si="235"/>
        <v>-50.872999999999998</v>
      </c>
      <c r="DS114" s="278">
        <f t="shared" si="236"/>
        <v>-4.6670000000000016</v>
      </c>
      <c r="DT114" s="278">
        <f t="shared" si="237"/>
        <v>-7.9789999999999992</v>
      </c>
      <c r="DU114" s="149"/>
      <c r="DV114" s="149">
        <v>50.872999999999998</v>
      </c>
      <c r="DW114" s="149">
        <v>55.54</v>
      </c>
      <c r="DX114" s="149">
        <v>63.518999999999998</v>
      </c>
      <c r="DY114" s="149">
        <v>84.114000000000004</v>
      </c>
      <c r="DZ114" s="149">
        <v>86.653999999999996</v>
      </c>
      <c r="EA114" s="149">
        <v>89.225999999999999</v>
      </c>
      <c r="EB114" s="149">
        <v>94.757000000000005</v>
      </c>
      <c r="EC114" s="149">
        <v>96.543000000000006</v>
      </c>
      <c r="ED114" s="149">
        <v>125.167</v>
      </c>
      <c r="EE114" s="149">
        <v>118.446</v>
      </c>
      <c r="EF114" s="16">
        <f t="shared" si="238"/>
        <v>-1</v>
      </c>
      <c r="EG114" s="16">
        <f t="shared" si="239"/>
        <v>-0.125</v>
      </c>
      <c r="EH114" s="16">
        <f t="shared" si="240"/>
        <v>-0.1111111111111111</v>
      </c>
      <c r="EI114" s="16">
        <f t="shared" si="241"/>
        <v>-0.25</v>
      </c>
      <c r="EJ114" s="16">
        <f t="shared" si="242"/>
        <v>0</v>
      </c>
      <c r="EK114" s="16">
        <f t="shared" si="243"/>
        <v>-7.6923076923076927E-2</v>
      </c>
      <c r="EL114" s="278">
        <f t="shared" si="244"/>
        <v>-7</v>
      </c>
      <c r="EM114" s="278">
        <f t="shared" si="245"/>
        <v>-1</v>
      </c>
      <c r="EN114" s="278">
        <f t="shared" si="246"/>
        <v>-1</v>
      </c>
      <c r="EO114" s="204"/>
      <c r="EP114" s="204">
        <v>7</v>
      </c>
      <c r="EQ114" s="204">
        <v>8</v>
      </c>
      <c r="ER114" s="204">
        <v>9</v>
      </c>
      <c r="ES114" s="204">
        <v>12</v>
      </c>
      <c r="ET114" s="204">
        <v>12</v>
      </c>
      <c r="EU114" s="204">
        <v>13</v>
      </c>
      <c r="EV114" s="204">
        <v>13</v>
      </c>
      <c r="EW114" s="204">
        <v>13</v>
      </c>
      <c r="EX114" s="204">
        <v>14</v>
      </c>
      <c r="EY114" s="205">
        <v>14</v>
      </c>
      <c r="EZ114" s="14"/>
      <c r="FA114" s="14" t="s">
        <v>51</v>
      </c>
      <c r="FB114" s="76"/>
      <c r="FC114" s="15">
        <v>5500</v>
      </c>
      <c r="FD114" t="s">
        <v>465</v>
      </c>
      <c r="FE114" t="s">
        <v>66</v>
      </c>
      <c r="FF114" s="16" t="e">
        <f t="shared" si="247"/>
        <v>#VALUE!</v>
      </c>
      <c r="FG114" s="16" t="e">
        <f t="shared" si="248"/>
        <v>#DIV/0!</v>
      </c>
      <c r="FH114" s="16" t="e">
        <f t="shared" si="249"/>
        <v>#DIV/0!</v>
      </c>
      <c r="FI114" s="16" t="e">
        <f t="shared" si="250"/>
        <v>#DIV/0!</v>
      </c>
      <c r="FJ114" s="16" t="e">
        <f t="shared" si="251"/>
        <v>#DIV/0!</v>
      </c>
      <c r="FK114" s="16" t="e">
        <f t="shared" si="252"/>
        <v>#DIV/0!</v>
      </c>
      <c r="FL114" s="278" t="e">
        <f t="shared" si="253"/>
        <v>#VALUE!</v>
      </c>
      <c r="FM114" s="278">
        <f t="shared" si="254"/>
        <v>0</v>
      </c>
      <c r="FN114" s="278">
        <f t="shared" si="255"/>
        <v>0</v>
      </c>
      <c r="FO114" s="222" t="str">
        <f t="shared" si="256"/>
        <v>i.a</v>
      </c>
      <c r="FP114" s="222">
        <f t="shared" si="257"/>
        <v>0</v>
      </c>
      <c r="FQ114" s="222">
        <f t="shared" si="258"/>
        <v>0</v>
      </c>
      <c r="FR114" s="222">
        <f t="shared" si="259"/>
        <v>0</v>
      </c>
      <c r="FS114" s="222">
        <f t="shared" si="260"/>
        <v>0</v>
      </c>
      <c r="FT114" s="222">
        <f t="shared" si="261"/>
        <v>0</v>
      </c>
      <c r="FU114" s="222">
        <f t="shared" si="262"/>
        <v>0</v>
      </c>
      <c r="FV114" s="222">
        <f t="shared" si="263"/>
        <v>0</v>
      </c>
      <c r="FW114" s="222">
        <f t="shared" si="264"/>
        <v>0</v>
      </c>
      <c r="FX114" s="222">
        <f t="shared" si="265"/>
        <v>0</v>
      </c>
      <c r="FY114" s="222">
        <f t="shared" si="266"/>
        <v>0</v>
      </c>
      <c r="FZ114" s="16">
        <f t="shared" si="267"/>
        <v>-1</v>
      </c>
      <c r="GA114" s="16">
        <f t="shared" si="268"/>
        <v>18.493296784325207</v>
      </c>
      <c r="GB114" s="16">
        <f t="shared" si="269"/>
        <v>0.98055608993615939</v>
      </c>
      <c r="GC114" s="16">
        <f t="shared" si="270"/>
        <v>-2.6959138216663345</v>
      </c>
      <c r="GD114" s="16">
        <f t="shared" si="271"/>
        <v>-0.37656608283873644</v>
      </c>
      <c r="GE114" s="16">
        <f t="shared" si="272"/>
        <v>-0.40642975694043026</v>
      </c>
      <c r="GF114" s="227">
        <f t="shared" si="273"/>
        <v>-2.8902235155717916E-2</v>
      </c>
      <c r="GG114" s="227">
        <f t="shared" si="274"/>
        <v>3.0554424306342493E-2</v>
      </c>
      <c r="GH114" s="227">
        <f t="shared" si="275"/>
        <v>8.3319873834644981E-2</v>
      </c>
      <c r="GI114" s="16">
        <f t="shared" si="276"/>
        <v>0</v>
      </c>
      <c r="GJ114" s="16">
        <f t="shared" si="277"/>
        <v>2.8902235155717916E-2</v>
      </c>
      <c r="GK114" s="16">
        <f t="shared" si="278"/>
        <v>-1.6521891506245776E-3</v>
      </c>
      <c r="GL114" s="16">
        <f t="shared" si="279"/>
        <v>-8.4972062985269561E-2</v>
      </c>
      <c r="GM114" s="16">
        <f t="shared" si="280"/>
        <v>5.010399815114399E-2</v>
      </c>
      <c r="GN114" s="16">
        <f t="shared" si="281"/>
        <v>8.0367777196478057E-2</v>
      </c>
      <c r="GO114" s="16">
        <f t="shared" si="282"/>
        <v>0.13539724764877151</v>
      </c>
      <c r="GP114" s="16">
        <f t="shared" si="283"/>
        <v>0.22845816166626887</v>
      </c>
      <c r="GQ114" s="16">
        <f t="shared" si="284"/>
        <v>0.16071959576949044</v>
      </c>
      <c r="GR114" s="16">
        <f t="shared" si="285"/>
        <v>0.25091813248142875</v>
      </c>
      <c r="GS114" s="16">
        <f t="shared" si="286"/>
        <v>-1</v>
      </c>
      <c r="GT114" s="16">
        <f t="shared" si="287"/>
        <v>1.884382645707366</v>
      </c>
      <c r="GU114" s="16">
        <f t="shared" si="288"/>
        <v>0.79779921411372368</v>
      </c>
      <c r="GV114" s="16">
        <f t="shared" si="289"/>
        <v>-3.3742601871072018</v>
      </c>
      <c r="GW114" s="16">
        <f t="shared" si="290"/>
        <v>-0.39829929335136688</v>
      </c>
      <c r="GX114" s="16">
        <f t="shared" si="291"/>
        <v>-0.43176591445513923</v>
      </c>
      <c r="GY114" s="227">
        <f t="shared" si="292"/>
        <v>-9.6416791181528575E-3</v>
      </c>
      <c r="GZ114" s="227">
        <f t="shared" si="293"/>
        <v>2.0543836871871602E-2</v>
      </c>
      <c r="HA114" s="227">
        <f t="shared" si="294"/>
        <v>4.3015326819513526E-2</v>
      </c>
      <c r="HB114" s="16">
        <f t="shared" si="295"/>
        <v>0</v>
      </c>
      <c r="HC114" s="16">
        <f t="shared" si="296"/>
        <v>9.6416791181528575E-3</v>
      </c>
      <c r="HD114" s="16">
        <f t="shared" si="297"/>
        <v>-1.0902157753718745E-2</v>
      </c>
      <c r="HE114" s="16">
        <f t="shared" si="298"/>
        <v>-5.3917484573232269E-2</v>
      </c>
      <c r="HF114" s="16">
        <f t="shared" si="299"/>
        <v>2.2709172678722009E-2</v>
      </c>
      <c r="HG114" s="16">
        <f t="shared" si="300"/>
        <v>3.7741642028655903E-2</v>
      </c>
      <c r="HH114" s="16">
        <f t="shared" si="301"/>
        <v>6.6419180032937827E-2</v>
      </c>
      <c r="HI114" s="16">
        <f t="shared" si="302"/>
        <v>0.10842655514898066</v>
      </c>
      <c r="HJ114" s="16">
        <f t="shared" si="303"/>
        <v>6.7529655856749804E-2</v>
      </c>
      <c r="HK114" s="16">
        <f t="shared" si="304"/>
        <v>0.10863131277887468</v>
      </c>
      <c r="HL114" s="16" t="e">
        <f t="shared" si="305"/>
        <v>#VALUE!</v>
      </c>
      <c r="HM114" s="16">
        <f t="shared" si="306"/>
        <v>0.11665116899129563</v>
      </c>
      <c r="HN114" s="16">
        <f t="shared" si="307"/>
        <v>0.14223164623590842</v>
      </c>
      <c r="HO114" s="16">
        <f t="shared" si="308"/>
        <v>0.23922529406722232</v>
      </c>
      <c r="HP114" s="16">
        <f t="shared" si="309"/>
        <v>4.0578538659907914E-3</v>
      </c>
      <c r="HQ114" s="16">
        <f t="shared" si="310"/>
        <v>-1.9216905755306532E-2</v>
      </c>
      <c r="HR114" s="227" t="e">
        <f t="shared" si="311"/>
        <v>#VALUE!</v>
      </c>
      <c r="HS114" s="227">
        <f t="shared" si="312"/>
        <v>8.384854102395578E-2</v>
      </c>
      <c r="HT114" s="227">
        <f t="shared" si="313"/>
        <v>8.9505240374403439E-2</v>
      </c>
      <c r="HU114" s="16" t="str">
        <f t="shared" si="314"/>
        <v>i.a.</v>
      </c>
      <c r="HV114" s="16">
        <f t="shared" si="315"/>
        <v>0.80264580425766119</v>
      </c>
      <c r="HW114" s="16">
        <f t="shared" si="316"/>
        <v>0.71879726323370541</v>
      </c>
      <c r="HX114" s="16">
        <f t="shared" si="317"/>
        <v>0.62929202285930197</v>
      </c>
      <c r="HY114" s="16">
        <f t="shared" si="318"/>
        <v>0.50781082816178036</v>
      </c>
      <c r="HZ114" s="16">
        <f t="shared" si="319"/>
        <v>0.50575853393957582</v>
      </c>
      <c r="IA114" s="16">
        <f t="shared" si="320"/>
        <v>0.51566807881110888</v>
      </c>
      <c r="IB114" s="16">
        <f t="shared" si="321"/>
        <v>0.52208280127061846</v>
      </c>
      <c r="IC114" s="16">
        <f t="shared" si="322"/>
        <v>0.48566959800296233</v>
      </c>
      <c r="ID114" s="16">
        <f t="shared" si="323"/>
        <v>0.40648094146220648</v>
      </c>
      <c r="IE114" s="16">
        <f t="shared" si="324"/>
        <v>0.44784965300643331</v>
      </c>
      <c r="IF114" s="16" t="e">
        <f t="shared" si="325"/>
        <v>#VALUE!</v>
      </c>
      <c r="IG114" s="16" t="e">
        <f t="shared" si="326"/>
        <v>#VALUE!</v>
      </c>
      <c r="IH114" s="16" t="e">
        <f t="shared" si="327"/>
        <v>#VALUE!</v>
      </c>
      <c r="II114" s="16" t="e">
        <f t="shared" si="328"/>
        <v>#VALUE!</v>
      </c>
      <c r="IJ114" s="16" t="e">
        <f t="shared" si="329"/>
        <v>#VALUE!</v>
      </c>
      <c r="IK114" s="16" t="e">
        <f t="shared" si="330"/>
        <v>#VALUE!</v>
      </c>
      <c r="IL114" s="227" t="e">
        <f t="shared" si="331"/>
        <v>#VALUE!</v>
      </c>
      <c r="IM114" s="227" t="e">
        <f t="shared" si="332"/>
        <v>#VALUE!</v>
      </c>
      <c r="IN114" s="227" t="e">
        <f t="shared" si="333"/>
        <v>#VALUE!</v>
      </c>
      <c r="IO114" s="16" t="str">
        <f t="shared" si="334"/>
        <v>i.a.</v>
      </c>
      <c r="IP114" s="16" t="str">
        <f t="shared" si="335"/>
        <v>i.a.</v>
      </c>
      <c r="IQ114" s="16" t="str">
        <f t="shared" si="336"/>
        <v>i.a.</v>
      </c>
      <c r="IR114" s="16" t="str">
        <f t="shared" si="337"/>
        <v>i.a.</v>
      </c>
      <c r="IS114" s="16" t="str">
        <f t="shared" si="338"/>
        <v>i.a.</v>
      </c>
      <c r="IT114" s="16" t="str">
        <f t="shared" si="339"/>
        <v>i.a.</v>
      </c>
      <c r="IU114" s="16" t="str">
        <f t="shared" si="340"/>
        <v>i.a.</v>
      </c>
      <c r="IV114" s="16" t="str">
        <f t="shared" si="341"/>
        <v>i.a.</v>
      </c>
      <c r="IW114" s="16" t="str">
        <f t="shared" si="342"/>
        <v>i.a.</v>
      </c>
      <c r="IX114" s="16" t="str">
        <f t="shared" si="343"/>
        <v>i.a.</v>
      </c>
      <c r="IY114" s="16" t="str">
        <f t="shared" si="344"/>
        <v>i.a.</v>
      </c>
      <c r="IZ114" s="16" t="e">
        <f t="shared" si="345"/>
        <v>#VALUE!</v>
      </c>
      <c r="JA114" s="16">
        <f t="shared" si="346"/>
        <v>21.20779220779221</v>
      </c>
      <c r="JB114" s="16">
        <f t="shared" si="347"/>
        <v>0.97886421861656714</v>
      </c>
      <c r="JC114" s="16">
        <f t="shared" si="348"/>
        <v>-3.1605166051660514</v>
      </c>
      <c r="JD114" s="16">
        <f t="shared" si="349"/>
        <v>-0.39944598337950138</v>
      </c>
      <c r="JE114" s="16">
        <f t="shared" si="350"/>
        <v>-0.3949824669966997</v>
      </c>
      <c r="JF114" s="227" t="e">
        <f t="shared" si="351"/>
        <v>#VALUE!</v>
      </c>
      <c r="JG114" s="227">
        <f t="shared" si="352"/>
        <v>0.17496428571428574</v>
      </c>
      <c r="JH114" s="227">
        <f t="shared" si="353"/>
        <v>0.38208333333333333</v>
      </c>
      <c r="JI114" s="99" t="str">
        <f t="shared" si="354"/>
        <v>i.a.</v>
      </c>
      <c r="JJ114" s="99">
        <f t="shared" si="355"/>
        <v>0.16671428571428573</v>
      </c>
      <c r="JK114" s="99">
        <f t="shared" si="356"/>
        <v>-8.2500000000000004E-3</v>
      </c>
      <c r="JL114" s="99">
        <f t="shared" si="357"/>
        <v>-0.39033333333333331</v>
      </c>
      <c r="JM114" s="99">
        <f t="shared" si="358"/>
        <v>0.18066666666666667</v>
      </c>
      <c r="JN114" s="99">
        <f t="shared" si="359"/>
        <v>0.30083333333333334</v>
      </c>
      <c r="JO114" s="99">
        <f t="shared" si="360"/>
        <v>0.49723076923076925</v>
      </c>
      <c r="JP114" s="99">
        <f t="shared" si="361"/>
        <v>0.84669230769230763</v>
      </c>
      <c r="JQ114" s="99">
        <f t="shared" si="362"/>
        <v>0.60434276923076924</v>
      </c>
      <c r="JR114" s="99">
        <f t="shared" si="363"/>
        <v>0.93130057142857148</v>
      </c>
      <c r="JS114" s="99">
        <f t="shared" si="364"/>
        <v>1.1837142857142857</v>
      </c>
    </row>
    <row r="115" spans="1:279" customFormat="1" ht="15.75" customHeight="1" outlineLevel="2" x14ac:dyDescent="0.25">
      <c r="A115" s="10" t="s">
        <v>588</v>
      </c>
      <c r="B115" s="98">
        <v>27111424</v>
      </c>
      <c r="C115" s="10" t="s">
        <v>79</v>
      </c>
      <c r="D115" s="10"/>
      <c r="E115" s="11">
        <v>451120</v>
      </c>
      <c r="F115" s="11"/>
      <c r="G115" s="11"/>
      <c r="H115" s="12">
        <v>45118</v>
      </c>
      <c r="I115" s="13"/>
      <c r="J115" s="13" t="s">
        <v>58</v>
      </c>
      <c r="K115" s="13" t="s">
        <v>58</v>
      </c>
      <c r="L115" s="13" t="s">
        <v>58</v>
      </c>
      <c r="M115" s="13" t="s">
        <v>58</v>
      </c>
      <c r="N115" s="13" t="s">
        <v>58</v>
      </c>
      <c r="O115" s="13" t="s">
        <v>58</v>
      </c>
      <c r="P115" s="16" t="e">
        <f t="shared" si="184"/>
        <v>#DIV/0!</v>
      </c>
      <c r="Q115" s="16" t="e">
        <f t="shared" si="185"/>
        <v>#DIV/0!</v>
      </c>
      <c r="R115" s="16" t="e">
        <f t="shared" si="186"/>
        <v>#DIV/0!</v>
      </c>
      <c r="S115" s="16" t="e">
        <f t="shared" si="187"/>
        <v>#DIV/0!</v>
      </c>
      <c r="T115" s="16" t="e">
        <f t="shared" si="188"/>
        <v>#DIV/0!</v>
      </c>
      <c r="U115" s="16" t="e">
        <f t="shared" si="189"/>
        <v>#DIV/0!</v>
      </c>
      <c r="V115" s="278">
        <f t="shared" si="190"/>
        <v>0</v>
      </c>
      <c r="W115" s="278">
        <f t="shared" si="191"/>
        <v>0</v>
      </c>
      <c r="X115" s="278">
        <f t="shared" si="192"/>
        <v>0</v>
      </c>
      <c r="Y115" s="149"/>
      <c r="Z115" s="149"/>
      <c r="AA115" s="149"/>
      <c r="AB115" s="151"/>
      <c r="AC115" s="151"/>
      <c r="AD115" s="151"/>
      <c r="AE115" s="151"/>
      <c r="AF115" s="151"/>
      <c r="AG115" s="156"/>
      <c r="AH115" s="156"/>
      <c r="AI115" s="156"/>
      <c r="AJ115" s="16">
        <f t="shared" si="193"/>
        <v>-0.94350688210652311</v>
      </c>
      <c r="AK115" s="16">
        <f t="shared" si="194"/>
        <v>-0.18088235294117638</v>
      </c>
      <c r="AL115" s="16">
        <f t="shared" si="195"/>
        <v>4.8519736842105213E-2</v>
      </c>
      <c r="AM115" s="16">
        <f t="shared" si="196"/>
        <v>-5.1111978150604843E-2</v>
      </c>
      <c r="AN115" s="16">
        <f t="shared" si="197"/>
        <v>1.8174595292481856E-2</v>
      </c>
      <c r="AO115" s="16">
        <f t="shared" si="198"/>
        <v>-1.6507130298886376E-2</v>
      </c>
      <c r="AP115" s="278">
        <f t="shared" si="199"/>
        <v>-8.3550000000000004</v>
      </c>
      <c r="AQ115" s="278">
        <f t="shared" si="200"/>
        <v>-1.8449999999999989</v>
      </c>
      <c r="AR115" s="278">
        <f t="shared" si="201"/>
        <v>0.47199999999999953</v>
      </c>
      <c r="AS115" s="149"/>
      <c r="AT115" s="149">
        <v>8.3550000000000004</v>
      </c>
      <c r="AU115" s="149">
        <v>10.199999999999999</v>
      </c>
      <c r="AV115" s="151">
        <v>9.7279999999999998</v>
      </c>
      <c r="AW115" s="164">
        <v>10.252000000000001</v>
      </c>
      <c r="AX115" s="151">
        <v>10.069000000000001</v>
      </c>
      <c r="AY115" s="151">
        <v>10.238</v>
      </c>
      <c r="AZ115" s="151">
        <v>10.622</v>
      </c>
      <c r="BA115" s="151">
        <v>10.297000000000001</v>
      </c>
      <c r="BB115" s="151">
        <v>10.000999999999999</v>
      </c>
      <c r="BC115" s="152">
        <v>10.013999999999999</v>
      </c>
      <c r="BD115" s="16">
        <f t="shared" si="202"/>
        <v>1</v>
      </c>
      <c r="BE115" s="16">
        <f t="shared" si="203"/>
        <v>-1.4084084084084083</v>
      </c>
      <c r="BF115" s="16">
        <f t="shared" si="204"/>
        <v>16.13636363636364</v>
      </c>
      <c r="BG115" s="16">
        <f t="shared" si="205"/>
        <v>0.84115523465703979</v>
      </c>
      <c r="BH115" s="16">
        <f t="shared" si="206"/>
        <v>0.56987577639751552</v>
      </c>
      <c r="BI115" s="16">
        <f t="shared" si="207"/>
        <v>-2.1541218637992827</v>
      </c>
      <c r="BJ115" s="278">
        <f t="shared" si="208"/>
        <v>0.27200000000000002</v>
      </c>
      <c r="BK115" s="278">
        <f t="shared" si="209"/>
        <v>-0.93800000000000006</v>
      </c>
      <c r="BL115" s="278">
        <f t="shared" si="210"/>
        <v>0.71000000000000008</v>
      </c>
      <c r="BM115" s="149"/>
      <c r="BN115" s="149">
        <v>-0.27200000000000002</v>
      </c>
      <c r="BO115" s="149">
        <v>0.66600000000000004</v>
      </c>
      <c r="BP115" s="156">
        <v>-4.3999999999999997E-2</v>
      </c>
      <c r="BQ115" s="156">
        <v>-0.27700000000000002</v>
      </c>
      <c r="BR115" s="156">
        <v>-0.64400000000000002</v>
      </c>
      <c r="BS115" s="156">
        <v>0.55800000000000005</v>
      </c>
      <c r="BT115" s="156">
        <v>1.091</v>
      </c>
      <c r="BU115" s="156">
        <v>0.80500000000000005</v>
      </c>
      <c r="BV115" s="151">
        <v>0.27900000000000003</v>
      </c>
      <c r="BW115" s="156">
        <v>0.28499999999999998</v>
      </c>
      <c r="BX115" s="16">
        <f t="shared" si="211"/>
        <v>1</v>
      </c>
      <c r="BY115" s="16">
        <f t="shared" si="212"/>
        <v>-2.7717391304347823</v>
      </c>
      <c r="BZ115" s="16">
        <f t="shared" si="213"/>
        <v>5.1194029850746272</v>
      </c>
      <c r="CA115" s="16">
        <f t="shared" si="214"/>
        <v>0.72083333333333333</v>
      </c>
      <c r="CB115" s="16">
        <f t="shared" si="215"/>
        <v>0.43661971830985918</v>
      </c>
      <c r="CC115" s="16">
        <f t="shared" si="216"/>
        <v>-4.8378378378378377</v>
      </c>
      <c r="CD115" s="278">
        <f t="shared" si="217"/>
        <v>0.97799999999999998</v>
      </c>
      <c r="CE115" s="278">
        <f t="shared" si="218"/>
        <v>-1.53</v>
      </c>
      <c r="CF115" s="278">
        <f t="shared" si="219"/>
        <v>0.68600000000000005</v>
      </c>
      <c r="CG115" s="149"/>
      <c r="CH115" s="149">
        <v>-0.97799999999999998</v>
      </c>
      <c r="CI115" s="149">
        <v>0.55200000000000005</v>
      </c>
      <c r="CJ115" s="151">
        <v>-0.13400000000000001</v>
      </c>
      <c r="CK115" s="151">
        <v>-0.48</v>
      </c>
      <c r="CL115" s="151">
        <v>-0.85199999999999998</v>
      </c>
      <c r="CM115" s="151">
        <v>0.222</v>
      </c>
      <c r="CN115" s="151">
        <v>0.69</v>
      </c>
      <c r="CO115" s="156">
        <v>0.32800000000000001</v>
      </c>
      <c r="CP115" s="156">
        <v>-8.3900000000000002E-2</v>
      </c>
      <c r="CQ115" s="156">
        <v>-0.155</v>
      </c>
      <c r="CR115" s="16">
        <f t="shared" si="220"/>
        <v>-1</v>
      </c>
      <c r="CS115" s="16">
        <f t="shared" si="221"/>
        <v>-0.21023765996343699</v>
      </c>
      <c r="CT115" s="16">
        <f t="shared" si="222"/>
        <v>0.11065989847715746</v>
      </c>
      <c r="CU115" s="16">
        <f t="shared" si="223"/>
        <v>-2.6198714780029737E-2</v>
      </c>
      <c r="CV115" s="16">
        <f t="shared" si="224"/>
        <v>-7.4353694806680429E-2</v>
      </c>
      <c r="CW115" s="16">
        <f t="shared" si="225"/>
        <v>-0.13308211027370079</v>
      </c>
      <c r="CX115" s="278">
        <f t="shared" si="365"/>
        <v>-3.456</v>
      </c>
      <c r="CY115" s="278">
        <f t="shared" si="366"/>
        <v>-0.92000000000000037</v>
      </c>
      <c r="CZ115" s="278">
        <f t="shared" si="367"/>
        <v>0.43600000000000039</v>
      </c>
      <c r="DA115" s="149"/>
      <c r="DB115" s="149">
        <v>3.456</v>
      </c>
      <c r="DC115" s="149">
        <v>4.3760000000000003</v>
      </c>
      <c r="DD115" s="156">
        <v>3.94</v>
      </c>
      <c r="DE115" s="156">
        <v>4.0460000000000003</v>
      </c>
      <c r="DF115" s="156">
        <v>4.3710000000000004</v>
      </c>
      <c r="DG115" s="156">
        <v>5.0419999999999998</v>
      </c>
      <c r="DH115" s="156">
        <v>4.8689999999999998</v>
      </c>
      <c r="DI115" s="156">
        <v>4.327</v>
      </c>
      <c r="DJ115" s="151">
        <v>4.1500000000000004</v>
      </c>
      <c r="DK115" s="152">
        <v>4.2649999999999997</v>
      </c>
      <c r="DL115" s="16">
        <f t="shared" si="229"/>
        <v>-1</v>
      </c>
      <c r="DM115" s="16">
        <f t="shared" si="230"/>
        <v>-0.1952175422929999</v>
      </c>
      <c r="DN115" s="16">
        <f t="shared" si="231"/>
        <v>0.18927370346333106</v>
      </c>
      <c r="DO115" s="16">
        <f t="shared" si="232"/>
        <v>-0.10846352111935183</v>
      </c>
      <c r="DP115" s="16">
        <f t="shared" si="233"/>
        <v>6.0230885059394244E-2</v>
      </c>
      <c r="DQ115" s="16">
        <f t="shared" si="234"/>
        <v>3.9753639417694012E-3</v>
      </c>
      <c r="DR115" s="278">
        <f t="shared" si="235"/>
        <v>-16.222000000000001</v>
      </c>
      <c r="DS115" s="278">
        <f t="shared" si="236"/>
        <v>-3.9349999999999987</v>
      </c>
      <c r="DT115" s="278">
        <f t="shared" si="237"/>
        <v>3.2079999999999984</v>
      </c>
      <c r="DU115" s="149"/>
      <c r="DV115" s="149">
        <v>16.222000000000001</v>
      </c>
      <c r="DW115" s="149">
        <v>20.157</v>
      </c>
      <c r="DX115" s="156">
        <v>16.949000000000002</v>
      </c>
      <c r="DY115" s="156">
        <v>19.010999999999999</v>
      </c>
      <c r="DZ115" s="156">
        <v>17.931000000000001</v>
      </c>
      <c r="EA115" s="156">
        <v>17.86</v>
      </c>
      <c r="EB115" s="156">
        <v>15.7</v>
      </c>
      <c r="EC115" s="156">
        <v>16.276</v>
      </c>
      <c r="ED115" s="156">
        <v>18.681999999999999</v>
      </c>
      <c r="EE115" s="156">
        <v>17.381</v>
      </c>
      <c r="EF115" s="16">
        <f t="shared" si="238"/>
        <v>-1</v>
      </c>
      <c r="EG115" s="16">
        <f t="shared" si="239"/>
        <v>0</v>
      </c>
      <c r="EH115" s="16">
        <f t="shared" si="240"/>
        <v>-0.08</v>
      </c>
      <c r="EI115" s="16">
        <f t="shared" si="241"/>
        <v>-7.407407407407407E-2</v>
      </c>
      <c r="EJ115" s="16">
        <f t="shared" si="242"/>
        <v>-3.5714285714285712E-2</v>
      </c>
      <c r="EK115" s="16">
        <f t="shared" si="243"/>
        <v>0.12</v>
      </c>
      <c r="EL115" s="278">
        <f t="shared" si="244"/>
        <v>-23</v>
      </c>
      <c r="EM115" s="278">
        <f t="shared" si="245"/>
        <v>0</v>
      </c>
      <c r="EN115" s="278">
        <f t="shared" si="246"/>
        <v>-2</v>
      </c>
      <c r="EO115" s="204"/>
      <c r="EP115" s="204">
        <v>23</v>
      </c>
      <c r="EQ115" s="204">
        <v>23</v>
      </c>
      <c r="ER115" s="206">
        <v>25</v>
      </c>
      <c r="ES115" s="206">
        <v>27</v>
      </c>
      <c r="ET115" s="206">
        <v>28</v>
      </c>
      <c r="EU115" s="206">
        <v>25</v>
      </c>
      <c r="EV115" s="206">
        <v>24</v>
      </c>
      <c r="EW115" s="206">
        <v>23</v>
      </c>
      <c r="EX115" s="207"/>
      <c r="EY115" s="208"/>
      <c r="EZ115" s="89"/>
      <c r="FA115" s="14" t="s">
        <v>49</v>
      </c>
      <c r="FB115" s="76"/>
      <c r="FC115" s="94">
        <v>4700</v>
      </c>
      <c r="FD115" t="s">
        <v>146</v>
      </c>
      <c r="FE115" t="s">
        <v>91</v>
      </c>
      <c r="FF115" s="16" t="e">
        <f t="shared" si="247"/>
        <v>#VALUE!</v>
      </c>
      <c r="FG115" s="16" t="e">
        <f t="shared" si="248"/>
        <v>#DIV/0!</v>
      </c>
      <c r="FH115" s="16" t="e">
        <f t="shared" si="249"/>
        <v>#DIV/0!</v>
      </c>
      <c r="FI115" s="16" t="e">
        <f t="shared" si="250"/>
        <v>#DIV/0!</v>
      </c>
      <c r="FJ115" s="16" t="e">
        <f t="shared" si="251"/>
        <v>#DIV/0!</v>
      </c>
      <c r="FK115" s="16" t="e">
        <f t="shared" si="252"/>
        <v>#DIV/0!</v>
      </c>
      <c r="FL115" s="278" t="e">
        <f t="shared" si="253"/>
        <v>#VALUE!</v>
      </c>
      <c r="FM115" s="278">
        <f t="shared" si="254"/>
        <v>0</v>
      </c>
      <c r="FN115" s="278">
        <f t="shared" si="255"/>
        <v>0</v>
      </c>
      <c r="FO115" s="222" t="str">
        <f t="shared" si="256"/>
        <v>i.a</v>
      </c>
      <c r="FP115" s="222">
        <f t="shared" si="257"/>
        <v>0</v>
      </c>
      <c r="FQ115" s="222">
        <f t="shared" si="258"/>
        <v>0</v>
      </c>
      <c r="FR115" s="222">
        <f t="shared" si="259"/>
        <v>0</v>
      </c>
      <c r="FS115" s="222">
        <f t="shared" si="260"/>
        <v>0</v>
      </c>
      <c r="FT115" s="222">
        <f t="shared" si="261"/>
        <v>0</v>
      </c>
      <c r="FU115" s="222">
        <f t="shared" si="262"/>
        <v>0</v>
      </c>
      <c r="FV115" s="222">
        <f t="shared" si="263"/>
        <v>0</v>
      </c>
      <c r="FW115" s="222">
        <f t="shared" si="264"/>
        <v>0</v>
      </c>
      <c r="FX115" s="222" t="str">
        <f t="shared" si="265"/>
        <v>i.a</v>
      </c>
      <c r="FY115" s="222" t="str">
        <f t="shared" si="266"/>
        <v>i.a</v>
      </c>
      <c r="FZ115" s="16">
        <f t="shared" si="267"/>
        <v>1</v>
      </c>
      <c r="GA115" s="16">
        <f t="shared" si="268"/>
        <v>-2.8812286272594032</v>
      </c>
      <c r="GB115" s="16">
        <f t="shared" si="269"/>
        <v>4.9559346126510313</v>
      </c>
      <c r="GC115" s="16">
        <f t="shared" si="270"/>
        <v>0.70576686284330914</v>
      </c>
      <c r="GD115" s="16">
        <f t="shared" si="271"/>
        <v>0.36995383253542891</v>
      </c>
      <c r="GE115" s="16">
        <f t="shared" si="272"/>
        <v>-5.0408807830458739</v>
      </c>
      <c r="GF115" s="227">
        <f t="shared" si="273"/>
        <v>0.24974463738508679</v>
      </c>
      <c r="GG115" s="227">
        <f t="shared" si="274"/>
        <v>-0.38250077014121953</v>
      </c>
      <c r="GH115" s="227">
        <f t="shared" si="275"/>
        <v>0.16631486052973657</v>
      </c>
      <c r="GI115" s="16">
        <f t="shared" si="276"/>
        <v>0</v>
      </c>
      <c r="GJ115" s="16">
        <f t="shared" si="277"/>
        <v>-0.24974463738508679</v>
      </c>
      <c r="GK115" s="16">
        <f t="shared" si="278"/>
        <v>0.13275613275613277</v>
      </c>
      <c r="GL115" s="16">
        <f t="shared" si="279"/>
        <v>-3.3558727773603803E-2</v>
      </c>
      <c r="GM115" s="16">
        <f t="shared" si="280"/>
        <v>-0.11405488891529046</v>
      </c>
      <c r="GN115" s="16">
        <f t="shared" si="281"/>
        <v>-0.18102624030595985</v>
      </c>
      <c r="GO115" s="16">
        <f t="shared" si="282"/>
        <v>4.4798708505700738E-2</v>
      </c>
      <c r="GP115" s="16">
        <f t="shared" si="283"/>
        <v>0.15006524575902566</v>
      </c>
      <c r="GQ115" s="16">
        <f t="shared" si="284"/>
        <v>7.7385867641854428E-2</v>
      </c>
      <c r="GR115" s="16">
        <f t="shared" si="285"/>
        <v>-1.9940582293523471E-2</v>
      </c>
      <c r="GS115" s="16">
        <f t="shared" si="286"/>
        <v>1</v>
      </c>
      <c r="GT115" s="16">
        <f t="shared" si="287"/>
        <v>-1.4165700652135134</v>
      </c>
      <c r="GU115" s="16">
        <f t="shared" si="288"/>
        <v>15.668884718472386</v>
      </c>
      <c r="GV115" s="16">
        <f t="shared" si="289"/>
        <v>0.83681748272247947</v>
      </c>
      <c r="GW115" s="16">
        <f t="shared" si="290"/>
        <v>0.58327713478001941</v>
      </c>
      <c r="GX115" s="16">
        <f t="shared" si="291"/>
        <v>-2.0821807088123814</v>
      </c>
      <c r="GY115" s="227">
        <f t="shared" si="292"/>
        <v>1.4953682069325709E-2</v>
      </c>
      <c r="GZ115" s="227">
        <f t="shared" si="293"/>
        <v>-5.0850841558357132E-2</v>
      </c>
      <c r="HA115" s="227">
        <f t="shared" si="294"/>
        <v>3.8344323004048109E-2</v>
      </c>
      <c r="HB115" s="16">
        <f t="shared" si="295"/>
        <v>0</v>
      </c>
      <c r="HC115" s="16">
        <f t="shared" si="296"/>
        <v>-1.4953682069325709E-2</v>
      </c>
      <c r="HD115" s="16">
        <f t="shared" si="297"/>
        <v>3.5897159489031424E-2</v>
      </c>
      <c r="HE115" s="16">
        <f t="shared" si="298"/>
        <v>-2.4471635150166851E-3</v>
      </c>
      <c r="HF115" s="16">
        <f t="shared" si="299"/>
        <v>-1.4996480970169456E-2</v>
      </c>
      <c r="HG115" s="16">
        <f t="shared" si="300"/>
        <v>-3.5986700567181701E-2</v>
      </c>
      <c r="HH115" s="16">
        <f t="shared" si="301"/>
        <v>3.3253873659118E-2</v>
      </c>
      <c r="HI115" s="16">
        <f t="shared" si="302"/>
        <v>6.8238679009256939E-2</v>
      </c>
      <c r="HJ115" s="16">
        <f t="shared" si="303"/>
        <v>4.6055266319583503E-2</v>
      </c>
      <c r="HK115" s="16">
        <f t="shared" si="304"/>
        <v>1.5472922385824806E-2</v>
      </c>
      <c r="HL115" s="16" t="e">
        <f t="shared" si="305"/>
        <v>#VALUE!</v>
      </c>
      <c r="HM115" s="16">
        <f t="shared" si="306"/>
        <v>-1.8663574891073873E-2</v>
      </c>
      <c r="HN115" s="16">
        <f t="shared" si="307"/>
        <v>-6.6102365466619906E-2</v>
      </c>
      <c r="HO115" s="16">
        <f t="shared" si="308"/>
        <v>9.2273068223308288E-2</v>
      </c>
      <c r="HP115" s="16">
        <f t="shared" si="309"/>
        <v>-0.12693893543625187</v>
      </c>
      <c r="HQ115" s="16">
        <f t="shared" si="310"/>
        <v>-0.13651477828834416</v>
      </c>
      <c r="HR115" s="227" t="e">
        <f t="shared" si="311"/>
        <v>#VALUE!</v>
      </c>
      <c r="HS115" s="227">
        <f t="shared" si="312"/>
        <v>-4.0517836842456356E-3</v>
      </c>
      <c r="HT115" s="227">
        <f t="shared" si="313"/>
        <v>-1.5366294173018019E-2</v>
      </c>
      <c r="HU115" s="16" t="str">
        <f t="shared" si="314"/>
        <v>i.a.</v>
      </c>
      <c r="HV115" s="16">
        <f t="shared" si="315"/>
        <v>0.21304401430156575</v>
      </c>
      <c r="HW115" s="16">
        <f t="shared" si="316"/>
        <v>0.21709579798581138</v>
      </c>
      <c r="HX115" s="16">
        <f t="shared" si="317"/>
        <v>0.2324620921588294</v>
      </c>
      <c r="HY115" s="16">
        <f t="shared" si="318"/>
        <v>0.21282415443690497</v>
      </c>
      <c r="HZ115" s="16">
        <f t="shared" si="319"/>
        <v>0.24376777647649323</v>
      </c>
      <c r="IA115" s="16">
        <f t="shared" si="320"/>
        <v>0.28230683090705488</v>
      </c>
      <c r="IB115" s="16">
        <f t="shared" si="321"/>
        <v>0.31012738853503186</v>
      </c>
      <c r="IC115" s="16">
        <f t="shared" si="322"/>
        <v>0.26585156057999509</v>
      </c>
      <c r="ID115" s="16">
        <f t="shared" si="323"/>
        <v>0.22213895728508729</v>
      </c>
      <c r="IE115" s="16">
        <f t="shared" si="324"/>
        <v>0.24538288936194694</v>
      </c>
      <c r="IF115" s="16" t="e">
        <f t="shared" si="325"/>
        <v>#VALUE!</v>
      </c>
      <c r="IG115" s="16" t="e">
        <f t="shared" si="326"/>
        <v>#VALUE!</v>
      </c>
      <c r="IH115" s="16" t="e">
        <f t="shared" si="327"/>
        <v>#VALUE!</v>
      </c>
      <c r="II115" s="16" t="e">
        <f t="shared" si="328"/>
        <v>#VALUE!</v>
      </c>
      <c r="IJ115" s="16" t="e">
        <f t="shared" si="329"/>
        <v>#VALUE!</v>
      </c>
      <c r="IK115" s="16" t="e">
        <f t="shared" si="330"/>
        <v>#VALUE!</v>
      </c>
      <c r="IL115" s="227" t="e">
        <f t="shared" si="331"/>
        <v>#VALUE!</v>
      </c>
      <c r="IM115" s="227" t="e">
        <f t="shared" si="332"/>
        <v>#VALUE!</v>
      </c>
      <c r="IN115" s="227" t="e">
        <f t="shared" si="333"/>
        <v>#VALUE!</v>
      </c>
      <c r="IO115" s="16" t="str">
        <f t="shared" si="334"/>
        <v>i.a.</v>
      </c>
      <c r="IP115" s="16" t="str">
        <f t="shared" si="335"/>
        <v>i.a.</v>
      </c>
      <c r="IQ115" s="16" t="str">
        <f t="shared" si="336"/>
        <v>i.a.</v>
      </c>
      <c r="IR115" s="16" t="str">
        <f t="shared" si="337"/>
        <v>i.a.</v>
      </c>
      <c r="IS115" s="16" t="str">
        <f t="shared" si="338"/>
        <v>i.a.</v>
      </c>
      <c r="IT115" s="16" t="str">
        <f t="shared" si="339"/>
        <v>i.a.</v>
      </c>
      <c r="IU115" s="16" t="str">
        <f t="shared" si="340"/>
        <v>i.a.</v>
      </c>
      <c r="IV115" s="16" t="str">
        <f t="shared" si="341"/>
        <v>i.a.</v>
      </c>
      <c r="IW115" s="16" t="str">
        <f t="shared" si="342"/>
        <v>i.a.</v>
      </c>
      <c r="IX115" s="16" t="str">
        <f t="shared" si="343"/>
        <v>i.a.</v>
      </c>
      <c r="IY115" s="16" t="str">
        <f t="shared" si="344"/>
        <v>i.a.</v>
      </c>
      <c r="IZ115" s="16" t="e">
        <f t="shared" si="345"/>
        <v>#VALUE!</v>
      </c>
      <c r="JA115" s="16">
        <f t="shared" si="346"/>
        <v>-2.7717391304347827</v>
      </c>
      <c r="JB115" s="16">
        <f t="shared" si="347"/>
        <v>5.4776119402985071</v>
      </c>
      <c r="JC115" s="16">
        <f t="shared" si="348"/>
        <v>0.69850000000000001</v>
      </c>
      <c r="JD115" s="16">
        <f t="shared" si="349"/>
        <v>0.41575378195096502</v>
      </c>
      <c r="JE115" s="16">
        <f t="shared" si="350"/>
        <v>-4.4266409266409266</v>
      </c>
      <c r="JF115" s="227" t="e">
        <f t="shared" si="351"/>
        <v>#VALUE!</v>
      </c>
      <c r="JG115" s="227">
        <f t="shared" si="352"/>
        <v>-6.6521739130434784E-2</v>
      </c>
      <c r="JH115" s="227">
        <f t="shared" si="353"/>
        <v>2.9360000000000001E-2</v>
      </c>
      <c r="JI115" s="99" t="str">
        <f t="shared" si="354"/>
        <v>i.a.</v>
      </c>
      <c r="JJ115" s="99">
        <f t="shared" si="355"/>
        <v>-4.2521739130434784E-2</v>
      </c>
      <c r="JK115" s="99">
        <f t="shared" si="356"/>
        <v>2.4E-2</v>
      </c>
      <c r="JL115" s="99">
        <f t="shared" si="357"/>
        <v>-5.3600000000000002E-3</v>
      </c>
      <c r="JM115" s="99">
        <f t="shared" si="358"/>
        <v>-1.7777777777777778E-2</v>
      </c>
      <c r="JN115" s="99">
        <f t="shared" si="359"/>
        <v>-3.0428571428571426E-2</v>
      </c>
      <c r="JO115" s="99">
        <f t="shared" si="360"/>
        <v>8.8800000000000007E-3</v>
      </c>
      <c r="JP115" s="99">
        <f t="shared" si="361"/>
        <v>2.8749999999999998E-2</v>
      </c>
      <c r="JQ115" s="99">
        <f t="shared" si="362"/>
        <v>1.4260869565217393E-2</v>
      </c>
      <c r="JR115" s="99" t="str">
        <f t="shared" si="363"/>
        <v>i.a.</v>
      </c>
      <c r="JS115" s="99" t="str">
        <f t="shared" si="364"/>
        <v>i.a.</v>
      </c>
    </row>
    <row r="116" spans="1:279" customFormat="1" ht="15.75" customHeight="1" outlineLevel="2" x14ac:dyDescent="0.25">
      <c r="A116" s="10" t="s">
        <v>192</v>
      </c>
      <c r="B116" s="95">
        <v>78378212</v>
      </c>
      <c r="C116" s="10" t="s">
        <v>79</v>
      </c>
      <c r="D116" s="10"/>
      <c r="E116" s="11">
        <v>451120</v>
      </c>
      <c r="F116" s="11"/>
      <c r="G116" s="116">
        <v>1</v>
      </c>
      <c r="H116" s="12">
        <v>45117</v>
      </c>
      <c r="I116" s="13"/>
      <c r="J116" s="13" t="s">
        <v>58</v>
      </c>
      <c r="K116" s="13" t="s">
        <v>58</v>
      </c>
      <c r="L116" s="13" t="s">
        <v>58</v>
      </c>
      <c r="M116" s="13" t="s">
        <v>58</v>
      </c>
      <c r="N116" s="13" t="s">
        <v>58</v>
      </c>
      <c r="O116" s="13" t="s">
        <v>58</v>
      </c>
      <c r="P116" s="16" t="e">
        <f t="shared" si="184"/>
        <v>#DIV/0!</v>
      </c>
      <c r="Q116" s="16" t="e">
        <f t="shared" si="185"/>
        <v>#DIV/0!</v>
      </c>
      <c r="R116" s="16" t="e">
        <f t="shared" si="186"/>
        <v>#DIV/0!</v>
      </c>
      <c r="S116" s="16" t="e">
        <f t="shared" si="187"/>
        <v>#DIV/0!</v>
      </c>
      <c r="T116" s="16" t="e">
        <f t="shared" si="188"/>
        <v>#DIV/0!</v>
      </c>
      <c r="U116" s="16" t="e">
        <f t="shared" si="189"/>
        <v>#DIV/0!</v>
      </c>
      <c r="V116" s="278">
        <f t="shared" si="190"/>
        <v>0</v>
      </c>
      <c r="W116" s="278">
        <f t="shared" si="191"/>
        <v>0</v>
      </c>
      <c r="X116" s="278">
        <f t="shared" si="192"/>
        <v>0</v>
      </c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6">
        <f t="shared" si="193"/>
        <v>-0.90314477112020841</v>
      </c>
      <c r="AK116" s="16">
        <f t="shared" si="194"/>
        <v>-1.1587272392863824E-2</v>
      </c>
      <c r="AL116" s="16">
        <f t="shared" si="195"/>
        <v>0.10586799552527208</v>
      </c>
      <c r="AM116" s="16">
        <f t="shared" si="196"/>
        <v>1.062290268456376</v>
      </c>
      <c r="AN116" s="16">
        <f t="shared" si="197"/>
        <v>-0.53423854644915503</v>
      </c>
      <c r="AO116" s="16">
        <f t="shared" si="198"/>
        <v>-1.5673076923076946E-2</v>
      </c>
      <c r="AP116" s="278">
        <f t="shared" si="199"/>
        <v>-10.747999999999999</v>
      </c>
      <c r="AQ116" s="278">
        <f t="shared" si="200"/>
        <v>-0.12600000000000122</v>
      </c>
      <c r="AR116" s="278">
        <f t="shared" si="201"/>
        <v>1.0410000000000004</v>
      </c>
      <c r="AS116" s="149"/>
      <c r="AT116" s="149">
        <v>10.747999999999999</v>
      </c>
      <c r="AU116" s="149">
        <v>10.874000000000001</v>
      </c>
      <c r="AV116" s="149">
        <v>9.8330000000000002</v>
      </c>
      <c r="AW116" s="149">
        <v>4.7679999999999998</v>
      </c>
      <c r="AX116" s="149">
        <v>10.237</v>
      </c>
      <c r="AY116" s="149">
        <v>10.4</v>
      </c>
      <c r="AZ116" s="149">
        <v>10.688000000000001</v>
      </c>
      <c r="BA116" s="149">
        <v>11.308999999999999</v>
      </c>
      <c r="BB116" s="149">
        <v>10.907999999999999</v>
      </c>
      <c r="BC116" s="150">
        <v>4.0830000000000002</v>
      </c>
      <c r="BD116" s="16">
        <f t="shared" si="202"/>
        <v>-1</v>
      </c>
      <c r="BE116" s="16">
        <f t="shared" si="203"/>
        <v>-0.9460328806290208</v>
      </c>
      <c r="BF116" s="16">
        <f t="shared" si="204"/>
        <v>3.1268436578171093</v>
      </c>
      <c r="BG116" s="16">
        <f t="shared" si="205"/>
        <v>1.1147985099898408</v>
      </c>
      <c r="BH116" s="16">
        <f t="shared" si="206"/>
        <v>-309.84210526315786</v>
      </c>
      <c r="BI116" s="16">
        <f t="shared" si="207"/>
        <v>-1.0185365853658537</v>
      </c>
      <c r="BJ116" s="278">
        <f t="shared" si="208"/>
        <v>-0.151</v>
      </c>
      <c r="BK116" s="278">
        <f t="shared" si="209"/>
        <v>-2.6470000000000002</v>
      </c>
      <c r="BL116" s="278">
        <f t="shared" si="210"/>
        <v>2.12</v>
      </c>
      <c r="BM116" s="149"/>
      <c r="BN116" s="149">
        <v>0.151</v>
      </c>
      <c r="BO116" s="149">
        <v>2.798</v>
      </c>
      <c r="BP116" s="149">
        <v>0.67800000000000005</v>
      </c>
      <c r="BQ116" s="149">
        <v>-5.9059999999999997</v>
      </c>
      <c r="BR116" s="149">
        <v>-1.9E-2</v>
      </c>
      <c r="BS116" s="149">
        <v>1.0249999999999999</v>
      </c>
      <c r="BT116" s="149">
        <v>1.7529999999999999</v>
      </c>
      <c r="BU116" s="149">
        <v>2.492</v>
      </c>
      <c r="BV116" s="149">
        <v>2.7069999999999999</v>
      </c>
      <c r="BW116" s="149">
        <v>-4.8419999999999996</v>
      </c>
      <c r="BX116" s="16">
        <f t="shared" si="211"/>
        <v>-1</v>
      </c>
      <c r="BY116" s="16">
        <f t="shared" si="212"/>
        <v>-0.94466666666666665</v>
      </c>
      <c r="BZ116" s="16">
        <f t="shared" si="213"/>
        <v>6.0093457943925239</v>
      </c>
      <c r="CA116" s="16">
        <f t="shared" si="214"/>
        <v>1.0714643513107363</v>
      </c>
      <c r="CB116" s="16">
        <f t="shared" si="215"/>
        <v>-22.23758865248227</v>
      </c>
      <c r="CC116" s="16">
        <f t="shared" si="216"/>
        <v>-0.72936660268714015</v>
      </c>
      <c r="CD116" s="278">
        <f t="shared" si="217"/>
        <v>-0.16600000000000001</v>
      </c>
      <c r="CE116" s="278">
        <f t="shared" si="218"/>
        <v>-2.8340000000000001</v>
      </c>
      <c r="CF116" s="278">
        <f t="shared" si="219"/>
        <v>2.5720000000000001</v>
      </c>
      <c r="CG116" s="149"/>
      <c r="CH116" s="149">
        <v>0.16600000000000001</v>
      </c>
      <c r="CI116" s="149">
        <v>3</v>
      </c>
      <c r="CJ116" s="149">
        <v>0.42799999999999999</v>
      </c>
      <c r="CK116" s="149">
        <v>-5.9889999999999999</v>
      </c>
      <c r="CL116" s="149">
        <v>0.28199999999999997</v>
      </c>
      <c r="CM116" s="149">
        <v>1.042</v>
      </c>
      <c r="CN116" s="149">
        <v>1.714</v>
      </c>
      <c r="CO116" s="149">
        <v>2.4470000000000001</v>
      </c>
      <c r="CP116" s="149">
        <v>2.7050000000000001</v>
      </c>
      <c r="CQ116" s="149">
        <v>-5.4640000000000004</v>
      </c>
      <c r="CR116" s="16">
        <f t="shared" si="220"/>
        <v>-1</v>
      </c>
      <c r="CS116" s="16">
        <f t="shared" si="221"/>
        <v>-4.6224061985883282E-2</v>
      </c>
      <c r="CT116" s="16">
        <f t="shared" si="222"/>
        <v>0.14117005813953484</v>
      </c>
      <c r="CU116" s="16">
        <f t="shared" si="223"/>
        <v>2.0393029291805826E-2</v>
      </c>
      <c r="CV116" s="16">
        <f t="shared" si="224"/>
        <v>-0.25974382433668808</v>
      </c>
      <c r="CW116" s="16">
        <f t="shared" si="225"/>
        <v>-3.4921195532206101E-2</v>
      </c>
      <c r="CX116" s="278">
        <f t="shared" si="365"/>
        <v>-17.972000000000001</v>
      </c>
      <c r="CY116" s="278">
        <f t="shared" si="366"/>
        <v>-0.87099999999999866</v>
      </c>
      <c r="CZ116" s="278">
        <f t="shared" si="367"/>
        <v>2.3309999999999995</v>
      </c>
      <c r="DA116" s="149"/>
      <c r="DB116" s="149">
        <v>17.972000000000001</v>
      </c>
      <c r="DC116" s="149">
        <v>18.843</v>
      </c>
      <c r="DD116" s="149">
        <v>16.512</v>
      </c>
      <c r="DE116" s="149">
        <v>16.181999999999999</v>
      </c>
      <c r="DF116" s="149">
        <v>21.86</v>
      </c>
      <c r="DG116" s="149">
        <v>22.651</v>
      </c>
      <c r="DH116" s="149">
        <v>22.86</v>
      </c>
      <c r="DI116" s="149">
        <v>22.535</v>
      </c>
      <c r="DJ116" s="149">
        <v>20.646000000000001</v>
      </c>
      <c r="DK116" s="150">
        <v>18.596</v>
      </c>
      <c r="DL116" s="16">
        <f t="shared" si="229"/>
        <v>-1</v>
      </c>
      <c r="DM116" s="16">
        <f t="shared" si="230"/>
        <v>-0.17468077036537569</v>
      </c>
      <c r="DN116" s="16">
        <f t="shared" si="231"/>
        <v>3.2279114281985509E-2</v>
      </c>
      <c r="DO116" s="16">
        <f t="shared" si="232"/>
        <v>-0.27725200440182368</v>
      </c>
      <c r="DP116" s="16">
        <f t="shared" si="233"/>
        <v>7.4239200189144469E-2</v>
      </c>
      <c r="DQ116" s="16">
        <f t="shared" si="234"/>
        <v>-4.3809646842249764E-2</v>
      </c>
      <c r="DR116" s="278">
        <f t="shared" si="235"/>
        <v>-39.167999999999999</v>
      </c>
      <c r="DS116" s="278">
        <f t="shared" si="236"/>
        <v>-8.2899999999999991</v>
      </c>
      <c r="DT116" s="278">
        <f t="shared" si="237"/>
        <v>1.4840000000000018</v>
      </c>
      <c r="DU116" s="149"/>
      <c r="DV116" s="149">
        <v>39.167999999999999</v>
      </c>
      <c r="DW116" s="149">
        <v>47.457999999999998</v>
      </c>
      <c r="DX116" s="149">
        <v>45.973999999999997</v>
      </c>
      <c r="DY116" s="149">
        <v>63.61</v>
      </c>
      <c r="DZ116" s="149">
        <v>59.213999999999999</v>
      </c>
      <c r="EA116" s="149">
        <v>61.927</v>
      </c>
      <c r="EB116" s="149">
        <v>56.075000000000003</v>
      </c>
      <c r="EC116" s="149">
        <v>51.988999999999997</v>
      </c>
      <c r="ED116" s="149">
        <v>52.337000000000003</v>
      </c>
      <c r="EE116" s="149">
        <v>50.786000000000001</v>
      </c>
      <c r="EF116" s="16">
        <f t="shared" si="238"/>
        <v>-1</v>
      </c>
      <c r="EG116" s="16">
        <f t="shared" si="239"/>
        <v>-2.7027027027027029E-2</v>
      </c>
      <c r="EH116" s="16">
        <f t="shared" si="240"/>
        <v>-7.4999999999999997E-2</v>
      </c>
      <c r="EI116" s="16">
        <f t="shared" si="241"/>
        <v>-0.13043478260869565</v>
      </c>
      <c r="EJ116" s="16">
        <f t="shared" si="242"/>
        <v>4.5454545454545456E-2</v>
      </c>
      <c r="EK116" s="16">
        <f t="shared" si="243"/>
        <v>-4.3478260869565216E-2</v>
      </c>
      <c r="EL116" s="278">
        <f t="shared" si="244"/>
        <v>-36</v>
      </c>
      <c r="EM116" s="278">
        <f t="shared" si="245"/>
        <v>-1</v>
      </c>
      <c r="EN116" s="278">
        <f t="shared" si="246"/>
        <v>-3</v>
      </c>
      <c r="EO116" s="204"/>
      <c r="EP116" s="204">
        <v>36</v>
      </c>
      <c r="EQ116" s="204">
        <v>37</v>
      </c>
      <c r="ER116" s="204">
        <v>40</v>
      </c>
      <c r="ES116" s="204">
        <v>46</v>
      </c>
      <c r="ET116" s="204">
        <v>44</v>
      </c>
      <c r="EU116" s="204">
        <v>46</v>
      </c>
      <c r="EV116" s="204">
        <v>43</v>
      </c>
      <c r="EW116" s="204">
        <v>45</v>
      </c>
      <c r="EX116" s="204">
        <v>48</v>
      </c>
      <c r="EY116" s="205">
        <v>51</v>
      </c>
      <c r="EZ116" s="14"/>
      <c r="FA116" s="14" t="s">
        <v>51</v>
      </c>
      <c r="FB116" s="76"/>
      <c r="FC116" s="15">
        <v>2630</v>
      </c>
      <c r="FD116" t="s">
        <v>435</v>
      </c>
      <c r="FE116" t="s">
        <v>86</v>
      </c>
      <c r="FF116" s="16" t="e">
        <f t="shared" si="247"/>
        <v>#VALUE!</v>
      </c>
      <c r="FG116" s="16" t="e">
        <f t="shared" si="248"/>
        <v>#DIV/0!</v>
      </c>
      <c r="FH116" s="16" t="e">
        <f t="shared" si="249"/>
        <v>#DIV/0!</v>
      </c>
      <c r="FI116" s="16" t="e">
        <f t="shared" si="250"/>
        <v>#DIV/0!</v>
      </c>
      <c r="FJ116" s="16" t="e">
        <f t="shared" si="251"/>
        <v>#DIV/0!</v>
      </c>
      <c r="FK116" s="16" t="e">
        <f t="shared" si="252"/>
        <v>#DIV/0!</v>
      </c>
      <c r="FL116" s="278" t="e">
        <f t="shared" si="253"/>
        <v>#VALUE!</v>
      </c>
      <c r="FM116" s="278">
        <f t="shared" si="254"/>
        <v>0</v>
      </c>
      <c r="FN116" s="278">
        <f t="shared" si="255"/>
        <v>0</v>
      </c>
      <c r="FO116" s="222" t="str">
        <f t="shared" si="256"/>
        <v>i.a</v>
      </c>
      <c r="FP116" s="222">
        <f t="shared" si="257"/>
        <v>0</v>
      </c>
      <c r="FQ116" s="222">
        <f t="shared" si="258"/>
        <v>0</v>
      </c>
      <c r="FR116" s="222">
        <f t="shared" si="259"/>
        <v>0</v>
      </c>
      <c r="FS116" s="222">
        <f t="shared" si="260"/>
        <v>0</v>
      </c>
      <c r="FT116" s="222">
        <f t="shared" si="261"/>
        <v>0</v>
      </c>
      <c r="FU116" s="222">
        <f t="shared" si="262"/>
        <v>0</v>
      </c>
      <c r="FV116" s="222">
        <f t="shared" si="263"/>
        <v>0</v>
      </c>
      <c r="FW116" s="222">
        <f t="shared" si="264"/>
        <v>0</v>
      </c>
      <c r="FX116" s="222">
        <f t="shared" si="265"/>
        <v>0</v>
      </c>
      <c r="FY116" s="222">
        <f t="shared" si="266"/>
        <v>0</v>
      </c>
      <c r="FZ116" s="16">
        <f t="shared" si="267"/>
        <v>-1</v>
      </c>
      <c r="GA116" s="16">
        <f t="shared" si="268"/>
        <v>-0.94686106206709231</v>
      </c>
      <c r="GB116" s="16">
        <f t="shared" si="269"/>
        <v>5.4817862085099458</v>
      </c>
      <c r="GC116" s="16">
        <f t="shared" si="270"/>
        <v>1.0831543051496615</v>
      </c>
      <c r="GD116" s="16">
        <f t="shared" si="271"/>
        <v>-25.849017099801227</v>
      </c>
      <c r="GE116" s="16">
        <f t="shared" si="272"/>
        <v>-0.72328645626686516</v>
      </c>
      <c r="GF116" s="227">
        <f t="shared" si="273"/>
        <v>-9.0180632894200745E-3</v>
      </c>
      <c r="GG116" s="227">
        <f t="shared" si="274"/>
        <v>-0.16068919169573054</v>
      </c>
      <c r="GH116" s="227">
        <f t="shared" si="275"/>
        <v>0.1435250808859275</v>
      </c>
      <c r="GI116" s="16">
        <f t="shared" si="276"/>
        <v>0</v>
      </c>
      <c r="GJ116" s="16">
        <f t="shared" si="277"/>
        <v>9.0180632894200745E-3</v>
      </c>
      <c r="GK116" s="16">
        <f t="shared" si="278"/>
        <v>0.1697072549851506</v>
      </c>
      <c r="GL116" s="16">
        <f t="shared" si="279"/>
        <v>2.6182174099223098E-2</v>
      </c>
      <c r="GM116" s="16">
        <f t="shared" si="280"/>
        <v>-0.31486252037222018</v>
      </c>
      <c r="GN116" s="16">
        <f t="shared" si="281"/>
        <v>1.2671025139853071E-2</v>
      </c>
      <c r="GO116" s="16">
        <f t="shared" si="282"/>
        <v>4.5791127419744684E-2</v>
      </c>
      <c r="GP116" s="16">
        <f t="shared" si="283"/>
        <v>7.551492455116203E-2</v>
      </c>
      <c r="GQ116" s="16">
        <f t="shared" si="284"/>
        <v>0.11333688427780737</v>
      </c>
      <c r="GR116" s="16">
        <f t="shared" si="285"/>
        <v>0.13786249426634728</v>
      </c>
      <c r="GS116" s="16">
        <f t="shared" si="286"/>
        <v>-1</v>
      </c>
      <c r="GT116" s="16">
        <f t="shared" si="287"/>
        <v>-0.9417928116608254</v>
      </c>
      <c r="GU116" s="16">
        <f t="shared" si="288"/>
        <v>3.8402692375013929</v>
      </c>
      <c r="GV116" s="16">
        <f t="shared" si="289"/>
        <v>1.1286685299951837</v>
      </c>
      <c r="GW116" s="16">
        <f t="shared" si="290"/>
        <v>-305.58278083830692</v>
      </c>
      <c r="GX116" s="16">
        <f t="shared" si="291"/>
        <v>-1.0180562662215225</v>
      </c>
      <c r="GY116" s="227">
        <f t="shared" si="292"/>
        <v>-3.4862512409669149E-3</v>
      </c>
      <c r="GZ116" s="227">
        <f t="shared" si="293"/>
        <v>-5.6407575285276776E-2</v>
      </c>
      <c r="HA116" s="227">
        <f t="shared" si="294"/>
        <v>4.7519757319060163E-2</v>
      </c>
      <c r="HB116" s="16">
        <f t="shared" si="295"/>
        <v>0</v>
      </c>
      <c r="HC116" s="16">
        <f t="shared" si="296"/>
        <v>3.4862512409669149E-3</v>
      </c>
      <c r="HD116" s="16">
        <f t="shared" si="297"/>
        <v>5.9893826526243692E-2</v>
      </c>
      <c r="HE116" s="16">
        <f t="shared" si="298"/>
        <v>1.237406920718353E-2</v>
      </c>
      <c r="HF116" s="16">
        <f t="shared" si="299"/>
        <v>-9.6170129616361621E-2</v>
      </c>
      <c r="HG116" s="16">
        <f t="shared" si="300"/>
        <v>-3.1368405411875418E-4</v>
      </c>
      <c r="HH116" s="16">
        <f t="shared" si="301"/>
        <v>1.7372586905306686E-2</v>
      </c>
      <c r="HI116" s="16">
        <f t="shared" si="302"/>
        <v>3.2443737044714246E-2</v>
      </c>
      <c r="HJ116" s="16">
        <f t="shared" si="303"/>
        <v>4.7773325920671746E-2</v>
      </c>
      <c r="HK116" s="16">
        <f t="shared" si="304"/>
        <v>5.2500412129204928E-2</v>
      </c>
      <c r="HL116" s="16" t="e">
        <f t="shared" si="305"/>
        <v>#VALUE!</v>
      </c>
      <c r="HM116" s="16">
        <f t="shared" si="306"/>
        <v>0.15564487505805638</v>
      </c>
      <c r="HN116" s="16">
        <f t="shared" si="307"/>
        <v>0.10548595079664057</v>
      </c>
      <c r="HO116" s="16">
        <f t="shared" si="308"/>
        <v>0.41182408738094944</v>
      </c>
      <c r="HP116" s="16">
        <f t="shared" si="309"/>
        <v>-0.31090191501764886</v>
      </c>
      <c r="HQ116" s="16">
        <f t="shared" si="310"/>
        <v>9.2956923071752118E-3</v>
      </c>
      <c r="HR116" s="227" t="e">
        <f t="shared" si="311"/>
        <v>#VALUE!</v>
      </c>
      <c r="HS116" s="227">
        <f t="shared" si="312"/>
        <v>6.1798145322579046E-2</v>
      </c>
      <c r="HT116" s="227">
        <f t="shared" si="313"/>
        <v>3.7886283976902801E-2</v>
      </c>
      <c r="HU116" s="16" t="str">
        <f t="shared" si="314"/>
        <v>i.a.</v>
      </c>
      <c r="HV116" s="16">
        <f t="shared" si="315"/>
        <v>0.45884395424836605</v>
      </c>
      <c r="HW116" s="16">
        <f t="shared" si="316"/>
        <v>0.397045808925787</v>
      </c>
      <c r="HX116" s="16">
        <f t="shared" si="317"/>
        <v>0.3591595249488842</v>
      </c>
      <c r="HY116" s="16">
        <f t="shared" si="318"/>
        <v>0.25439396321333124</v>
      </c>
      <c r="HZ116" s="16">
        <f t="shared" si="319"/>
        <v>0.3691694531698585</v>
      </c>
      <c r="IA116" s="16">
        <f t="shared" si="320"/>
        <v>0.36576937361732365</v>
      </c>
      <c r="IB116" s="16">
        <f t="shared" si="321"/>
        <v>0.40766830138207755</v>
      </c>
      <c r="IC116" s="16">
        <f t="shared" si="322"/>
        <v>0.43345707745869322</v>
      </c>
      <c r="ID116" s="16">
        <f t="shared" si="323"/>
        <v>0.39448191527982113</v>
      </c>
      <c r="IE116" s="16">
        <f t="shared" si="324"/>
        <v>0.36616390343795535</v>
      </c>
      <c r="IF116" s="16" t="e">
        <f t="shared" si="325"/>
        <v>#VALUE!</v>
      </c>
      <c r="IG116" s="16" t="e">
        <f t="shared" si="326"/>
        <v>#VALUE!</v>
      </c>
      <c r="IH116" s="16" t="e">
        <f t="shared" si="327"/>
        <v>#VALUE!</v>
      </c>
      <c r="II116" s="16" t="e">
        <f t="shared" si="328"/>
        <v>#VALUE!</v>
      </c>
      <c r="IJ116" s="16" t="e">
        <f t="shared" si="329"/>
        <v>#VALUE!</v>
      </c>
      <c r="IK116" s="16" t="e">
        <f t="shared" si="330"/>
        <v>#VALUE!</v>
      </c>
      <c r="IL116" s="227" t="e">
        <f t="shared" si="331"/>
        <v>#VALUE!</v>
      </c>
      <c r="IM116" s="227" t="e">
        <f t="shared" si="332"/>
        <v>#VALUE!</v>
      </c>
      <c r="IN116" s="227" t="e">
        <f t="shared" si="333"/>
        <v>#VALUE!</v>
      </c>
      <c r="IO116" s="16" t="str">
        <f t="shared" si="334"/>
        <v>i.a.</v>
      </c>
      <c r="IP116" s="16" t="str">
        <f t="shared" si="335"/>
        <v>i.a.</v>
      </c>
      <c r="IQ116" s="16" t="str">
        <f t="shared" si="336"/>
        <v>i.a.</v>
      </c>
      <c r="IR116" s="16" t="str">
        <f t="shared" si="337"/>
        <v>i.a.</v>
      </c>
      <c r="IS116" s="16" t="str">
        <f t="shared" si="338"/>
        <v>i.a.</v>
      </c>
      <c r="IT116" s="16" t="str">
        <f t="shared" si="339"/>
        <v>i.a.</v>
      </c>
      <c r="IU116" s="16" t="str">
        <f t="shared" si="340"/>
        <v>i.a.</v>
      </c>
      <c r="IV116" s="16" t="str">
        <f t="shared" si="341"/>
        <v>i.a.</v>
      </c>
      <c r="IW116" s="16" t="str">
        <f t="shared" si="342"/>
        <v>i.a.</v>
      </c>
      <c r="IX116" s="16" t="str">
        <f t="shared" si="343"/>
        <v>i.a.</v>
      </c>
      <c r="IY116" s="16" t="str">
        <f t="shared" si="344"/>
        <v>i.a.</v>
      </c>
      <c r="IZ116" s="16" t="e">
        <f t="shared" si="345"/>
        <v>#VALUE!</v>
      </c>
      <c r="JA116" s="16">
        <f t="shared" si="346"/>
        <v>-0.94312962962962965</v>
      </c>
      <c r="JB116" s="16">
        <f t="shared" si="347"/>
        <v>6.577671129072999</v>
      </c>
      <c r="JC116" s="16">
        <f t="shared" si="348"/>
        <v>1.0821840040073467</v>
      </c>
      <c r="JD116" s="16">
        <f t="shared" si="349"/>
        <v>-21.314215232809133</v>
      </c>
      <c r="JE116" s="16">
        <f t="shared" si="350"/>
        <v>-0.71706508462746466</v>
      </c>
      <c r="JF116" s="227" t="e">
        <f t="shared" si="351"/>
        <v>#VALUE!</v>
      </c>
      <c r="JG116" s="227">
        <f t="shared" si="352"/>
        <v>-7.6469969969969978E-2</v>
      </c>
      <c r="JH116" s="227">
        <f t="shared" si="353"/>
        <v>7.0381081081081084E-2</v>
      </c>
      <c r="JI116" s="99" t="str">
        <f t="shared" si="354"/>
        <v>i.a.</v>
      </c>
      <c r="JJ116" s="99">
        <f t="shared" si="355"/>
        <v>4.611111111111111E-3</v>
      </c>
      <c r="JK116" s="99">
        <f t="shared" si="356"/>
        <v>8.1081081081081086E-2</v>
      </c>
      <c r="JL116" s="99">
        <f t="shared" si="357"/>
        <v>1.0699999999999999E-2</v>
      </c>
      <c r="JM116" s="99">
        <f t="shared" si="358"/>
        <v>-0.13019565217391305</v>
      </c>
      <c r="JN116" s="99">
        <f t="shared" si="359"/>
        <v>6.4090909090909086E-3</v>
      </c>
      <c r="JO116" s="99">
        <f t="shared" si="360"/>
        <v>2.2652173913043479E-2</v>
      </c>
      <c r="JP116" s="99">
        <f t="shared" si="361"/>
        <v>3.9860465116279067E-2</v>
      </c>
      <c r="JQ116" s="99">
        <f t="shared" si="362"/>
        <v>5.4377777777777782E-2</v>
      </c>
      <c r="JR116" s="99">
        <f t="shared" si="363"/>
        <v>5.635416666666667E-2</v>
      </c>
      <c r="JS116" s="99">
        <f t="shared" si="364"/>
        <v>-0.1071372549019608</v>
      </c>
    </row>
    <row r="117" spans="1:279" customFormat="1" ht="15.75" customHeight="1" outlineLevel="2" x14ac:dyDescent="0.25">
      <c r="A117" s="113" t="s">
        <v>591</v>
      </c>
      <c r="B117" s="98">
        <v>10628334</v>
      </c>
      <c r="C117" s="113" t="s">
        <v>79</v>
      </c>
      <c r="D117" s="113"/>
      <c r="E117" s="116">
        <v>451120</v>
      </c>
      <c r="F117" s="116"/>
      <c r="G117" s="116"/>
      <c r="H117" s="117">
        <v>45117</v>
      </c>
      <c r="I117" s="13"/>
      <c r="J117" s="13" t="s">
        <v>58</v>
      </c>
      <c r="K117" s="13" t="s">
        <v>58</v>
      </c>
      <c r="L117" s="13" t="s">
        <v>58</v>
      </c>
      <c r="M117" s="13" t="s">
        <v>58</v>
      </c>
      <c r="N117" s="13" t="s">
        <v>58</v>
      </c>
      <c r="O117" s="118" t="s">
        <v>58</v>
      </c>
      <c r="P117" s="16" t="e">
        <f t="shared" si="184"/>
        <v>#DIV/0!</v>
      </c>
      <c r="Q117" s="16" t="e">
        <f t="shared" si="185"/>
        <v>#DIV/0!</v>
      </c>
      <c r="R117" s="16" t="e">
        <f t="shared" si="186"/>
        <v>#DIV/0!</v>
      </c>
      <c r="S117" s="16" t="e">
        <f t="shared" si="187"/>
        <v>#DIV/0!</v>
      </c>
      <c r="T117" s="16" t="e">
        <f t="shared" si="188"/>
        <v>#DIV/0!</v>
      </c>
      <c r="U117" s="16" t="e">
        <f t="shared" si="189"/>
        <v>#DIV/0!</v>
      </c>
      <c r="V117" s="278">
        <f t="shared" si="190"/>
        <v>0</v>
      </c>
      <c r="W117" s="278">
        <f t="shared" si="191"/>
        <v>0</v>
      </c>
      <c r="X117" s="278">
        <f t="shared" si="192"/>
        <v>0</v>
      </c>
      <c r="Y117" s="149"/>
      <c r="Z117" s="149"/>
      <c r="AA117" s="149"/>
      <c r="AB117" s="154"/>
      <c r="AC117" s="154"/>
      <c r="AD117" s="154"/>
      <c r="AE117" s="154"/>
      <c r="AF117" s="154"/>
      <c r="AG117" s="159"/>
      <c r="AH117" s="159"/>
      <c r="AI117" s="159"/>
      <c r="AJ117" s="16">
        <f t="shared" si="193"/>
        <v>-0.97786500926834574</v>
      </c>
      <c r="AK117" s="16">
        <f t="shared" si="194"/>
        <v>-0.33620440069484664</v>
      </c>
      <c r="AL117" s="16">
        <f t="shared" si="195"/>
        <v>1.491221626386551E-2</v>
      </c>
      <c r="AM117" s="16">
        <f t="shared" si="196"/>
        <v>9.5437354148225642E-2</v>
      </c>
      <c r="AN117" s="16">
        <f t="shared" si="197"/>
        <v>-0.12957904321636196</v>
      </c>
      <c r="AO117" s="16">
        <f t="shared" si="198"/>
        <v>0.26457041629760852</v>
      </c>
      <c r="AP117" s="278">
        <f t="shared" si="199"/>
        <v>-9.1709999999999994</v>
      </c>
      <c r="AQ117" s="278">
        <f t="shared" si="200"/>
        <v>-4.6450000000000014</v>
      </c>
      <c r="AR117" s="278">
        <f t="shared" si="201"/>
        <v>0.20300000000000118</v>
      </c>
      <c r="AS117" s="149"/>
      <c r="AT117" s="149">
        <v>9.1709999999999994</v>
      </c>
      <c r="AU117" s="149">
        <v>13.816000000000001</v>
      </c>
      <c r="AV117" s="154">
        <v>13.613</v>
      </c>
      <c r="AW117" s="163">
        <v>12.427</v>
      </c>
      <c r="AX117" s="154">
        <v>14.276999999999999</v>
      </c>
      <c r="AY117" s="154">
        <v>11.29</v>
      </c>
      <c r="AZ117" s="154">
        <v>13.148</v>
      </c>
      <c r="BA117" s="154">
        <v>13.855</v>
      </c>
      <c r="BB117" s="154">
        <v>12.035</v>
      </c>
      <c r="BC117" s="155">
        <v>6.7450000000000001</v>
      </c>
      <c r="BD117" s="16">
        <f t="shared" si="202"/>
        <v>1</v>
      </c>
      <c r="BE117" s="16">
        <f t="shared" si="203"/>
        <v>-4.5270793036750483</v>
      </c>
      <c r="BF117" s="16">
        <f t="shared" si="204"/>
        <v>0.25485436893203894</v>
      </c>
      <c r="BG117" s="16">
        <f t="shared" si="205"/>
        <v>1.7855100095328884</v>
      </c>
      <c r="BH117" s="16">
        <f t="shared" si="206"/>
        <v>-2.529154518950437</v>
      </c>
      <c r="BI117" s="16">
        <f t="shared" si="207"/>
        <v>1.2668222481524698</v>
      </c>
      <c r="BJ117" s="278">
        <f t="shared" si="208"/>
        <v>3.6469999999999998</v>
      </c>
      <c r="BK117" s="278">
        <f t="shared" si="209"/>
        <v>-4.681</v>
      </c>
      <c r="BL117" s="278">
        <f t="shared" si="210"/>
        <v>0.21000000000000008</v>
      </c>
      <c r="BM117" s="149"/>
      <c r="BN117" s="149">
        <v>-3.6469999999999998</v>
      </c>
      <c r="BO117" s="149">
        <v>1.034</v>
      </c>
      <c r="BP117" s="159">
        <v>0.82399999999999995</v>
      </c>
      <c r="BQ117" s="159">
        <v>-1.0489999999999999</v>
      </c>
      <c r="BR117" s="159">
        <v>0.68600000000000005</v>
      </c>
      <c r="BS117" s="159">
        <v>-2.5710000000000002</v>
      </c>
      <c r="BT117" s="159">
        <v>-0.26400000000000001</v>
      </c>
      <c r="BU117" s="159">
        <v>1.2410000000000001</v>
      </c>
      <c r="BV117" s="154">
        <v>-0.83199999999999996</v>
      </c>
      <c r="BW117" s="159">
        <v>0.75</v>
      </c>
      <c r="BX117" s="16">
        <f t="shared" si="211"/>
        <v>1</v>
      </c>
      <c r="BY117" s="16">
        <f t="shared" si="212"/>
        <v>-6.8217270194986073</v>
      </c>
      <c r="BZ117" s="16">
        <f t="shared" si="213"/>
        <v>6.8452380952380848E-2</v>
      </c>
      <c r="CA117" s="16">
        <f t="shared" si="214"/>
        <v>1.5899912203687445</v>
      </c>
      <c r="CB117" s="16">
        <f t="shared" si="215"/>
        <v>-3.5480984340044746</v>
      </c>
      <c r="CC117" s="16">
        <f t="shared" si="216"/>
        <v>1.1580063626723225</v>
      </c>
      <c r="CD117" s="278">
        <f t="shared" si="217"/>
        <v>4.18</v>
      </c>
      <c r="CE117" s="278">
        <f t="shared" si="218"/>
        <v>-4.8979999999999997</v>
      </c>
      <c r="CF117" s="278">
        <f t="shared" si="219"/>
        <v>4.599999999999993E-2</v>
      </c>
      <c r="CG117" s="149"/>
      <c r="CH117" s="149">
        <v>-4.18</v>
      </c>
      <c r="CI117" s="149">
        <v>0.71799999999999997</v>
      </c>
      <c r="CJ117" s="154">
        <v>0.67200000000000004</v>
      </c>
      <c r="CK117" s="154">
        <v>-1.139</v>
      </c>
      <c r="CL117" s="154">
        <v>0.44700000000000001</v>
      </c>
      <c r="CM117" s="154">
        <v>-2.8290000000000002</v>
      </c>
      <c r="CN117" s="154">
        <v>-0.44500000000000001</v>
      </c>
      <c r="CO117" s="159">
        <v>1.1299999999999999</v>
      </c>
      <c r="CP117" s="159">
        <v>-1.0680000000000001</v>
      </c>
      <c r="CQ117" s="159">
        <v>1.944</v>
      </c>
      <c r="CR117" s="16">
        <f t="shared" si="220"/>
        <v>1</v>
      </c>
      <c r="CS117" s="16">
        <f t="shared" si="221"/>
        <v>-3.9224069675376088</v>
      </c>
      <c r="CT117" s="16">
        <f t="shared" si="222"/>
        <v>0.78895184135977336</v>
      </c>
      <c r="CU117" s="16">
        <f t="shared" si="223"/>
        <v>2.857923497267759</v>
      </c>
      <c r="CV117" s="16">
        <f t="shared" si="224"/>
        <v>-0.82945013979496729</v>
      </c>
      <c r="CW117" s="16">
        <f t="shared" si="225"/>
        <v>0.47796143250688705</v>
      </c>
      <c r="CX117" s="278">
        <f t="shared" si="365"/>
        <v>3.6909999999999998</v>
      </c>
      <c r="CY117" s="278">
        <f t="shared" si="366"/>
        <v>-4.9539999999999997</v>
      </c>
      <c r="CZ117" s="278">
        <f t="shared" si="367"/>
        <v>0.55699999999999994</v>
      </c>
      <c r="DA117" s="149"/>
      <c r="DB117" s="149">
        <v>-3.6909999999999998</v>
      </c>
      <c r="DC117" s="149">
        <v>1.2629999999999999</v>
      </c>
      <c r="DD117" s="159">
        <v>0.70599999999999996</v>
      </c>
      <c r="DE117" s="159">
        <v>0.183</v>
      </c>
      <c r="DF117" s="159">
        <v>1.073</v>
      </c>
      <c r="DG117" s="159">
        <v>0.72599999999999998</v>
      </c>
      <c r="DH117" s="159">
        <v>1.9339999999999999</v>
      </c>
      <c r="DI117" s="159">
        <v>2.282</v>
      </c>
      <c r="DJ117" s="154">
        <v>1.4470000000000001</v>
      </c>
      <c r="DK117" s="155">
        <v>0.67100000000000004</v>
      </c>
      <c r="DL117" s="16">
        <f t="shared" si="229"/>
        <v>-1</v>
      </c>
      <c r="DM117" s="16">
        <f t="shared" si="230"/>
        <v>-0.17878192534381143</v>
      </c>
      <c r="DN117" s="16">
        <f t="shared" si="231"/>
        <v>-0.30818892286782196</v>
      </c>
      <c r="DO117" s="16">
        <f t="shared" si="232"/>
        <v>0.34138559708295357</v>
      </c>
      <c r="DP117" s="16">
        <f t="shared" si="233"/>
        <v>-0.10667752442996743</v>
      </c>
      <c r="DQ117" s="16">
        <f t="shared" si="234"/>
        <v>0.36160776160776159</v>
      </c>
      <c r="DR117" s="278">
        <f t="shared" si="235"/>
        <v>-6.6879999999999997</v>
      </c>
      <c r="DS117" s="278">
        <f t="shared" si="236"/>
        <v>-1.4560000000000004</v>
      </c>
      <c r="DT117" s="278">
        <f t="shared" si="237"/>
        <v>-3.6280000000000001</v>
      </c>
      <c r="DU117" s="149"/>
      <c r="DV117" s="149">
        <v>6.6879999999999997</v>
      </c>
      <c r="DW117" s="149">
        <v>8.1440000000000001</v>
      </c>
      <c r="DX117" s="159">
        <v>11.772</v>
      </c>
      <c r="DY117" s="159">
        <v>8.7759999999999998</v>
      </c>
      <c r="DZ117" s="159">
        <v>9.8239999999999998</v>
      </c>
      <c r="EA117" s="159">
        <v>7.2149999999999999</v>
      </c>
      <c r="EB117" s="159">
        <v>7.7590000000000003</v>
      </c>
      <c r="EC117" s="159">
        <v>9.1180000000000003</v>
      </c>
      <c r="ED117" s="159">
        <v>8.1270000000000007</v>
      </c>
      <c r="EE117" s="159">
        <v>9.5470000000000006</v>
      </c>
      <c r="EF117" s="16">
        <f t="shared" si="238"/>
        <v>-1</v>
      </c>
      <c r="EG117" s="16">
        <f t="shared" si="239"/>
        <v>-3.5714285714285712E-2</v>
      </c>
      <c r="EH117" s="16">
        <f t="shared" si="240"/>
        <v>3.7037037037037035E-2</v>
      </c>
      <c r="EI117" s="16">
        <f t="shared" si="241"/>
        <v>3.8461538461538464E-2</v>
      </c>
      <c r="EJ117" s="16">
        <f t="shared" si="242"/>
        <v>-7.1428571428571425E-2</v>
      </c>
      <c r="EK117" s="16">
        <f t="shared" si="243"/>
        <v>-3.4482758620689655E-2</v>
      </c>
      <c r="EL117" s="278">
        <f t="shared" si="244"/>
        <v>-27</v>
      </c>
      <c r="EM117" s="278">
        <f t="shared" si="245"/>
        <v>-1</v>
      </c>
      <c r="EN117" s="278">
        <f t="shared" si="246"/>
        <v>1</v>
      </c>
      <c r="EO117" s="204"/>
      <c r="EP117" s="204">
        <v>27</v>
      </c>
      <c r="EQ117" s="204">
        <v>28</v>
      </c>
      <c r="ER117" s="209">
        <v>27</v>
      </c>
      <c r="ES117" s="209">
        <v>26</v>
      </c>
      <c r="ET117" s="209">
        <v>28</v>
      </c>
      <c r="EU117" s="209">
        <v>29</v>
      </c>
      <c r="EV117" s="209">
        <v>28</v>
      </c>
      <c r="EW117" s="209">
        <v>28</v>
      </c>
      <c r="EX117" s="210">
        <v>28</v>
      </c>
      <c r="EY117" s="211">
        <v>26</v>
      </c>
      <c r="EZ117" s="120"/>
      <c r="FA117" s="115" t="s">
        <v>51</v>
      </c>
      <c r="FB117" s="76"/>
      <c r="FC117" s="121">
        <v>2635</v>
      </c>
      <c r="FD117" s="125" t="s">
        <v>470</v>
      </c>
      <c r="FE117" s="125" t="s">
        <v>86</v>
      </c>
      <c r="FF117" s="16" t="e">
        <f t="shared" si="247"/>
        <v>#VALUE!</v>
      </c>
      <c r="FG117" s="16" t="e">
        <f t="shared" si="248"/>
        <v>#DIV/0!</v>
      </c>
      <c r="FH117" s="16" t="e">
        <f t="shared" si="249"/>
        <v>#DIV/0!</v>
      </c>
      <c r="FI117" s="16" t="e">
        <f t="shared" si="250"/>
        <v>#DIV/0!</v>
      </c>
      <c r="FJ117" s="16" t="e">
        <f t="shared" si="251"/>
        <v>#DIV/0!</v>
      </c>
      <c r="FK117" s="16" t="e">
        <f t="shared" si="252"/>
        <v>#DIV/0!</v>
      </c>
      <c r="FL117" s="278" t="e">
        <f t="shared" si="253"/>
        <v>#VALUE!</v>
      </c>
      <c r="FM117" s="278">
        <f t="shared" si="254"/>
        <v>0</v>
      </c>
      <c r="FN117" s="278">
        <f t="shared" si="255"/>
        <v>0</v>
      </c>
      <c r="FO117" s="222" t="str">
        <f t="shared" si="256"/>
        <v>i.a</v>
      </c>
      <c r="FP117" s="222">
        <f t="shared" si="257"/>
        <v>0</v>
      </c>
      <c r="FQ117" s="222">
        <f t="shared" si="258"/>
        <v>0</v>
      </c>
      <c r="FR117" s="222">
        <f t="shared" si="259"/>
        <v>0</v>
      </c>
      <c r="FS117" s="222">
        <f t="shared" si="260"/>
        <v>0</v>
      </c>
      <c r="FT117" s="222">
        <f t="shared" si="261"/>
        <v>0</v>
      </c>
      <c r="FU117" s="222">
        <f t="shared" si="262"/>
        <v>0</v>
      </c>
      <c r="FV117" s="222">
        <f t="shared" si="263"/>
        <v>0</v>
      </c>
      <c r="FW117" s="222">
        <f t="shared" si="264"/>
        <v>0</v>
      </c>
      <c r="FX117" s="222">
        <f t="shared" si="265"/>
        <v>0</v>
      </c>
      <c r="FY117" s="222">
        <f t="shared" si="266"/>
        <v>0</v>
      </c>
      <c r="FZ117" s="16" t="e">
        <f t="shared" si="267"/>
        <v>#VALUE!</v>
      </c>
      <c r="GA117" s="16" t="e">
        <f t="shared" si="268"/>
        <v>#VALUE!</v>
      </c>
      <c r="GB117" s="16">
        <f t="shared" si="269"/>
        <v>-0.51759564922972745</v>
      </c>
      <c r="GC117" s="16">
        <f t="shared" si="270"/>
        <v>1.8335534002060103</v>
      </c>
      <c r="GD117" s="16">
        <f t="shared" si="271"/>
        <v>-4.6497046837373004</v>
      </c>
      <c r="GE117" s="16">
        <f t="shared" si="272"/>
        <v>1.233628084885146</v>
      </c>
      <c r="GF117" s="227" t="e">
        <f t="shared" si="273"/>
        <v>#VALUE!</v>
      </c>
      <c r="GG117" s="227" t="e">
        <f t="shared" si="274"/>
        <v>#VALUE!</v>
      </c>
      <c r="GH117" s="227">
        <f t="shared" si="275"/>
        <v>-0.78250680828431229</v>
      </c>
      <c r="GI117" s="16" t="str">
        <f t="shared" si="276"/>
        <v>Negativ EK</v>
      </c>
      <c r="GJ117" s="16" t="str">
        <f t="shared" si="277"/>
        <v>Negativ EK</v>
      </c>
      <c r="GK117" s="16">
        <f t="shared" si="278"/>
        <v>0.72930421533773493</v>
      </c>
      <c r="GL117" s="16">
        <f t="shared" si="279"/>
        <v>1.5118110236220472</v>
      </c>
      <c r="GM117" s="16">
        <f t="shared" si="280"/>
        <v>-1.8136942675159236</v>
      </c>
      <c r="GN117" s="16">
        <f t="shared" si="281"/>
        <v>0.49694274596998333</v>
      </c>
      <c r="GO117" s="16">
        <f t="shared" si="282"/>
        <v>-2.1270676691729324</v>
      </c>
      <c r="GP117" s="16">
        <f t="shared" si="283"/>
        <v>-0.21110056925996204</v>
      </c>
      <c r="GQ117" s="16">
        <f t="shared" si="284"/>
        <v>0.60606060606060597</v>
      </c>
      <c r="GR117" s="16">
        <f t="shared" si="285"/>
        <v>-1.0084985835694049</v>
      </c>
      <c r="GS117" s="16">
        <f t="shared" si="286"/>
        <v>1</v>
      </c>
      <c r="GT117" s="16">
        <f t="shared" si="287"/>
        <v>-5.7360646852745587</v>
      </c>
      <c r="GU117" s="16">
        <f t="shared" si="288"/>
        <v>0.29467501369830973</v>
      </c>
      <c r="GV117" s="16">
        <f t="shared" si="289"/>
        <v>1.7110417645177987</v>
      </c>
      <c r="GW117" s="16">
        <f t="shared" si="290"/>
        <v>-2.4008206370105647</v>
      </c>
      <c r="GX117" s="16">
        <f t="shared" si="291"/>
        <v>1.2344853773011963</v>
      </c>
      <c r="GY117" s="227">
        <f t="shared" si="292"/>
        <v>0.49177454153182304</v>
      </c>
      <c r="GZ117" s="227">
        <f t="shared" si="293"/>
        <v>-0.59561065320083284</v>
      </c>
      <c r="HA117" s="227">
        <f t="shared" si="294"/>
        <v>2.3633658875550634E-2</v>
      </c>
      <c r="HB117" s="16">
        <f t="shared" si="295"/>
        <v>0</v>
      </c>
      <c r="HC117" s="16">
        <f t="shared" si="296"/>
        <v>-0.49177454153182304</v>
      </c>
      <c r="HD117" s="16">
        <f t="shared" si="297"/>
        <v>0.10383611166900984</v>
      </c>
      <c r="HE117" s="16">
        <f t="shared" si="298"/>
        <v>8.0202452793459209E-2</v>
      </c>
      <c r="HF117" s="16">
        <f t="shared" si="299"/>
        <v>-0.11279569892473117</v>
      </c>
      <c r="HG117" s="16">
        <f t="shared" si="300"/>
        <v>8.0521157344914607E-2</v>
      </c>
      <c r="HH117" s="16">
        <f t="shared" si="301"/>
        <v>-0.34339521837852277</v>
      </c>
      <c r="HI117" s="16">
        <f t="shared" si="302"/>
        <v>-3.1285181015583335E-2</v>
      </c>
      <c r="HJ117" s="16">
        <f t="shared" si="303"/>
        <v>0.14392577558712671</v>
      </c>
      <c r="HK117" s="16">
        <f t="shared" si="304"/>
        <v>-9.4149598279959265E-2</v>
      </c>
      <c r="HL117" s="16" t="e">
        <f t="shared" si="305"/>
        <v>#VALUE!</v>
      </c>
      <c r="HM117" s="16">
        <f t="shared" si="306"/>
        <v>-4.5586247523364669</v>
      </c>
      <c r="HN117" s="16">
        <f t="shared" si="307"/>
        <v>1.5858964976040337</v>
      </c>
      <c r="HO117" s="16">
        <f t="shared" si="308"/>
        <v>1.876073446485037</v>
      </c>
      <c r="HP117" s="16">
        <f t="shared" si="309"/>
        <v>-0.80908365694459428</v>
      </c>
      <c r="HQ117" s="16">
        <f t="shared" si="310"/>
        <v>8.5453148975691048E-2</v>
      </c>
      <c r="HR117" s="227" t="e">
        <f t="shared" si="311"/>
        <v>#VALUE!</v>
      </c>
      <c r="HS117" s="227">
        <f t="shared" si="312"/>
        <v>-0.7069674683449112</v>
      </c>
      <c r="HT117" s="227">
        <f t="shared" si="313"/>
        <v>9.5110680199494368E-2</v>
      </c>
      <c r="HU117" s="16" t="str">
        <f t="shared" si="314"/>
        <v>i.a.</v>
      </c>
      <c r="HV117" s="16">
        <f t="shared" si="315"/>
        <v>-0.55188397129186606</v>
      </c>
      <c r="HW117" s="16">
        <f t="shared" si="316"/>
        <v>0.15508349705304517</v>
      </c>
      <c r="HX117" s="16">
        <f t="shared" si="317"/>
        <v>5.9972816853550791E-2</v>
      </c>
      <c r="HY117" s="16">
        <f t="shared" si="318"/>
        <v>2.085232452142206E-2</v>
      </c>
      <c r="HZ117" s="16">
        <f t="shared" si="319"/>
        <v>0.10922231270358305</v>
      </c>
      <c r="IA117" s="16">
        <f t="shared" si="320"/>
        <v>0.10062370062370063</v>
      </c>
      <c r="IB117" s="16">
        <f t="shared" si="321"/>
        <v>0.24925892511921638</v>
      </c>
      <c r="IC117" s="16">
        <f t="shared" si="322"/>
        <v>0.25027418293485415</v>
      </c>
      <c r="ID117" s="16">
        <f t="shared" si="323"/>
        <v>0.17804848037406176</v>
      </c>
      <c r="IE117" s="16">
        <f t="shared" si="324"/>
        <v>7.0283858803812715E-2</v>
      </c>
      <c r="IF117" s="16" t="e">
        <f t="shared" si="325"/>
        <v>#VALUE!</v>
      </c>
      <c r="IG117" s="16" t="e">
        <f t="shared" si="326"/>
        <v>#VALUE!</v>
      </c>
      <c r="IH117" s="16" t="e">
        <f t="shared" si="327"/>
        <v>#VALUE!</v>
      </c>
      <c r="II117" s="16" t="e">
        <f t="shared" si="328"/>
        <v>#VALUE!</v>
      </c>
      <c r="IJ117" s="16" t="e">
        <f t="shared" si="329"/>
        <v>#VALUE!</v>
      </c>
      <c r="IK117" s="16" t="e">
        <f t="shared" si="330"/>
        <v>#VALUE!</v>
      </c>
      <c r="IL117" s="227" t="e">
        <f t="shared" si="331"/>
        <v>#VALUE!</v>
      </c>
      <c r="IM117" s="227" t="e">
        <f t="shared" si="332"/>
        <v>#VALUE!</v>
      </c>
      <c r="IN117" s="227" t="e">
        <f t="shared" si="333"/>
        <v>#VALUE!</v>
      </c>
      <c r="IO117" s="16" t="str">
        <f t="shared" si="334"/>
        <v>i.a.</v>
      </c>
      <c r="IP117" s="16" t="str">
        <f t="shared" si="335"/>
        <v>i.a.</v>
      </c>
      <c r="IQ117" s="16" t="str">
        <f t="shared" si="336"/>
        <v>i.a.</v>
      </c>
      <c r="IR117" s="16" t="str">
        <f t="shared" si="337"/>
        <v>i.a.</v>
      </c>
      <c r="IS117" s="16" t="str">
        <f t="shared" si="338"/>
        <v>i.a.</v>
      </c>
      <c r="IT117" s="16" t="str">
        <f t="shared" si="339"/>
        <v>i.a.</v>
      </c>
      <c r="IU117" s="16" t="str">
        <f t="shared" si="340"/>
        <v>i.a.</v>
      </c>
      <c r="IV117" s="16" t="str">
        <f t="shared" si="341"/>
        <v>i.a.</v>
      </c>
      <c r="IW117" s="16" t="str">
        <f t="shared" si="342"/>
        <v>i.a.</v>
      </c>
      <c r="IX117" s="16" t="str">
        <f t="shared" si="343"/>
        <v>i.a.</v>
      </c>
      <c r="IY117" s="16" t="str">
        <f t="shared" si="344"/>
        <v>i.a.</v>
      </c>
      <c r="IZ117" s="16" t="e">
        <f t="shared" si="345"/>
        <v>#VALUE!</v>
      </c>
      <c r="JA117" s="16">
        <f t="shared" si="346"/>
        <v>-7.0373465387392962</v>
      </c>
      <c r="JB117" s="16">
        <f t="shared" si="347"/>
        <v>3.0293367346938608E-2</v>
      </c>
      <c r="JC117" s="16">
        <f t="shared" si="348"/>
        <v>1.5681396936884207</v>
      </c>
      <c r="JD117" s="16">
        <f t="shared" si="349"/>
        <v>-3.7441060058509721</v>
      </c>
      <c r="JE117" s="16">
        <f t="shared" si="350"/>
        <v>1.1636494470534766</v>
      </c>
      <c r="JF117" s="227" t="e">
        <f t="shared" si="351"/>
        <v>#VALUE!</v>
      </c>
      <c r="JG117" s="227">
        <f t="shared" si="352"/>
        <v>-0.18045767195767193</v>
      </c>
      <c r="JH117" s="227">
        <f t="shared" si="353"/>
        <v>7.539682539682499E-4</v>
      </c>
      <c r="JI117" s="99" t="str">
        <f t="shared" si="354"/>
        <v>i.a.</v>
      </c>
      <c r="JJ117" s="99">
        <f t="shared" si="355"/>
        <v>-0.15481481481481479</v>
      </c>
      <c r="JK117" s="99">
        <f t="shared" si="356"/>
        <v>2.5642857142857141E-2</v>
      </c>
      <c r="JL117" s="99">
        <f t="shared" si="357"/>
        <v>2.4888888888888891E-2</v>
      </c>
      <c r="JM117" s="99">
        <f t="shared" si="358"/>
        <v>-4.3807692307692311E-2</v>
      </c>
      <c r="JN117" s="99">
        <f t="shared" si="359"/>
        <v>1.5964285714285716E-2</v>
      </c>
      <c r="JO117" s="99">
        <f t="shared" si="360"/>
        <v>-9.7551724137931034E-2</v>
      </c>
      <c r="JP117" s="99">
        <f t="shared" si="361"/>
        <v>-1.5892857142857143E-2</v>
      </c>
      <c r="JQ117" s="99">
        <f t="shared" si="362"/>
        <v>4.0357142857142855E-2</v>
      </c>
      <c r="JR117" s="99">
        <f t="shared" si="363"/>
        <v>-3.8142857142857145E-2</v>
      </c>
      <c r="JS117" s="99">
        <f t="shared" si="364"/>
        <v>7.4769230769230768E-2</v>
      </c>
    </row>
    <row r="118" spans="1:279" customFormat="1" ht="17.25" customHeight="1" x14ac:dyDescent="0.25">
      <c r="A118" s="113" t="s">
        <v>765</v>
      </c>
      <c r="B118" s="98">
        <v>32147348</v>
      </c>
      <c r="C118" s="113" t="s">
        <v>729</v>
      </c>
      <c r="D118" s="113"/>
      <c r="E118" s="116">
        <v>620100</v>
      </c>
      <c r="F118" s="116"/>
      <c r="G118" s="116"/>
      <c r="H118" s="117">
        <v>45117</v>
      </c>
      <c r="I118" s="13"/>
      <c r="J118" s="13" t="s">
        <v>58</v>
      </c>
      <c r="K118" s="13" t="s">
        <v>58</v>
      </c>
      <c r="L118" s="13" t="s">
        <v>58</v>
      </c>
      <c r="M118" s="13" t="s">
        <v>58</v>
      </c>
      <c r="N118" s="13" t="s">
        <v>58</v>
      </c>
      <c r="O118" s="118" t="s">
        <v>58</v>
      </c>
      <c r="P118" s="16" t="e">
        <f t="shared" si="184"/>
        <v>#DIV/0!</v>
      </c>
      <c r="Q118" s="16" t="e">
        <f t="shared" si="185"/>
        <v>#DIV/0!</v>
      </c>
      <c r="R118" s="16" t="e">
        <f t="shared" si="186"/>
        <v>#DIV/0!</v>
      </c>
      <c r="S118" s="16" t="e">
        <f t="shared" si="187"/>
        <v>#DIV/0!</v>
      </c>
      <c r="T118" s="16" t="e">
        <f t="shared" si="188"/>
        <v>#DIV/0!</v>
      </c>
      <c r="U118" s="16" t="e">
        <f t="shared" si="189"/>
        <v>#DIV/0!</v>
      </c>
      <c r="V118" s="278">
        <f t="shared" si="190"/>
        <v>0</v>
      </c>
      <c r="W118" s="278">
        <f t="shared" si="191"/>
        <v>0</v>
      </c>
      <c r="X118" s="278">
        <f t="shared" si="192"/>
        <v>0</v>
      </c>
      <c r="Y118" s="149"/>
      <c r="Z118" s="149"/>
      <c r="AA118" s="202"/>
      <c r="AB118" s="154"/>
      <c r="AC118" s="153"/>
      <c r="AD118" s="153"/>
      <c r="AE118" s="154"/>
      <c r="AF118" s="154"/>
      <c r="AG118" s="159"/>
      <c r="AH118" s="159"/>
      <c r="AI118" s="159"/>
      <c r="AJ118" s="16">
        <f t="shared" si="193"/>
        <v>-1.0328345354720636</v>
      </c>
      <c r="AK118" s="16">
        <f t="shared" si="194"/>
        <v>0.17850799289520428</v>
      </c>
      <c r="AL118" s="16">
        <f t="shared" si="195"/>
        <v>-3.7254183461585405E-2</v>
      </c>
      <c r="AM118" s="16">
        <f t="shared" si="196"/>
        <v>-0.29153686396677053</v>
      </c>
      <c r="AN118" s="16">
        <f t="shared" si="197"/>
        <v>-0.28454680534918286</v>
      </c>
      <c r="AO118" s="16">
        <f t="shared" si="198"/>
        <v>0.13562539548618435</v>
      </c>
      <c r="AP118" s="278">
        <f t="shared" si="199"/>
        <v>-9.2889999999999997</v>
      </c>
      <c r="AQ118" s="278">
        <f t="shared" si="200"/>
        <v>1.407</v>
      </c>
      <c r="AR118" s="278">
        <f t="shared" si="201"/>
        <v>-0.30499999999999972</v>
      </c>
      <c r="AS118" s="149"/>
      <c r="AT118" s="149">
        <v>9.2889999999999997</v>
      </c>
      <c r="AU118" s="202">
        <v>7.8819999999999997</v>
      </c>
      <c r="AV118" s="154">
        <v>8.1869999999999994</v>
      </c>
      <c r="AW118" s="153">
        <v>11.555999999999999</v>
      </c>
      <c r="AX118" s="153">
        <v>16.152000000000001</v>
      </c>
      <c r="AY118" s="154">
        <v>14.223000000000001</v>
      </c>
      <c r="AZ118" s="154">
        <v>10.79</v>
      </c>
      <c r="BA118" s="154">
        <v>6.6870000000000003</v>
      </c>
      <c r="BB118" s="154"/>
      <c r="BC118" s="155"/>
      <c r="BD118" s="16">
        <f t="shared" si="202"/>
        <v>-1</v>
      </c>
      <c r="BE118" s="16">
        <f t="shared" si="203"/>
        <v>1.0727519204699503</v>
      </c>
      <c r="BF118" s="16">
        <f t="shared" si="204"/>
        <v>-2.4204018547140649</v>
      </c>
      <c r="BG118" s="16">
        <f t="shared" si="205"/>
        <v>-15.704545454545457</v>
      </c>
      <c r="BH118" s="16">
        <f t="shared" si="206"/>
        <v>1.0479302832244008</v>
      </c>
      <c r="BI118" s="16">
        <f t="shared" si="207"/>
        <v>-5.3098591549295779</v>
      </c>
      <c r="BJ118" s="278">
        <f t="shared" si="208"/>
        <v>-0.161</v>
      </c>
      <c r="BK118" s="278">
        <f t="shared" si="209"/>
        <v>2.3740000000000001</v>
      </c>
      <c r="BL118" s="278">
        <f t="shared" si="210"/>
        <v>-1.5660000000000001</v>
      </c>
      <c r="BM118" s="149"/>
      <c r="BN118" s="149">
        <v>0.161</v>
      </c>
      <c r="BO118" s="202">
        <v>-2.2130000000000001</v>
      </c>
      <c r="BP118" s="159">
        <v>-0.64700000000000002</v>
      </c>
      <c r="BQ118" s="153">
        <v>4.3999999999999997E-2</v>
      </c>
      <c r="BR118" s="153">
        <v>-0.91800000000000004</v>
      </c>
      <c r="BS118" s="159">
        <v>0.21299999999999999</v>
      </c>
      <c r="BT118" s="159">
        <v>1.091</v>
      </c>
      <c r="BU118" s="159">
        <v>0.76200000000000001</v>
      </c>
      <c r="BV118" s="154"/>
      <c r="BW118" s="159"/>
      <c r="BX118" s="16">
        <f t="shared" si="211"/>
        <v>-1</v>
      </c>
      <c r="BY118" s="16">
        <f t="shared" si="212"/>
        <v>1.0361183637946041</v>
      </c>
      <c r="BZ118" s="16">
        <f t="shared" si="213"/>
        <v>-2.2922636103151866</v>
      </c>
      <c r="CA118" s="16">
        <f t="shared" si="214"/>
        <v>-44.625</v>
      </c>
      <c r="CB118" s="16">
        <f t="shared" si="215"/>
        <v>1.0168067226890756</v>
      </c>
      <c r="CC118" s="16">
        <f t="shared" si="216"/>
        <v>-7.0253164556962018</v>
      </c>
      <c r="CD118" s="278">
        <f t="shared" si="217"/>
        <v>-8.3000000000000004E-2</v>
      </c>
      <c r="CE118" s="278">
        <f t="shared" si="218"/>
        <v>2.3810000000000002</v>
      </c>
      <c r="CF118" s="278">
        <f t="shared" si="219"/>
        <v>-1.6</v>
      </c>
      <c r="CG118" s="149"/>
      <c r="CH118" s="149">
        <v>8.3000000000000004E-2</v>
      </c>
      <c r="CI118" s="202">
        <v>-2.298</v>
      </c>
      <c r="CJ118" s="154">
        <v>-0.69799999999999995</v>
      </c>
      <c r="CK118" s="153">
        <v>1.6E-2</v>
      </c>
      <c r="CL118" s="153">
        <v>-0.95199999999999996</v>
      </c>
      <c r="CM118" s="154">
        <v>0.158</v>
      </c>
      <c r="CN118" s="154">
        <v>0.99099999999999999</v>
      </c>
      <c r="CO118" s="159">
        <v>0.65300000000000002</v>
      </c>
      <c r="CP118" s="159"/>
      <c r="CQ118" s="159"/>
      <c r="CR118" s="16">
        <f t="shared" si="220"/>
        <v>-1</v>
      </c>
      <c r="CS118" s="16">
        <f t="shared" si="221"/>
        <v>0.38554216867469876</v>
      </c>
      <c r="CT118" s="16">
        <f t="shared" si="222"/>
        <v>-0.88488210818307911</v>
      </c>
      <c r="CU118" s="16">
        <f t="shared" si="223"/>
        <v>-0.27610441767068278</v>
      </c>
      <c r="CV118" s="16">
        <f t="shared" si="224"/>
        <v>5.0454086781029309E-3</v>
      </c>
      <c r="CW118" s="16">
        <f t="shared" si="225"/>
        <v>-0.27319398606527318</v>
      </c>
      <c r="CX118" s="278">
        <f t="shared" si="365"/>
        <v>-0.23</v>
      </c>
      <c r="CY118" s="278">
        <f t="shared" si="366"/>
        <v>6.4000000000000001E-2</v>
      </c>
      <c r="CZ118" s="278">
        <f t="shared" si="367"/>
        <v>-1.276</v>
      </c>
      <c r="DA118" s="149"/>
      <c r="DB118" s="149">
        <v>0.23</v>
      </c>
      <c r="DC118" s="202">
        <v>0.16600000000000001</v>
      </c>
      <c r="DD118" s="159">
        <v>1.4419999999999999</v>
      </c>
      <c r="DE118" s="153">
        <v>1.992</v>
      </c>
      <c r="DF118" s="153">
        <v>1.982</v>
      </c>
      <c r="DG118" s="159">
        <v>2.7269999999999999</v>
      </c>
      <c r="DH118" s="159">
        <v>2.6110000000000002</v>
      </c>
      <c r="DI118" s="159">
        <v>1.841</v>
      </c>
      <c r="DJ118" s="154"/>
      <c r="DK118" s="155"/>
      <c r="DL118" s="16">
        <f t="shared" si="229"/>
        <v>-1</v>
      </c>
      <c r="DM118" s="16">
        <f t="shared" si="230"/>
        <v>-0.23861671469740642</v>
      </c>
      <c r="DN118" s="16">
        <f t="shared" si="231"/>
        <v>-0.23111012630179475</v>
      </c>
      <c r="DO118" s="16">
        <f t="shared" si="232"/>
        <v>0.23037077426390395</v>
      </c>
      <c r="DP118" s="16">
        <f t="shared" si="233"/>
        <v>-0.24010772736689451</v>
      </c>
      <c r="DQ118" s="16">
        <f t="shared" si="234"/>
        <v>-0.11137702503681893</v>
      </c>
      <c r="DR118" s="278">
        <f t="shared" si="235"/>
        <v>-2.6419999999999999</v>
      </c>
      <c r="DS118" s="278">
        <f t="shared" si="236"/>
        <v>-0.82800000000000029</v>
      </c>
      <c r="DT118" s="278">
        <f t="shared" si="237"/>
        <v>-1.0429999999999997</v>
      </c>
      <c r="DU118" s="149"/>
      <c r="DV118" s="149">
        <v>2.6419999999999999</v>
      </c>
      <c r="DW118" s="202">
        <v>3.47</v>
      </c>
      <c r="DX118" s="159">
        <v>4.5129999999999999</v>
      </c>
      <c r="DY118" s="153">
        <v>3.6680000000000001</v>
      </c>
      <c r="DZ118" s="153">
        <v>4.827</v>
      </c>
      <c r="EA118" s="159">
        <v>5.4320000000000004</v>
      </c>
      <c r="EB118" s="159">
        <v>4.7430000000000003</v>
      </c>
      <c r="EC118" s="159">
        <v>3.5419999999999998</v>
      </c>
      <c r="ED118" s="159"/>
      <c r="EE118" s="159"/>
      <c r="EF118" s="16">
        <f t="shared" si="238"/>
        <v>-1</v>
      </c>
      <c r="EG118" s="16">
        <f t="shared" si="239"/>
        <v>-0.125</v>
      </c>
      <c r="EH118" s="16">
        <f t="shared" si="240"/>
        <v>6.6666666666666666E-2</v>
      </c>
      <c r="EI118" s="16">
        <f t="shared" si="241"/>
        <v>-0.21052631578947367</v>
      </c>
      <c r="EJ118" s="16">
        <f t="shared" si="242"/>
        <v>-0.34482758620689657</v>
      </c>
      <c r="EK118" s="16">
        <f t="shared" si="243"/>
        <v>3.5714285714285712E-2</v>
      </c>
      <c r="EL118" s="278">
        <f t="shared" si="244"/>
        <v>-14</v>
      </c>
      <c r="EM118" s="278">
        <f t="shared" si="245"/>
        <v>-2</v>
      </c>
      <c r="EN118" s="278">
        <f t="shared" si="246"/>
        <v>1</v>
      </c>
      <c r="EO118" s="204"/>
      <c r="EP118" s="204">
        <v>14</v>
      </c>
      <c r="EQ118" s="217">
        <v>16</v>
      </c>
      <c r="ER118" s="209">
        <v>15</v>
      </c>
      <c r="ES118" s="215">
        <v>19</v>
      </c>
      <c r="ET118" s="215">
        <v>29</v>
      </c>
      <c r="EU118" s="209">
        <v>28</v>
      </c>
      <c r="EV118" s="209">
        <v>19</v>
      </c>
      <c r="EW118" s="209">
        <v>10</v>
      </c>
      <c r="EX118" s="210"/>
      <c r="EY118" s="211"/>
      <c r="EZ118" s="120"/>
      <c r="FA118" s="115" t="s">
        <v>49</v>
      </c>
      <c r="FB118" s="76"/>
      <c r="FC118" s="121">
        <v>8270</v>
      </c>
      <c r="FD118" s="125" t="s">
        <v>459</v>
      </c>
      <c r="FE118" s="125" t="s">
        <v>130</v>
      </c>
      <c r="FF118" s="16" t="e">
        <f t="shared" si="247"/>
        <v>#VALUE!</v>
      </c>
      <c r="FG118" s="16" t="e">
        <f t="shared" si="248"/>
        <v>#DIV/0!</v>
      </c>
      <c r="FH118" s="16" t="e">
        <f t="shared" si="249"/>
        <v>#DIV/0!</v>
      </c>
      <c r="FI118" s="16" t="e">
        <f t="shared" si="250"/>
        <v>#DIV/0!</v>
      </c>
      <c r="FJ118" s="16" t="e">
        <f t="shared" si="251"/>
        <v>#DIV/0!</v>
      </c>
      <c r="FK118" s="16" t="e">
        <f t="shared" si="252"/>
        <v>#DIV/0!</v>
      </c>
      <c r="FL118" s="278" t="e">
        <f t="shared" si="253"/>
        <v>#VALUE!</v>
      </c>
      <c r="FM118" s="278">
        <f t="shared" si="254"/>
        <v>0</v>
      </c>
      <c r="FN118" s="278">
        <f t="shared" si="255"/>
        <v>0</v>
      </c>
      <c r="FO118" s="222" t="str">
        <f t="shared" si="256"/>
        <v>i.a</v>
      </c>
      <c r="FP118" s="222">
        <f t="shared" si="257"/>
        <v>0</v>
      </c>
      <c r="FQ118" s="223">
        <f t="shared" si="258"/>
        <v>0</v>
      </c>
      <c r="FR118" s="222">
        <f t="shared" si="259"/>
        <v>0</v>
      </c>
      <c r="FS118" s="197">
        <f t="shared" si="260"/>
        <v>0</v>
      </c>
      <c r="FT118" s="197">
        <f t="shared" si="261"/>
        <v>0</v>
      </c>
      <c r="FU118" s="194">
        <f t="shared" si="262"/>
        <v>0</v>
      </c>
      <c r="FV118" s="195">
        <f t="shared" si="263"/>
        <v>0</v>
      </c>
      <c r="FW118" s="195">
        <f t="shared" si="264"/>
        <v>0</v>
      </c>
      <c r="FX118" s="195" t="str">
        <f t="shared" si="265"/>
        <v>i.a</v>
      </c>
      <c r="FY118" s="195" t="str">
        <f t="shared" si="266"/>
        <v>i.a</v>
      </c>
      <c r="FZ118" s="16">
        <f t="shared" si="267"/>
        <v>-1</v>
      </c>
      <c r="GA118" s="16">
        <f t="shared" si="268"/>
        <v>1.1466624469235436</v>
      </c>
      <c r="GB118" s="16">
        <f t="shared" si="269"/>
        <v>-6.0308664414318107</v>
      </c>
      <c r="GC118" s="16">
        <f t="shared" si="270"/>
        <v>-51.485075713453689</v>
      </c>
      <c r="GD118" s="16">
        <f t="shared" si="271"/>
        <v>1.0199151628442016</v>
      </c>
      <c r="GE118" s="16">
        <f t="shared" si="272"/>
        <v>-7.8301421194534582</v>
      </c>
      <c r="GF118" s="227">
        <f t="shared" si="273"/>
        <v>-0.41919191919191917</v>
      </c>
      <c r="GG118" s="227">
        <f t="shared" si="274"/>
        <v>3.2774008744157999</v>
      </c>
      <c r="GH118" s="227">
        <f t="shared" si="275"/>
        <v>-2.4516859499821804</v>
      </c>
      <c r="GI118" s="16">
        <f t="shared" si="276"/>
        <v>0</v>
      </c>
      <c r="GJ118" s="16">
        <f t="shared" si="277"/>
        <v>0.41919191919191917</v>
      </c>
      <c r="GK118" s="190">
        <f t="shared" si="278"/>
        <v>-2.8582089552238807</v>
      </c>
      <c r="GL118" s="190">
        <f t="shared" si="279"/>
        <v>-0.4065230052417006</v>
      </c>
      <c r="GM118" s="190">
        <f t="shared" si="280"/>
        <v>8.0523402113739304E-3</v>
      </c>
      <c r="GN118" s="190">
        <f t="shared" si="281"/>
        <v>-0.40433212996389895</v>
      </c>
      <c r="GO118" s="191">
        <f t="shared" si="282"/>
        <v>5.9198201573623078E-2</v>
      </c>
      <c r="GP118" s="191">
        <f t="shared" si="283"/>
        <v>0.44519317160826594</v>
      </c>
      <c r="GQ118" s="191">
        <f t="shared" si="284"/>
        <v>0.35469853340575774</v>
      </c>
      <c r="GR118" s="191" t="str">
        <f t="shared" si="285"/>
        <v>Negativ EK</v>
      </c>
      <c r="GS118" s="16">
        <f t="shared" si="286"/>
        <v>-1</v>
      </c>
      <c r="GT118" s="16">
        <f t="shared" si="287"/>
        <v>1.0950226736111932</v>
      </c>
      <c r="GU118" s="16">
        <f t="shared" si="288"/>
        <v>-2.5052370754623277</v>
      </c>
      <c r="GV118" s="16">
        <f t="shared" si="289"/>
        <v>-16.268929670744853</v>
      </c>
      <c r="GW118" s="16">
        <f t="shared" si="290"/>
        <v>1.0578830812947766</v>
      </c>
      <c r="GX118" s="16">
        <f t="shared" si="291"/>
        <v>-5.2745703188818069</v>
      </c>
      <c r="GY118" s="227">
        <f t="shared" si="292"/>
        <v>-5.2683246073298433E-2</v>
      </c>
      <c r="GZ118" s="227">
        <f t="shared" si="293"/>
        <v>0.60711140591295765</v>
      </c>
      <c r="HA118" s="227">
        <f t="shared" si="294"/>
        <v>-0.39625678714683438</v>
      </c>
      <c r="HB118" s="16">
        <f t="shared" si="295"/>
        <v>0</v>
      </c>
      <c r="HC118" s="16">
        <f t="shared" si="296"/>
        <v>5.2683246073298433E-2</v>
      </c>
      <c r="HD118" s="190">
        <f t="shared" si="297"/>
        <v>-0.55442815983965921</v>
      </c>
      <c r="HE118" s="190">
        <f t="shared" si="298"/>
        <v>-0.15817137269282483</v>
      </c>
      <c r="HF118" s="190">
        <f t="shared" si="299"/>
        <v>1.0359034726309592E-2</v>
      </c>
      <c r="HG118" s="190">
        <f t="shared" si="300"/>
        <v>-0.17896481138512527</v>
      </c>
      <c r="HH118" s="191">
        <f t="shared" si="301"/>
        <v>4.1867321867321866E-2</v>
      </c>
      <c r="HI118" s="191">
        <f t="shared" si="302"/>
        <v>0.26336753168376581</v>
      </c>
      <c r="HJ118" s="191">
        <f t="shared" si="303"/>
        <v>0.21513269339356297</v>
      </c>
      <c r="HK118" s="191" t="str">
        <f t="shared" si="304"/>
        <v>i.a.</v>
      </c>
      <c r="HL118" s="16" t="e">
        <f t="shared" si="305"/>
        <v>#VALUE!</v>
      </c>
      <c r="HM118" s="16">
        <f t="shared" si="306"/>
        <v>0.81976961593535402</v>
      </c>
      <c r="HN118" s="16">
        <f t="shared" si="307"/>
        <v>-0.85028039026807944</v>
      </c>
      <c r="HO118" s="16">
        <f t="shared" si="308"/>
        <v>-0.41164436162554047</v>
      </c>
      <c r="HP118" s="16">
        <f t="shared" si="309"/>
        <v>0.32261564549869209</v>
      </c>
      <c r="HQ118" s="16">
        <f t="shared" si="310"/>
        <v>-0.18209855651679382</v>
      </c>
      <c r="HR118" s="227" t="e">
        <f t="shared" si="311"/>
        <v>#VALUE!</v>
      </c>
      <c r="HS118" s="227">
        <f t="shared" si="312"/>
        <v>3.9216644451086101E-2</v>
      </c>
      <c r="HT118" s="227">
        <f t="shared" si="313"/>
        <v>-0.27168276595758267</v>
      </c>
      <c r="HU118" s="16" t="str">
        <f t="shared" si="314"/>
        <v>i.a.</v>
      </c>
      <c r="HV118" s="16">
        <f t="shared" si="315"/>
        <v>8.7055261165783507E-2</v>
      </c>
      <c r="HW118" s="196">
        <f t="shared" si="316"/>
        <v>4.7838616714697406E-2</v>
      </c>
      <c r="HX118" s="190">
        <f t="shared" si="317"/>
        <v>0.31952138267228009</v>
      </c>
      <c r="HY118" s="190">
        <f t="shared" si="318"/>
        <v>0.5430752453653217</v>
      </c>
      <c r="HZ118" s="190">
        <f t="shared" si="319"/>
        <v>0.41060700227884817</v>
      </c>
      <c r="IA118" s="191">
        <f t="shared" si="320"/>
        <v>0.50202503681885124</v>
      </c>
      <c r="IB118" s="191">
        <f t="shared" si="321"/>
        <v>0.55049546700400587</v>
      </c>
      <c r="IC118" s="191">
        <f t="shared" si="322"/>
        <v>0.51976284584980237</v>
      </c>
      <c r="ID118" s="191" t="str">
        <f t="shared" si="323"/>
        <v>i.a.</v>
      </c>
      <c r="IE118" s="191" t="str">
        <f t="shared" si="324"/>
        <v>i.a.</v>
      </c>
      <c r="IF118" s="16" t="e">
        <f t="shared" si="325"/>
        <v>#VALUE!</v>
      </c>
      <c r="IG118" s="16" t="e">
        <f t="shared" si="326"/>
        <v>#VALUE!</v>
      </c>
      <c r="IH118" s="16" t="e">
        <f t="shared" si="327"/>
        <v>#VALUE!</v>
      </c>
      <c r="II118" s="16" t="e">
        <f t="shared" si="328"/>
        <v>#VALUE!</v>
      </c>
      <c r="IJ118" s="16" t="e">
        <f t="shared" si="329"/>
        <v>#VALUE!</v>
      </c>
      <c r="IK118" s="16" t="e">
        <f t="shared" si="330"/>
        <v>#VALUE!</v>
      </c>
      <c r="IL118" s="227" t="e">
        <f t="shared" si="331"/>
        <v>#VALUE!</v>
      </c>
      <c r="IM118" s="227" t="e">
        <f t="shared" si="332"/>
        <v>#VALUE!</v>
      </c>
      <c r="IN118" s="227" t="e">
        <f t="shared" si="333"/>
        <v>#VALUE!</v>
      </c>
      <c r="IO118" s="16" t="str">
        <f t="shared" si="334"/>
        <v>i.a.</v>
      </c>
      <c r="IP118" s="16" t="str">
        <f t="shared" si="335"/>
        <v>i.a.</v>
      </c>
      <c r="IQ118" s="196" t="str">
        <f t="shared" si="336"/>
        <v>i.a.</v>
      </c>
      <c r="IR118" s="190" t="str">
        <f t="shared" si="337"/>
        <v>i.a.</v>
      </c>
      <c r="IS118" s="190" t="str">
        <f t="shared" si="338"/>
        <v>i.a.</v>
      </c>
      <c r="IT118" s="190" t="str">
        <f t="shared" si="339"/>
        <v>i.a.</v>
      </c>
      <c r="IU118" s="191" t="str">
        <f t="shared" si="340"/>
        <v>i.a.</v>
      </c>
      <c r="IV118" s="191" t="str">
        <f t="shared" si="341"/>
        <v>i.a.</v>
      </c>
      <c r="IW118" s="191" t="str">
        <f t="shared" si="342"/>
        <v>i.a.</v>
      </c>
      <c r="IX118" s="191" t="str">
        <f t="shared" si="343"/>
        <v>i.a.</v>
      </c>
      <c r="IY118" s="191" t="str">
        <f t="shared" si="344"/>
        <v>i.a.</v>
      </c>
      <c r="IZ118" s="16" t="e">
        <f t="shared" si="345"/>
        <v>#VALUE!</v>
      </c>
      <c r="JA118" s="16">
        <f t="shared" si="346"/>
        <v>1.0412781300509759</v>
      </c>
      <c r="JB118" s="16">
        <f t="shared" si="347"/>
        <v>-2.0864971346704873</v>
      </c>
      <c r="JC118" s="16">
        <f t="shared" si="348"/>
        <v>-56.258333333333326</v>
      </c>
      <c r="JD118" s="16">
        <f t="shared" si="349"/>
        <v>1.0256523662096417</v>
      </c>
      <c r="JE118" s="16">
        <f t="shared" si="350"/>
        <v>-6.81754692274116</v>
      </c>
      <c r="JF118" s="227" t="e">
        <f t="shared" si="351"/>
        <v>#VALUE!</v>
      </c>
      <c r="JG118" s="227">
        <f t="shared" si="352"/>
        <v>0.14955357142857142</v>
      </c>
      <c r="JH118" s="227">
        <f t="shared" si="353"/>
        <v>-9.7091666666666673E-2</v>
      </c>
      <c r="JI118" s="99" t="str">
        <f t="shared" si="354"/>
        <v>i.a.</v>
      </c>
      <c r="JJ118" s="99">
        <f t="shared" si="355"/>
        <v>5.9285714285714289E-3</v>
      </c>
      <c r="JK118" s="190">
        <f t="shared" si="356"/>
        <v>-0.143625</v>
      </c>
      <c r="JL118" s="197">
        <f t="shared" si="357"/>
        <v>-4.6533333333333329E-2</v>
      </c>
      <c r="JM118" s="197">
        <f t="shared" si="358"/>
        <v>8.4210526315789478E-4</v>
      </c>
      <c r="JN118" s="197">
        <f t="shared" si="359"/>
        <v>-3.2827586206896547E-2</v>
      </c>
      <c r="JO118" s="194">
        <f t="shared" si="360"/>
        <v>5.642857142857143E-3</v>
      </c>
      <c r="JP118" s="194">
        <f t="shared" si="361"/>
        <v>5.2157894736842104E-2</v>
      </c>
      <c r="JQ118" s="194">
        <f t="shared" si="362"/>
        <v>6.5299999999999997E-2</v>
      </c>
      <c r="JR118" s="194" t="str">
        <f t="shared" si="363"/>
        <v>i.a.</v>
      </c>
      <c r="JS118" s="194" t="str">
        <f t="shared" si="364"/>
        <v>i.a.</v>
      </c>
    </row>
    <row r="119" spans="1:279" customFormat="1" ht="17.25" customHeight="1" x14ac:dyDescent="0.25">
      <c r="A119" s="148" t="s">
        <v>763</v>
      </c>
      <c r="B119" s="98">
        <v>26305616</v>
      </c>
      <c r="C119" s="113" t="s">
        <v>729</v>
      </c>
      <c r="D119" s="113"/>
      <c r="E119" s="116">
        <v>620200</v>
      </c>
      <c r="F119" s="116"/>
      <c r="G119" s="116"/>
      <c r="H119" s="117">
        <v>45114</v>
      </c>
      <c r="I119" s="13"/>
      <c r="J119" s="13" t="s">
        <v>48</v>
      </c>
      <c r="K119" s="13" t="s">
        <v>48</v>
      </c>
      <c r="L119" s="13" t="s">
        <v>48</v>
      </c>
      <c r="M119" s="13" t="s">
        <v>48</v>
      </c>
      <c r="N119" s="13" t="s">
        <v>48</v>
      </c>
      <c r="O119" s="118" t="s">
        <v>48</v>
      </c>
      <c r="P119" s="16" t="e">
        <f t="shared" si="184"/>
        <v>#DIV/0!</v>
      </c>
      <c r="Q119" s="16" t="e">
        <f t="shared" si="185"/>
        <v>#DIV/0!</v>
      </c>
      <c r="R119" s="16" t="e">
        <f t="shared" si="186"/>
        <v>#DIV/0!</v>
      </c>
      <c r="S119" s="16" t="e">
        <f t="shared" si="187"/>
        <v>#DIV/0!</v>
      </c>
      <c r="T119" s="16" t="e">
        <f t="shared" si="188"/>
        <v>#DIV/0!</v>
      </c>
      <c r="U119" s="16" t="e">
        <f t="shared" si="189"/>
        <v>#DIV/0!</v>
      </c>
      <c r="V119" s="278">
        <f t="shared" si="190"/>
        <v>0</v>
      </c>
      <c r="W119" s="278">
        <f t="shared" si="191"/>
        <v>0</v>
      </c>
      <c r="X119" s="278">
        <f t="shared" si="192"/>
        <v>0</v>
      </c>
      <c r="Y119" s="149"/>
      <c r="Z119" s="149"/>
      <c r="AA119" s="202"/>
      <c r="AB119" s="154"/>
      <c r="AC119" s="153"/>
      <c r="AD119" s="153"/>
      <c r="AE119" s="154"/>
      <c r="AF119" s="154"/>
      <c r="AG119" s="159"/>
      <c r="AH119" s="159"/>
      <c r="AI119" s="159"/>
      <c r="AJ119" s="16">
        <f t="shared" si="193"/>
        <v>-1.2701814125521047</v>
      </c>
      <c r="AK119" s="16">
        <f t="shared" si="194"/>
        <v>2.6579074252652032E-2</v>
      </c>
      <c r="AL119" s="16">
        <f t="shared" si="195"/>
        <v>-0.21713692554496558</v>
      </c>
      <c r="AM119" s="16">
        <f t="shared" si="196"/>
        <v>-0.11262770055267129</v>
      </c>
      <c r="AN119" s="16">
        <f t="shared" si="197"/>
        <v>9.8316931849535633E-2</v>
      </c>
      <c r="AO119" s="16">
        <f t="shared" si="198"/>
        <v>0.2161512219674514</v>
      </c>
      <c r="AP119" s="278">
        <f t="shared" si="199"/>
        <v>-17.033000000000001</v>
      </c>
      <c r="AQ119" s="278">
        <f t="shared" si="200"/>
        <v>0.4410000000000025</v>
      </c>
      <c r="AR119" s="278">
        <f t="shared" si="201"/>
        <v>-4.6020000000000003</v>
      </c>
      <c r="AS119" s="149"/>
      <c r="AT119" s="149">
        <v>17.033000000000001</v>
      </c>
      <c r="AU119" s="202">
        <v>16.591999999999999</v>
      </c>
      <c r="AV119" s="154">
        <v>21.193999999999999</v>
      </c>
      <c r="AW119" s="153">
        <v>23.884</v>
      </c>
      <c r="AX119" s="153">
        <v>21.745999999999999</v>
      </c>
      <c r="AY119" s="154">
        <v>17.881</v>
      </c>
      <c r="AZ119" s="154">
        <v>6.1749999999999998</v>
      </c>
      <c r="BA119" s="154">
        <v>5.4080000000000004</v>
      </c>
      <c r="BB119" s="154"/>
      <c r="BC119" s="155"/>
      <c r="BD119" s="16">
        <f t="shared" si="202"/>
        <v>-1</v>
      </c>
      <c r="BE119" s="16">
        <f t="shared" si="203"/>
        <v>-0.3692946058091286</v>
      </c>
      <c r="BF119" s="16">
        <f t="shared" si="204"/>
        <v>4.329004329004333E-2</v>
      </c>
      <c r="BG119" s="16">
        <f t="shared" si="205"/>
        <v>-0.81811023622047241</v>
      </c>
      <c r="BH119" s="16">
        <f t="shared" si="206"/>
        <v>-5.3416149068323052E-2</v>
      </c>
      <c r="BI119" s="16">
        <f t="shared" si="207"/>
        <v>0.37512811752647773</v>
      </c>
      <c r="BJ119" s="278">
        <f t="shared" si="208"/>
        <v>-0.45600000000000002</v>
      </c>
      <c r="BK119" s="278">
        <f t="shared" si="209"/>
        <v>-0.26699999999999996</v>
      </c>
      <c r="BL119" s="278">
        <f t="shared" si="210"/>
        <v>3.0000000000000027E-2</v>
      </c>
      <c r="BM119" s="149"/>
      <c r="BN119" s="149">
        <v>0.45600000000000002</v>
      </c>
      <c r="BO119" s="202">
        <v>0.72299999999999998</v>
      </c>
      <c r="BP119" s="159">
        <v>0.69299999999999995</v>
      </c>
      <c r="BQ119" s="153">
        <v>3.81</v>
      </c>
      <c r="BR119" s="153">
        <v>4.0250000000000004</v>
      </c>
      <c r="BS119" s="159">
        <v>2.927</v>
      </c>
      <c r="BT119" s="159">
        <v>3.222</v>
      </c>
      <c r="BU119" s="159">
        <v>3.1739999999999999</v>
      </c>
      <c r="BV119" s="154"/>
      <c r="BW119" s="159"/>
      <c r="BX119" s="16">
        <f t="shared" si="211"/>
        <v>-1</v>
      </c>
      <c r="BY119" s="16">
        <f t="shared" si="212"/>
        <v>-0.42577030812324929</v>
      </c>
      <c r="BZ119" s="16">
        <f t="shared" si="213"/>
        <v>6.7264573991031279E-2</v>
      </c>
      <c r="CA119" s="16">
        <f t="shared" si="214"/>
        <v>-0.82282838983050843</v>
      </c>
      <c r="CB119" s="16">
        <f t="shared" si="215"/>
        <v>-6.1863354037267212E-2</v>
      </c>
      <c r="CC119" s="16">
        <f t="shared" si="216"/>
        <v>0.38316151202749149</v>
      </c>
      <c r="CD119" s="278">
        <f t="shared" si="217"/>
        <v>-0.41</v>
      </c>
      <c r="CE119" s="278">
        <f t="shared" si="218"/>
        <v>-0.30399999999999999</v>
      </c>
      <c r="CF119" s="278">
        <f t="shared" si="219"/>
        <v>4.4999999999999929E-2</v>
      </c>
      <c r="CG119" s="149"/>
      <c r="CH119" s="149">
        <v>0.41</v>
      </c>
      <c r="CI119" s="202">
        <v>0.71399999999999997</v>
      </c>
      <c r="CJ119" s="154">
        <v>0.66900000000000004</v>
      </c>
      <c r="CK119" s="153">
        <v>3.7759999999999998</v>
      </c>
      <c r="CL119" s="153">
        <v>4.0250000000000004</v>
      </c>
      <c r="CM119" s="154">
        <v>2.91</v>
      </c>
      <c r="CN119" s="154">
        <v>3.218</v>
      </c>
      <c r="CO119" s="159">
        <v>3.1629999999999998</v>
      </c>
      <c r="CP119" s="159"/>
      <c r="CQ119" s="159"/>
      <c r="CR119" s="16">
        <f t="shared" si="220"/>
        <v>-1</v>
      </c>
      <c r="CS119" s="16">
        <f t="shared" si="221"/>
        <v>2.1490223709705967E-2</v>
      </c>
      <c r="CT119" s="16">
        <f t="shared" si="222"/>
        <v>0.15175491986204084</v>
      </c>
      <c r="CU119" s="16">
        <f t="shared" si="223"/>
        <v>-0.19618395303326802</v>
      </c>
      <c r="CV119" s="16">
        <f t="shared" si="224"/>
        <v>0.17741935483870958</v>
      </c>
      <c r="CW119" s="16">
        <f t="shared" si="225"/>
        <v>-0.16364220330817408</v>
      </c>
      <c r="CX119" s="278">
        <f t="shared" si="365"/>
        <v>-5.7990000000000004</v>
      </c>
      <c r="CY119" s="278">
        <f t="shared" si="366"/>
        <v>0.12200000000000077</v>
      </c>
      <c r="CZ119" s="278">
        <f t="shared" si="367"/>
        <v>0.74799999999999933</v>
      </c>
      <c r="DA119" s="149"/>
      <c r="DB119" s="149">
        <v>5.7990000000000004</v>
      </c>
      <c r="DC119" s="202">
        <v>5.6769999999999996</v>
      </c>
      <c r="DD119" s="159">
        <v>4.9290000000000003</v>
      </c>
      <c r="DE119" s="153">
        <v>6.1319999999999997</v>
      </c>
      <c r="DF119" s="153">
        <v>5.2080000000000002</v>
      </c>
      <c r="DG119" s="159">
        <v>6.2270000000000003</v>
      </c>
      <c r="DH119" s="159">
        <v>5.7140000000000004</v>
      </c>
      <c r="DI119" s="159">
        <v>4.1879999999999997</v>
      </c>
      <c r="DJ119" s="154"/>
      <c r="DK119" s="155"/>
      <c r="DL119" s="16">
        <f t="shared" si="229"/>
        <v>-1</v>
      </c>
      <c r="DM119" s="16">
        <f t="shared" si="230"/>
        <v>5.3354256571204517E-2</v>
      </c>
      <c r="DN119" s="16">
        <f t="shared" si="231"/>
        <v>2.807130757441308E-2</v>
      </c>
      <c r="DO119" s="16">
        <f t="shared" si="232"/>
        <v>-2.8676643422392827E-2</v>
      </c>
      <c r="DP119" s="16">
        <f t="shared" si="233"/>
        <v>0.17946585343313928</v>
      </c>
      <c r="DQ119" s="16">
        <f t="shared" si="234"/>
        <v>5.7771260997067378E-2</v>
      </c>
      <c r="DR119" s="278">
        <f t="shared" si="235"/>
        <v>-13.425000000000001</v>
      </c>
      <c r="DS119" s="278">
        <f t="shared" si="236"/>
        <v>0.68000000000000149</v>
      </c>
      <c r="DT119" s="278">
        <f t="shared" si="237"/>
        <v>0.34799999999999898</v>
      </c>
      <c r="DU119" s="149"/>
      <c r="DV119" s="149">
        <v>13.425000000000001</v>
      </c>
      <c r="DW119" s="202">
        <v>12.744999999999999</v>
      </c>
      <c r="DX119" s="159">
        <v>12.397</v>
      </c>
      <c r="DY119" s="153">
        <v>12.763</v>
      </c>
      <c r="DZ119" s="153">
        <v>10.821</v>
      </c>
      <c r="EA119" s="159">
        <v>10.23</v>
      </c>
      <c r="EB119" s="159">
        <v>9.2159999999999993</v>
      </c>
      <c r="EC119" s="159">
        <v>7.1870000000000003</v>
      </c>
      <c r="ED119" s="159"/>
      <c r="EE119" s="159"/>
      <c r="EF119" s="16">
        <f t="shared" si="238"/>
        <v>-1</v>
      </c>
      <c r="EG119" s="16">
        <f t="shared" si="239"/>
        <v>4.1666666666666664E-2</v>
      </c>
      <c r="EH119" s="16">
        <f t="shared" si="240"/>
        <v>-0.27272727272727271</v>
      </c>
      <c r="EI119" s="16">
        <f t="shared" si="241"/>
        <v>-8.3333333333333329E-2</v>
      </c>
      <c r="EJ119" s="16">
        <f t="shared" si="242"/>
        <v>0.125</v>
      </c>
      <c r="EK119" s="16">
        <f t="shared" si="243"/>
        <v>0.14285714285714285</v>
      </c>
      <c r="EL119" s="278">
        <f t="shared" si="244"/>
        <v>-25</v>
      </c>
      <c r="EM119" s="278">
        <f t="shared" si="245"/>
        <v>1</v>
      </c>
      <c r="EN119" s="278">
        <f t="shared" si="246"/>
        <v>-9</v>
      </c>
      <c r="EO119" s="204"/>
      <c r="EP119" s="204">
        <v>25</v>
      </c>
      <c r="EQ119" s="217">
        <v>24</v>
      </c>
      <c r="ER119" s="209">
        <v>33</v>
      </c>
      <c r="ES119" s="215">
        <v>36</v>
      </c>
      <c r="ET119" s="215">
        <v>32</v>
      </c>
      <c r="EU119" s="209">
        <v>28</v>
      </c>
      <c r="EV119" s="209">
        <v>23</v>
      </c>
      <c r="EW119" s="209">
        <v>16</v>
      </c>
      <c r="EX119" s="210"/>
      <c r="EY119" s="211"/>
      <c r="EZ119" s="120"/>
      <c r="FA119" s="115" t="s">
        <v>221</v>
      </c>
      <c r="FB119" s="76" t="s">
        <v>55</v>
      </c>
      <c r="FC119" s="121">
        <v>8000</v>
      </c>
      <c r="FD119" s="125" t="s">
        <v>418</v>
      </c>
      <c r="FE119" s="125" t="s">
        <v>130</v>
      </c>
      <c r="FF119" s="16" t="e">
        <f t="shared" si="247"/>
        <v>#VALUE!</v>
      </c>
      <c r="FG119" s="16" t="e">
        <f t="shared" si="248"/>
        <v>#DIV/0!</v>
      </c>
      <c r="FH119" s="16" t="e">
        <f t="shared" si="249"/>
        <v>#DIV/0!</v>
      </c>
      <c r="FI119" s="16" t="e">
        <f t="shared" si="250"/>
        <v>#DIV/0!</v>
      </c>
      <c r="FJ119" s="16" t="e">
        <f t="shared" si="251"/>
        <v>#DIV/0!</v>
      </c>
      <c r="FK119" s="16" t="e">
        <f t="shared" si="252"/>
        <v>#DIV/0!</v>
      </c>
      <c r="FL119" s="278" t="e">
        <f t="shared" si="253"/>
        <v>#VALUE!</v>
      </c>
      <c r="FM119" s="278">
        <f t="shared" si="254"/>
        <v>0</v>
      </c>
      <c r="FN119" s="278">
        <f t="shared" si="255"/>
        <v>0</v>
      </c>
      <c r="FO119" s="222" t="str">
        <f t="shared" si="256"/>
        <v>i.a</v>
      </c>
      <c r="FP119" s="222">
        <f t="shared" si="257"/>
        <v>0</v>
      </c>
      <c r="FQ119" s="232">
        <f t="shared" si="258"/>
        <v>0</v>
      </c>
      <c r="FR119" s="222">
        <f t="shared" si="259"/>
        <v>0</v>
      </c>
      <c r="FS119" s="197">
        <f t="shared" si="260"/>
        <v>0</v>
      </c>
      <c r="FT119" s="197">
        <f t="shared" si="261"/>
        <v>0</v>
      </c>
      <c r="FU119" s="194">
        <f t="shared" si="262"/>
        <v>0</v>
      </c>
      <c r="FV119" s="195">
        <f t="shared" si="263"/>
        <v>0</v>
      </c>
      <c r="FW119" s="195">
        <f t="shared" si="264"/>
        <v>0</v>
      </c>
      <c r="FX119" s="195" t="str">
        <f t="shared" si="265"/>
        <v>i.a</v>
      </c>
      <c r="FY119" s="195" t="str">
        <f t="shared" si="266"/>
        <v>i.a</v>
      </c>
      <c r="FZ119" s="16">
        <f t="shared" si="267"/>
        <v>-1</v>
      </c>
      <c r="GA119" s="16">
        <f t="shared" si="268"/>
        <v>-0.46930288323067115</v>
      </c>
      <c r="GB119" s="16">
        <f t="shared" si="269"/>
        <v>0.11305048584902855</v>
      </c>
      <c r="GC119" s="16">
        <f t="shared" si="270"/>
        <v>-0.81835945580670511</v>
      </c>
      <c r="GD119" s="16">
        <f t="shared" si="271"/>
        <v>-5.4004184604598764E-2</v>
      </c>
      <c r="GE119" s="16">
        <f t="shared" si="272"/>
        <v>0.44436656013294934</v>
      </c>
      <c r="GF119" s="227">
        <f t="shared" si="273"/>
        <v>-7.1453468107354479E-2</v>
      </c>
      <c r="GG119" s="227">
        <f t="shared" si="274"/>
        <v>-6.3187301268470525E-2</v>
      </c>
      <c r="GH119" s="227">
        <f t="shared" si="275"/>
        <v>1.3675214724346824E-2</v>
      </c>
      <c r="GI119" s="16">
        <f t="shared" si="276"/>
        <v>0</v>
      </c>
      <c r="GJ119" s="16">
        <f t="shared" si="277"/>
        <v>7.1453468107354479E-2</v>
      </c>
      <c r="GK119" s="234">
        <f t="shared" si="278"/>
        <v>0.134640769375825</v>
      </c>
      <c r="GL119" s="190">
        <f t="shared" si="279"/>
        <v>0.12096555465147818</v>
      </c>
      <c r="GM119" s="190">
        <f t="shared" si="280"/>
        <v>0.66596119929453257</v>
      </c>
      <c r="GN119" s="190">
        <f t="shared" si="281"/>
        <v>0.7039790118058592</v>
      </c>
      <c r="GO119" s="191">
        <f t="shared" si="282"/>
        <v>0.48739636546352899</v>
      </c>
      <c r="GP119" s="191">
        <f t="shared" si="283"/>
        <v>0.64996970309028468</v>
      </c>
      <c r="GQ119" s="191">
        <f t="shared" si="284"/>
        <v>0.75525310410697233</v>
      </c>
      <c r="GR119" s="191" t="str">
        <f t="shared" si="285"/>
        <v>Negativ EK</v>
      </c>
      <c r="GS119" s="16">
        <f t="shared" si="286"/>
        <v>-1</v>
      </c>
      <c r="GT119" s="16">
        <f t="shared" si="287"/>
        <v>-0.39406973554654612</v>
      </c>
      <c r="GU119" s="16">
        <f t="shared" si="288"/>
        <v>4.4036969579885954E-2</v>
      </c>
      <c r="GV119" s="16">
        <f t="shared" si="289"/>
        <v>-0.82950364908678953</v>
      </c>
      <c r="GW119" s="16">
        <f t="shared" si="290"/>
        <v>-0.15508240137539303</v>
      </c>
      <c r="GX119" s="16">
        <f t="shared" si="291"/>
        <v>0.27028366222126643</v>
      </c>
      <c r="GY119" s="227">
        <f t="shared" si="292"/>
        <v>-3.484906381352694E-2</v>
      </c>
      <c r="GZ119" s="227">
        <f t="shared" si="293"/>
        <v>-2.2664260504347535E-2</v>
      </c>
      <c r="HA119" s="227">
        <f t="shared" si="294"/>
        <v>2.4258839363164517E-3</v>
      </c>
      <c r="HB119" s="16">
        <f t="shared" si="295"/>
        <v>0</v>
      </c>
      <c r="HC119" s="16">
        <f t="shared" si="296"/>
        <v>3.484906381352694E-2</v>
      </c>
      <c r="HD119" s="234">
        <f t="shared" si="297"/>
        <v>5.7513324317874474E-2</v>
      </c>
      <c r="HE119" s="190">
        <f t="shared" si="298"/>
        <v>5.5087440381558023E-2</v>
      </c>
      <c r="HF119" s="190">
        <f t="shared" si="299"/>
        <v>0.32310040705563092</v>
      </c>
      <c r="HG119" s="190">
        <f t="shared" si="300"/>
        <v>0.38240463635931787</v>
      </c>
      <c r="HH119" s="191">
        <f t="shared" si="301"/>
        <v>0.30103877404093393</v>
      </c>
      <c r="HI119" s="191">
        <f t="shared" si="302"/>
        <v>0.39285496555508143</v>
      </c>
      <c r="HJ119" s="191">
        <f t="shared" si="303"/>
        <v>0.44163072213719212</v>
      </c>
      <c r="HK119" s="191" t="str">
        <f t="shared" si="304"/>
        <v>i.a.</v>
      </c>
      <c r="HL119" s="16" t="e">
        <f t="shared" si="305"/>
        <v>#VALUE!</v>
      </c>
      <c r="HM119" s="16">
        <f t="shared" si="306"/>
        <v>-3.0250063226800586E-2</v>
      </c>
      <c r="HN119" s="16">
        <f t="shared" si="307"/>
        <v>0.12030645284658463</v>
      </c>
      <c r="HO119" s="16">
        <f t="shared" si="308"/>
        <v>-0.17245267343418566</v>
      </c>
      <c r="HP119" s="16">
        <f t="shared" si="309"/>
        <v>-1.735106267360655E-3</v>
      </c>
      <c r="HQ119" s="16">
        <f t="shared" si="310"/>
        <v>-0.20932074113692092</v>
      </c>
      <c r="HR119" s="227" t="e">
        <f t="shared" si="311"/>
        <v>#VALUE!</v>
      </c>
      <c r="HS119" s="227">
        <f t="shared" si="312"/>
        <v>-1.3474272964970335E-2</v>
      </c>
      <c r="HT119" s="227">
        <f t="shared" si="313"/>
        <v>4.7833387600291655E-2</v>
      </c>
      <c r="HU119" s="16" t="str">
        <f t="shared" si="314"/>
        <v>i.a.</v>
      </c>
      <c r="HV119" s="16">
        <f t="shared" si="315"/>
        <v>0.43195530726256987</v>
      </c>
      <c r="HW119" s="236">
        <f t="shared" si="316"/>
        <v>0.4454295802275402</v>
      </c>
      <c r="HX119" s="190">
        <f t="shared" si="317"/>
        <v>0.39759619262724855</v>
      </c>
      <c r="HY119" s="190">
        <f t="shared" si="318"/>
        <v>0.48045130455222124</v>
      </c>
      <c r="HZ119" s="190">
        <f t="shared" si="319"/>
        <v>0.48128638757970615</v>
      </c>
      <c r="IA119" s="191">
        <f t="shared" si="320"/>
        <v>0.6086999022482894</v>
      </c>
      <c r="IB119" s="191">
        <f t="shared" si="321"/>
        <v>0.62000868055555569</v>
      </c>
      <c r="IC119" s="191">
        <f t="shared" si="322"/>
        <v>0.58271879782941416</v>
      </c>
      <c r="ID119" s="191" t="str">
        <f t="shared" si="323"/>
        <v>i.a.</v>
      </c>
      <c r="IE119" s="191" t="str">
        <f t="shared" si="324"/>
        <v>i.a.</v>
      </c>
      <c r="IF119" s="16" t="e">
        <f t="shared" si="325"/>
        <v>#VALUE!</v>
      </c>
      <c r="IG119" s="16" t="e">
        <f t="shared" si="326"/>
        <v>#VALUE!</v>
      </c>
      <c r="IH119" s="16" t="e">
        <f t="shared" si="327"/>
        <v>#VALUE!</v>
      </c>
      <c r="II119" s="16" t="e">
        <f t="shared" si="328"/>
        <v>#VALUE!</v>
      </c>
      <c r="IJ119" s="16" t="e">
        <f t="shared" si="329"/>
        <v>#VALUE!</v>
      </c>
      <c r="IK119" s="16" t="e">
        <f t="shared" si="330"/>
        <v>#VALUE!</v>
      </c>
      <c r="IL119" s="227" t="e">
        <f t="shared" si="331"/>
        <v>#VALUE!</v>
      </c>
      <c r="IM119" s="227" t="e">
        <f t="shared" si="332"/>
        <v>#VALUE!</v>
      </c>
      <c r="IN119" s="227" t="e">
        <f t="shared" si="333"/>
        <v>#VALUE!</v>
      </c>
      <c r="IO119" s="16" t="str">
        <f t="shared" si="334"/>
        <v>i.a.</v>
      </c>
      <c r="IP119" s="16" t="str">
        <f t="shared" si="335"/>
        <v>i.a.</v>
      </c>
      <c r="IQ119" s="236" t="str">
        <f t="shared" si="336"/>
        <v>i.a.</v>
      </c>
      <c r="IR119" s="190" t="str">
        <f t="shared" si="337"/>
        <v>i.a.</v>
      </c>
      <c r="IS119" s="190" t="str">
        <f t="shared" si="338"/>
        <v>i.a.</v>
      </c>
      <c r="IT119" s="190" t="str">
        <f t="shared" si="339"/>
        <v>i.a.</v>
      </c>
      <c r="IU119" s="191" t="str">
        <f t="shared" si="340"/>
        <v>i.a.</v>
      </c>
      <c r="IV119" s="191" t="str">
        <f t="shared" si="341"/>
        <v>i.a.</v>
      </c>
      <c r="IW119" s="191" t="str">
        <f t="shared" si="342"/>
        <v>i.a.</v>
      </c>
      <c r="IX119" s="191" t="str">
        <f t="shared" si="343"/>
        <v>i.a.</v>
      </c>
      <c r="IY119" s="191" t="str">
        <f t="shared" si="344"/>
        <v>i.a.</v>
      </c>
      <c r="IZ119" s="16" t="e">
        <f t="shared" si="345"/>
        <v>#VALUE!</v>
      </c>
      <c r="JA119" s="16">
        <f t="shared" si="346"/>
        <v>-0.4487394957983194</v>
      </c>
      <c r="JB119" s="16">
        <f t="shared" si="347"/>
        <v>0.4674887892376679</v>
      </c>
      <c r="JC119" s="16">
        <f t="shared" si="348"/>
        <v>-0.80672187981510013</v>
      </c>
      <c r="JD119" s="16">
        <f t="shared" si="349"/>
        <v>-0.16610075914423755</v>
      </c>
      <c r="JE119" s="16">
        <f t="shared" si="350"/>
        <v>0.21026632302405496</v>
      </c>
      <c r="JF119" s="227" t="e">
        <f t="shared" si="351"/>
        <v>#VALUE!</v>
      </c>
      <c r="JG119" s="227">
        <f t="shared" si="352"/>
        <v>-1.3350000000000001E-2</v>
      </c>
      <c r="JH119" s="227">
        <f t="shared" si="353"/>
        <v>9.4772727272727231E-3</v>
      </c>
      <c r="JI119" s="99" t="str">
        <f t="shared" si="354"/>
        <v>i.a.</v>
      </c>
      <c r="JJ119" s="99">
        <f t="shared" si="355"/>
        <v>1.6399999999999998E-2</v>
      </c>
      <c r="JK119" s="234">
        <f t="shared" si="356"/>
        <v>2.9749999999999999E-2</v>
      </c>
      <c r="JL119" s="197">
        <f t="shared" si="357"/>
        <v>2.0272727272727276E-2</v>
      </c>
      <c r="JM119" s="197">
        <f t="shared" si="358"/>
        <v>0.10488888888888888</v>
      </c>
      <c r="JN119" s="197">
        <f t="shared" si="359"/>
        <v>0.12578125000000001</v>
      </c>
      <c r="JO119" s="194">
        <f t="shared" si="360"/>
        <v>0.10392857142857144</v>
      </c>
      <c r="JP119" s="194">
        <f t="shared" si="361"/>
        <v>0.13991304347826086</v>
      </c>
      <c r="JQ119" s="194">
        <f t="shared" si="362"/>
        <v>0.19768749999999999</v>
      </c>
      <c r="JR119" s="194" t="str">
        <f t="shared" si="363"/>
        <v>i.a.</v>
      </c>
      <c r="JS119" s="194" t="str">
        <f t="shared" si="364"/>
        <v>i.a.</v>
      </c>
    </row>
    <row r="120" spans="1:279" customFormat="1" ht="17.25" customHeight="1" x14ac:dyDescent="0.25">
      <c r="A120" s="10" t="s">
        <v>341</v>
      </c>
      <c r="B120" s="98">
        <v>35676848</v>
      </c>
      <c r="C120" s="10" t="s">
        <v>67</v>
      </c>
      <c r="D120" s="10"/>
      <c r="E120" s="11">
        <v>467700</v>
      </c>
      <c r="F120" s="11"/>
      <c r="G120" s="11"/>
      <c r="H120" s="12">
        <v>45114</v>
      </c>
      <c r="I120" s="13"/>
      <c r="J120" s="13" t="s">
        <v>58</v>
      </c>
      <c r="K120" s="13" t="s">
        <v>58</v>
      </c>
      <c r="L120" s="13" t="s">
        <v>58</v>
      </c>
      <c r="M120" s="13" t="s">
        <v>58</v>
      </c>
      <c r="N120" s="13" t="s">
        <v>58</v>
      </c>
      <c r="O120" s="13" t="s">
        <v>58</v>
      </c>
      <c r="P120" s="16" t="e">
        <f t="shared" si="184"/>
        <v>#DIV/0!</v>
      </c>
      <c r="Q120" s="16" t="e">
        <f t="shared" si="185"/>
        <v>#DIV/0!</v>
      </c>
      <c r="R120" s="16" t="e">
        <f t="shared" si="186"/>
        <v>#DIV/0!</v>
      </c>
      <c r="S120" s="16" t="e">
        <f t="shared" si="187"/>
        <v>#DIV/0!</v>
      </c>
      <c r="T120" s="16" t="e">
        <f t="shared" si="188"/>
        <v>#DIV/0!</v>
      </c>
      <c r="U120" s="16" t="e">
        <f t="shared" si="189"/>
        <v>#DIV/0!</v>
      </c>
      <c r="V120" s="278">
        <f t="shared" si="190"/>
        <v>0</v>
      </c>
      <c r="W120" s="278">
        <f t="shared" si="191"/>
        <v>0</v>
      </c>
      <c r="X120" s="278">
        <f t="shared" si="192"/>
        <v>0</v>
      </c>
      <c r="Y120" s="149"/>
      <c r="Z120" s="149"/>
      <c r="AA120" s="149"/>
      <c r="AB120" s="151"/>
      <c r="AC120" s="151"/>
      <c r="AD120" s="151"/>
      <c r="AE120" s="151"/>
      <c r="AF120" s="151"/>
      <c r="AG120" s="156"/>
      <c r="AH120" s="156"/>
      <c r="AI120" s="156"/>
      <c r="AJ120" s="16">
        <f t="shared" si="193"/>
        <v>2.160459255110613</v>
      </c>
      <c r="AK120" s="16">
        <f t="shared" si="194"/>
        <v>-1.3449241765671787</v>
      </c>
      <c r="AL120" s="16">
        <f t="shared" si="195"/>
        <v>0.66741826381059755</v>
      </c>
      <c r="AM120" s="16">
        <f t="shared" si="196"/>
        <v>0.78985298356875178</v>
      </c>
      <c r="AN120" s="16">
        <f t="shared" si="197"/>
        <v>-0.5221763085399449</v>
      </c>
      <c r="AO120" s="16">
        <f t="shared" si="198"/>
        <v>0.11383860079779073</v>
      </c>
      <c r="AP120" s="278">
        <f t="shared" si="199"/>
        <v>3.5710000000000002</v>
      </c>
      <c r="AQ120" s="278">
        <f t="shared" si="200"/>
        <v>-13.923999999999999</v>
      </c>
      <c r="AR120" s="278">
        <f t="shared" si="201"/>
        <v>4.1440000000000001</v>
      </c>
      <c r="AS120" s="149"/>
      <c r="AT120" s="149">
        <v>-3.5710000000000002</v>
      </c>
      <c r="AU120" s="149">
        <v>10.353</v>
      </c>
      <c r="AV120" s="151">
        <v>6.2089999999999996</v>
      </c>
      <c r="AW120" s="164">
        <v>3.4689999999999999</v>
      </c>
      <c r="AX120" s="151">
        <v>7.26</v>
      </c>
      <c r="AY120" s="151">
        <v>6.5179999999999998</v>
      </c>
      <c r="AZ120" s="151">
        <v>9.9670000000000005</v>
      </c>
      <c r="BA120" s="151">
        <v>2.9340000000000002</v>
      </c>
      <c r="BB120" s="151">
        <v>0.85099999999999998</v>
      </c>
      <c r="BC120" s="152"/>
      <c r="BD120" s="16">
        <f t="shared" si="202"/>
        <v>1</v>
      </c>
      <c r="BE120" s="16">
        <f t="shared" si="203"/>
        <v>-2.2771314741035855</v>
      </c>
      <c r="BF120" s="16">
        <f t="shared" si="204"/>
        <v>1.5633169934640525</v>
      </c>
      <c r="BG120" s="16">
        <f t="shared" si="205"/>
        <v>2.7154870357393133</v>
      </c>
      <c r="BH120" s="16">
        <f t="shared" si="206"/>
        <v>-1.5751713018943976</v>
      </c>
      <c r="BI120" s="16">
        <f t="shared" si="207"/>
        <v>-0.19812540400775697</v>
      </c>
      <c r="BJ120" s="278">
        <f t="shared" si="208"/>
        <v>8.0139999999999993</v>
      </c>
      <c r="BK120" s="278">
        <f t="shared" si="209"/>
        <v>-14.289</v>
      </c>
      <c r="BL120" s="278">
        <f t="shared" si="210"/>
        <v>3.8270000000000004</v>
      </c>
      <c r="BM120" s="149"/>
      <c r="BN120" s="149">
        <v>-8.0139999999999993</v>
      </c>
      <c r="BO120" s="149">
        <v>6.2750000000000004</v>
      </c>
      <c r="BP120" s="156">
        <v>2.448</v>
      </c>
      <c r="BQ120" s="156">
        <v>-1.427</v>
      </c>
      <c r="BR120" s="156">
        <v>2.4809999999999999</v>
      </c>
      <c r="BS120" s="156">
        <v>3.0939999999999999</v>
      </c>
      <c r="BT120" s="156">
        <v>7.1859999999999999</v>
      </c>
      <c r="BU120" s="156">
        <v>0.876</v>
      </c>
      <c r="BV120" s="151">
        <v>-0.41799999999999998</v>
      </c>
      <c r="BW120" s="156"/>
      <c r="BX120" s="16">
        <f t="shared" si="211"/>
        <v>1</v>
      </c>
      <c r="BY120" s="16">
        <f t="shared" si="212"/>
        <v>-2.3599935107073327</v>
      </c>
      <c r="BZ120" s="16">
        <f t="shared" si="213"/>
        <v>2.4187465335551859</v>
      </c>
      <c r="CA120" s="16">
        <f t="shared" si="214"/>
        <v>2.0519253208868142</v>
      </c>
      <c r="CB120" s="16">
        <f t="shared" si="215"/>
        <v>-1.8264223722275796</v>
      </c>
      <c r="CC120" s="16">
        <f t="shared" si="216"/>
        <v>-0.30355943586299539</v>
      </c>
      <c r="CD120" s="278">
        <f t="shared" si="217"/>
        <v>8.3829999999999991</v>
      </c>
      <c r="CE120" s="278">
        <f t="shared" si="218"/>
        <v>-14.546999999999999</v>
      </c>
      <c r="CF120" s="278">
        <f t="shared" si="219"/>
        <v>4.3609999999999998</v>
      </c>
      <c r="CG120" s="149"/>
      <c r="CH120" s="149">
        <v>-8.3829999999999991</v>
      </c>
      <c r="CI120" s="149">
        <v>6.1639999999999997</v>
      </c>
      <c r="CJ120" s="151">
        <v>1.8029999999999999</v>
      </c>
      <c r="CK120" s="151">
        <v>-1.714</v>
      </c>
      <c r="CL120" s="151">
        <v>2.0739999999999998</v>
      </c>
      <c r="CM120" s="151">
        <v>2.9780000000000002</v>
      </c>
      <c r="CN120" s="151">
        <v>6.6509999999999998</v>
      </c>
      <c r="CO120" s="156">
        <v>0.32900000000000001</v>
      </c>
      <c r="CP120" s="156">
        <v>-0.45100000000000001</v>
      </c>
      <c r="CQ120" s="156"/>
      <c r="CR120" s="16">
        <f t="shared" si="220"/>
        <v>-1</v>
      </c>
      <c r="CS120" s="16">
        <f t="shared" si="221"/>
        <v>-0.34711905239911667</v>
      </c>
      <c r="CT120" s="16">
        <f t="shared" si="222"/>
        <v>0.29721987108535708</v>
      </c>
      <c r="CU120" s="16">
        <f t="shared" si="223"/>
        <v>0.10124041012404107</v>
      </c>
      <c r="CV120" s="16">
        <f t="shared" si="224"/>
        <v>-9.2996033036353093E-2</v>
      </c>
      <c r="CW120" s="16">
        <f t="shared" si="225"/>
        <v>0.11041305603697284</v>
      </c>
      <c r="CX120" s="278">
        <f t="shared" si="365"/>
        <v>-13.007999999999999</v>
      </c>
      <c r="CY120" s="278">
        <f t="shared" si="366"/>
        <v>-6.9160000000000004</v>
      </c>
      <c r="CZ120" s="278">
        <f t="shared" si="367"/>
        <v>4.5649999999999995</v>
      </c>
      <c r="DA120" s="149"/>
      <c r="DB120" s="149">
        <v>13.007999999999999</v>
      </c>
      <c r="DC120" s="149">
        <v>19.923999999999999</v>
      </c>
      <c r="DD120" s="156">
        <v>15.359</v>
      </c>
      <c r="DE120" s="156">
        <v>13.946999999999999</v>
      </c>
      <c r="DF120" s="156">
        <v>15.377000000000001</v>
      </c>
      <c r="DG120" s="156">
        <v>13.848000000000001</v>
      </c>
      <c r="DH120" s="156">
        <v>12.083</v>
      </c>
      <c r="DI120" s="156">
        <v>0.378</v>
      </c>
      <c r="DJ120" s="151">
        <v>4.9000000000000002E-2</v>
      </c>
      <c r="DK120" s="152"/>
      <c r="DL120" s="16">
        <f t="shared" si="229"/>
        <v>-1</v>
      </c>
      <c r="DM120" s="16">
        <f t="shared" si="230"/>
        <v>-6.7880725070446263E-2</v>
      </c>
      <c r="DN120" s="16">
        <f t="shared" si="231"/>
        <v>-7.8861720771092395E-3</v>
      </c>
      <c r="DO120" s="16">
        <f t="shared" si="232"/>
        <v>-0.11636310006636674</v>
      </c>
      <c r="DP120" s="16">
        <f t="shared" si="233"/>
        <v>-0.19963407796500135</v>
      </c>
      <c r="DQ120" s="16">
        <f t="shared" si="234"/>
        <v>-0.17324582804723332</v>
      </c>
      <c r="DR120" s="278">
        <f t="shared" si="235"/>
        <v>-22.163</v>
      </c>
      <c r="DS120" s="278">
        <f t="shared" si="236"/>
        <v>-1.6140000000000008</v>
      </c>
      <c r="DT120" s="278">
        <f t="shared" si="237"/>
        <v>-0.18900000000000006</v>
      </c>
      <c r="DU120" s="149"/>
      <c r="DV120" s="149">
        <v>22.163</v>
      </c>
      <c r="DW120" s="149">
        <v>23.777000000000001</v>
      </c>
      <c r="DX120" s="156">
        <v>23.966000000000001</v>
      </c>
      <c r="DY120" s="156">
        <v>27.122</v>
      </c>
      <c r="DZ120" s="156">
        <v>33.887</v>
      </c>
      <c r="EA120" s="156">
        <v>40.988</v>
      </c>
      <c r="EB120" s="156">
        <v>22.507000000000001</v>
      </c>
      <c r="EC120" s="156">
        <v>17.459</v>
      </c>
      <c r="ED120" s="156">
        <v>12.922000000000001</v>
      </c>
      <c r="EE120" s="156"/>
      <c r="EF120" s="16">
        <f t="shared" si="238"/>
        <v>-1</v>
      </c>
      <c r="EG120" s="16">
        <f t="shared" si="239"/>
        <v>0.1111111111111111</v>
      </c>
      <c r="EH120" s="16">
        <f t="shared" si="240"/>
        <v>0.125</v>
      </c>
      <c r="EI120" s="16">
        <f t="shared" si="241"/>
        <v>-0.1111111111111111</v>
      </c>
      <c r="EJ120" s="16">
        <f t="shared" si="242"/>
        <v>0</v>
      </c>
      <c r="EK120" s="16">
        <f t="shared" si="243"/>
        <v>0.2857142857142857</v>
      </c>
      <c r="EL120" s="278">
        <f t="shared" si="244"/>
        <v>-10</v>
      </c>
      <c r="EM120" s="278">
        <f t="shared" si="245"/>
        <v>1</v>
      </c>
      <c r="EN120" s="278">
        <f t="shared" si="246"/>
        <v>1</v>
      </c>
      <c r="EO120" s="204"/>
      <c r="EP120" s="204">
        <v>10</v>
      </c>
      <c r="EQ120" s="204">
        <v>9</v>
      </c>
      <c r="ER120" s="206">
        <v>8</v>
      </c>
      <c r="ES120" s="206">
        <v>9</v>
      </c>
      <c r="ET120" s="206">
        <v>9</v>
      </c>
      <c r="EU120" s="206">
        <v>7</v>
      </c>
      <c r="EV120" s="206">
        <v>5</v>
      </c>
      <c r="EW120" s="206"/>
      <c r="EX120" s="207"/>
      <c r="EY120" s="208"/>
      <c r="EZ120" s="89"/>
      <c r="FA120" s="14" t="s">
        <v>49</v>
      </c>
      <c r="FB120" s="76"/>
      <c r="FC120" s="94">
        <v>6700</v>
      </c>
      <c r="FD120" t="s">
        <v>458</v>
      </c>
      <c r="FE120" t="s">
        <v>66</v>
      </c>
      <c r="FF120" s="16" t="e">
        <f t="shared" si="247"/>
        <v>#VALUE!</v>
      </c>
      <c r="FG120" s="16" t="e">
        <f t="shared" si="248"/>
        <v>#DIV/0!</v>
      </c>
      <c r="FH120" s="16" t="e">
        <f t="shared" si="249"/>
        <v>#DIV/0!</v>
      </c>
      <c r="FI120" s="16" t="e">
        <f t="shared" si="250"/>
        <v>#DIV/0!</v>
      </c>
      <c r="FJ120" s="16" t="e">
        <f t="shared" si="251"/>
        <v>#DIV/0!</v>
      </c>
      <c r="FK120" s="16" t="e">
        <f t="shared" si="252"/>
        <v>#DIV/0!</v>
      </c>
      <c r="FL120" s="278" t="e">
        <f t="shared" si="253"/>
        <v>#VALUE!</v>
      </c>
      <c r="FM120" s="278">
        <f t="shared" si="254"/>
        <v>0</v>
      </c>
      <c r="FN120" s="278">
        <f t="shared" si="255"/>
        <v>0</v>
      </c>
      <c r="FO120" s="222" t="str">
        <f t="shared" si="256"/>
        <v>i.a</v>
      </c>
      <c r="FP120" s="222">
        <f t="shared" si="257"/>
        <v>0</v>
      </c>
      <c r="FQ120" s="238">
        <f t="shared" si="258"/>
        <v>0</v>
      </c>
      <c r="FR120" s="222">
        <f t="shared" si="259"/>
        <v>0</v>
      </c>
      <c r="FS120" s="222">
        <f t="shared" si="260"/>
        <v>0</v>
      </c>
      <c r="FT120" s="222">
        <f t="shared" si="261"/>
        <v>0</v>
      </c>
      <c r="FU120" s="222">
        <f t="shared" si="262"/>
        <v>0</v>
      </c>
      <c r="FV120" s="222">
        <f t="shared" si="263"/>
        <v>0</v>
      </c>
      <c r="FW120" s="222" t="str">
        <f t="shared" si="264"/>
        <v>i.a</v>
      </c>
      <c r="FX120" s="222" t="str">
        <f t="shared" si="265"/>
        <v>i.a</v>
      </c>
      <c r="FY120" s="222" t="str">
        <f t="shared" si="266"/>
        <v>i.a</v>
      </c>
      <c r="FZ120" s="16">
        <f t="shared" si="267"/>
        <v>1</v>
      </c>
      <c r="GA120" s="16">
        <f t="shared" si="268"/>
        <v>-2.457082808158837</v>
      </c>
      <c r="GB120" s="16">
        <f t="shared" si="269"/>
        <v>1.839605076449516</v>
      </c>
      <c r="GC120" s="16">
        <f t="shared" si="270"/>
        <v>2.0525714225648315</v>
      </c>
      <c r="GD120" s="16">
        <f t="shared" si="271"/>
        <v>-1.8236323089739128</v>
      </c>
      <c r="GE120" s="16">
        <f t="shared" si="272"/>
        <v>-0.38205644931953231</v>
      </c>
      <c r="GF120" s="227">
        <f t="shared" si="273"/>
        <v>0.50910968055386852</v>
      </c>
      <c r="GG120" s="227">
        <f t="shared" si="274"/>
        <v>-0.85851307595675375</v>
      </c>
      <c r="GH120" s="227">
        <f t="shared" si="275"/>
        <v>0.22635692027833737</v>
      </c>
      <c r="GI120" s="16">
        <f t="shared" si="276"/>
        <v>0</v>
      </c>
      <c r="GJ120" s="16">
        <f t="shared" si="277"/>
        <v>-0.50910968055386852</v>
      </c>
      <c r="GK120" s="106">
        <f t="shared" si="278"/>
        <v>0.34940339540288523</v>
      </c>
      <c r="GL120" s="16">
        <f t="shared" si="279"/>
        <v>0.12304647512454787</v>
      </c>
      <c r="GM120" s="16">
        <f t="shared" si="280"/>
        <v>-0.11690083208293549</v>
      </c>
      <c r="GN120" s="16">
        <f t="shared" si="281"/>
        <v>0.14193327630453378</v>
      </c>
      <c r="GO120" s="16">
        <f t="shared" si="282"/>
        <v>0.22968647564690911</v>
      </c>
      <c r="GP120" s="16">
        <f t="shared" si="283"/>
        <v>1.0674905705802102</v>
      </c>
      <c r="GQ120" s="16">
        <f t="shared" si="284"/>
        <v>1.5409836065573772</v>
      </c>
      <c r="GR120" s="16">
        <f t="shared" si="285"/>
        <v>-9.204081632653061</v>
      </c>
      <c r="GS120" s="16">
        <f t="shared" si="286"/>
        <v>1</v>
      </c>
      <c r="GT120" s="16">
        <f t="shared" si="287"/>
        <v>-2.3272548534638116</v>
      </c>
      <c r="GU120" s="16">
        <f t="shared" si="288"/>
        <v>1.7429097158136591</v>
      </c>
      <c r="GV120" s="16">
        <f t="shared" si="289"/>
        <v>3.048624893584007</v>
      </c>
      <c r="GW120" s="16">
        <f t="shared" si="290"/>
        <v>-1.7058950520307334</v>
      </c>
      <c r="GX120" s="16">
        <f t="shared" si="291"/>
        <v>-0.31999963308811386</v>
      </c>
      <c r="GY120" s="227">
        <f t="shared" si="292"/>
        <v>0.34888985633434916</v>
      </c>
      <c r="GZ120" s="227">
        <f t="shared" si="293"/>
        <v>-0.61175561675996137</v>
      </c>
      <c r="HA120" s="227">
        <f t="shared" si="294"/>
        <v>0.16703112215439386</v>
      </c>
      <c r="HB120" s="16">
        <f t="shared" si="295"/>
        <v>0</v>
      </c>
      <c r="HC120" s="16">
        <f t="shared" si="296"/>
        <v>-0.34888985633434916</v>
      </c>
      <c r="HD120" s="106">
        <f t="shared" si="297"/>
        <v>0.26286576042561216</v>
      </c>
      <c r="HE120" s="16">
        <f t="shared" si="298"/>
        <v>9.5834638271218284E-2</v>
      </c>
      <c r="HF120" s="16">
        <f t="shared" si="299"/>
        <v>-4.6779983281155242E-2</v>
      </c>
      <c r="HG120" s="16">
        <f t="shared" si="300"/>
        <v>6.6270450751252083E-2</v>
      </c>
      <c r="HH120" s="16">
        <f t="shared" si="301"/>
        <v>9.7456492637215522E-2</v>
      </c>
      <c r="HI120" s="16">
        <f t="shared" si="302"/>
        <v>0.35960566481509282</v>
      </c>
      <c r="HJ120" s="16">
        <f t="shared" si="303"/>
        <v>5.7667621210625061E-2</v>
      </c>
      <c r="HK120" s="16">
        <f t="shared" si="304"/>
        <v>-3.2347933756384457E-2</v>
      </c>
      <c r="HL120" s="16" t="e">
        <f t="shared" si="305"/>
        <v>#VALUE!</v>
      </c>
      <c r="HM120" s="16">
        <f t="shared" si="306"/>
        <v>-0.29957360054567511</v>
      </c>
      <c r="HN120" s="16">
        <f t="shared" si="307"/>
        <v>0.3075312878172885</v>
      </c>
      <c r="HO120" s="16">
        <f t="shared" si="308"/>
        <v>0.24625896701094233</v>
      </c>
      <c r="HP120" s="16">
        <f t="shared" si="309"/>
        <v>0.13323661339492288</v>
      </c>
      <c r="HQ120" s="16">
        <f t="shared" si="310"/>
        <v>0.34309942871435778</v>
      </c>
      <c r="HR120" s="227" t="e">
        <f t="shared" si="311"/>
        <v>#VALUE!</v>
      </c>
      <c r="HS120" s="227">
        <f t="shared" si="312"/>
        <v>-0.25102849044337094</v>
      </c>
      <c r="HT120" s="227">
        <f t="shared" si="313"/>
        <v>0.19708641615562605</v>
      </c>
      <c r="HU120" s="16" t="str">
        <f t="shared" si="314"/>
        <v>i.a.</v>
      </c>
      <c r="HV120" s="16">
        <f t="shared" si="315"/>
        <v>0.58692415286739152</v>
      </c>
      <c r="HW120" s="106">
        <f t="shared" si="316"/>
        <v>0.83795264331076247</v>
      </c>
      <c r="HX120" s="16">
        <f t="shared" si="317"/>
        <v>0.64086622715513641</v>
      </c>
      <c r="HY120" s="16">
        <f t="shared" si="318"/>
        <v>0.51423198879138698</v>
      </c>
      <c r="HZ120" s="16">
        <f t="shared" si="319"/>
        <v>0.45377283323988554</v>
      </c>
      <c r="IA120" s="16">
        <f t="shared" si="320"/>
        <v>0.33785498194593544</v>
      </c>
      <c r="IB120" s="16">
        <f t="shared" si="321"/>
        <v>0.5368552006042564</v>
      </c>
      <c r="IC120" s="16">
        <f t="shared" si="322"/>
        <v>2.1650724554670944E-2</v>
      </c>
      <c r="ID120" s="16">
        <f t="shared" si="323"/>
        <v>3.791982665222102E-3</v>
      </c>
      <c r="IE120" s="16" t="str">
        <f t="shared" si="324"/>
        <v>i.a.</v>
      </c>
      <c r="IF120" s="16" t="e">
        <f t="shared" si="325"/>
        <v>#VALUE!</v>
      </c>
      <c r="IG120" s="16" t="e">
        <f t="shared" si="326"/>
        <v>#VALUE!</v>
      </c>
      <c r="IH120" s="16" t="e">
        <f t="shared" si="327"/>
        <v>#VALUE!</v>
      </c>
      <c r="II120" s="16" t="e">
        <f t="shared" si="328"/>
        <v>#VALUE!</v>
      </c>
      <c r="IJ120" s="16" t="e">
        <f t="shared" si="329"/>
        <v>#VALUE!</v>
      </c>
      <c r="IK120" s="16" t="e">
        <f t="shared" si="330"/>
        <v>#VALUE!</v>
      </c>
      <c r="IL120" s="227" t="e">
        <f t="shared" si="331"/>
        <v>#VALUE!</v>
      </c>
      <c r="IM120" s="227" t="e">
        <f t="shared" si="332"/>
        <v>#VALUE!</v>
      </c>
      <c r="IN120" s="227" t="e">
        <f t="shared" si="333"/>
        <v>#VALUE!</v>
      </c>
      <c r="IO120" s="16" t="str">
        <f t="shared" si="334"/>
        <v>i.a.</v>
      </c>
      <c r="IP120" s="16" t="str">
        <f t="shared" si="335"/>
        <v>i.a.</v>
      </c>
      <c r="IQ120" s="106" t="str">
        <f t="shared" si="336"/>
        <v>i.a.</v>
      </c>
      <c r="IR120" s="16" t="str">
        <f t="shared" si="337"/>
        <v>i.a.</v>
      </c>
      <c r="IS120" s="16" t="str">
        <f t="shared" si="338"/>
        <v>i.a.</v>
      </c>
      <c r="IT120" s="16" t="str">
        <f t="shared" si="339"/>
        <v>i.a.</v>
      </c>
      <c r="IU120" s="16" t="str">
        <f t="shared" si="340"/>
        <v>i.a.</v>
      </c>
      <c r="IV120" s="16" t="str">
        <f t="shared" si="341"/>
        <v>i.a.</v>
      </c>
      <c r="IW120" s="16" t="str">
        <f t="shared" si="342"/>
        <v>i.a.</v>
      </c>
      <c r="IX120" s="16" t="str">
        <f t="shared" si="343"/>
        <v>i.a.</v>
      </c>
      <c r="IY120" s="16" t="str">
        <f t="shared" si="344"/>
        <v>i.a.</v>
      </c>
      <c r="IZ120" s="16" t="e">
        <f t="shared" si="345"/>
        <v>#VALUE!</v>
      </c>
      <c r="JA120" s="16">
        <f t="shared" si="346"/>
        <v>-2.2239941596365997</v>
      </c>
      <c r="JB120" s="16">
        <f t="shared" si="347"/>
        <v>2.0388858076046095</v>
      </c>
      <c r="JC120" s="16">
        <f t="shared" si="348"/>
        <v>2.1834159859976663</v>
      </c>
      <c r="JD120" s="16">
        <f t="shared" si="349"/>
        <v>-1.8264223722275796</v>
      </c>
      <c r="JE120" s="16">
        <f t="shared" si="350"/>
        <v>-0.45832400567121862</v>
      </c>
      <c r="JF120" s="227" t="e">
        <f t="shared" si="351"/>
        <v>#VALUE!</v>
      </c>
      <c r="JG120" s="227">
        <f t="shared" si="352"/>
        <v>-1.5231888888888889</v>
      </c>
      <c r="JH120" s="227">
        <f t="shared" si="353"/>
        <v>0.45951388888888889</v>
      </c>
      <c r="JI120" s="99" t="str">
        <f t="shared" si="354"/>
        <v>i.a.</v>
      </c>
      <c r="JJ120" s="99">
        <f t="shared" si="355"/>
        <v>-0.83829999999999993</v>
      </c>
      <c r="JK120" s="239">
        <f t="shared" si="356"/>
        <v>0.68488888888888888</v>
      </c>
      <c r="JL120" s="99">
        <f t="shared" si="357"/>
        <v>0.22537499999999999</v>
      </c>
      <c r="JM120" s="99">
        <f t="shared" si="358"/>
        <v>-0.19044444444444444</v>
      </c>
      <c r="JN120" s="99">
        <f t="shared" si="359"/>
        <v>0.23044444444444442</v>
      </c>
      <c r="JO120" s="99">
        <f t="shared" si="360"/>
        <v>0.42542857142857143</v>
      </c>
      <c r="JP120" s="99">
        <f t="shared" si="361"/>
        <v>1.3302</v>
      </c>
      <c r="JQ120" s="99" t="str">
        <f t="shared" si="362"/>
        <v>i.a.</v>
      </c>
      <c r="JR120" s="99" t="str">
        <f t="shared" si="363"/>
        <v>i.a.</v>
      </c>
      <c r="JS120" s="99" t="str">
        <f t="shared" si="364"/>
        <v>i.a.</v>
      </c>
    </row>
    <row r="121" spans="1:279" customFormat="1" ht="17.25" customHeight="1" x14ac:dyDescent="0.25">
      <c r="A121" s="10" t="s">
        <v>338</v>
      </c>
      <c r="B121" s="172">
        <v>29315892</v>
      </c>
      <c r="C121" s="10" t="s">
        <v>67</v>
      </c>
      <c r="D121" s="10"/>
      <c r="E121" s="11">
        <v>467700</v>
      </c>
      <c r="F121" s="11"/>
      <c r="G121" s="11"/>
      <c r="H121" s="12">
        <v>45114</v>
      </c>
      <c r="I121" s="13"/>
      <c r="J121" s="13" t="s">
        <v>58</v>
      </c>
      <c r="K121" s="13" t="s">
        <v>58</v>
      </c>
      <c r="L121" s="13" t="s">
        <v>58</v>
      </c>
      <c r="M121" s="13" t="s">
        <v>58</v>
      </c>
      <c r="N121" s="13" t="s">
        <v>58</v>
      </c>
      <c r="O121" s="114" t="s">
        <v>58</v>
      </c>
      <c r="P121" s="16" t="e">
        <f t="shared" si="184"/>
        <v>#DIV/0!</v>
      </c>
      <c r="Q121" s="16" t="e">
        <f t="shared" si="185"/>
        <v>#DIV/0!</v>
      </c>
      <c r="R121" s="16" t="e">
        <f t="shared" si="186"/>
        <v>#DIV/0!</v>
      </c>
      <c r="S121" s="16" t="e">
        <f t="shared" si="187"/>
        <v>#DIV/0!</v>
      </c>
      <c r="T121" s="16" t="e">
        <f t="shared" si="188"/>
        <v>#DIV/0!</v>
      </c>
      <c r="U121" s="16" t="e">
        <f t="shared" si="189"/>
        <v>#DIV/0!</v>
      </c>
      <c r="V121" s="278">
        <f t="shared" si="190"/>
        <v>0</v>
      </c>
      <c r="W121" s="278">
        <f t="shared" si="191"/>
        <v>0</v>
      </c>
      <c r="X121" s="278">
        <f t="shared" si="192"/>
        <v>0</v>
      </c>
      <c r="Y121" s="149"/>
      <c r="Z121" s="149"/>
      <c r="AA121" s="149"/>
      <c r="AB121" s="164"/>
      <c r="AC121" s="164"/>
      <c r="AD121" s="164"/>
      <c r="AE121" s="164"/>
      <c r="AF121" s="164"/>
      <c r="AG121" s="152"/>
      <c r="AH121" s="152"/>
      <c r="AI121" s="152"/>
      <c r="AJ121" s="16">
        <f t="shared" si="193"/>
        <v>-2.0563636363636362</v>
      </c>
      <c r="AK121" s="16">
        <f t="shared" si="194"/>
        <v>0.7713365539452498</v>
      </c>
      <c r="AL121" s="16">
        <f t="shared" si="195"/>
        <v>-0.65171060011217052</v>
      </c>
      <c r="AM121" s="16">
        <f t="shared" si="196"/>
        <v>-0.24272669356551282</v>
      </c>
      <c r="AN121" s="16">
        <f t="shared" si="197"/>
        <v>0.17548676984523198</v>
      </c>
      <c r="AO121" s="16">
        <f t="shared" si="198"/>
        <v>-8.9545454545454567E-2</v>
      </c>
      <c r="AP121" s="278">
        <f t="shared" si="199"/>
        <v>-2.2000000000000002</v>
      </c>
      <c r="AQ121" s="278">
        <f t="shared" si="200"/>
        <v>0.95800000000000018</v>
      </c>
      <c r="AR121" s="278">
        <f t="shared" si="201"/>
        <v>-2.3239999999999998</v>
      </c>
      <c r="AS121" s="149"/>
      <c r="AT121" s="149">
        <v>2.2000000000000002</v>
      </c>
      <c r="AU121" s="149">
        <v>1.242</v>
      </c>
      <c r="AV121" s="164">
        <v>3.5659999999999998</v>
      </c>
      <c r="AW121" s="164">
        <v>4.7089999999999996</v>
      </c>
      <c r="AX121" s="164">
        <v>4.0060000000000002</v>
      </c>
      <c r="AY121" s="164">
        <v>4.4000000000000004</v>
      </c>
      <c r="AZ121" s="164">
        <v>4.3540000000000001</v>
      </c>
      <c r="BA121" s="164">
        <v>6.7060000000000004</v>
      </c>
      <c r="BB121" s="164">
        <v>7.3230000000000004</v>
      </c>
      <c r="BC121" s="152">
        <v>8.99</v>
      </c>
      <c r="BD121" s="16">
        <f t="shared" si="202"/>
        <v>1</v>
      </c>
      <c r="BE121" s="16">
        <f t="shared" si="203"/>
        <v>0.6040787623066104</v>
      </c>
      <c r="BF121" s="16">
        <f t="shared" si="204"/>
        <v>-3.44750430292599</v>
      </c>
      <c r="BG121" s="16">
        <f t="shared" si="205"/>
        <v>-0.4477186311787073</v>
      </c>
      <c r="BH121" s="16">
        <f t="shared" si="206"/>
        <v>2.8254545454545452</v>
      </c>
      <c r="BI121" s="16">
        <f t="shared" si="207"/>
        <v>-0.35141509433962259</v>
      </c>
      <c r="BJ121" s="278">
        <f t="shared" si="208"/>
        <v>0.56299999999999994</v>
      </c>
      <c r="BK121" s="278">
        <f t="shared" si="209"/>
        <v>0.85899999999999999</v>
      </c>
      <c r="BL121" s="278">
        <f t="shared" si="210"/>
        <v>-2.0030000000000001</v>
      </c>
      <c r="BM121" s="149"/>
      <c r="BN121" s="149">
        <v>-0.56299999999999994</v>
      </c>
      <c r="BO121" s="149">
        <v>-1.4219999999999999</v>
      </c>
      <c r="BP121" s="152">
        <v>0.58099999999999996</v>
      </c>
      <c r="BQ121" s="152">
        <v>1.052</v>
      </c>
      <c r="BR121" s="152">
        <v>0.27500000000000002</v>
      </c>
      <c r="BS121" s="152">
        <v>0.42399999999999999</v>
      </c>
      <c r="BT121" s="152">
        <v>-1.1419999999999999</v>
      </c>
      <c r="BU121" s="152">
        <v>4.7899999999999998E-2</v>
      </c>
      <c r="BV121" s="164">
        <v>0.86599999999999999</v>
      </c>
      <c r="BW121" s="152">
        <v>1.794</v>
      </c>
      <c r="BX121" s="16">
        <f t="shared" si="211"/>
        <v>1</v>
      </c>
      <c r="BY121" s="16">
        <f t="shared" si="212"/>
        <v>0.29721876297218752</v>
      </c>
      <c r="BZ121" s="16">
        <f t="shared" si="213"/>
        <v>-8.2298850574712628</v>
      </c>
      <c r="CA121" s="16">
        <f t="shared" si="214"/>
        <v>-1.1909290416971472</v>
      </c>
      <c r="CB121" s="16">
        <f t="shared" si="215"/>
        <v>2.7892670157068067</v>
      </c>
      <c r="CC121" s="16">
        <f t="shared" si="216"/>
        <v>-0.44423440453686197</v>
      </c>
      <c r="CD121" s="278">
        <f t="shared" si="217"/>
        <v>1.6930000000000001</v>
      </c>
      <c r="CE121" s="278">
        <f t="shared" si="218"/>
        <v>0.71599999999999975</v>
      </c>
      <c r="CF121" s="278">
        <f t="shared" si="219"/>
        <v>-2.1479999999999997</v>
      </c>
      <c r="CG121" s="149"/>
      <c r="CH121" s="149">
        <v>-1.6930000000000001</v>
      </c>
      <c r="CI121" s="149">
        <v>-2.4089999999999998</v>
      </c>
      <c r="CJ121" s="164">
        <v>-0.26100000000000001</v>
      </c>
      <c r="CK121" s="164">
        <v>1.367</v>
      </c>
      <c r="CL121" s="164">
        <v>-0.76400000000000001</v>
      </c>
      <c r="CM121" s="164">
        <v>-0.52900000000000003</v>
      </c>
      <c r="CN121" s="164">
        <v>-1.9470000000000001</v>
      </c>
      <c r="CO121" s="152">
        <v>-0.59599999999999997</v>
      </c>
      <c r="CP121" s="152">
        <v>0.33400000000000002</v>
      </c>
      <c r="CQ121" s="152">
        <v>1.411</v>
      </c>
      <c r="CR121" s="16">
        <f t="shared" si="220"/>
        <v>-1</v>
      </c>
      <c r="CS121" s="16">
        <f t="shared" si="221"/>
        <v>-0.80035335689045939</v>
      </c>
      <c r="CT121" s="16">
        <f t="shared" si="222"/>
        <v>-0.62553754548461793</v>
      </c>
      <c r="CU121" s="16">
        <f t="shared" si="223"/>
        <v>-6.611059623107815E-2</v>
      </c>
      <c r="CV121" s="16">
        <f t="shared" si="224"/>
        <v>0.48759191176470584</v>
      </c>
      <c r="CW121" s="16">
        <f t="shared" si="225"/>
        <v>-0.21670266378689701</v>
      </c>
      <c r="CX121" s="278">
        <f t="shared" si="365"/>
        <v>-0.22600000000000001</v>
      </c>
      <c r="CY121" s="278">
        <f t="shared" si="366"/>
        <v>-0.90599999999999992</v>
      </c>
      <c r="CZ121" s="278">
        <f t="shared" si="367"/>
        <v>-1.8910000000000002</v>
      </c>
      <c r="DA121" s="149"/>
      <c r="DB121" s="149">
        <v>0.22600000000000001</v>
      </c>
      <c r="DC121" s="149">
        <v>1.1319999999999999</v>
      </c>
      <c r="DD121" s="152">
        <v>3.0230000000000001</v>
      </c>
      <c r="DE121" s="152">
        <v>3.2370000000000001</v>
      </c>
      <c r="DF121" s="152">
        <v>2.1760000000000002</v>
      </c>
      <c r="DG121" s="152">
        <v>2.778</v>
      </c>
      <c r="DH121" s="152">
        <v>3.2050000000000001</v>
      </c>
      <c r="DI121" s="152">
        <v>4.718</v>
      </c>
      <c r="DJ121" s="164">
        <v>5.3079999999999998</v>
      </c>
      <c r="DK121" s="152">
        <v>5.0140000000000002</v>
      </c>
      <c r="DL121" s="16">
        <f t="shared" si="229"/>
        <v>-1</v>
      </c>
      <c r="DM121" s="16">
        <f t="shared" si="230"/>
        <v>4.0046192817761853E-2</v>
      </c>
      <c r="DN121" s="16">
        <f t="shared" si="231"/>
        <v>-2.0148926850635115E-2</v>
      </c>
      <c r="DO121" s="16">
        <f t="shared" si="232"/>
        <v>0.18684746350127812</v>
      </c>
      <c r="DP121" s="16">
        <f t="shared" si="233"/>
        <v>6.1140992047073885E-2</v>
      </c>
      <c r="DQ121" s="16">
        <f t="shared" si="234"/>
        <v>6.6218998137437451E-2</v>
      </c>
      <c r="DR121" s="278">
        <f t="shared" si="235"/>
        <v>-27.919</v>
      </c>
      <c r="DS121" s="278">
        <f t="shared" si="236"/>
        <v>1.0749999999999993</v>
      </c>
      <c r="DT121" s="278">
        <f t="shared" si="237"/>
        <v>-0.5519999999999996</v>
      </c>
      <c r="DU121" s="149"/>
      <c r="DV121" s="149">
        <v>27.919</v>
      </c>
      <c r="DW121" s="149">
        <v>26.844000000000001</v>
      </c>
      <c r="DX121" s="152">
        <v>27.396000000000001</v>
      </c>
      <c r="DY121" s="152">
        <v>23.082999999999998</v>
      </c>
      <c r="DZ121" s="152">
        <v>21.753</v>
      </c>
      <c r="EA121" s="152">
        <v>20.402000000000001</v>
      </c>
      <c r="EB121" s="152">
        <v>19.879000000000001</v>
      </c>
      <c r="EC121" s="152">
        <v>18.459</v>
      </c>
      <c r="ED121" s="152">
        <v>15.97</v>
      </c>
      <c r="EE121" s="152">
        <v>15.481999999999999</v>
      </c>
      <c r="EF121" s="16">
        <f t="shared" si="238"/>
        <v>-1</v>
      </c>
      <c r="EG121" s="16">
        <f t="shared" si="239"/>
        <v>0.14285714285714285</v>
      </c>
      <c r="EH121" s="16">
        <f t="shared" si="240"/>
        <v>-0.22222222222222221</v>
      </c>
      <c r="EI121" s="16">
        <f t="shared" si="241"/>
        <v>-0.1</v>
      </c>
      <c r="EJ121" s="16">
        <f t="shared" si="242"/>
        <v>0</v>
      </c>
      <c r="EK121" s="16">
        <f t="shared" si="243"/>
        <v>-9.0909090909090912E-2</v>
      </c>
      <c r="EL121" s="278">
        <f t="shared" si="244"/>
        <v>-8</v>
      </c>
      <c r="EM121" s="278">
        <f t="shared" si="245"/>
        <v>1</v>
      </c>
      <c r="EN121" s="278">
        <f t="shared" si="246"/>
        <v>-2</v>
      </c>
      <c r="EO121" s="204"/>
      <c r="EP121" s="204">
        <v>8</v>
      </c>
      <c r="EQ121" s="204">
        <v>7</v>
      </c>
      <c r="ER121" s="208">
        <v>9</v>
      </c>
      <c r="ES121" s="208">
        <v>10</v>
      </c>
      <c r="ET121" s="208">
        <v>10</v>
      </c>
      <c r="EU121" s="208">
        <v>11</v>
      </c>
      <c r="EV121" s="208">
        <v>16</v>
      </c>
      <c r="EW121" s="208">
        <v>0</v>
      </c>
      <c r="EX121" s="219"/>
      <c r="EY121" s="208"/>
      <c r="EZ121" s="141"/>
      <c r="FA121" s="142" t="s">
        <v>49</v>
      </c>
      <c r="FB121" s="76"/>
      <c r="FC121" s="143">
        <v>6500</v>
      </c>
      <c r="FD121" t="s">
        <v>510</v>
      </c>
      <c r="FE121" t="s">
        <v>66</v>
      </c>
      <c r="FF121" s="16" t="e">
        <f t="shared" si="247"/>
        <v>#VALUE!</v>
      </c>
      <c r="FG121" s="16" t="e">
        <f t="shared" si="248"/>
        <v>#DIV/0!</v>
      </c>
      <c r="FH121" s="16" t="e">
        <f t="shared" si="249"/>
        <v>#DIV/0!</v>
      </c>
      <c r="FI121" s="16" t="e">
        <f t="shared" si="250"/>
        <v>#DIV/0!</v>
      </c>
      <c r="FJ121" s="16" t="e">
        <f t="shared" si="251"/>
        <v>#DIV/0!</v>
      </c>
      <c r="FK121" s="16" t="e">
        <f t="shared" si="252"/>
        <v>#DIV/0!</v>
      </c>
      <c r="FL121" s="278" t="e">
        <f t="shared" si="253"/>
        <v>#VALUE!</v>
      </c>
      <c r="FM121" s="278">
        <f t="shared" si="254"/>
        <v>0</v>
      </c>
      <c r="FN121" s="278">
        <f t="shared" si="255"/>
        <v>0</v>
      </c>
      <c r="FO121" s="222" t="str">
        <f t="shared" si="256"/>
        <v>i.a</v>
      </c>
      <c r="FP121" s="222">
        <f t="shared" si="257"/>
        <v>0</v>
      </c>
      <c r="FQ121" s="222">
        <f t="shared" si="258"/>
        <v>0</v>
      </c>
      <c r="FR121" s="222">
        <f t="shared" si="259"/>
        <v>0</v>
      </c>
      <c r="FS121" s="222">
        <f t="shared" si="260"/>
        <v>0</v>
      </c>
      <c r="FT121" s="222">
        <f t="shared" si="261"/>
        <v>0</v>
      </c>
      <c r="FU121" s="222">
        <f t="shared" si="262"/>
        <v>0</v>
      </c>
      <c r="FV121" s="222">
        <f t="shared" si="263"/>
        <v>0</v>
      </c>
      <c r="FW121" s="222" t="str">
        <f t="shared" si="264"/>
        <v>i.a</v>
      </c>
      <c r="FX121" s="222" t="str">
        <f t="shared" si="265"/>
        <v>i.a</v>
      </c>
      <c r="FY121" s="222" t="str">
        <f t="shared" si="266"/>
        <v>i.a</v>
      </c>
      <c r="FZ121" s="16">
        <f t="shared" si="267"/>
        <v>1</v>
      </c>
      <c r="GA121" s="16">
        <f t="shared" si="268"/>
        <v>-1.1502621795659509</v>
      </c>
      <c r="GB121" s="16">
        <f t="shared" si="269"/>
        <v>-12.905915874794248</v>
      </c>
      <c r="GC121" s="16">
        <f t="shared" si="270"/>
        <v>-1.1650956713588909</v>
      </c>
      <c r="GD121" s="16">
        <f t="shared" si="271"/>
        <v>2.6375445770943133</v>
      </c>
      <c r="GE121" s="16">
        <f t="shared" si="272"/>
        <v>-0.74421769122810755</v>
      </c>
      <c r="GF121" s="227">
        <f t="shared" si="273"/>
        <v>2.4933726067746691</v>
      </c>
      <c r="GG121" s="227">
        <f t="shared" si="274"/>
        <v>-1.3338058197710592</v>
      </c>
      <c r="GH121" s="227">
        <f t="shared" si="275"/>
        <v>-1.0761802055339613</v>
      </c>
      <c r="GI121" s="16">
        <f t="shared" si="276"/>
        <v>0</v>
      </c>
      <c r="GJ121" s="16">
        <f t="shared" si="277"/>
        <v>-2.4933726067746691</v>
      </c>
      <c r="GK121" s="16">
        <f t="shared" si="278"/>
        <v>-1.1595667870036099</v>
      </c>
      <c r="GL121" s="16">
        <f t="shared" si="279"/>
        <v>-8.3386581469648571E-2</v>
      </c>
      <c r="GM121" s="16">
        <f t="shared" si="280"/>
        <v>0.50508036209126173</v>
      </c>
      <c r="GN121" s="16">
        <f t="shared" si="281"/>
        <v>-0.30843762616067821</v>
      </c>
      <c r="GO121" s="16">
        <f t="shared" si="282"/>
        <v>-0.17683436403142236</v>
      </c>
      <c r="GP121" s="16">
        <f t="shared" si="283"/>
        <v>-0.49148049981067776</v>
      </c>
      <c r="GQ121" s="16">
        <f t="shared" si="284"/>
        <v>-0.11889088370237383</v>
      </c>
      <c r="GR121" s="16">
        <f t="shared" si="285"/>
        <v>6.4716140282890924E-2</v>
      </c>
      <c r="GS121" s="16">
        <f t="shared" si="286"/>
        <v>1</v>
      </c>
      <c r="GT121" s="16">
        <f t="shared" si="287"/>
        <v>0.6078599066433642</v>
      </c>
      <c r="GU121" s="16">
        <f t="shared" si="288"/>
        <v>-3.2777944267588683</v>
      </c>
      <c r="GV121" s="16">
        <f t="shared" si="289"/>
        <v>-0.50945764669523008</v>
      </c>
      <c r="GW121" s="16">
        <f t="shared" si="290"/>
        <v>2.5967088135345788</v>
      </c>
      <c r="GX121" s="16">
        <f t="shared" si="291"/>
        <v>-0.38024792824325304</v>
      </c>
      <c r="GY121" s="227">
        <f t="shared" si="292"/>
        <v>2.05613279038767E-2</v>
      </c>
      <c r="GZ121" s="227">
        <f t="shared" si="293"/>
        <v>3.1872300414707365E-2</v>
      </c>
      <c r="HA121" s="227">
        <f t="shared" si="294"/>
        <v>-7.5453101762986682E-2</v>
      </c>
      <c r="HB121" s="16">
        <f t="shared" si="295"/>
        <v>0</v>
      </c>
      <c r="HC121" s="16">
        <f t="shared" si="296"/>
        <v>-2.05613279038767E-2</v>
      </c>
      <c r="HD121" s="16">
        <f t="shared" si="297"/>
        <v>-5.2433628318584065E-2</v>
      </c>
      <c r="HE121" s="16">
        <f t="shared" si="298"/>
        <v>2.3019473444402621E-2</v>
      </c>
      <c r="HF121" s="16">
        <f t="shared" si="299"/>
        <v>4.6926576857882062E-2</v>
      </c>
      <c r="HG121" s="16">
        <f t="shared" si="300"/>
        <v>1.3047088127149805E-2</v>
      </c>
      <c r="HH121" s="16">
        <f t="shared" si="301"/>
        <v>2.1052108934733492E-2</v>
      </c>
      <c r="HI121" s="16">
        <f t="shared" si="302"/>
        <v>-5.9575356043612075E-2</v>
      </c>
      <c r="HJ121" s="16">
        <f t="shared" si="303"/>
        <v>2.7825379767056841E-3</v>
      </c>
      <c r="HK121" s="16">
        <f t="shared" si="304"/>
        <v>5.5068040188223324E-2</v>
      </c>
      <c r="HL121" s="16" t="e">
        <f t="shared" si="305"/>
        <v>#VALUE!</v>
      </c>
      <c r="HM121" s="16">
        <f t="shared" si="306"/>
        <v>-0.8080406000346535</v>
      </c>
      <c r="HN121" s="16">
        <f t="shared" si="307"/>
        <v>-0.61783737878470402</v>
      </c>
      <c r="HO121" s="16">
        <f t="shared" si="308"/>
        <v>-0.21313443177113367</v>
      </c>
      <c r="HP121" s="16">
        <f t="shared" si="309"/>
        <v>0.40187960215819635</v>
      </c>
      <c r="HQ121" s="16">
        <f t="shared" si="310"/>
        <v>-0.26535042277296339</v>
      </c>
      <c r="HR121" s="227" t="e">
        <f t="shared" si="311"/>
        <v>#VALUE!</v>
      </c>
      <c r="HS121" s="227">
        <f t="shared" si="312"/>
        <v>-3.4074726539980164E-2</v>
      </c>
      <c r="HT121" s="227">
        <f t="shared" si="313"/>
        <v>-6.8175003506576154E-2</v>
      </c>
      <c r="HU121" s="16" t="str">
        <f t="shared" si="314"/>
        <v>i.a.</v>
      </c>
      <c r="HV121" s="16">
        <f t="shared" si="315"/>
        <v>8.0948458039328056E-3</v>
      </c>
      <c r="HW121" s="16">
        <f t="shared" si="316"/>
        <v>4.216957234391297E-2</v>
      </c>
      <c r="HX121" s="16">
        <f t="shared" si="317"/>
        <v>0.11034457585048912</v>
      </c>
      <c r="HY121" s="16">
        <f t="shared" si="318"/>
        <v>0.14023307195771781</v>
      </c>
      <c r="HZ121" s="16">
        <f t="shared" si="319"/>
        <v>0.10003217946949847</v>
      </c>
      <c r="IA121" s="16">
        <f t="shared" si="320"/>
        <v>0.13616312126262131</v>
      </c>
      <c r="IB121" s="16">
        <f t="shared" si="321"/>
        <v>0.1612254137532069</v>
      </c>
      <c r="IC121" s="16">
        <f t="shared" si="322"/>
        <v>0.25559347743648086</v>
      </c>
      <c r="ID121" s="16">
        <f t="shared" si="323"/>
        <v>0.33237319974953033</v>
      </c>
      <c r="IE121" s="16">
        <f t="shared" si="324"/>
        <v>0.32385996641260822</v>
      </c>
      <c r="IF121" s="16" t="e">
        <f t="shared" si="325"/>
        <v>#VALUE!</v>
      </c>
      <c r="IG121" s="16" t="e">
        <f t="shared" si="326"/>
        <v>#VALUE!</v>
      </c>
      <c r="IH121" s="16" t="e">
        <f t="shared" si="327"/>
        <v>#VALUE!</v>
      </c>
      <c r="II121" s="16" t="e">
        <f t="shared" si="328"/>
        <v>#VALUE!</v>
      </c>
      <c r="IJ121" s="16" t="e">
        <f t="shared" si="329"/>
        <v>#VALUE!</v>
      </c>
      <c r="IK121" s="16" t="e">
        <f t="shared" si="330"/>
        <v>#VALUE!</v>
      </c>
      <c r="IL121" s="227" t="e">
        <f t="shared" si="331"/>
        <v>#VALUE!</v>
      </c>
      <c r="IM121" s="227" t="e">
        <f t="shared" si="332"/>
        <v>#VALUE!</v>
      </c>
      <c r="IN121" s="227" t="e">
        <f t="shared" si="333"/>
        <v>#VALUE!</v>
      </c>
      <c r="IO121" s="16" t="str">
        <f t="shared" si="334"/>
        <v>i.a.</v>
      </c>
      <c r="IP121" s="16" t="str">
        <f t="shared" si="335"/>
        <v>i.a.</v>
      </c>
      <c r="IQ121" s="16" t="str">
        <f t="shared" si="336"/>
        <v>i.a.</v>
      </c>
      <c r="IR121" s="16" t="str">
        <f t="shared" si="337"/>
        <v>i.a.</v>
      </c>
      <c r="IS121" s="16" t="str">
        <f t="shared" si="338"/>
        <v>i.a.</v>
      </c>
      <c r="IT121" s="16" t="str">
        <f t="shared" si="339"/>
        <v>i.a.</v>
      </c>
      <c r="IU121" s="16" t="str">
        <f t="shared" si="340"/>
        <v>i.a.</v>
      </c>
      <c r="IV121" s="16" t="str">
        <f t="shared" si="341"/>
        <v>i.a.</v>
      </c>
      <c r="IW121" s="16" t="str">
        <f t="shared" si="342"/>
        <v>i.a.</v>
      </c>
      <c r="IX121" s="16" t="str">
        <f t="shared" si="343"/>
        <v>i.a.</v>
      </c>
      <c r="IY121" s="16" t="str">
        <f t="shared" si="344"/>
        <v>i.a.</v>
      </c>
      <c r="IZ121" s="16" t="e">
        <f t="shared" si="345"/>
        <v>#VALUE!</v>
      </c>
      <c r="JA121" s="16">
        <f t="shared" si="346"/>
        <v>0.38506641760066412</v>
      </c>
      <c r="JB121" s="16">
        <f t="shared" si="347"/>
        <v>-10.866995073891625</v>
      </c>
      <c r="JC121" s="16">
        <f t="shared" si="348"/>
        <v>-1.2121433796634966</v>
      </c>
      <c r="JD121" s="16">
        <f t="shared" si="349"/>
        <v>2.7892670157068062</v>
      </c>
      <c r="JE121" s="16">
        <f t="shared" si="350"/>
        <v>-0.58865784499054796</v>
      </c>
      <c r="JF121" s="227" t="e">
        <f t="shared" si="351"/>
        <v>#VALUE!</v>
      </c>
      <c r="JG121" s="227">
        <f t="shared" si="352"/>
        <v>0.13251785714285713</v>
      </c>
      <c r="JH121" s="227">
        <f t="shared" si="353"/>
        <v>-0.31514285714285711</v>
      </c>
      <c r="JI121" s="99" t="str">
        <f t="shared" si="354"/>
        <v>i.a.</v>
      </c>
      <c r="JJ121" s="99">
        <f t="shared" si="355"/>
        <v>-0.21162500000000001</v>
      </c>
      <c r="JK121" s="99">
        <f t="shared" si="356"/>
        <v>-0.34414285714285714</v>
      </c>
      <c r="JL121" s="99">
        <f t="shared" si="357"/>
        <v>-2.9000000000000001E-2</v>
      </c>
      <c r="JM121" s="99">
        <f t="shared" si="358"/>
        <v>0.13669999999999999</v>
      </c>
      <c r="JN121" s="99">
        <f t="shared" si="359"/>
        <v>-7.6399999999999996E-2</v>
      </c>
      <c r="JO121" s="99">
        <f t="shared" si="360"/>
        <v>-4.8090909090909094E-2</v>
      </c>
      <c r="JP121" s="99">
        <f t="shared" si="361"/>
        <v>-0.1216875</v>
      </c>
      <c r="JQ121" s="99" t="str">
        <f t="shared" si="362"/>
        <v>i.a.</v>
      </c>
      <c r="JR121" s="99" t="str">
        <f t="shared" si="363"/>
        <v>i.a.</v>
      </c>
      <c r="JS121" s="99" t="str">
        <f t="shared" si="364"/>
        <v>i.a.</v>
      </c>
    </row>
    <row r="122" spans="1:279" customFormat="1" ht="17.25" customHeight="1" outlineLevel="2" x14ac:dyDescent="0.25">
      <c r="A122" s="10" t="s">
        <v>276</v>
      </c>
      <c r="B122" s="95">
        <v>38138820</v>
      </c>
      <c r="C122" s="113" t="s">
        <v>412</v>
      </c>
      <c r="D122" s="10" t="s">
        <v>277</v>
      </c>
      <c r="E122" s="11">
        <v>452010</v>
      </c>
      <c r="F122" s="11"/>
      <c r="G122" s="11"/>
      <c r="H122" s="12">
        <v>45113</v>
      </c>
      <c r="I122" s="13"/>
      <c r="J122" s="13" t="s">
        <v>58</v>
      </c>
      <c r="K122" s="13" t="s">
        <v>58</v>
      </c>
      <c r="L122" s="13" t="s">
        <v>58</v>
      </c>
      <c r="M122" s="13" t="s">
        <v>58</v>
      </c>
      <c r="N122" s="13" t="s">
        <v>59</v>
      </c>
      <c r="O122" s="19" t="s">
        <v>59</v>
      </c>
      <c r="P122" s="16" t="e">
        <f t="shared" si="184"/>
        <v>#DIV/0!</v>
      </c>
      <c r="Q122" s="16" t="e">
        <f t="shared" si="185"/>
        <v>#DIV/0!</v>
      </c>
      <c r="R122" s="16" t="e">
        <f t="shared" si="186"/>
        <v>#DIV/0!</v>
      </c>
      <c r="S122" s="16" t="e">
        <f t="shared" si="187"/>
        <v>#DIV/0!</v>
      </c>
      <c r="T122" s="16" t="e">
        <f t="shared" si="188"/>
        <v>#DIV/0!</v>
      </c>
      <c r="U122" s="16" t="e">
        <f t="shared" si="189"/>
        <v>#DIV/0!</v>
      </c>
      <c r="V122" s="278">
        <f t="shared" si="190"/>
        <v>0</v>
      </c>
      <c r="W122" s="278">
        <f t="shared" si="191"/>
        <v>0</v>
      </c>
      <c r="X122" s="278">
        <f t="shared" si="192"/>
        <v>0</v>
      </c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6">
        <f t="shared" si="193"/>
        <v>-0.73761594631932115</v>
      </c>
      <c r="AK122" s="16">
        <f t="shared" si="194"/>
        <v>-3.5398230088495171E-3</v>
      </c>
      <c r="AL122" s="16">
        <f t="shared" si="195"/>
        <v>0.35401411263480226</v>
      </c>
      <c r="AM122" s="16">
        <f t="shared" si="196"/>
        <v>-0.19677039888781955</v>
      </c>
      <c r="AN122" s="16">
        <f t="shared" si="197"/>
        <v>0.41746248294679406</v>
      </c>
      <c r="AO122" s="16">
        <f t="shared" si="198"/>
        <v>1.0513059701492538</v>
      </c>
      <c r="AP122" s="278">
        <f t="shared" si="199"/>
        <v>-10.134</v>
      </c>
      <c r="AQ122" s="278">
        <f t="shared" si="200"/>
        <v>-3.5999999999999588E-2</v>
      </c>
      <c r="AR122" s="278">
        <f t="shared" si="201"/>
        <v>2.6589999999999998</v>
      </c>
      <c r="AS122" s="149"/>
      <c r="AT122" s="149">
        <v>10.134</v>
      </c>
      <c r="AU122" s="149">
        <v>10.17</v>
      </c>
      <c r="AV122" s="149">
        <v>7.5110000000000001</v>
      </c>
      <c r="AW122" s="149">
        <v>9.3510000000000009</v>
      </c>
      <c r="AX122" s="149">
        <v>6.5970000000000004</v>
      </c>
      <c r="AY122" s="149">
        <v>3.2160000000000002</v>
      </c>
      <c r="AZ122" s="149"/>
      <c r="BA122" s="149"/>
      <c r="BB122" s="149"/>
      <c r="BC122" s="149"/>
      <c r="BD122" s="16">
        <f t="shared" si="202"/>
        <v>-1</v>
      </c>
      <c r="BE122" s="16">
        <f t="shared" si="203"/>
        <v>0.15460852329038668</v>
      </c>
      <c r="BF122" s="16">
        <f t="shared" si="204"/>
        <v>1.4150555327025915</v>
      </c>
      <c r="BG122" s="16">
        <f t="shared" si="205"/>
        <v>0.17954775565305434</v>
      </c>
      <c r="BH122" s="16">
        <f t="shared" si="206"/>
        <v>-0.97665110073382244</v>
      </c>
      <c r="BI122" s="16">
        <f t="shared" si="207"/>
        <v>0.5765536723163841</v>
      </c>
      <c r="BJ122" s="278">
        <f t="shared" si="208"/>
        <v>-1.165</v>
      </c>
      <c r="BK122" s="278">
        <f t="shared" si="209"/>
        <v>0.15600000000000014</v>
      </c>
      <c r="BL122" s="278">
        <f t="shared" si="210"/>
        <v>3.44</v>
      </c>
      <c r="BM122" s="149"/>
      <c r="BN122" s="149">
        <v>1.165</v>
      </c>
      <c r="BO122" s="149">
        <v>1.0089999999999999</v>
      </c>
      <c r="BP122" s="149">
        <v>-2.431</v>
      </c>
      <c r="BQ122" s="149">
        <v>-2.9630000000000001</v>
      </c>
      <c r="BR122" s="149">
        <v>-1.4990000000000001</v>
      </c>
      <c r="BS122" s="149">
        <v>-3.54</v>
      </c>
      <c r="BT122" s="149"/>
      <c r="BU122" s="149"/>
      <c r="BV122" s="149"/>
      <c r="BW122" s="149"/>
      <c r="BX122" s="16">
        <f t="shared" si="211"/>
        <v>-1</v>
      </c>
      <c r="BY122" s="16">
        <f t="shared" si="212"/>
        <v>0.10591900311526471</v>
      </c>
      <c r="BZ122" s="16">
        <f t="shared" si="213"/>
        <v>1.2362030905077261</v>
      </c>
      <c r="CA122" s="16">
        <f t="shared" si="214"/>
        <v>0.11234487263226646</v>
      </c>
      <c r="CB122" s="16">
        <f t="shared" si="215"/>
        <v>-1.052278820375335</v>
      </c>
      <c r="CC122" s="16">
        <f t="shared" si="216"/>
        <v>0.57888794806661026</v>
      </c>
      <c r="CD122" s="278">
        <f t="shared" si="217"/>
        <v>-0.71</v>
      </c>
      <c r="CE122" s="278">
        <f t="shared" si="218"/>
        <v>6.7999999999999949E-2</v>
      </c>
      <c r="CF122" s="278">
        <f t="shared" si="219"/>
        <v>3.36</v>
      </c>
      <c r="CG122" s="149"/>
      <c r="CH122" s="149">
        <v>0.71</v>
      </c>
      <c r="CI122" s="149">
        <v>0.64200000000000002</v>
      </c>
      <c r="CJ122" s="149">
        <v>-2.718</v>
      </c>
      <c r="CK122" s="149">
        <v>-3.0619999999999998</v>
      </c>
      <c r="CL122" s="149">
        <v>-1.492</v>
      </c>
      <c r="CM122" s="149">
        <v>-3.5430000000000001</v>
      </c>
      <c r="CN122" s="149"/>
      <c r="CO122" s="149"/>
      <c r="CP122" s="149"/>
      <c r="CQ122" s="149"/>
      <c r="CR122" s="16">
        <f t="shared" si="220"/>
        <v>1</v>
      </c>
      <c r="CS122" s="16">
        <f t="shared" si="221"/>
        <v>0.50623441396508728</v>
      </c>
      <c r="CT122" s="16">
        <f t="shared" si="222"/>
        <v>0.27140585964115366</v>
      </c>
      <c r="CU122" s="16">
        <f t="shared" si="223"/>
        <v>-2.2398822663723323</v>
      </c>
      <c r="CV122" s="16">
        <f t="shared" si="224"/>
        <v>-0.41415192507804371</v>
      </c>
      <c r="CW122" s="16">
        <f t="shared" si="225"/>
        <v>0.57646540326134865</v>
      </c>
      <c r="CX122" s="278">
        <f t="shared" si="365"/>
        <v>1.5840000000000001</v>
      </c>
      <c r="CY122" s="278">
        <f t="shared" si="366"/>
        <v>1.6240000000000001</v>
      </c>
      <c r="CZ122" s="278">
        <f t="shared" si="367"/>
        <v>1.1949999999999994</v>
      </c>
      <c r="DA122" s="149"/>
      <c r="DB122" s="149">
        <v>-1.5840000000000001</v>
      </c>
      <c r="DC122" s="149">
        <v>-3.2080000000000002</v>
      </c>
      <c r="DD122" s="149">
        <v>-4.4029999999999996</v>
      </c>
      <c r="DE122" s="149">
        <v>-1.359</v>
      </c>
      <c r="DF122" s="149">
        <v>-0.96099999999999997</v>
      </c>
      <c r="DG122" s="149">
        <v>-2.2690000000000001</v>
      </c>
      <c r="DH122" s="149"/>
      <c r="DI122" s="149"/>
      <c r="DJ122" s="149"/>
      <c r="DK122" s="149"/>
      <c r="DL122" s="16">
        <f t="shared" si="229"/>
        <v>-1</v>
      </c>
      <c r="DM122" s="16">
        <f t="shared" si="230"/>
        <v>1.3646782250955041</v>
      </c>
      <c r="DN122" s="16">
        <f t="shared" si="231"/>
        <v>0.73048563437579461</v>
      </c>
      <c r="DO122" s="16">
        <f t="shared" si="232"/>
        <v>-0.16779517562420654</v>
      </c>
      <c r="DP122" s="16">
        <f t="shared" si="233"/>
        <v>-0.21754966887417218</v>
      </c>
      <c r="DQ122" s="16">
        <f t="shared" si="234"/>
        <v>0.38151875571820681</v>
      </c>
      <c r="DR122" s="278">
        <f t="shared" si="235"/>
        <v>-16.094000000000001</v>
      </c>
      <c r="DS122" s="278">
        <f t="shared" si="236"/>
        <v>9.2880000000000003</v>
      </c>
      <c r="DT122" s="278">
        <f t="shared" si="237"/>
        <v>2.8730000000000002</v>
      </c>
      <c r="DU122" s="149"/>
      <c r="DV122" s="149">
        <v>16.094000000000001</v>
      </c>
      <c r="DW122" s="149">
        <v>6.806</v>
      </c>
      <c r="DX122" s="149">
        <v>3.9329999999999998</v>
      </c>
      <c r="DY122" s="149">
        <v>4.726</v>
      </c>
      <c r="DZ122" s="149">
        <v>6.04</v>
      </c>
      <c r="EA122" s="149">
        <v>4.3719999999999999</v>
      </c>
      <c r="EB122" s="149"/>
      <c r="EC122" s="149"/>
      <c r="ED122" s="149"/>
      <c r="EE122" s="149"/>
      <c r="EF122" s="16">
        <f t="shared" si="238"/>
        <v>-1</v>
      </c>
      <c r="EG122" s="16">
        <f t="shared" si="239"/>
        <v>-0.1</v>
      </c>
      <c r="EH122" s="16">
        <f t="shared" si="240"/>
        <v>-0.13043478260869565</v>
      </c>
      <c r="EI122" s="16">
        <f t="shared" si="241"/>
        <v>0</v>
      </c>
      <c r="EJ122" s="16">
        <f t="shared" si="242"/>
        <v>0.21052631578947367</v>
      </c>
      <c r="EK122" s="16">
        <f t="shared" si="243"/>
        <v>-0.05</v>
      </c>
      <c r="EL122" s="278">
        <f t="shared" si="244"/>
        <v>-18</v>
      </c>
      <c r="EM122" s="278">
        <f t="shared" si="245"/>
        <v>-2</v>
      </c>
      <c r="EN122" s="278">
        <f t="shared" si="246"/>
        <v>-3</v>
      </c>
      <c r="EO122" s="204"/>
      <c r="EP122" s="204">
        <v>18</v>
      </c>
      <c r="EQ122" s="204">
        <v>20</v>
      </c>
      <c r="ER122" s="204">
        <v>23</v>
      </c>
      <c r="ES122" s="204">
        <v>23</v>
      </c>
      <c r="ET122" s="204">
        <v>19</v>
      </c>
      <c r="EU122" s="204">
        <v>20</v>
      </c>
      <c r="EV122" s="204"/>
      <c r="EW122" s="204"/>
      <c r="EX122" s="204"/>
      <c r="EY122" s="204"/>
      <c r="EZ122" s="14" t="s">
        <v>686</v>
      </c>
      <c r="FA122" s="14" t="s">
        <v>51</v>
      </c>
      <c r="FB122" s="76"/>
      <c r="FC122" s="15">
        <v>8800</v>
      </c>
      <c r="FD122" t="s">
        <v>292</v>
      </c>
      <c r="FE122" t="s">
        <v>130</v>
      </c>
      <c r="FF122" s="16" t="e">
        <f t="shared" si="247"/>
        <v>#VALUE!</v>
      </c>
      <c r="FG122" s="16" t="e">
        <f t="shared" si="248"/>
        <v>#DIV/0!</v>
      </c>
      <c r="FH122" s="16" t="e">
        <f t="shared" si="249"/>
        <v>#DIV/0!</v>
      </c>
      <c r="FI122" s="16" t="e">
        <f t="shared" si="250"/>
        <v>#DIV/0!</v>
      </c>
      <c r="FJ122" s="16" t="e">
        <f t="shared" si="251"/>
        <v>#DIV/0!</v>
      </c>
      <c r="FK122" s="16" t="e">
        <f t="shared" si="252"/>
        <v>#DIV/0!</v>
      </c>
      <c r="FL122" s="278" t="e">
        <f t="shared" si="253"/>
        <v>#VALUE!</v>
      </c>
      <c r="FM122" s="278">
        <f t="shared" si="254"/>
        <v>0</v>
      </c>
      <c r="FN122" s="278">
        <f t="shared" si="255"/>
        <v>0</v>
      </c>
      <c r="FO122" s="222" t="str">
        <f t="shared" si="256"/>
        <v>i.a</v>
      </c>
      <c r="FP122" s="222">
        <f t="shared" si="257"/>
        <v>0</v>
      </c>
      <c r="FQ122" s="222">
        <f t="shared" si="258"/>
        <v>0</v>
      </c>
      <c r="FR122" s="222">
        <f t="shared" si="259"/>
        <v>0</v>
      </c>
      <c r="FS122" s="222">
        <f t="shared" si="260"/>
        <v>0</v>
      </c>
      <c r="FT122" s="222">
        <f t="shared" si="261"/>
        <v>0</v>
      </c>
      <c r="FU122" s="222">
        <f t="shared" si="262"/>
        <v>0</v>
      </c>
      <c r="FV122" s="222" t="str">
        <f t="shared" si="263"/>
        <v>i.a</v>
      </c>
      <c r="FW122" s="222" t="str">
        <f t="shared" si="264"/>
        <v>i.a</v>
      </c>
      <c r="FX122" s="222" t="str">
        <f t="shared" si="265"/>
        <v>i.a</v>
      </c>
      <c r="FY122" s="222" t="str">
        <f t="shared" si="266"/>
        <v>i.a</v>
      </c>
      <c r="FZ122" s="16" t="e">
        <f t="shared" si="267"/>
        <v>#VALUE!</v>
      </c>
      <c r="GA122" s="16" t="e">
        <f t="shared" si="268"/>
        <v>#VALUE!</v>
      </c>
      <c r="GB122" s="16" t="e">
        <f t="shared" si="269"/>
        <v>#VALUE!</v>
      </c>
      <c r="GC122" s="16" t="e">
        <f t="shared" si="270"/>
        <v>#VALUE!</v>
      </c>
      <c r="GD122" s="16" t="e">
        <f t="shared" si="271"/>
        <v>#VALUE!</v>
      </c>
      <c r="GE122" s="16" t="e">
        <f t="shared" si="272"/>
        <v>#VALUE!</v>
      </c>
      <c r="GF122" s="227" t="e">
        <f t="shared" si="273"/>
        <v>#VALUE!</v>
      </c>
      <c r="GG122" s="227" t="e">
        <f t="shared" si="274"/>
        <v>#VALUE!</v>
      </c>
      <c r="GH122" s="227" t="e">
        <f t="shared" si="275"/>
        <v>#VALUE!</v>
      </c>
      <c r="GI122" s="16" t="str">
        <f t="shared" si="276"/>
        <v>Negativ EK</v>
      </c>
      <c r="GJ122" s="16" t="str">
        <f t="shared" si="277"/>
        <v>Negativ EK</v>
      </c>
      <c r="GK122" s="16" t="str">
        <f t="shared" si="278"/>
        <v>Negativ EK</v>
      </c>
      <c r="GL122" s="16" t="str">
        <f t="shared" si="279"/>
        <v>Negativ EK</v>
      </c>
      <c r="GM122" s="16" t="str">
        <f t="shared" si="280"/>
        <v>Negativ EK</v>
      </c>
      <c r="GN122" s="16" t="str">
        <f t="shared" si="281"/>
        <v>Negativ EK</v>
      </c>
      <c r="GO122" s="16" t="str">
        <f t="shared" si="282"/>
        <v>Negativ EK</v>
      </c>
      <c r="GP122" s="16" t="str">
        <f t="shared" si="283"/>
        <v>Negativ EK</v>
      </c>
      <c r="GQ122" s="16" t="str">
        <f t="shared" si="284"/>
        <v>Negativ EK</v>
      </c>
      <c r="GR122" s="16" t="str">
        <f t="shared" si="285"/>
        <v>Negativ EK</v>
      </c>
      <c r="GS122" s="16">
        <f t="shared" si="286"/>
        <v>-1</v>
      </c>
      <c r="GT122" s="16">
        <f t="shared" si="287"/>
        <v>-0.4585440641215956</v>
      </c>
      <c r="GU122" s="16">
        <f t="shared" si="288"/>
        <v>1.3346648531214953</v>
      </c>
      <c r="GV122" s="16">
        <f t="shared" si="289"/>
        <v>-2.0093412939048129E-2</v>
      </c>
      <c r="GW122" s="16">
        <f t="shared" si="290"/>
        <v>-0.91165625681223827</v>
      </c>
      <c r="GX122" s="16">
        <f t="shared" si="291"/>
        <v>0.64438967640553801</v>
      </c>
      <c r="GY122" s="227">
        <f t="shared" si="292"/>
        <v>-0.10174672489082968</v>
      </c>
      <c r="GZ122" s="227">
        <f t="shared" si="293"/>
        <v>-8.6166488629982288E-2</v>
      </c>
      <c r="HA122" s="227">
        <f t="shared" si="294"/>
        <v>0.74940992214767421</v>
      </c>
      <c r="HB122" s="16">
        <f t="shared" si="295"/>
        <v>0</v>
      </c>
      <c r="HC122" s="16">
        <f t="shared" si="296"/>
        <v>0.10174672489082968</v>
      </c>
      <c r="HD122" s="16">
        <f t="shared" si="297"/>
        <v>0.18791321352081197</v>
      </c>
      <c r="HE122" s="16">
        <f t="shared" si="298"/>
        <v>-0.5614967086268623</v>
      </c>
      <c r="HF122" s="16">
        <f t="shared" si="299"/>
        <v>-0.55043655953929038</v>
      </c>
      <c r="HG122" s="16">
        <f t="shared" si="300"/>
        <v>-0.28793699577410686</v>
      </c>
      <c r="HH122" s="16">
        <f t="shared" si="301"/>
        <v>-0.80969807868252519</v>
      </c>
      <c r="HI122" s="16" t="str">
        <f t="shared" si="302"/>
        <v>i.a.</v>
      </c>
      <c r="HJ122" s="16" t="str">
        <f t="shared" si="303"/>
        <v>i.a.</v>
      </c>
      <c r="HK122" s="16" t="str">
        <f t="shared" si="304"/>
        <v>i.a.</v>
      </c>
      <c r="HL122" s="16" t="e">
        <f t="shared" si="305"/>
        <v>#VALUE!</v>
      </c>
      <c r="HM122" s="16">
        <f t="shared" si="306"/>
        <v>0.79119121544963233</v>
      </c>
      <c r="HN122" s="16">
        <f t="shared" si="307"/>
        <v>0.57896550778264144</v>
      </c>
      <c r="HO122" s="16">
        <f t="shared" si="308"/>
        <v>-2.8931308392767972</v>
      </c>
      <c r="HP122" s="16">
        <f t="shared" si="309"/>
        <v>-0.80733762748019156</v>
      </c>
      <c r="HQ122" s="16">
        <f t="shared" si="310"/>
        <v>0.69342826871831398</v>
      </c>
      <c r="HR122" s="227" t="e">
        <f t="shared" si="311"/>
        <v>#VALUE!</v>
      </c>
      <c r="HS122" s="227">
        <f t="shared" si="312"/>
        <v>0.37292703778466363</v>
      </c>
      <c r="HT122" s="227">
        <f t="shared" si="313"/>
        <v>0.64815284280878971</v>
      </c>
      <c r="HU122" s="16" t="str">
        <f t="shared" si="314"/>
        <v>i.a.</v>
      </c>
      <c r="HV122" s="16">
        <f t="shared" si="315"/>
        <v>-9.8421772088977261E-2</v>
      </c>
      <c r="HW122" s="16">
        <f t="shared" si="316"/>
        <v>-0.47134880987364092</v>
      </c>
      <c r="HX122" s="16">
        <f t="shared" si="317"/>
        <v>-1.1195016526824306</v>
      </c>
      <c r="HY122" s="16">
        <f t="shared" si="318"/>
        <v>-0.28755818874312317</v>
      </c>
      <c r="HZ122" s="16">
        <f t="shared" si="319"/>
        <v>-0.15910596026490065</v>
      </c>
      <c r="IA122" s="16">
        <f t="shared" si="320"/>
        <v>-0.51898444647758468</v>
      </c>
      <c r="IB122" s="16" t="str">
        <f t="shared" si="321"/>
        <v>i.a.</v>
      </c>
      <c r="IC122" s="16" t="str">
        <f t="shared" si="322"/>
        <v>i.a.</v>
      </c>
      <c r="ID122" s="16" t="str">
        <f t="shared" si="323"/>
        <v>i.a.</v>
      </c>
      <c r="IE122" s="16" t="str">
        <f t="shared" si="324"/>
        <v>i.a.</v>
      </c>
      <c r="IF122" s="16" t="e">
        <f t="shared" si="325"/>
        <v>#VALUE!</v>
      </c>
      <c r="IG122" s="16" t="e">
        <f t="shared" si="326"/>
        <v>#VALUE!</v>
      </c>
      <c r="IH122" s="16" t="e">
        <f t="shared" si="327"/>
        <v>#VALUE!</v>
      </c>
      <c r="II122" s="16" t="e">
        <f t="shared" si="328"/>
        <v>#VALUE!</v>
      </c>
      <c r="IJ122" s="16" t="e">
        <f t="shared" si="329"/>
        <v>#VALUE!</v>
      </c>
      <c r="IK122" s="16" t="e">
        <f t="shared" si="330"/>
        <v>#VALUE!</v>
      </c>
      <c r="IL122" s="227" t="e">
        <f t="shared" si="331"/>
        <v>#VALUE!</v>
      </c>
      <c r="IM122" s="227" t="e">
        <f t="shared" si="332"/>
        <v>#VALUE!</v>
      </c>
      <c r="IN122" s="227" t="e">
        <f t="shared" si="333"/>
        <v>#VALUE!</v>
      </c>
      <c r="IO122" s="16" t="str">
        <f t="shared" si="334"/>
        <v>i.a.</v>
      </c>
      <c r="IP122" s="16" t="str">
        <f t="shared" si="335"/>
        <v>i.a.</v>
      </c>
      <c r="IQ122" s="16" t="str">
        <f t="shared" si="336"/>
        <v>i.a.</v>
      </c>
      <c r="IR122" s="16" t="str">
        <f t="shared" si="337"/>
        <v>i.a.</v>
      </c>
      <c r="IS122" s="16" t="str">
        <f t="shared" si="338"/>
        <v>i.a.</v>
      </c>
      <c r="IT122" s="16" t="str">
        <f t="shared" si="339"/>
        <v>i.a.</v>
      </c>
      <c r="IU122" s="16" t="str">
        <f t="shared" si="340"/>
        <v>i.a.</v>
      </c>
      <c r="IV122" s="16" t="str">
        <f t="shared" si="341"/>
        <v>i.a.</v>
      </c>
      <c r="IW122" s="16" t="str">
        <f t="shared" si="342"/>
        <v>i.a.</v>
      </c>
      <c r="IX122" s="16" t="str">
        <f t="shared" si="343"/>
        <v>i.a.</v>
      </c>
      <c r="IY122" s="16" t="str">
        <f t="shared" si="344"/>
        <v>i.a.</v>
      </c>
      <c r="IZ122" s="16" t="e">
        <f t="shared" si="345"/>
        <v>#VALUE!</v>
      </c>
      <c r="JA122" s="16">
        <f t="shared" si="346"/>
        <v>0.22879889235029399</v>
      </c>
      <c r="JB122" s="16">
        <f t="shared" si="347"/>
        <v>1.2716335540838852</v>
      </c>
      <c r="JC122" s="16">
        <f t="shared" si="348"/>
        <v>0.11234487263226652</v>
      </c>
      <c r="JD122" s="16">
        <f t="shared" si="349"/>
        <v>-0.69536076465788554</v>
      </c>
      <c r="JE122" s="16">
        <f t="shared" si="350"/>
        <v>0.55672415585958968</v>
      </c>
      <c r="JF122" s="227" t="e">
        <f t="shared" si="351"/>
        <v>#VALUE!</v>
      </c>
      <c r="JG122" s="227">
        <f t="shared" si="352"/>
        <v>7.3444444444444382E-3</v>
      </c>
      <c r="JH122" s="227">
        <f t="shared" si="353"/>
        <v>0.15027391304347826</v>
      </c>
      <c r="JI122" s="99" t="str">
        <f t="shared" si="354"/>
        <v>i.a.</v>
      </c>
      <c r="JJ122" s="99">
        <f t="shared" si="355"/>
        <v>3.9444444444444442E-2</v>
      </c>
      <c r="JK122" s="99">
        <f t="shared" si="356"/>
        <v>3.2100000000000004E-2</v>
      </c>
      <c r="JL122" s="99">
        <f t="shared" si="357"/>
        <v>-0.11817391304347825</v>
      </c>
      <c r="JM122" s="99">
        <f t="shared" si="358"/>
        <v>-0.13313043478260869</v>
      </c>
      <c r="JN122" s="99">
        <f t="shared" si="359"/>
        <v>-7.852631578947368E-2</v>
      </c>
      <c r="JO122" s="99">
        <f t="shared" si="360"/>
        <v>-0.17715</v>
      </c>
      <c r="JP122" s="99" t="str">
        <f t="shared" si="361"/>
        <v>i.a.</v>
      </c>
      <c r="JQ122" s="99" t="str">
        <f t="shared" si="362"/>
        <v>i.a.</v>
      </c>
      <c r="JR122" s="99" t="str">
        <f t="shared" si="363"/>
        <v>i.a.</v>
      </c>
      <c r="JS122" s="99" t="str">
        <f t="shared" si="364"/>
        <v>i.a.</v>
      </c>
    </row>
    <row r="123" spans="1:279" customFormat="1" ht="17.25" customHeight="1" outlineLevel="2" x14ac:dyDescent="0.25">
      <c r="A123" s="10" t="s">
        <v>172</v>
      </c>
      <c r="B123" s="95">
        <v>67237013</v>
      </c>
      <c r="C123" s="10" t="s">
        <v>79</v>
      </c>
      <c r="D123" s="10"/>
      <c r="E123" s="11">
        <v>451120</v>
      </c>
      <c r="F123" s="11"/>
      <c r="G123" s="11">
        <v>1</v>
      </c>
      <c r="H123" s="12">
        <v>45111</v>
      </c>
      <c r="I123" s="13"/>
      <c r="J123" s="13" t="s">
        <v>58</v>
      </c>
      <c r="K123" s="13" t="s">
        <v>58</v>
      </c>
      <c r="L123" s="13" t="s">
        <v>58</v>
      </c>
      <c r="M123" s="13" t="s">
        <v>58</v>
      </c>
      <c r="N123" s="13" t="s">
        <v>58</v>
      </c>
      <c r="O123" s="13" t="s">
        <v>58</v>
      </c>
      <c r="P123" s="16" t="e">
        <f t="shared" si="184"/>
        <v>#DIV/0!</v>
      </c>
      <c r="Q123" s="16" t="e">
        <f t="shared" si="185"/>
        <v>#DIV/0!</v>
      </c>
      <c r="R123" s="16" t="e">
        <f t="shared" si="186"/>
        <v>#DIV/0!</v>
      </c>
      <c r="S123" s="16" t="e">
        <f t="shared" si="187"/>
        <v>#DIV/0!</v>
      </c>
      <c r="T123" s="16" t="e">
        <f t="shared" si="188"/>
        <v>#DIV/0!</v>
      </c>
      <c r="U123" s="16" t="e">
        <f t="shared" si="189"/>
        <v>#DIV/0!</v>
      </c>
      <c r="V123" s="278">
        <f t="shared" si="190"/>
        <v>0</v>
      </c>
      <c r="W123" s="278">
        <f t="shared" si="191"/>
        <v>0</v>
      </c>
      <c r="X123" s="278">
        <f t="shared" si="192"/>
        <v>0</v>
      </c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6">
        <f t="shared" si="193"/>
        <v>-1.0330994152046784</v>
      </c>
      <c r="AK123" s="16">
        <f t="shared" si="194"/>
        <v>-0.15279429250891793</v>
      </c>
      <c r="AL123" s="16">
        <f t="shared" si="195"/>
        <v>-2.727710843373489E-2</v>
      </c>
      <c r="AM123" s="16">
        <f t="shared" si="196"/>
        <v>7.118889060967433E-2</v>
      </c>
      <c r="AN123" s="16">
        <f t="shared" si="197"/>
        <v>-0.17713775965337078</v>
      </c>
      <c r="AO123" s="16">
        <f t="shared" si="198"/>
        <v>2.5349536129622402E-2</v>
      </c>
      <c r="AP123" s="278">
        <f t="shared" si="199"/>
        <v>-17.100000000000001</v>
      </c>
      <c r="AQ123" s="278">
        <f t="shared" si="200"/>
        <v>-3.0839999999999996</v>
      </c>
      <c r="AR123" s="278">
        <f t="shared" si="201"/>
        <v>-0.56599999999999895</v>
      </c>
      <c r="AS123" s="149"/>
      <c r="AT123" s="149">
        <v>17.100000000000001</v>
      </c>
      <c r="AU123" s="149">
        <v>20.184000000000001</v>
      </c>
      <c r="AV123" s="149">
        <v>20.75</v>
      </c>
      <c r="AW123" s="150">
        <v>19.370999999999999</v>
      </c>
      <c r="AX123" s="149">
        <v>23.541</v>
      </c>
      <c r="AY123" s="149">
        <v>22.959</v>
      </c>
      <c r="AZ123" s="149">
        <v>23.666</v>
      </c>
      <c r="BA123" s="149">
        <v>23.256</v>
      </c>
      <c r="BB123" s="149">
        <v>25.52</v>
      </c>
      <c r="BC123" s="150">
        <v>25.271000000000001</v>
      </c>
      <c r="BD123" s="16">
        <f t="shared" si="202"/>
        <v>1</v>
      </c>
      <c r="BE123" s="16">
        <f t="shared" si="203"/>
        <v>-2.1429856115107913</v>
      </c>
      <c r="BF123" s="16">
        <f t="shared" si="204"/>
        <v>-6.5546218487394836E-2</v>
      </c>
      <c r="BG123" s="16">
        <f t="shared" si="205"/>
        <v>1.8178694158075601</v>
      </c>
      <c r="BH123" s="16">
        <f t="shared" si="206"/>
        <v>-1.7465366854797331</v>
      </c>
      <c r="BI123" s="16">
        <f t="shared" si="207"/>
        <v>0.31245791245791243</v>
      </c>
      <c r="BJ123" s="278">
        <f t="shared" si="208"/>
        <v>1.2709999999999999</v>
      </c>
      <c r="BK123" s="278">
        <f t="shared" si="209"/>
        <v>-2.383</v>
      </c>
      <c r="BL123" s="278">
        <f t="shared" si="210"/>
        <v>-7.7999999999999847E-2</v>
      </c>
      <c r="BM123" s="149"/>
      <c r="BN123" s="149">
        <v>-1.2709999999999999</v>
      </c>
      <c r="BO123" s="149">
        <v>1.1120000000000001</v>
      </c>
      <c r="BP123" s="149">
        <v>1.19</v>
      </c>
      <c r="BQ123" s="149">
        <v>-1.4550000000000001</v>
      </c>
      <c r="BR123" s="149">
        <v>1.9490000000000001</v>
      </c>
      <c r="BS123" s="149">
        <v>1.4850000000000001</v>
      </c>
      <c r="BT123" s="149">
        <v>1.9910000000000001</v>
      </c>
      <c r="BU123" s="149">
        <v>0.31</v>
      </c>
      <c r="BV123" s="149">
        <v>1.671</v>
      </c>
      <c r="BW123" s="149">
        <v>-2.8000000000000001E-2</v>
      </c>
      <c r="BX123" s="16">
        <f t="shared" si="211"/>
        <v>1</v>
      </c>
      <c r="BY123" s="16">
        <f t="shared" si="212"/>
        <v>-3.2146341463414636</v>
      </c>
      <c r="BZ123" s="16">
        <f t="shared" si="213"/>
        <v>0.12175102599179202</v>
      </c>
      <c r="CA123" s="16">
        <f t="shared" si="214"/>
        <v>1.3861595351294242</v>
      </c>
      <c r="CB123" s="16">
        <f t="shared" si="215"/>
        <v>-2.8668639053254439</v>
      </c>
      <c r="CC123" s="16">
        <f t="shared" si="216"/>
        <v>0.96893203883495138</v>
      </c>
      <c r="CD123" s="278">
        <f t="shared" si="217"/>
        <v>1.8160000000000001</v>
      </c>
      <c r="CE123" s="278">
        <f t="shared" si="218"/>
        <v>-2.6360000000000001</v>
      </c>
      <c r="CF123" s="278">
        <f t="shared" si="219"/>
        <v>8.8999999999999968E-2</v>
      </c>
      <c r="CG123" s="149"/>
      <c r="CH123" s="149">
        <v>-1.8160000000000001</v>
      </c>
      <c r="CI123" s="149">
        <v>0.82</v>
      </c>
      <c r="CJ123" s="149">
        <v>0.73099999999999998</v>
      </c>
      <c r="CK123" s="149">
        <v>-1.893</v>
      </c>
      <c r="CL123" s="149">
        <v>1.014</v>
      </c>
      <c r="CM123" s="149">
        <v>0.51500000000000001</v>
      </c>
      <c r="CN123" s="149">
        <v>0.85299999999999998</v>
      </c>
      <c r="CO123" s="149">
        <v>-0.96799999999999997</v>
      </c>
      <c r="CP123" s="149">
        <v>0.41844099999999995</v>
      </c>
      <c r="CQ123" s="149">
        <v>-1.486324</v>
      </c>
      <c r="CR123" s="16">
        <f t="shared" si="220"/>
        <v>-1</v>
      </c>
      <c r="CS123" s="16">
        <f t="shared" si="221"/>
        <v>-0.41982439926062848</v>
      </c>
      <c r="CT123" s="16">
        <f t="shared" si="222"/>
        <v>0.17226435536294693</v>
      </c>
      <c r="CU123" s="16">
        <f t="shared" si="223"/>
        <v>0.18181818181818182</v>
      </c>
      <c r="CV123" s="16">
        <f t="shared" si="224"/>
        <v>-0.32145960034752386</v>
      </c>
      <c r="CW123" s="16">
        <f t="shared" si="225"/>
        <v>0.20649895178197072</v>
      </c>
      <c r="CX123" s="278">
        <f t="shared" si="365"/>
        <v>-2.5110000000000001</v>
      </c>
      <c r="CY123" s="278">
        <f t="shared" si="366"/>
        <v>-1.8170000000000002</v>
      </c>
      <c r="CZ123" s="278">
        <f t="shared" si="367"/>
        <v>0.63600000000000012</v>
      </c>
      <c r="DA123" s="149"/>
      <c r="DB123" s="149">
        <v>2.5110000000000001</v>
      </c>
      <c r="DC123" s="149">
        <v>4.3280000000000003</v>
      </c>
      <c r="DD123" s="149">
        <v>3.6920000000000002</v>
      </c>
      <c r="DE123" s="149">
        <v>3.1240000000000001</v>
      </c>
      <c r="DF123" s="149">
        <v>4.6040000000000001</v>
      </c>
      <c r="DG123" s="149">
        <v>3.8159999999999998</v>
      </c>
      <c r="DH123" s="149">
        <v>3.4159999999999999</v>
      </c>
      <c r="DI123" s="149">
        <v>2.7629999999999999</v>
      </c>
      <c r="DJ123" s="149">
        <v>3.6070000000000002</v>
      </c>
      <c r="DK123" s="150">
        <v>3.294</v>
      </c>
      <c r="DL123" s="16">
        <f t="shared" si="229"/>
        <v>-1</v>
      </c>
      <c r="DM123" s="16">
        <f t="shared" si="230"/>
        <v>3.1987337578680004E-2</v>
      </c>
      <c r="DN123" s="16">
        <f t="shared" si="231"/>
        <v>-2.2136635231444764E-2</v>
      </c>
      <c r="DO123" s="16">
        <f t="shared" si="232"/>
        <v>-9.9127727877038774E-2</v>
      </c>
      <c r="DP123" s="16">
        <f t="shared" si="233"/>
        <v>-3.8684538653366574E-2</v>
      </c>
      <c r="DQ123" s="16">
        <f t="shared" si="234"/>
        <v>-0.375632541845076</v>
      </c>
      <c r="DR123" s="278">
        <f t="shared" si="235"/>
        <v>-28.036000000000001</v>
      </c>
      <c r="DS123" s="278">
        <f t="shared" si="236"/>
        <v>0.86899999999999977</v>
      </c>
      <c r="DT123" s="278">
        <f t="shared" si="237"/>
        <v>-0.61499999999999844</v>
      </c>
      <c r="DU123" s="149"/>
      <c r="DV123" s="149">
        <v>28.036000000000001</v>
      </c>
      <c r="DW123" s="149">
        <v>27.167000000000002</v>
      </c>
      <c r="DX123" s="149">
        <v>27.782</v>
      </c>
      <c r="DY123" s="149">
        <v>30.838999999999999</v>
      </c>
      <c r="DZ123" s="149">
        <v>32.08</v>
      </c>
      <c r="EA123" s="149">
        <v>51.38</v>
      </c>
      <c r="EB123" s="149">
        <v>45.262</v>
      </c>
      <c r="EC123" s="149">
        <v>45.537999999999997</v>
      </c>
      <c r="ED123" s="149">
        <v>49.603817999999997</v>
      </c>
      <c r="EE123" s="149">
        <v>46.996248000000001</v>
      </c>
      <c r="EF123" s="16">
        <f t="shared" si="238"/>
        <v>-1</v>
      </c>
      <c r="EG123" s="16">
        <f t="shared" si="239"/>
        <v>-2.4390243902439025E-2</v>
      </c>
      <c r="EH123" s="16">
        <f t="shared" si="240"/>
        <v>-6.8181818181818177E-2</v>
      </c>
      <c r="EI123" s="16">
        <f t="shared" si="241"/>
        <v>-8.3333333333333329E-2</v>
      </c>
      <c r="EJ123" s="16">
        <f t="shared" si="242"/>
        <v>-5.8823529411764705E-2</v>
      </c>
      <c r="EK123" s="16">
        <f t="shared" si="243"/>
        <v>0.02</v>
      </c>
      <c r="EL123" s="278">
        <f t="shared" si="244"/>
        <v>-40</v>
      </c>
      <c r="EM123" s="278">
        <f t="shared" si="245"/>
        <v>-1</v>
      </c>
      <c r="EN123" s="278">
        <f t="shared" si="246"/>
        <v>-3</v>
      </c>
      <c r="EO123" s="204"/>
      <c r="EP123" s="204">
        <v>40</v>
      </c>
      <c r="EQ123" s="204">
        <v>41</v>
      </c>
      <c r="ER123" s="204">
        <v>44</v>
      </c>
      <c r="ES123" s="204">
        <v>48</v>
      </c>
      <c r="ET123" s="204">
        <v>51</v>
      </c>
      <c r="EU123" s="204">
        <v>50</v>
      </c>
      <c r="EV123" s="204">
        <v>50</v>
      </c>
      <c r="EW123" s="204">
        <v>55</v>
      </c>
      <c r="EX123" s="204">
        <v>56</v>
      </c>
      <c r="EY123" s="205">
        <v>61</v>
      </c>
      <c r="EZ123" s="14"/>
      <c r="FA123" s="14" t="s">
        <v>51</v>
      </c>
      <c r="FB123" s="76"/>
      <c r="FC123" s="15">
        <v>8240</v>
      </c>
      <c r="FD123" t="s">
        <v>463</v>
      </c>
      <c r="FE123" t="s">
        <v>130</v>
      </c>
      <c r="FF123" s="16" t="e">
        <f t="shared" si="247"/>
        <v>#VALUE!</v>
      </c>
      <c r="FG123" s="16" t="e">
        <f t="shared" si="248"/>
        <v>#DIV/0!</v>
      </c>
      <c r="FH123" s="16" t="e">
        <f t="shared" si="249"/>
        <v>#DIV/0!</v>
      </c>
      <c r="FI123" s="16" t="e">
        <f t="shared" si="250"/>
        <v>#DIV/0!</v>
      </c>
      <c r="FJ123" s="16" t="e">
        <f t="shared" si="251"/>
        <v>#DIV/0!</v>
      </c>
      <c r="FK123" s="16" t="e">
        <f t="shared" si="252"/>
        <v>#DIV/0!</v>
      </c>
      <c r="FL123" s="278" t="e">
        <f t="shared" si="253"/>
        <v>#VALUE!</v>
      </c>
      <c r="FM123" s="278">
        <f t="shared" si="254"/>
        <v>0</v>
      </c>
      <c r="FN123" s="278">
        <f t="shared" si="255"/>
        <v>0</v>
      </c>
      <c r="FO123" s="222" t="str">
        <f t="shared" si="256"/>
        <v>i.a</v>
      </c>
      <c r="FP123" s="222">
        <f t="shared" si="257"/>
        <v>0</v>
      </c>
      <c r="FQ123" s="222">
        <f t="shared" si="258"/>
        <v>0</v>
      </c>
      <c r="FR123" s="222">
        <f t="shared" si="259"/>
        <v>0</v>
      </c>
      <c r="FS123" s="222">
        <f t="shared" si="260"/>
        <v>0</v>
      </c>
      <c r="FT123" s="222">
        <f t="shared" si="261"/>
        <v>0</v>
      </c>
      <c r="FU123" s="222">
        <f t="shared" si="262"/>
        <v>0</v>
      </c>
      <c r="FV123" s="222">
        <f t="shared" si="263"/>
        <v>0</v>
      </c>
      <c r="FW123" s="222">
        <f t="shared" si="264"/>
        <v>0</v>
      </c>
      <c r="FX123" s="222">
        <f t="shared" si="265"/>
        <v>0</v>
      </c>
      <c r="FY123" s="222">
        <f t="shared" si="266"/>
        <v>0</v>
      </c>
      <c r="FZ123" s="16">
        <f t="shared" si="267"/>
        <v>1</v>
      </c>
      <c r="GA123" s="16">
        <f t="shared" si="268"/>
        <v>-3.5970706029622073</v>
      </c>
      <c r="GB123" s="16">
        <f t="shared" si="269"/>
        <v>-4.6651497112212496E-2</v>
      </c>
      <c r="GC123" s="16">
        <f t="shared" si="270"/>
        <v>1.4378287687030795</v>
      </c>
      <c r="GD123" s="16">
        <f t="shared" si="271"/>
        <v>-3.0340313254192854</v>
      </c>
      <c r="GE123" s="16">
        <f t="shared" si="272"/>
        <v>0.69113022622973475</v>
      </c>
      <c r="GF123" s="227">
        <f t="shared" si="273"/>
        <v>0.5310717941219476</v>
      </c>
      <c r="GG123" s="227">
        <f t="shared" si="274"/>
        <v>-0.73556057217681048</v>
      </c>
      <c r="GH123" s="227">
        <f t="shared" si="275"/>
        <v>-1.0006527109456376E-2</v>
      </c>
      <c r="GI123" s="16">
        <f t="shared" si="276"/>
        <v>0</v>
      </c>
      <c r="GJ123" s="16">
        <f t="shared" si="277"/>
        <v>-0.5310717941219476</v>
      </c>
      <c r="GK123" s="16">
        <f t="shared" si="278"/>
        <v>0.20448877805486285</v>
      </c>
      <c r="GL123" s="16">
        <f t="shared" si="279"/>
        <v>0.21449530516431922</v>
      </c>
      <c r="GM123" s="16">
        <f t="shared" si="280"/>
        <v>-0.48990683229813664</v>
      </c>
      <c r="GN123" s="16">
        <f t="shared" si="281"/>
        <v>0.24085510688836104</v>
      </c>
      <c r="GO123" s="16">
        <f t="shared" si="282"/>
        <v>0.14242256637168144</v>
      </c>
      <c r="GP123" s="16">
        <f t="shared" si="283"/>
        <v>0.27609645573717428</v>
      </c>
      <c r="GQ123" s="16">
        <f t="shared" si="284"/>
        <v>-0.3039246467817896</v>
      </c>
      <c r="GR123" s="16">
        <f t="shared" si="285"/>
        <v>0.12126967106216489</v>
      </c>
      <c r="GS123" s="16">
        <f t="shared" si="286"/>
        <v>1</v>
      </c>
      <c r="GT123" s="16">
        <f t="shared" si="287"/>
        <v>-2.1377265070178511</v>
      </c>
      <c r="GU123" s="16">
        <f t="shared" si="288"/>
        <v>-3.1007820697296728E-3</v>
      </c>
      <c r="GV123" s="16">
        <f t="shared" si="289"/>
        <v>1.8778343217139912</v>
      </c>
      <c r="GW123" s="16">
        <f t="shared" si="290"/>
        <v>-1.9902565484215984</v>
      </c>
      <c r="GX123" s="16">
        <f t="shared" si="291"/>
        <v>0.51975266685547039</v>
      </c>
      <c r="GY123" s="227">
        <f t="shared" si="292"/>
        <v>4.6048222016919362E-2</v>
      </c>
      <c r="GZ123" s="227">
        <f t="shared" si="293"/>
        <v>-8.6522115991331999E-2</v>
      </c>
      <c r="HA123" s="227">
        <f t="shared" si="294"/>
        <v>-1.2589108554880712E-4</v>
      </c>
      <c r="HB123" s="16">
        <f t="shared" si="295"/>
        <v>0</v>
      </c>
      <c r="HC123" s="16">
        <f t="shared" si="296"/>
        <v>-4.6048222016919362E-2</v>
      </c>
      <c r="HD123" s="16">
        <f t="shared" si="297"/>
        <v>4.0473893974412645E-2</v>
      </c>
      <c r="HE123" s="16">
        <f t="shared" si="298"/>
        <v>4.0599785059961452E-2</v>
      </c>
      <c r="HF123" s="16">
        <f t="shared" si="299"/>
        <v>-4.6249940399561346E-2</v>
      </c>
      <c r="HG123" s="16">
        <f t="shared" si="300"/>
        <v>4.6705008387251376E-2</v>
      </c>
      <c r="HH123" s="16">
        <f t="shared" si="301"/>
        <v>3.0731979884522261E-2</v>
      </c>
      <c r="HI123" s="16">
        <f t="shared" si="302"/>
        <v>4.3854625550660796E-2</v>
      </c>
      <c r="HJ123" s="16">
        <f t="shared" si="303"/>
        <v>6.5165876901784655E-3</v>
      </c>
      <c r="HK123" s="16">
        <f t="shared" si="304"/>
        <v>3.4596249654736261E-2</v>
      </c>
      <c r="HL123" s="16" t="e">
        <f t="shared" si="305"/>
        <v>#VALUE!</v>
      </c>
      <c r="HM123" s="16">
        <f t="shared" si="306"/>
        <v>-0.43780744238527225</v>
      </c>
      <c r="HN123" s="16">
        <f t="shared" si="307"/>
        <v>0.19880179337775192</v>
      </c>
      <c r="HO123" s="16">
        <f t="shared" si="308"/>
        <v>0.31185987002702864</v>
      </c>
      <c r="HP123" s="16">
        <f t="shared" si="309"/>
        <v>-0.29415428448226494</v>
      </c>
      <c r="HQ123" s="16">
        <f t="shared" si="310"/>
        <v>0.93235399446875511</v>
      </c>
      <c r="HR123" s="227" t="e">
        <f t="shared" si="311"/>
        <v>#VALUE!</v>
      </c>
      <c r="HS123" s="227">
        <f t="shared" si="312"/>
        <v>-6.9747510238283877E-2</v>
      </c>
      <c r="HT123" s="227">
        <f t="shared" si="313"/>
        <v>2.6419128253929169E-2</v>
      </c>
      <c r="HU123" s="16" t="str">
        <f t="shared" si="314"/>
        <v>i.a.</v>
      </c>
      <c r="HV123" s="16">
        <f t="shared" si="315"/>
        <v>8.9563418461977462E-2</v>
      </c>
      <c r="HW123" s="16">
        <f t="shared" si="316"/>
        <v>0.15931092870026134</v>
      </c>
      <c r="HX123" s="16">
        <f t="shared" si="317"/>
        <v>0.13289180044633217</v>
      </c>
      <c r="HY123" s="16">
        <f t="shared" si="318"/>
        <v>0.10130030156619865</v>
      </c>
      <c r="HZ123" s="16">
        <f t="shared" si="319"/>
        <v>0.14351620947630925</v>
      </c>
      <c r="IA123" s="16">
        <f t="shared" si="320"/>
        <v>7.4270144024912416E-2</v>
      </c>
      <c r="IB123" s="16">
        <f t="shared" si="321"/>
        <v>7.5471698113207544E-2</v>
      </c>
      <c r="IC123" s="16">
        <f t="shared" si="322"/>
        <v>6.0674601431771273E-2</v>
      </c>
      <c r="ID123" s="16">
        <f t="shared" si="323"/>
        <v>7.2716176807196581E-2</v>
      </c>
      <c r="IE123" s="16">
        <f t="shared" si="324"/>
        <v>7.0090701708783218E-2</v>
      </c>
      <c r="IF123" s="16" t="e">
        <f t="shared" si="325"/>
        <v>#VALUE!</v>
      </c>
      <c r="IG123" s="16" t="e">
        <f t="shared" si="326"/>
        <v>#VALUE!</v>
      </c>
      <c r="IH123" s="16" t="e">
        <f t="shared" si="327"/>
        <v>#VALUE!</v>
      </c>
      <c r="II123" s="16" t="e">
        <f t="shared" si="328"/>
        <v>#VALUE!</v>
      </c>
      <c r="IJ123" s="16" t="e">
        <f t="shared" si="329"/>
        <v>#VALUE!</v>
      </c>
      <c r="IK123" s="16" t="e">
        <f t="shared" si="330"/>
        <v>#VALUE!</v>
      </c>
      <c r="IL123" s="227" t="e">
        <f t="shared" si="331"/>
        <v>#VALUE!</v>
      </c>
      <c r="IM123" s="227" t="e">
        <f t="shared" si="332"/>
        <v>#VALUE!</v>
      </c>
      <c r="IN123" s="227" t="e">
        <f t="shared" si="333"/>
        <v>#VALUE!</v>
      </c>
      <c r="IO123" s="16" t="str">
        <f t="shared" si="334"/>
        <v>i.a.</v>
      </c>
      <c r="IP123" s="16" t="str">
        <f t="shared" si="335"/>
        <v>i.a.</v>
      </c>
      <c r="IQ123" s="16" t="str">
        <f t="shared" si="336"/>
        <v>i.a.</v>
      </c>
      <c r="IR123" s="16" t="str">
        <f t="shared" si="337"/>
        <v>i.a.</v>
      </c>
      <c r="IS123" s="16" t="str">
        <f t="shared" si="338"/>
        <v>i.a.</v>
      </c>
      <c r="IT123" s="16" t="str">
        <f t="shared" si="339"/>
        <v>i.a.</v>
      </c>
      <c r="IU123" s="16" t="str">
        <f t="shared" si="340"/>
        <v>i.a.</v>
      </c>
      <c r="IV123" s="16" t="str">
        <f t="shared" si="341"/>
        <v>i.a.</v>
      </c>
      <c r="IW123" s="16" t="str">
        <f t="shared" si="342"/>
        <v>i.a.</v>
      </c>
      <c r="IX123" s="16" t="str">
        <f t="shared" si="343"/>
        <v>i.a.</v>
      </c>
      <c r="IY123" s="16" t="str">
        <f t="shared" si="344"/>
        <v>i.a.</v>
      </c>
      <c r="IZ123" s="16" t="e">
        <f t="shared" si="345"/>
        <v>#VALUE!</v>
      </c>
      <c r="JA123" s="16">
        <f t="shared" si="346"/>
        <v>-3.27</v>
      </c>
      <c r="JB123" s="16">
        <f t="shared" si="347"/>
        <v>0.20383036935704532</v>
      </c>
      <c r="JC123" s="16">
        <f t="shared" si="348"/>
        <v>1.4212649474139172</v>
      </c>
      <c r="JD123" s="16">
        <f t="shared" si="349"/>
        <v>-2.9835428994082842</v>
      </c>
      <c r="JE123" s="16">
        <f t="shared" si="350"/>
        <v>0.93032552826956039</v>
      </c>
      <c r="JF123" s="227" t="e">
        <f t="shared" si="351"/>
        <v>#VALUE!</v>
      </c>
      <c r="JG123" s="227">
        <f t="shared" si="352"/>
        <v>-6.54E-2</v>
      </c>
      <c r="JH123" s="227">
        <f t="shared" si="353"/>
        <v>3.3863636363636387E-3</v>
      </c>
      <c r="JI123" s="99" t="str">
        <f t="shared" si="354"/>
        <v>i.a.</v>
      </c>
      <c r="JJ123" s="99">
        <f t="shared" si="355"/>
        <v>-4.5400000000000003E-2</v>
      </c>
      <c r="JK123" s="99">
        <f t="shared" si="356"/>
        <v>0.02</v>
      </c>
      <c r="JL123" s="99">
        <f t="shared" si="357"/>
        <v>1.6613636363636362E-2</v>
      </c>
      <c r="JM123" s="99">
        <f t="shared" si="358"/>
        <v>-3.94375E-2</v>
      </c>
      <c r="JN123" s="99">
        <f t="shared" si="359"/>
        <v>1.9882352941176473E-2</v>
      </c>
      <c r="JO123" s="99">
        <f t="shared" si="360"/>
        <v>1.03E-2</v>
      </c>
      <c r="JP123" s="99">
        <f t="shared" si="361"/>
        <v>1.7059999999999999E-2</v>
      </c>
      <c r="JQ123" s="99">
        <f t="shared" si="362"/>
        <v>-1.7600000000000001E-2</v>
      </c>
      <c r="JR123" s="99">
        <f t="shared" si="363"/>
        <v>7.4721607142857133E-3</v>
      </c>
      <c r="JS123" s="99">
        <f t="shared" si="364"/>
        <v>-2.4365967213114754E-2</v>
      </c>
    </row>
    <row r="124" spans="1:279" customFormat="1" ht="17.25" customHeight="1" outlineLevel="2" x14ac:dyDescent="0.25">
      <c r="A124" s="10" t="s">
        <v>335</v>
      </c>
      <c r="B124" s="98">
        <v>12743491</v>
      </c>
      <c r="C124" s="10" t="s">
        <v>67</v>
      </c>
      <c r="D124" s="10"/>
      <c r="E124" s="11">
        <v>467700</v>
      </c>
      <c r="F124" s="11"/>
      <c r="G124" s="11"/>
      <c r="H124" s="12">
        <v>45111</v>
      </c>
      <c r="I124" s="13"/>
      <c r="J124" s="13" t="s">
        <v>58</v>
      </c>
      <c r="K124" s="13" t="s">
        <v>58</v>
      </c>
      <c r="L124" s="13" t="s">
        <v>58</v>
      </c>
      <c r="M124" s="13" t="s">
        <v>58</v>
      </c>
      <c r="N124" s="13" t="s">
        <v>58</v>
      </c>
      <c r="O124" s="114" t="s">
        <v>58</v>
      </c>
      <c r="P124" s="16" t="e">
        <f t="shared" si="184"/>
        <v>#DIV/0!</v>
      </c>
      <c r="Q124" s="16" t="e">
        <f t="shared" si="185"/>
        <v>#DIV/0!</v>
      </c>
      <c r="R124" s="16" t="e">
        <f t="shared" si="186"/>
        <v>#DIV/0!</v>
      </c>
      <c r="S124" s="16" t="e">
        <f t="shared" si="187"/>
        <v>#DIV/0!</v>
      </c>
      <c r="T124" s="16" t="e">
        <f t="shared" si="188"/>
        <v>#DIV/0!</v>
      </c>
      <c r="U124" s="16" t="e">
        <f t="shared" si="189"/>
        <v>#DIV/0!</v>
      </c>
      <c r="V124" s="278">
        <f t="shared" si="190"/>
        <v>0</v>
      </c>
      <c r="W124" s="278">
        <f t="shared" si="191"/>
        <v>0</v>
      </c>
      <c r="X124" s="278">
        <f t="shared" si="192"/>
        <v>0</v>
      </c>
      <c r="Y124" s="149"/>
      <c r="Z124" s="149"/>
      <c r="AA124" s="149"/>
      <c r="AB124" s="151"/>
      <c r="AC124" s="151"/>
      <c r="AD124" s="151"/>
      <c r="AE124" s="151"/>
      <c r="AF124" s="151"/>
      <c r="AG124" s="156"/>
      <c r="AH124" s="156"/>
      <c r="AI124" s="156"/>
      <c r="AJ124" s="16">
        <f t="shared" si="193"/>
        <v>-0.30452939286861547</v>
      </c>
      <c r="AK124" s="16">
        <f t="shared" si="194"/>
        <v>-8.5218924478401417E-2</v>
      </c>
      <c r="AL124" s="16">
        <f t="shared" si="195"/>
        <v>1.7487883683360259</v>
      </c>
      <c r="AM124" s="16">
        <f t="shared" si="196"/>
        <v>-0.52457757296466978</v>
      </c>
      <c r="AN124" s="16">
        <f t="shared" si="197"/>
        <v>-0.12909698996655522</v>
      </c>
      <c r="AO124" s="16">
        <f t="shared" si="198"/>
        <v>-2.9693331169884766E-2</v>
      </c>
      <c r="AP124" s="278">
        <f t="shared" si="199"/>
        <v>-6.226</v>
      </c>
      <c r="AQ124" s="278">
        <f t="shared" si="200"/>
        <v>-0.58000000000000007</v>
      </c>
      <c r="AR124" s="278">
        <f t="shared" si="201"/>
        <v>4.33</v>
      </c>
      <c r="AS124" s="149"/>
      <c r="AT124" s="149">
        <v>6.226</v>
      </c>
      <c r="AU124" s="149">
        <v>6.806</v>
      </c>
      <c r="AV124" s="151">
        <v>2.476</v>
      </c>
      <c r="AW124" s="151">
        <v>5.2080000000000002</v>
      </c>
      <c r="AX124" s="151">
        <v>5.98</v>
      </c>
      <c r="AY124" s="151">
        <v>6.1630000000000003</v>
      </c>
      <c r="AZ124" s="151">
        <v>6.6120000000000001</v>
      </c>
      <c r="BA124" s="151">
        <v>5.32</v>
      </c>
      <c r="BB124" s="151">
        <v>4.2439999999999998</v>
      </c>
      <c r="BC124" s="152">
        <v>4.6059999999999999</v>
      </c>
      <c r="BD124" s="16">
        <f t="shared" si="202"/>
        <v>-1</v>
      </c>
      <c r="BE124" s="16">
        <f t="shared" si="203"/>
        <v>-0.33169423334823422</v>
      </c>
      <c r="BF124" s="16">
        <f t="shared" si="204"/>
        <v>1.9355918025930574</v>
      </c>
      <c r="BG124" s="16">
        <f t="shared" si="205"/>
        <v>-5.3158844765342961</v>
      </c>
      <c r="BH124" s="16">
        <f t="shared" si="206"/>
        <v>-0.26912928759894456</v>
      </c>
      <c r="BI124" s="16">
        <f t="shared" si="207"/>
        <v>-0.24426719840478556</v>
      </c>
      <c r="BJ124" s="278">
        <f t="shared" si="208"/>
        <v>-1.4950000000000001</v>
      </c>
      <c r="BK124" s="278">
        <f t="shared" si="209"/>
        <v>-0.74199999999999999</v>
      </c>
      <c r="BL124" s="278">
        <f t="shared" si="210"/>
        <v>4.6280000000000001</v>
      </c>
      <c r="BM124" s="149"/>
      <c r="BN124" s="149">
        <v>1.4950000000000001</v>
      </c>
      <c r="BO124" s="149">
        <v>2.2370000000000001</v>
      </c>
      <c r="BP124" s="156">
        <v>-2.391</v>
      </c>
      <c r="BQ124" s="156">
        <v>0.55400000000000005</v>
      </c>
      <c r="BR124" s="156">
        <v>0.75800000000000001</v>
      </c>
      <c r="BS124" s="156">
        <v>1.0029999999999999</v>
      </c>
      <c r="BT124" s="156">
        <v>1.4670000000000001</v>
      </c>
      <c r="BU124" s="156">
        <v>0.48199999999999998</v>
      </c>
      <c r="BV124" s="151">
        <v>0.69499999999999995</v>
      </c>
      <c r="BW124" s="156">
        <v>0.755</v>
      </c>
      <c r="BX124" s="16">
        <f t="shared" si="211"/>
        <v>-1</v>
      </c>
      <c r="BY124" s="16">
        <f t="shared" si="212"/>
        <v>-0.2861873226111637</v>
      </c>
      <c r="BZ124" s="16">
        <f t="shared" si="213"/>
        <v>1.841225626740947</v>
      </c>
      <c r="CA124" s="16">
        <f t="shared" si="214"/>
        <v>-7.159313725490196</v>
      </c>
      <c r="CB124" s="16">
        <f t="shared" si="215"/>
        <v>-0.27272727272727282</v>
      </c>
      <c r="CC124" s="16">
        <f t="shared" si="216"/>
        <v>-0.30911330049261082</v>
      </c>
      <c r="CD124" s="278">
        <f t="shared" si="217"/>
        <v>-1.5089999999999999</v>
      </c>
      <c r="CE124" s="278">
        <f t="shared" si="218"/>
        <v>-0.60499999999999998</v>
      </c>
      <c r="CF124" s="278">
        <f t="shared" si="219"/>
        <v>4.6269999999999998</v>
      </c>
      <c r="CG124" s="149"/>
      <c r="CH124" s="149">
        <v>1.5089999999999999</v>
      </c>
      <c r="CI124" s="149">
        <v>2.1139999999999999</v>
      </c>
      <c r="CJ124" s="151">
        <v>-2.5129999999999999</v>
      </c>
      <c r="CK124" s="151">
        <v>0.40799999999999997</v>
      </c>
      <c r="CL124" s="151">
        <v>0.56100000000000005</v>
      </c>
      <c r="CM124" s="151">
        <v>0.81200000000000006</v>
      </c>
      <c r="CN124" s="151">
        <v>1.3759999999999999</v>
      </c>
      <c r="CO124" s="156">
        <v>0.29099999999999998</v>
      </c>
      <c r="CP124" s="156">
        <v>0.50800000000000001</v>
      </c>
      <c r="CQ124" s="156">
        <v>0.28999999999999998</v>
      </c>
      <c r="CR124" s="16">
        <f t="shared" si="220"/>
        <v>-1</v>
      </c>
      <c r="CS124" s="16">
        <f t="shared" si="221"/>
        <v>0.15796483750665968</v>
      </c>
      <c r="CT124" s="16">
        <f t="shared" si="222"/>
        <v>0.28144734596347498</v>
      </c>
      <c r="CU124" s="16">
        <f t="shared" si="223"/>
        <v>-0.25095883405778574</v>
      </c>
      <c r="CV124" s="16">
        <f t="shared" si="224"/>
        <v>4.4046983449012291E-2</v>
      </c>
      <c r="CW124" s="16">
        <f t="shared" si="225"/>
        <v>6.0739062721223314E-2</v>
      </c>
      <c r="CX124" s="278">
        <f t="shared" si="365"/>
        <v>-8.6940000000000008</v>
      </c>
      <c r="CY124" s="278">
        <f t="shared" si="366"/>
        <v>1.1860000000000008</v>
      </c>
      <c r="CZ124" s="278">
        <f t="shared" si="367"/>
        <v>1.649</v>
      </c>
      <c r="DA124" s="149"/>
      <c r="DB124" s="149">
        <v>8.6940000000000008</v>
      </c>
      <c r="DC124" s="149">
        <v>7.508</v>
      </c>
      <c r="DD124" s="156">
        <v>5.859</v>
      </c>
      <c r="DE124" s="156">
        <v>7.8220000000000001</v>
      </c>
      <c r="DF124" s="156">
        <v>7.492</v>
      </c>
      <c r="DG124" s="156">
        <v>7.0629999999999997</v>
      </c>
      <c r="DH124" s="156">
        <v>6.431</v>
      </c>
      <c r="DI124" s="156">
        <v>5.3529999999999998</v>
      </c>
      <c r="DJ124" s="151">
        <v>5.14</v>
      </c>
      <c r="DK124" s="152">
        <v>4.7389999999999999</v>
      </c>
      <c r="DL124" s="16">
        <f t="shared" si="229"/>
        <v>-1</v>
      </c>
      <c r="DM124" s="16">
        <f t="shared" si="230"/>
        <v>5.8834277361593343E-2</v>
      </c>
      <c r="DN124" s="16">
        <f t="shared" si="231"/>
        <v>-5.311418685121104E-2</v>
      </c>
      <c r="DO124" s="16">
        <f t="shared" si="232"/>
        <v>2.4859802277851224E-3</v>
      </c>
      <c r="DP124" s="16">
        <f t="shared" si="233"/>
        <v>6.8507536446750797E-2</v>
      </c>
      <c r="DQ124" s="16">
        <f t="shared" si="234"/>
        <v>0.14605309734513267</v>
      </c>
      <c r="DR124" s="278">
        <f t="shared" si="235"/>
        <v>-17.385000000000002</v>
      </c>
      <c r="DS124" s="278">
        <f t="shared" si="236"/>
        <v>0.96600000000000108</v>
      </c>
      <c r="DT124" s="278">
        <f t="shared" si="237"/>
        <v>-0.92099999999999937</v>
      </c>
      <c r="DU124" s="149"/>
      <c r="DV124" s="149">
        <v>17.385000000000002</v>
      </c>
      <c r="DW124" s="149">
        <v>16.419</v>
      </c>
      <c r="DX124" s="156">
        <v>17.34</v>
      </c>
      <c r="DY124" s="156">
        <v>17.297000000000001</v>
      </c>
      <c r="DZ124" s="156">
        <v>16.187999999999999</v>
      </c>
      <c r="EA124" s="156">
        <v>14.125</v>
      </c>
      <c r="EB124" s="156">
        <v>11.532999999999999</v>
      </c>
      <c r="EC124" s="156">
        <v>11.768000000000001</v>
      </c>
      <c r="ED124" s="156">
        <v>13.58</v>
      </c>
      <c r="EE124" s="156">
        <v>13.686999999999999</v>
      </c>
      <c r="EF124" s="16">
        <f t="shared" si="238"/>
        <v>-1</v>
      </c>
      <c r="EG124" s="16">
        <f t="shared" si="239"/>
        <v>0</v>
      </c>
      <c r="EH124" s="16">
        <f t="shared" si="240"/>
        <v>-0.2857142857142857</v>
      </c>
      <c r="EI124" s="16">
        <f t="shared" si="241"/>
        <v>0</v>
      </c>
      <c r="EJ124" s="16">
        <f t="shared" si="242"/>
        <v>-6.6666666666666666E-2</v>
      </c>
      <c r="EK124" s="16">
        <f t="shared" si="243"/>
        <v>0</v>
      </c>
      <c r="EL124" s="278">
        <f t="shared" si="244"/>
        <v>-10</v>
      </c>
      <c r="EM124" s="278">
        <f t="shared" si="245"/>
        <v>0</v>
      </c>
      <c r="EN124" s="278">
        <f t="shared" si="246"/>
        <v>-4</v>
      </c>
      <c r="EO124" s="204"/>
      <c r="EP124" s="204">
        <v>10</v>
      </c>
      <c r="EQ124" s="204">
        <v>10</v>
      </c>
      <c r="ER124" s="206">
        <v>14</v>
      </c>
      <c r="ES124" s="206">
        <v>14</v>
      </c>
      <c r="ET124" s="206">
        <v>15</v>
      </c>
      <c r="EU124" s="206">
        <v>15</v>
      </c>
      <c r="EV124" s="206">
        <v>16</v>
      </c>
      <c r="EW124" s="206">
        <v>14</v>
      </c>
      <c r="EX124" s="207"/>
      <c r="EY124" s="208"/>
      <c r="EZ124" s="89"/>
      <c r="FA124" s="14" t="s">
        <v>51</v>
      </c>
      <c r="FB124" s="76"/>
      <c r="FC124" s="94">
        <v>9700</v>
      </c>
      <c r="FD124" t="s">
        <v>446</v>
      </c>
      <c r="FE124" t="s">
        <v>88</v>
      </c>
      <c r="FF124" s="16" t="e">
        <f t="shared" si="247"/>
        <v>#VALUE!</v>
      </c>
      <c r="FG124" s="16" t="e">
        <f t="shared" si="248"/>
        <v>#DIV/0!</v>
      </c>
      <c r="FH124" s="16" t="e">
        <f t="shared" si="249"/>
        <v>#DIV/0!</v>
      </c>
      <c r="FI124" s="16" t="e">
        <f t="shared" si="250"/>
        <v>#DIV/0!</v>
      </c>
      <c r="FJ124" s="16" t="e">
        <f t="shared" si="251"/>
        <v>#DIV/0!</v>
      </c>
      <c r="FK124" s="16" t="e">
        <f t="shared" si="252"/>
        <v>#DIV/0!</v>
      </c>
      <c r="FL124" s="278" t="e">
        <f t="shared" si="253"/>
        <v>#VALUE!</v>
      </c>
      <c r="FM124" s="278">
        <f t="shared" si="254"/>
        <v>0</v>
      </c>
      <c r="FN124" s="278">
        <f t="shared" si="255"/>
        <v>0</v>
      </c>
      <c r="FO124" s="222" t="str">
        <f t="shared" si="256"/>
        <v>i.a</v>
      </c>
      <c r="FP124" s="222">
        <f t="shared" si="257"/>
        <v>0</v>
      </c>
      <c r="FQ124" s="222">
        <f t="shared" si="258"/>
        <v>0</v>
      </c>
      <c r="FR124" s="222">
        <f t="shared" si="259"/>
        <v>0</v>
      </c>
      <c r="FS124" s="222">
        <f t="shared" si="260"/>
        <v>0</v>
      </c>
      <c r="FT124" s="222">
        <f t="shared" si="261"/>
        <v>0</v>
      </c>
      <c r="FU124" s="222">
        <f t="shared" si="262"/>
        <v>0</v>
      </c>
      <c r="FV124" s="222">
        <f t="shared" si="263"/>
        <v>0</v>
      </c>
      <c r="FW124" s="222">
        <f t="shared" si="264"/>
        <v>0</v>
      </c>
      <c r="FX124" s="222" t="str">
        <f t="shared" si="265"/>
        <v>i.a</v>
      </c>
      <c r="FY124" s="222" t="str">
        <f t="shared" si="266"/>
        <v>i.a</v>
      </c>
      <c r="FZ124" s="16">
        <f t="shared" si="267"/>
        <v>-1</v>
      </c>
      <c r="GA124" s="16">
        <f t="shared" si="268"/>
        <v>-0.41108912117907814</v>
      </c>
      <c r="GB124" s="16">
        <f t="shared" si="269"/>
        <v>1.8609865938088499</v>
      </c>
      <c r="GC124" s="16">
        <f t="shared" si="270"/>
        <v>-7.8945055472667836</v>
      </c>
      <c r="GD124" s="16">
        <f t="shared" si="271"/>
        <v>-0.30877272133638872</v>
      </c>
      <c r="GE124" s="16">
        <f t="shared" si="272"/>
        <v>-0.35947611658174439</v>
      </c>
      <c r="GF124" s="227">
        <f t="shared" si="273"/>
        <v>-0.18627329959264285</v>
      </c>
      <c r="GG124" s="227">
        <f t="shared" si="274"/>
        <v>-0.1300280395260823</v>
      </c>
      <c r="GH124" s="227">
        <f t="shared" si="275"/>
        <v>0.68367214534634013</v>
      </c>
      <c r="GI124" s="16">
        <f t="shared" si="276"/>
        <v>0</v>
      </c>
      <c r="GJ124" s="16">
        <f t="shared" si="277"/>
        <v>0.18627329959264285</v>
      </c>
      <c r="GK124" s="16">
        <f t="shared" si="278"/>
        <v>0.31630133911872516</v>
      </c>
      <c r="GL124" s="16">
        <f t="shared" si="279"/>
        <v>-0.36737080622761492</v>
      </c>
      <c r="GM124" s="16">
        <f t="shared" si="280"/>
        <v>5.3284576204779936E-2</v>
      </c>
      <c r="GN124" s="16">
        <f t="shared" si="281"/>
        <v>7.7086911714187578E-2</v>
      </c>
      <c r="GO124" s="16">
        <f t="shared" si="282"/>
        <v>0.12034978508966949</v>
      </c>
      <c r="GP124" s="16">
        <f t="shared" si="283"/>
        <v>0.23353699932111338</v>
      </c>
      <c r="GQ124" s="16">
        <f t="shared" si="284"/>
        <v>5.5465548460878686E-2</v>
      </c>
      <c r="GR124" s="16">
        <f t="shared" si="285"/>
        <v>0.10284441745115903</v>
      </c>
      <c r="GS124" s="16">
        <f t="shared" si="286"/>
        <v>-1</v>
      </c>
      <c r="GT124" s="16">
        <f t="shared" si="287"/>
        <v>-0.33258388426230751</v>
      </c>
      <c r="GU124" s="16">
        <f t="shared" si="288"/>
        <v>1.9599245613441076</v>
      </c>
      <c r="GV124" s="16">
        <f t="shared" si="289"/>
        <v>-5.1723414757845916</v>
      </c>
      <c r="GW124" s="16">
        <f t="shared" si="290"/>
        <v>-0.33836392698183676</v>
      </c>
      <c r="GX124" s="16">
        <f t="shared" si="291"/>
        <v>-0.36032091105037395</v>
      </c>
      <c r="GY124" s="227">
        <f t="shared" si="292"/>
        <v>-8.8451070879185897E-2</v>
      </c>
      <c r="GZ124" s="227">
        <f t="shared" si="293"/>
        <v>-4.4076551384506765E-2</v>
      </c>
      <c r="HA124" s="227">
        <f t="shared" si="294"/>
        <v>0.27058807784587358</v>
      </c>
      <c r="HB124" s="16">
        <f t="shared" si="295"/>
        <v>0</v>
      </c>
      <c r="HC124" s="16">
        <f t="shared" si="296"/>
        <v>8.8451070879185897E-2</v>
      </c>
      <c r="HD124" s="16">
        <f t="shared" si="297"/>
        <v>0.13252762226369266</v>
      </c>
      <c r="HE124" s="16">
        <f t="shared" si="298"/>
        <v>-0.13806045558218091</v>
      </c>
      <c r="HF124" s="16">
        <f t="shared" si="299"/>
        <v>3.3089443034194421E-2</v>
      </c>
      <c r="HG124" s="16">
        <f t="shared" si="300"/>
        <v>5.0011546201299772E-2</v>
      </c>
      <c r="HH124" s="16">
        <f t="shared" si="301"/>
        <v>7.8182243354899039E-2</v>
      </c>
      <c r="HI124" s="16">
        <f t="shared" si="302"/>
        <v>0.12591734260332174</v>
      </c>
      <c r="HJ124" s="16">
        <f t="shared" si="303"/>
        <v>3.8030613855136501E-2</v>
      </c>
      <c r="HK124" s="16">
        <f t="shared" si="304"/>
        <v>5.0977371914768768E-2</v>
      </c>
      <c r="HL124" s="16" t="e">
        <f t="shared" si="305"/>
        <v>#VALUE!</v>
      </c>
      <c r="HM124" s="16">
        <f t="shared" si="306"/>
        <v>9.3622356457972011E-2</v>
      </c>
      <c r="HN124" s="16">
        <f t="shared" si="307"/>
        <v>0.35332827693566321</v>
      </c>
      <c r="HO124" s="16">
        <f t="shared" si="308"/>
        <v>-0.25281631791796538</v>
      </c>
      <c r="HP124" s="16">
        <f t="shared" si="309"/>
        <v>-2.2892260619031653E-2</v>
      </c>
      <c r="HQ124" s="16">
        <f t="shared" si="310"/>
        <v>-7.4441607305579374E-2</v>
      </c>
      <c r="HR124" s="227" t="e">
        <f t="shared" si="311"/>
        <v>#VALUE!</v>
      </c>
      <c r="HS124" s="227">
        <f t="shared" si="312"/>
        <v>4.2811173170500871E-2</v>
      </c>
      <c r="HT124" s="227">
        <f t="shared" si="313"/>
        <v>0.11938583475006059</v>
      </c>
      <c r="HU124" s="16" t="str">
        <f t="shared" si="314"/>
        <v>i.a.</v>
      </c>
      <c r="HV124" s="16">
        <f t="shared" si="315"/>
        <v>0.50008628127696286</v>
      </c>
      <c r="HW124" s="16">
        <f t="shared" si="316"/>
        <v>0.45727510810646199</v>
      </c>
      <c r="HX124" s="16">
        <f t="shared" si="317"/>
        <v>0.3378892733564014</v>
      </c>
      <c r="HY124" s="16">
        <f t="shared" si="318"/>
        <v>0.45221714748222236</v>
      </c>
      <c r="HZ124" s="16">
        <f t="shared" si="319"/>
        <v>0.46281195947615522</v>
      </c>
      <c r="IA124" s="16">
        <f t="shared" si="320"/>
        <v>0.50003539823008847</v>
      </c>
      <c r="IB124" s="16">
        <f t="shared" si="321"/>
        <v>0.55761727217549639</v>
      </c>
      <c r="IC124" s="16">
        <f t="shared" si="322"/>
        <v>0.45487763426240646</v>
      </c>
      <c r="ID124" s="16">
        <f t="shared" si="323"/>
        <v>0.37849779086892488</v>
      </c>
      <c r="IE124" s="16">
        <f t="shared" si="324"/>
        <v>0.34624095857382919</v>
      </c>
      <c r="IF124" s="16" t="e">
        <f t="shared" si="325"/>
        <v>#VALUE!</v>
      </c>
      <c r="IG124" s="16" t="e">
        <f t="shared" si="326"/>
        <v>#VALUE!</v>
      </c>
      <c r="IH124" s="16" t="e">
        <f t="shared" si="327"/>
        <v>#VALUE!</v>
      </c>
      <c r="II124" s="16" t="e">
        <f t="shared" si="328"/>
        <v>#VALUE!</v>
      </c>
      <c r="IJ124" s="16" t="e">
        <f t="shared" si="329"/>
        <v>#VALUE!</v>
      </c>
      <c r="IK124" s="16" t="e">
        <f t="shared" si="330"/>
        <v>#VALUE!</v>
      </c>
      <c r="IL124" s="227" t="e">
        <f t="shared" si="331"/>
        <v>#VALUE!</v>
      </c>
      <c r="IM124" s="227" t="e">
        <f t="shared" si="332"/>
        <v>#VALUE!</v>
      </c>
      <c r="IN124" s="227" t="e">
        <f t="shared" si="333"/>
        <v>#VALUE!</v>
      </c>
      <c r="IO124" s="16" t="str">
        <f t="shared" si="334"/>
        <v>i.a.</v>
      </c>
      <c r="IP124" s="16" t="str">
        <f t="shared" si="335"/>
        <v>i.a.</v>
      </c>
      <c r="IQ124" s="16" t="str">
        <f t="shared" si="336"/>
        <v>i.a.</v>
      </c>
      <c r="IR124" s="16" t="str">
        <f t="shared" si="337"/>
        <v>i.a.</v>
      </c>
      <c r="IS124" s="16" t="str">
        <f t="shared" si="338"/>
        <v>i.a.</v>
      </c>
      <c r="IT124" s="16" t="str">
        <f t="shared" si="339"/>
        <v>i.a.</v>
      </c>
      <c r="IU124" s="16" t="str">
        <f t="shared" si="340"/>
        <v>i.a.</v>
      </c>
      <c r="IV124" s="16" t="str">
        <f t="shared" si="341"/>
        <v>i.a.</v>
      </c>
      <c r="IW124" s="16" t="str">
        <f t="shared" si="342"/>
        <v>i.a.</v>
      </c>
      <c r="IX124" s="16" t="str">
        <f t="shared" si="343"/>
        <v>i.a.</v>
      </c>
      <c r="IY124" s="16" t="str">
        <f t="shared" si="344"/>
        <v>i.a.</v>
      </c>
      <c r="IZ124" s="16" t="e">
        <f t="shared" si="345"/>
        <v>#VALUE!</v>
      </c>
      <c r="JA124" s="16">
        <f t="shared" si="346"/>
        <v>-0.2861873226111637</v>
      </c>
      <c r="JB124" s="16">
        <f t="shared" si="347"/>
        <v>2.177715877437326</v>
      </c>
      <c r="JC124" s="16">
        <f t="shared" si="348"/>
        <v>-7.159313725490196</v>
      </c>
      <c r="JD124" s="16">
        <f t="shared" si="349"/>
        <v>-0.22077922077922091</v>
      </c>
      <c r="JE124" s="16">
        <f t="shared" si="350"/>
        <v>-0.30911330049261088</v>
      </c>
      <c r="JF124" s="227" t="e">
        <f t="shared" si="351"/>
        <v>#VALUE!</v>
      </c>
      <c r="JG124" s="227">
        <f t="shared" si="352"/>
        <v>-6.0499999999999998E-2</v>
      </c>
      <c r="JH124" s="227">
        <f t="shared" si="353"/>
        <v>0.39089999999999997</v>
      </c>
      <c r="JI124" s="99" t="str">
        <f t="shared" si="354"/>
        <v>i.a.</v>
      </c>
      <c r="JJ124" s="99">
        <f t="shared" si="355"/>
        <v>0.15089999999999998</v>
      </c>
      <c r="JK124" s="99">
        <f t="shared" si="356"/>
        <v>0.21139999999999998</v>
      </c>
      <c r="JL124" s="99">
        <f t="shared" si="357"/>
        <v>-0.17949999999999999</v>
      </c>
      <c r="JM124" s="99">
        <f t="shared" si="358"/>
        <v>2.914285714285714E-2</v>
      </c>
      <c r="JN124" s="99">
        <f t="shared" si="359"/>
        <v>3.7400000000000003E-2</v>
      </c>
      <c r="JO124" s="99">
        <f t="shared" si="360"/>
        <v>5.4133333333333339E-2</v>
      </c>
      <c r="JP124" s="99">
        <f t="shared" si="361"/>
        <v>8.5999999999999993E-2</v>
      </c>
      <c r="JQ124" s="99">
        <f t="shared" si="362"/>
        <v>2.0785714285714286E-2</v>
      </c>
      <c r="JR124" s="99" t="str">
        <f t="shared" si="363"/>
        <v>i.a.</v>
      </c>
      <c r="JS124" s="99" t="str">
        <f t="shared" si="364"/>
        <v>i.a.</v>
      </c>
    </row>
    <row r="125" spans="1:279" customFormat="1" ht="17.25" customHeight="1" outlineLevel="2" x14ac:dyDescent="0.25">
      <c r="A125" s="10" t="s">
        <v>283</v>
      </c>
      <c r="B125" s="95">
        <v>79132217</v>
      </c>
      <c r="C125" s="10" t="s">
        <v>271</v>
      </c>
      <c r="D125" s="10"/>
      <c r="E125" s="11">
        <v>293200</v>
      </c>
      <c r="F125" s="11">
        <v>682040</v>
      </c>
      <c r="G125" s="116">
        <v>1</v>
      </c>
      <c r="H125" s="12">
        <v>45111</v>
      </c>
      <c r="I125" s="13"/>
      <c r="J125" s="13" t="s">
        <v>58</v>
      </c>
      <c r="K125" s="13" t="s">
        <v>58</v>
      </c>
      <c r="L125" s="13" t="s">
        <v>58</v>
      </c>
      <c r="M125" s="13" t="s">
        <v>58</v>
      </c>
      <c r="N125" s="13" t="s">
        <v>58</v>
      </c>
      <c r="O125" s="13" t="s">
        <v>58</v>
      </c>
      <c r="P125" s="16" t="e">
        <f t="shared" si="184"/>
        <v>#DIV/0!</v>
      </c>
      <c r="Q125" s="16" t="e">
        <f t="shared" si="185"/>
        <v>#DIV/0!</v>
      </c>
      <c r="R125" s="16" t="e">
        <f t="shared" si="186"/>
        <v>#DIV/0!</v>
      </c>
      <c r="S125" s="16" t="e">
        <f t="shared" si="187"/>
        <v>#DIV/0!</v>
      </c>
      <c r="T125" s="16" t="e">
        <f t="shared" si="188"/>
        <v>#DIV/0!</v>
      </c>
      <c r="U125" s="16" t="e">
        <f t="shared" si="189"/>
        <v>#DIV/0!</v>
      </c>
      <c r="V125" s="278">
        <f t="shared" si="190"/>
        <v>0</v>
      </c>
      <c r="W125" s="278">
        <f t="shared" si="191"/>
        <v>0</v>
      </c>
      <c r="X125" s="278">
        <f t="shared" si="192"/>
        <v>0</v>
      </c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6">
        <f t="shared" si="193"/>
        <v>-1.2669416065235728</v>
      </c>
      <c r="AK125" s="16">
        <f t="shared" si="194"/>
        <v>-0.21202676553567998</v>
      </c>
      <c r="AL125" s="16">
        <f t="shared" si="195"/>
        <v>-0.17378781776687532</v>
      </c>
      <c r="AM125" s="16">
        <f t="shared" si="196"/>
        <v>0.28481379851038802</v>
      </c>
      <c r="AN125" s="16">
        <f t="shared" si="197"/>
        <v>-0.19817191998692441</v>
      </c>
      <c r="AO125" s="16">
        <f t="shared" si="198"/>
        <v>0.209246814850853</v>
      </c>
      <c r="AP125" s="278">
        <f t="shared" si="199"/>
        <v>-53.344999999999999</v>
      </c>
      <c r="AQ125" s="278">
        <f t="shared" si="200"/>
        <v>-14.353999999999999</v>
      </c>
      <c r="AR125" s="278">
        <f t="shared" si="201"/>
        <v>-14.239999999999995</v>
      </c>
      <c r="AS125" s="149"/>
      <c r="AT125" s="149">
        <v>53.344999999999999</v>
      </c>
      <c r="AU125" s="149">
        <v>67.698999999999998</v>
      </c>
      <c r="AV125" s="149">
        <v>81.938999999999993</v>
      </c>
      <c r="AW125" s="150">
        <v>63.774999999999999</v>
      </c>
      <c r="AX125" s="149">
        <v>79.537000000000006</v>
      </c>
      <c r="AY125" s="149">
        <v>65.774000000000001</v>
      </c>
      <c r="AZ125" s="149">
        <v>69.495000000000005</v>
      </c>
      <c r="BA125" s="149">
        <v>66.751000000000005</v>
      </c>
      <c r="BB125" s="149">
        <v>40.956000000000003</v>
      </c>
      <c r="BC125" s="150">
        <v>50.097999999999999</v>
      </c>
      <c r="BD125" s="16">
        <f t="shared" si="202"/>
        <v>-1</v>
      </c>
      <c r="BE125" s="16">
        <f t="shared" si="203"/>
        <v>-0.5595719182854435</v>
      </c>
      <c r="BF125" s="16">
        <f t="shared" si="204"/>
        <v>-0.23959988980015678</v>
      </c>
      <c r="BG125" s="16">
        <f t="shared" si="205"/>
        <v>0.71041757285776408</v>
      </c>
      <c r="BH125" s="16">
        <f t="shared" si="206"/>
        <v>-0.35158765600394853</v>
      </c>
      <c r="BI125" s="16">
        <f t="shared" si="207"/>
        <v>0.50619512885868012</v>
      </c>
      <c r="BJ125" s="278">
        <f t="shared" si="208"/>
        <v>-15.803000000000001</v>
      </c>
      <c r="BK125" s="278">
        <f t="shared" si="209"/>
        <v>-20.077999999999999</v>
      </c>
      <c r="BL125" s="278">
        <f t="shared" si="210"/>
        <v>-11.305999999999997</v>
      </c>
      <c r="BM125" s="149"/>
      <c r="BN125" s="149">
        <v>15.803000000000001</v>
      </c>
      <c r="BO125" s="149">
        <v>35.881</v>
      </c>
      <c r="BP125" s="149">
        <v>47.186999999999998</v>
      </c>
      <c r="BQ125" s="149">
        <v>27.588000000000001</v>
      </c>
      <c r="BR125" s="149">
        <v>42.546999999999997</v>
      </c>
      <c r="BS125" s="149">
        <v>28.248000000000001</v>
      </c>
      <c r="BT125" s="149">
        <v>36.301000000000002</v>
      </c>
      <c r="BU125" s="149">
        <v>39.085000000000001</v>
      </c>
      <c r="BV125" s="149">
        <v>14.692</v>
      </c>
      <c r="BW125" s="149">
        <v>26.817</v>
      </c>
      <c r="BX125" s="16">
        <f t="shared" si="211"/>
        <v>-1</v>
      </c>
      <c r="BY125" s="16">
        <f t="shared" si="212"/>
        <v>-0.60039291524695337</v>
      </c>
      <c r="BZ125" s="16">
        <f t="shared" si="213"/>
        <v>-0.11889757390528226</v>
      </c>
      <c r="CA125" s="16">
        <f t="shared" si="214"/>
        <v>0.54041329889175904</v>
      </c>
      <c r="CB125" s="16">
        <f t="shared" si="215"/>
        <v>-0.31907288150018448</v>
      </c>
      <c r="CC125" s="16">
        <f t="shared" si="216"/>
        <v>0.44789484493735898</v>
      </c>
      <c r="CD125" s="278">
        <f t="shared" si="217"/>
        <v>-13.018000000000001</v>
      </c>
      <c r="CE125" s="278">
        <f t="shared" si="218"/>
        <v>-19.558999999999997</v>
      </c>
      <c r="CF125" s="278">
        <f t="shared" si="219"/>
        <v>-4.3960000000000008</v>
      </c>
      <c r="CG125" s="149"/>
      <c r="CH125" s="149">
        <v>13.018000000000001</v>
      </c>
      <c r="CI125" s="149">
        <v>32.576999999999998</v>
      </c>
      <c r="CJ125" s="149">
        <v>36.972999999999999</v>
      </c>
      <c r="CK125" s="149">
        <v>24.001999999999999</v>
      </c>
      <c r="CL125" s="149">
        <v>35.249000000000002</v>
      </c>
      <c r="CM125" s="149">
        <v>24.344999999999999</v>
      </c>
      <c r="CN125" s="149">
        <v>30.28</v>
      </c>
      <c r="CO125" s="149">
        <v>35.898000000000003</v>
      </c>
      <c r="CP125" s="149">
        <v>11.510999999999999</v>
      </c>
      <c r="CQ125" s="149">
        <v>24.375</v>
      </c>
      <c r="CR125" s="16">
        <f t="shared" si="220"/>
        <v>-1</v>
      </c>
      <c r="CS125" s="16">
        <f t="shared" si="221"/>
        <v>-5.7377522168150903E-2</v>
      </c>
      <c r="CT125" s="16">
        <f t="shared" si="222"/>
        <v>-0.2953223904468873</v>
      </c>
      <c r="CU125" s="16">
        <f t="shared" si="223"/>
        <v>0.2226678377885683</v>
      </c>
      <c r="CV125" s="16">
        <f t="shared" si="224"/>
        <v>-0.31759091191821182</v>
      </c>
      <c r="CW125" s="16">
        <f t="shared" si="225"/>
        <v>0.40388187663729469</v>
      </c>
      <c r="CX125" s="278">
        <f t="shared" si="365"/>
        <v>-98.012</v>
      </c>
      <c r="CY125" s="278">
        <f t="shared" si="366"/>
        <v>-5.965999999999994</v>
      </c>
      <c r="CZ125" s="278">
        <f t="shared" si="367"/>
        <v>-43.576000000000008</v>
      </c>
      <c r="DA125" s="149"/>
      <c r="DB125" s="149">
        <v>98.012</v>
      </c>
      <c r="DC125" s="149">
        <v>103.97799999999999</v>
      </c>
      <c r="DD125" s="149">
        <v>147.554</v>
      </c>
      <c r="DE125" s="149">
        <v>120.682</v>
      </c>
      <c r="DF125" s="149">
        <v>176.84700000000001</v>
      </c>
      <c r="DG125" s="149">
        <v>125.97</v>
      </c>
      <c r="DH125" s="149">
        <v>123.383</v>
      </c>
      <c r="DI125" s="149">
        <v>120.28400000000001</v>
      </c>
      <c r="DJ125" s="149">
        <v>96.733000000000004</v>
      </c>
      <c r="DK125" s="150">
        <v>87.924000000000007</v>
      </c>
      <c r="DL125" s="16">
        <f t="shared" si="229"/>
        <v>-1</v>
      </c>
      <c r="DM125" s="16">
        <f t="shared" si="230"/>
        <v>-9.2648810022977729E-2</v>
      </c>
      <c r="DN125" s="16">
        <f t="shared" si="231"/>
        <v>-0.20770988917532623</v>
      </c>
      <c r="DO125" s="16">
        <f t="shared" si="232"/>
        <v>-0.15899464690828216</v>
      </c>
      <c r="DP125" s="16">
        <f t="shared" si="233"/>
        <v>-0.24890249327785882</v>
      </c>
      <c r="DQ125" s="16">
        <f t="shared" si="234"/>
        <v>8.1313062552000714E-2</v>
      </c>
      <c r="DR125" s="278">
        <f t="shared" si="235"/>
        <v>-162.297</v>
      </c>
      <c r="DS125" s="278">
        <f t="shared" si="236"/>
        <v>-16.572000000000003</v>
      </c>
      <c r="DT125" s="278">
        <f t="shared" si="237"/>
        <v>-46.893000000000001</v>
      </c>
      <c r="DU125" s="149"/>
      <c r="DV125" s="149">
        <v>162.297</v>
      </c>
      <c r="DW125" s="149">
        <v>178.869</v>
      </c>
      <c r="DX125" s="149">
        <v>225.762</v>
      </c>
      <c r="DY125" s="149">
        <v>268.44299999999998</v>
      </c>
      <c r="DZ125" s="149">
        <v>357.40100000000001</v>
      </c>
      <c r="EA125" s="149">
        <v>330.52499999999998</v>
      </c>
      <c r="EB125" s="149">
        <v>298.95499999999998</v>
      </c>
      <c r="EC125" s="149">
        <v>265.59500000000003</v>
      </c>
      <c r="ED125" s="149">
        <v>237.071</v>
      </c>
      <c r="EE125" s="149">
        <v>223.471</v>
      </c>
      <c r="EF125" s="16">
        <f t="shared" si="238"/>
        <v>-1</v>
      </c>
      <c r="EG125" s="16">
        <f t="shared" si="239"/>
        <v>9.1603053435114504E-2</v>
      </c>
      <c r="EH125" s="16">
        <f t="shared" si="240"/>
        <v>4.8000000000000001E-2</v>
      </c>
      <c r="EI125" s="16">
        <f t="shared" si="241"/>
        <v>-6.0150375939849621E-2</v>
      </c>
      <c r="EJ125" s="16">
        <f t="shared" si="242"/>
        <v>-6.3380281690140844E-2</v>
      </c>
      <c r="EK125" s="16">
        <f t="shared" si="243"/>
        <v>0</v>
      </c>
      <c r="EL125" s="278">
        <f t="shared" si="244"/>
        <v>-143</v>
      </c>
      <c r="EM125" s="278">
        <f t="shared" si="245"/>
        <v>12</v>
      </c>
      <c r="EN125" s="278">
        <f t="shared" si="246"/>
        <v>6</v>
      </c>
      <c r="EO125" s="204"/>
      <c r="EP125" s="204">
        <v>143</v>
      </c>
      <c r="EQ125" s="204">
        <v>131</v>
      </c>
      <c r="ER125" s="204">
        <v>125</v>
      </c>
      <c r="ES125" s="204">
        <v>133</v>
      </c>
      <c r="ET125" s="204">
        <v>142</v>
      </c>
      <c r="EU125" s="204">
        <v>142</v>
      </c>
      <c r="EV125" s="204">
        <v>140</v>
      </c>
      <c r="EW125" s="204">
        <v>109</v>
      </c>
      <c r="EX125" s="204">
        <v>102</v>
      </c>
      <c r="EY125" s="205">
        <v>100</v>
      </c>
      <c r="EZ125" s="17" t="s">
        <v>399</v>
      </c>
      <c r="FA125" s="14" t="s">
        <v>51</v>
      </c>
      <c r="FB125" s="76"/>
      <c r="FC125" s="15">
        <v>5260</v>
      </c>
      <c r="FD125" t="s">
        <v>462</v>
      </c>
      <c r="FE125" t="s">
        <v>66</v>
      </c>
      <c r="FF125" s="16" t="e">
        <f t="shared" si="247"/>
        <v>#VALUE!</v>
      </c>
      <c r="FG125" s="16" t="e">
        <f t="shared" si="248"/>
        <v>#DIV/0!</v>
      </c>
      <c r="FH125" s="16" t="e">
        <f t="shared" si="249"/>
        <v>#DIV/0!</v>
      </c>
      <c r="FI125" s="16" t="e">
        <f t="shared" si="250"/>
        <v>#DIV/0!</v>
      </c>
      <c r="FJ125" s="16" t="e">
        <f t="shared" si="251"/>
        <v>#DIV/0!</v>
      </c>
      <c r="FK125" s="16" t="e">
        <f t="shared" si="252"/>
        <v>#DIV/0!</v>
      </c>
      <c r="FL125" s="278" t="e">
        <f t="shared" si="253"/>
        <v>#VALUE!</v>
      </c>
      <c r="FM125" s="278">
        <f t="shared" si="254"/>
        <v>0</v>
      </c>
      <c r="FN125" s="278">
        <f t="shared" si="255"/>
        <v>0</v>
      </c>
      <c r="FO125" s="222" t="str">
        <f t="shared" si="256"/>
        <v>i.a</v>
      </c>
      <c r="FP125" s="222">
        <f t="shared" si="257"/>
        <v>0</v>
      </c>
      <c r="FQ125" s="238">
        <f t="shared" si="258"/>
        <v>0</v>
      </c>
      <c r="FR125" s="222">
        <f t="shared" si="259"/>
        <v>0</v>
      </c>
      <c r="FS125" s="222">
        <f t="shared" si="260"/>
        <v>0</v>
      </c>
      <c r="FT125" s="222">
        <f t="shared" si="261"/>
        <v>0</v>
      </c>
      <c r="FU125" s="222">
        <f t="shared" si="262"/>
        <v>0</v>
      </c>
      <c r="FV125" s="222">
        <f t="shared" si="263"/>
        <v>0</v>
      </c>
      <c r="FW125" s="222">
        <f t="shared" si="264"/>
        <v>0</v>
      </c>
      <c r="FX125" s="222">
        <f t="shared" si="265"/>
        <v>0</v>
      </c>
      <c r="FY125" s="222">
        <f t="shared" si="266"/>
        <v>0</v>
      </c>
      <c r="FZ125" s="16">
        <f t="shared" si="267"/>
        <v>-1</v>
      </c>
      <c r="GA125" s="16">
        <f t="shared" si="268"/>
        <v>-0.50238145827960146</v>
      </c>
      <c r="GB125" s="16">
        <f t="shared" si="269"/>
        <v>-6.0384402915164975E-2</v>
      </c>
      <c r="GC125" s="16">
        <f t="shared" si="270"/>
        <v>0.70863578492807155</v>
      </c>
      <c r="GD125" s="16">
        <f t="shared" si="271"/>
        <v>-0.30697072472680426</v>
      </c>
      <c r="GE125" s="16">
        <f t="shared" si="272"/>
        <v>0.19226107936365949</v>
      </c>
      <c r="GF125" s="227">
        <f t="shared" si="273"/>
        <v>-0.12889747017179068</v>
      </c>
      <c r="GG125" s="227">
        <f t="shared" si="274"/>
        <v>-0.13013120212437843</v>
      </c>
      <c r="GH125" s="227">
        <f t="shared" si="275"/>
        <v>-1.6646479435887762E-2</v>
      </c>
      <c r="GI125" s="16">
        <f t="shared" si="276"/>
        <v>0</v>
      </c>
      <c r="GJ125" s="16">
        <f t="shared" si="277"/>
        <v>0.12889747017179068</v>
      </c>
      <c r="GK125" s="106">
        <f t="shared" si="278"/>
        <v>0.2590286722961691</v>
      </c>
      <c r="GL125" s="16">
        <f t="shared" si="279"/>
        <v>0.27567515173205687</v>
      </c>
      <c r="GM125" s="16">
        <f t="shared" si="280"/>
        <v>0.16134225571288849</v>
      </c>
      <c r="GN125" s="16">
        <f t="shared" si="281"/>
        <v>0.2328072730394925</v>
      </c>
      <c r="GO125" s="16">
        <f t="shared" si="282"/>
        <v>0.19526534671730436</v>
      </c>
      <c r="GP125" s="16">
        <f t="shared" si="283"/>
        <v>0.24853591171557907</v>
      </c>
      <c r="GQ125" s="16">
        <f t="shared" si="284"/>
        <v>0.33083122520355551</v>
      </c>
      <c r="GR125" s="16">
        <f t="shared" si="285"/>
        <v>0.12467439631316439</v>
      </c>
      <c r="GS125" s="16">
        <f t="shared" si="286"/>
        <v>-1</v>
      </c>
      <c r="GT125" s="16">
        <f t="shared" si="287"/>
        <v>-0.47764180741268858</v>
      </c>
      <c r="GU125" s="16">
        <f t="shared" si="288"/>
        <v>-7.1268547241033001E-2</v>
      </c>
      <c r="GV125" s="16">
        <f t="shared" si="289"/>
        <v>1.1660132444382283</v>
      </c>
      <c r="GW125" s="16">
        <f t="shared" si="290"/>
        <v>-0.2872669384769565</v>
      </c>
      <c r="GX125" s="16">
        <f t="shared" si="291"/>
        <v>0.37822921319148001</v>
      </c>
      <c r="GY125" s="227">
        <f t="shared" si="292"/>
        <v>-9.2641118986065446E-2</v>
      </c>
      <c r="GZ125" s="227">
        <f t="shared" si="293"/>
        <v>-8.4710591584800377E-2</v>
      </c>
      <c r="HA125" s="227">
        <f t="shared" si="294"/>
        <v>-1.3609530209781867E-2</v>
      </c>
      <c r="HB125" s="16">
        <f t="shared" si="295"/>
        <v>0</v>
      </c>
      <c r="HC125" s="16">
        <f t="shared" si="296"/>
        <v>9.2641118986065446E-2</v>
      </c>
      <c r="HD125" s="106">
        <f t="shared" si="297"/>
        <v>0.17735171057086582</v>
      </c>
      <c r="HE125" s="16">
        <f t="shared" si="298"/>
        <v>0.19096124078064769</v>
      </c>
      <c r="HF125" s="16">
        <f t="shared" si="299"/>
        <v>8.8162545298828457E-2</v>
      </c>
      <c r="HG125" s="16">
        <f t="shared" si="300"/>
        <v>0.12369644409427759</v>
      </c>
      <c r="HH125" s="16">
        <f t="shared" si="301"/>
        <v>8.975027006417996E-2</v>
      </c>
      <c r="HI125" s="16">
        <f t="shared" si="302"/>
        <v>0.12860154105039415</v>
      </c>
      <c r="HJ125" s="16">
        <f t="shared" si="303"/>
        <v>0.15551081632734259</v>
      </c>
      <c r="HK125" s="16">
        <f t="shared" si="304"/>
        <v>6.3803084192104079E-2</v>
      </c>
      <c r="HL125" s="16" t="e">
        <f t="shared" si="305"/>
        <v>#VALUE!</v>
      </c>
      <c r="HM125" s="16">
        <f t="shared" si="306"/>
        <v>3.8872807182541991E-2</v>
      </c>
      <c r="HN125" s="16">
        <f t="shared" si="307"/>
        <v>-0.11058133892440924</v>
      </c>
      <c r="HO125" s="16">
        <f t="shared" si="308"/>
        <v>0.45381695050308118</v>
      </c>
      <c r="HP125" s="16">
        <f t="shared" si="309"/>
        <v>-9.1450734459385313E-2</v>
      </c>
      <c r="HQ125" s="16">
        <f t="shared" si="310"/>
        <v>0.29831214035646725</v>
      </c>
      <c r="HR125" s="227" t="e">
        <f t="shared" si="311"/>
        <v>#VALUE!</v>
      </c>
      <c r="HS125" s="227">
        <f t="shared" si="312"/>
        <v>2.2597078002484228E-2</v>
      </c>
      <c r="HT125" s="227">
        <f t="shared" si="313"/>
        <v>-7.2273982705912787E-2</v>
      </c>
      <c r="HU125" s="16" t="str">
        <f t="shared" si="314"/>
        <v>i.a.</v>
      </c>
      <c r="HV125" s="16">
        <f t="shared" si="315"/>
        <v>0.60390518617103217</v>
      </c>
      <c r="HW125" s="106">
        <f t="shared" si="316"/>
        <v>0.58130810816854794</v>
      </c>
      <c r="HX125" s="16">
        <f t="shared" si="317"/>
        <v>0.65358209087446073</v>
      </c>
      <c r="HY125" s="16">
        <f t="shared" si="318"/>
        <v>0.44956284946897485</v>
      </c>
      <c r="HZ125" s="16">
        <f t="shared" si="319"/>
        <v>0.49481394847804006</v>
      </c>
      <c r="IA125" s="16">
        <f t="shared" si="320"/>
        <v>0.38112094395280238</v>
      </c>
      <c r="IB125" s="16">
        <f t="shared" si="321"/>
        <v>0.41271428810356076</v>
      </c>
      <c r="IC125" s="16">
        <f t="shared" si="322"/>
        <v>0.45288503172122968</v>
      </c>
      <c r="ID125" s="16">
        <f t="shared" si="323"/>
        <v>0.40803388014561043</v>
      </c>
      <c r="IE125" s="16">
        <f t="shared" si="324"/>
        <v>0.393447024446125</v>
      </c>
      <c r="IF125" s="16" t="e">
        <f t="shared" si="325"/>
        <v>#VALUE!</v>
      </c>
      <c r="IG125" s="16" t="e">
        <f t="shared" si="326"/>
        <v>#VALUE!</v>
      </c>
      <c r="IH125" s="16" t="e">
        <f t="shared" si="327"/>
        <v>#VALUE!</v>
      </c>
      <c r="II125" s="16" t="e">
        <f t="shared" si="328"/>
        <v>#VALUE!</v>
      </c>
      <c r="IJ125" s="16" t="e">
        <f t="shared" si="329"/>
        <v>#VALUE!</v>
      </c>
      <c r="IK125" s="16" t="e">
        <f t="shared" si="330"/>
        <v>#VALUE!</v>
      </c>
      <c r="IL125" s="227" t="e">
        <f t="shared" si="331"/>
        <v>#VALUE!</v>
      </c>
      <c r="IM125" s="227" t="e">
        <f t="shared" si="332"/>
        <v>#VALUE!</v>
      </c>
      <c r="IN125" s="227" t="e">
        <f t="shared" si="333"/>
        <v>#VALUE!</v>
      </c>
      <c r="IO125" s="16" t="str">
        <f t="shared" si="334"/>
        <v>i.a.</v>
      </c>
      <c r="IP125" s="16" t="str">
        <f t="shared" si="335"/>
        <v>i.a.</v>
      </c>
      <c r="IQ125" s="106" t="str">
        <f t="shared" si="336"/>
        <v>i.a.</v>
      </c>
      <c r="IR125" s="16" t="str">
        <f t="shared" si="337"/>
        <v>i.a.</v>
      </c>
      <c r="IS125" s="16" t="str">
        <f t="shared" si="338"/>
        <v>i.a.</v>
      </c>
      <c r="IT125" s="16" t="str">
        <f t="shared" si="339"/>
        <v>i.a.</v>
      </c>
      <c r="IU125" s="16" t="str">
        <f t="shared" si="340"/>
        <v>i.a.</v>
      </c>
      <c r="IV125" s="16" t="str">
        <f t="shared" si="341"/>
        <v>i.a.</v>
      </c>
      <c r="IW125" s="16" t="str">
        <f t="shared" si="342"/>
        <v>i.a.</v>
      </c>
      <c r="IX125" s="16" t="str">
        <f t="shared" si="343"/>
        <v>i.a.</v>
      </c>
      <c r="IY125" s="16" t="str">
        <f t="shared" si="344"/>
        <v>i.a.</v>
      </c>
      <c r="IZ125" s="16" t="e">
        <f t="shared" si="345"/>
        <v>#VALUE!</v>
      </c>
      <c r="JA125" s="16">
        <f t="shared" si="346"/>
        <v>-0.63392637690455167</v>
      </c>
      <c r="JB125" s="16">
        <f t="shared" si="347"/>
        <v>-0.15925341021496398</v>
      </c>
      <c r="JC125" s="16">
        <f t="shared" si="348"/>
        <v>0.63899975002083154</v>
      </c>
      <c r="JD125" s="16">
        <f t="shared" si="349"/>
        <v>-0.27299510656410675</v>
      </c>
      <c r="JE125" s="16">
        <f t="shared" si="350"/>
        <v>0.44789484493735904</v>
      </c>
      <c r="JF125" s="227" t="e">
        <f t="shared" si="351"/>
        <v>#VALUE!</v>
      </c>
      <c r="JG125" s="227">
        <f t="shared" si="352"/>
        <v>-0.15764442427801206</v>
      </c>
      <c r="JH125" s="227">
        <f t="shared" si="353"/>
        <v>-4.7104610687022902E-2</v>
      </c>
      <c r="JI125" s="99" t="str">
        <f t="shared" si="354"/>
        <v>i.a.</v>
      </c>
      <c r="JJ125" s="99">
        <f t="shared" si="355"/>
        <v>9.103496503496504E-2</v>
      </c>
      <c r="JK125" s="239">
        <f t="shared" si="356"/>
        <v>0.24867938931297709</v>
      </c>
      <c r="JL125" s="99">
        <f t="shared" si="357"/>
        <v>0.29578399999999999</v>
      </c>
      <c r="JM125" s="99">
        <f t="shared" si="358"/>
        <v>0.18046616541353383</v>
      </c>
      <c r="JN125" s="99">
        <f t="shared" si="359"/>
        <v>0.24823239436619721</v>
      </c>
      <c r="JO125" s="99">
        <f t="shared" si="360"/>
        <v>0.17144366197183097</v>
      </c>
      <c r="JP125" s="99">
        <f t="shared" si="361"/>
        <v>0.2162857142857143</v>
      </c>
      <c r="JQ125" s="99">
        <f t="shared" si="362"/>
        <v>0.32933944954128441</v>
      </c>
      <c r="JR125" s="99">
        <f t="shared" si="363"/>
        <v>0.11285294117647059</v>
      </c>
      <c r="JS125" s="99">
        <f t="shared" si="364"/>
        <v>0.24374999999999999</v>
      </c>
    </row>
    <row r="126" spans="1:279" customFormat="1" ht="17.25" customHeight="1" outlineLevel="2" x14ac:dyDescent="0.25">
      <c r="A126" s="10" t="s">
        <v>284</v>
      </c>
      <c r="B126" s="95">
        <v>20718196</v>
      </c>
      <c r="C126" s="113" t="s">
        <v>412</v>
      </c>
      <c r="D126" s="10" t="s">
        <v>277</v>
      </c>
      <c r="E126" s="11">
        <v>452010</v>
      </c>
      <c r="F126" s="11"/>
      <c r="G126" s="116">
        <v>1</v>
      </c>
      <c r="H126" s="12">
        <v>45111</v>
      </c>
      <c r="I126" s="13"/>
      <c r="J126" s="13" t="s">
        <v>58</v>
      </c>
      <c r="K126" s="13" t="s">
        <v>58</v>
      </c>
      <c r="L126" s="13" t="s">
        <v>58</v>
      </c>
      <c r="M126" s="13" t="s">
        <v>58</v>
      </c>
      <c r="N126" s="13" t="s">
        <v>58</v>
      </c>
      <c r="O126" s="13" t="s">
        <v>58</v>
      </c>
      <c r="P126" s="16" t="e">
        <f t="shared" si="184"/>
        <v>#DIV/0!</v>
      </c>
      <c r="Q126" s="16" t="e">
        <f t="shared" si="185"/>
        <v>#DIV/0!</v>
      </c>
      <c r="R126" s="16" t="e">
        <f t="shared" si="186"/>
        <v>#DIV/0!</v>
      </c>
      <c r="S126" s="16" t="e">
        <f t="shared" si="187"/>
        <v>#DIV/0!</v>
      </c>
      <c r="T126" s="16" t="e">
        <f t="shared" si="188"/>
        <v>#DIV/0!</v>
      </c>
      <c r="U126" s="16" t="e">
        <f t="shared" si="189"/>
        <v>#DIV/0!</v>
      </c>
      <c r="V126" s="278">
        <f t="shared" si="190"/>
        <v>0</v>
      </c>
      <c r="W126" s="278">
        <f t="shared" si="191"/>
        <v>0</v>
      </c>
      <c r="X126" s="278">
        <f t="shared" si="192"/>
        <v>0</v>
      </c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6">
        <f t="shared" si="193"/>
        <v>-0.92849321166258625</v>
      </c>
      <c r="AK126" s="16">
        <f t="shared" si="194"/>
        <v>0.15130736037227227</v>
      </c>
      <c r="AL126" s="16">
        <f t="shared" si="195"/>
        <v>8.9711943349230952E-2</v>
      </c>
      <c r="AM126" s="16">
        <f t="shared" si="196"/>
        <v>5.0253967881567753E-2</v>
      </c>
      <c r="AN126" s="16">
        <f t="shared" si="197"/>
        <v>1.5957953949563793E-2</v>
      </c>
      <c r="AO126" s="16">
        <f t="shared" si="198"/>
        <v>0.45921880978052931</v>
      </c>
      <c r="AP126" s="278">
        <f t="shared" si="199"/>
        <v>-112.325</v>
      </c>
      <c r="AQ126" s="278">
        <f t="shared" si="200"/>
        <v>14.762</v>
      </c>
      <c r="AR126" s="278">
        <f t="shared" si="201"/>
        <v>8.0319999999999965</v>
      </c>
      <c r="AS126" s="149"/>
      <c r="AT126" s="149">
        <v>112.325</v>
      </c>
      <c r="AU126" s="149">
        <v>97.563000000000002</v>
      </c>
      <c r="AV126" s="149">
        <v>89.531000000000006</v>
      </c>
      <c r="AW126" s="149">
        <v>85.247</v>
      </c>
      <c r="AX126" s="149">
        <v>83.908000000000001</v>
      </c>
      <c r="AY126" s="149">
        <v>57.502000000000002</v>
      </c>
      <c r="AZ126" s="149">
        <v>61.136000000000003</v>
      </c>
      <c r="BA126" s="149">
        <v>50.503999999999998</v>
      </c>
      <c r="BB126" s="149">
        <v>50.335999999999999</v>
      </c>
      <c r="BC126" s="150">
        <v>49.53</v>
      </c>
      <c r="BD126" s="16">
        <f t="shared" si="202"/>
        <v>-1</v>
      </c>
      <c r="BE126" s="16">
        <f t="shared" si="203"/>
        <v>-9.550045913682273E-2</v>
      </c>
      <c r="BF126" s="16">
        <f t="shared" si="204"/>
        <v>2.9314079422382671</v>
      </c>
      <c r="BG126" s="16">
        <f t="shared" si="205"/>
        <v>-0.78881829733163911</v>
      </c>
      <c r="BH126" s="16">
        <f t="shared" si="206"/>
        <v>1.9234921379957755</v>
      </c>
      <c r="BI126" s="16">
        <f t="shared" si="207"/>
        <v>0.77786466478990723</v>
      </c>
      <c r="BJ126" s="278">
        <f t="shared" si="208"/>
        <v>-2.9550000000000001</v>
      </c>
      <c r="BK126" s="278">
        <f t="shared" si="209"/>
        <v>-0.31199999999999983</v>
      </c>
      <c r="BL126" s="278">
        <f t="shared" si="210"/>
        <v>2.4359999999999999</v>
      </c>
      <c r="BM126" s="149"/>
      <c r="BN126" s="149">
        <v>2.9550000000000001</v>
      </c>
      <c r="BO126" s="149">
        <v>3.2669999999999999</v>
      </c>
      <c r="BP126" s="149">
        <v>0.83099999999999996</v>
      </c>
      <c r="BQ126" s="149">
        <v>3.9350000000000001</v>
      </c>
      <c r="BR126" s="149">
        <v>-4.2610000000000001</v>
      </c>
      <c r="BS126" s="149">
        <v>-19.181999999999999</v>
      </c>
      <c r="BT126" s="149">
        <v>-6.8259999999999996</v>
      </c>
      <c r="BU126" s="149">
        <v>-8.2409999999999997</v>
      </c>
      <c r="BV126" s="149">
        <v>-4.59</v>
      </c>
      <c r="BW126" s="149">
        <v>-3.17</v>
      </c>
      <c r="BX126" s="16">
        <f t="shared" si="211"/>
        <v>-1</v>
      </c>
      <c r="BY126" s="16">
        <f t="shared" si="212"/>
        <v>-0.12969617771969938</v>
      </c>
      <c r="BZ126" s="16">
        <f t="shared" si="213"/>
        <v>3.7383900928792571</v>
      </c>
      <c r="CA126" s="16">
        <f t="shared" si="214"/>
        <v>-0.81663355095089418</v>
      </c>
      <c r="CB126" s="16">
        <f t="shared" si="215"/>
        <v>1.8043378995433792</v>
      </c>
      <c r="CC126" s="16">
        <f t="shared" si="216"/>
        <v>0.77509627727856234</v>
      </c>
      <c r="CD126" s="278">
        <f t="shared" si="217"/>
        <v>-2.6640000000000001</v>
      </c>
      <c r="CE126" s="278">
        <f t="shared" si="218"/>
        <v>-0.3969999999999998</v>
      </c>
      <c r="CF126" s="278">
        <f t="shared" si="219"/>
        <v>2.415</v>
      </c>
      <c r="CG126" s="149"/>
      <c r="CH126" s="149">
        <v>2.6640000000000001</v>
      </c>
      <c r="CI126" s="149">
        <v>3.0609999999999999</v>
      </c>
      <c r="CJ126" s="149">
        <v>0.64600000000000002</v>
      </c>
      <c r="CK126" s="149">
        <v>3.5230000000000001</v>
      </c>
      <c r="CL126" s="149">
        <v>-4.38</v>
      </c>
      <c r="CM126" s="149">
        <v>-19.475000000000001</v>
      </c>
      <c r="CN126" s="149">
        <v>-6.8150000000000004</v>
      </c>
      <c r="CO126" s="149">
        <v>-8.2430000000000003</v>
      </c>
      <c r="CP126" s="149">
        <v>-4.6219999999999999</v>
      </c>
      <c r="CQ126" s="149">
        <v>-3.47</v>
      </c>
      <c r="CR126" s="16">
        <f t="shared" si="220"/>
        <v>-1</v>
      </c>
      <c r="CS126" s="16">
        <f t="shared" si="221"/>
        <v>0.1892583120204602</v>
      </c>
      <c r="CT126" s="16">
        <f t="shared" si="222"/>
        <v>0.49506107275624023</v>
      </c>
      <c r="CU126" s="16">
        <f t="shared" si="223"/>
        <v>7.3668605314174823E-2</v>
      </c>
      <c r="CV126" s="16">
        <f t="shared" si="224"/>
        <v>0.67155928326343872</v>
      </c>
      <c r="CW126" s="16">
        <f t="shared" si="225"/>
        <v>-0.45507427028149994</v>
      </c>
      <c r="CX126" s="278">
        <f t="shared" si="365"/>
        <v>-16.739999999999998</v>
      </c>
      <c r="CY126" s="278">
        <f t="shared" si="366"/>
        <v>2.6639999999999979</v>
      </c>
      <c r="CZ126" s="278">
        <f t="shared" si="367"/>
        <v>4.6610000000000014</v>
      </c>
      <c r="DA126" s="149"/>
      <c r="DB126" s="149">
        <v>16.739999999999998</v>
      </c>
      <c r="DC126" s="149">
        <v>14.076000000000001</v>
      </c>
      <c r="DD126" s="149">
        <v>9.4149999999999991</v>
      </c>
      <c r="DE126" s="149">
        <v>8.7690000000000001</v>
      </c>
      <c r="DF126" s="149">
        <v>5.2460000000000004</v>
      </c>
      <c r="DG126" s="149">
        <v>9.6270000000000007</v>
      </c>
      <c r="DH126" s="149">
        <v>0.20100000000000001</v>
      </c>
      <c r="DI126" s="149">
        <v>7.016</v>
      </c>
      <c r="DJ126" s="149">
        <v>15.259</v>
      </c>
      <c r="DK126" s="150">
        <v>19.881</v>
      </c>
      <c r="DL126" s="16">
        <f t="shared" si="229"/>
        <v>-1</v>
      </c>
      <c r="DM126" s="16">
        <f t="shared" si="230"/>
        <v>0.77059802906898267</v>
      </c>
      <c r="DN126" s="16">
        <f t="shared" si="231"/>
        <v>8.651331068032371E-2</v>
      </c>
      <c r="DO126" s="16">
        <f t="shared" si="232"/>
        <v>6.0013992899898817E-2</v>
      </c>
      <c r="DP126" s="16">
        <f t="shared" si="233"/>
        <v>-7.6129372052380836E-2</v>
      </c>
      <c r="DQ126" s="16">
        <f t="shared" si="234"/>
        <v>0.11175875652081331</v>
      </c>
      <c r="DR126" s="278">
        <f t="shared" si="235"/>
        <v>-78.695999999999998</v>
      </c>
      <c r="DS126" s="278">
        <f t="shared" si="236"/>
        <v>34.25</v>
      </c>
      <c r="DT126" s="278">
        <f t="shared" si="237"/>
        <v>3.5390000000000015</v>
      </c>
      <c r="DU126" s="149"/>
      <c r="DV126" s="149">
        <v>78.695999999999998</v>
      </c>
      <c r="DW126" s="149">
        <v>44.445999999999998</v>
      </c>
      <c r="DX126" s="149">
        <v>40.906999999999996</v>
      </c>
      <c r="DY126" s="149">
        <v>38.591000000000001</v>
      </c>
      <c r="DZ126" s="149">
        <v>41.771000000000001</v>
      </c>
      <c r="EA126" s="149">
        <v>37.572000000000003</v>
      </c>
      <c r="EB126" s="149">
        <v>25.805</v>
      </c>
      <c r="EC126" s="149">
        <v>27.795999999999999</v>
      </c>
      <c r="ED126" s="149">
        <v>29.434000000000001</v>
      </c>
      <c r="EE126" s="149">
        <v>32.798999999999999</v>
      </c>
      <c r="EF126" s="16">
        <f t="shared" si="238"/>
        <v>-1</v>
      </c>
      <c r="EG126" s="16">
        <f t="shared" si="239"/>
        <v>0.22950819672131148</v>
      </c>
      <c r="EH126" s="16">
        <f t="shared" si="240"/>
        <v>2.8089887640449437E-2</v>
      </c>
      <c r="EI126" s="16">
        <f t="shared" si="241"/>
        <v>-2.197802197802198E-2</v>
      </c>
      <c r="EJ126" s="16">
        <f t="shared" si="242"/>
        <v>5.5248618784530384E-3</v>
      </c>
      <c r="EK126" s="16">
        <f t="shared" si="243"/>
        <v>-1.6304347826086956E-2</v>
      </c>
      <c r="EL126" s="278">
        <f t="shared" si="244"/>
        <v>-225</v>
      </c>
      <c r="EM126" s="278">
        <f t="shared" si="245"/>
        <v>42</v>
      </c>
      <c r="EN126" s="278">
        <f t="shared" si="246"/>
        <v>5</v>
      </c>
      <c r="EO126" s="204"/>
      <c r="EP126" s="204">
        <v>225</v>
      </c>
      <c r="EQ126" s="204">
        <v>183</v>
      </c>
      <c r="ER126" s="204">
        <v>178</v>
      </c>
      <c r="ES126" s="204">
        <v>182</v>
      </c>
      <c r="ET126" s="204">
        <v>181</v>
      </c>
      <c r="EU126" s="204">
        <v>184</v>
      </c>
      <c r="EV126" s="204">
        <v>164</v>
      </c>
      <c r="EW126" s="204">
        <v>139</v>
      </c>
      <c r="EX126" s="204">
        <v>123</v>
      </c>
      <c r="EY126" s="205">
        <v>110</v>
      </c>
      <c r="EZ126" s="14"/>
      <c r="FA126" s="14" t="s">
        <v>49</v>
      </c>
      <c r="FB126" s="76" t="s">
        <v>55</v>
      </c>
      <c r="FC126" s="15">
        <v>2620</v>
      </c>
      <c r="FD126" t="s">
        <v>506</v>
      </c>
      <c r="FE126" t="s">
        <v>86</v>
      </c>
      <c r="FF126" s="16" t="e">
        <f t="shared" si="247"/>
        <v>#VALUE!</v>
      </c>
      <c r="FG126" s="16" t="e">
        <f t="shared" si="248"/>
        <v>#DIV/0!</v>
      </c>
      <c r="FH126" s="16" t="e">
        <f t="shared" si="249"/>
        <v>#DIV/0!</v>
      </c>
      <c r="FI126" s="16" t="e">
        <f t="shared" si="250"/>
        <v>#DIV/0!</v>
      </c>
      <c r="FJ126" s="16" t="e">
        <f t="shared" si="251"/>
        <v>#DIV/0!</v>
      </c>
      <c r="FK126" s="16" t="e">
        <f t="shared" si="252"/>
        <v>#DIV/0!</v>
      </c>
      <c r="FL126" s="278" t="e">
        <f t="shared" si="253"/>
        <v>#VALUE!</v>
      </c>
      <c r="FM126" s="278">
        <f t="shared" si="254"/>
        <v>0</v>
      </c>
      <c r="FN126" s="278">
        <f t="shared" si="255"/>
        <v>0</v>
      </c>
      <c r="FO126" s="222" t="str">
        <f t="shared" si="256"/>
        <v>i.a</v>
      </c>
      <c r="FP126" s="222">
        <f t="shared" si="257"/>
        <v>0</v>
      </c>
      <c r="FQ126" s="222">
        <f t="shared" si="258"/>
        <v>0</v>
      </c>
      <c r="FR126" s="222">
        <f t="shared" si="259"/>
        <v>0</v>
      </c>
      <c r="FS126" s="222">
        <f t="shared" si="260"/>
        <v>0</v>
      </c>
      <c r="FT126" s="222">
        <f t="shared" si="261"/>
        <v>0</v>
      </c>
      <c r="FU126" s="222">
        <f t="shared" si="262"/>
        <v>0</v>
      </c>
      <c r="FV126" s="222">
        <f t="shared" si="263"/>
        <v>0</v>
      </c>
      <c r="FW126" s="222">
        <f t="shared" si="264"/>
        <v>0</v>
      </c>
      <c r="FX126" s="222">
        <f t="shared" si="265"/>
        <v>0</v>
      </c>
      <c r="FY126" s="222">
        <f t="shared" si="266"/>
        <v>0</v>
      </c>
      <c r="FZ126" s="16">
        <f t="shared" si="267"/>
        <v>-1</v>
      </c>
      <c r="GA126" s="16">
        <f t="shared" si="268"/>
        <v>-0.33656843557935673</v>
      </c>
      <c r="GB126" s="16">
        <f t="shared" si="269"/>
        <v>2.667910495462789</v>
      </c>
      <c r="GC126" s="16">
        <f t="shared" si="270"/>
        <v>-0.85867351608979214</v>
      </c>
      <c r="GD126" s="16">
        <f t="shared" si="271"/>
        <v>1.8535795633184931</v>
      </c>
      <c r="GE126" s="16">
        <f t="shared" si="272"/>
        <v>0.85138480555998852</v>
      </c>
      <c r="GF126" s="227">
        <f t="shared" si="273"/>
        <v>-0.17289719626168226</v>
      </c>
      <c r="GG126" s="227">
        <f t="shared" si="274"/>
        <v>-8.7713250292317135E-2</v>
      </c>
      <c r="GH126" s="227">
        <f t="shared" si="275"/>
        <v>0.18955897273085814</v>
      </c>
      <c r="GI126" s="16">
        <f t="shared" si="276"/>
        <v>0</v>
      </c>
      <c r="GJ126" s="16">
        <f t="shared" si="277"/>
        <v>0.17289719626168226</v>
      </c>
      <c r="GK126" s="16">
        <f t="shared" si="278"/>
        <v>0.2606104465539994</v>
      </c>
      <c r="GL126" s="16">
        <f t="shared" si="279"/>
        <v>7.105147382314124E-2</v>
      </c>
      <c r="GM126" s="16">
        <f t="shared" si="280"/>
        <v>0.50274705672493758</v>
      </c>
      <c r="GN126" s="16">
        <f t="shared" si="281"/>
        <v>-0.58898675452161631</v>
      </c>
      <c r="GO126" s="16">
        <f t="shared" si="282"/>
        <v>-3.9631664631664631</v>
      </c>
      <c r="GP126" s="16">
        <f t="shared" si="283"/>
        <v>-1.888596369682694</v>
      </c>
      <c r="GQ126" s="16">
        <f t="shared" si="284"/>
        <v>-0.74011223344556687</v>
      </c>
      <c r="GR126" s="16">
        <f t="shared" si="285"/>
        <v>-0.26306203756402957</v>
      </c>
      <c r="GS126" s="16">
        <f t="shared" si="286"/>
        <v>-1</v>
      </c>
      <c r="GT126" s="16">
        <f t="shared" si="287"/>
        <v>-0.37306727752273988</v>
      </c>
      <c r="GU126" s="16">
        <f t="shared" si="288"/>
        <v>2.6617232972720086</v>
      </c>
      <c r="GV126" s="16">
        <f t="shared" si="289"/>
        <v>-0.78652313278529251</v>
      </c>
      <c r="GW126" s="16">
        <f t="shared" si="290"/>
        <v>1.9117821446081336</v>
      </c>
      <c r="GX126" s="16">
        <f t="shared" si="291"/>
        <v>0.82256442106285299</v>
      </c>
      <c r="GY126" s="227">
        <f t="shared" si="292"/>
        <v>-4.7993373503759887E-2</v>
      </c>
      <c r="GZ126" s="227">
        <f t="shared" si="293"/>
        <v>-2.8559295998190834E-2</v>
      </c>
      <c r="HA126" s="227">
        <f t="shared" si="294"/>
        <v>5.5646483182798037E-2</v>
      </c>
      <c r="HB126" s="16">
        <f t="shared" si="295"/>
        <v>0</v>
      </c>
      <c r="HC126" s="16">
        <f t="shared" si="296"/>
        <v>4.7993373503759887E-2</v>
      </c>
      <c r="HD126" s="16">
        <f t="shared" si="297"/>
        <v>7.6552669501950721E-2</v>
      </c>
      <c r="HE126" s="16">
        <f t="shared" si="298"/>
        <v>2.0906186319152684E-2</v>
      </c>
      <c r="HF126" s="16">
        <f t="shared" si="299"/>
        <v>9.7931858341006955E-2</v>
      </c>
      <c r="HG126" s="16">
        <f t="shared" si="300"/>
        <v>-0.10740708064983678</v>
      </c>
      <c r="HH126" s="16">
        <f t="shared" si="301"/>
        <v>-0.60533000930937086</v>
      </c>
      <c r="HI126" s="16">
        <f t="shared" si="302"/>
        <v>-0.25469674073244902</v>
      </c>
      <c r="HJ126" s="16">
        <f t="shared" si="303"/>
        <v>-0.28799580639524719</v>
      </c>
      <c r="HK126" s="16">
        <f t="shared" si="304"/>
        <v>-0.1475101634181222</v>
      </c>
      <c r="HL126" s="16" t="e">
        <f t="shared" si="305"/>
        <v>#VALUE!</v>
      </c>
      <c r="HM126" s="16">
        <f t="shared" si="306"/>
        <v>-0.32832958554359348</v>
      </c>
      <c r="HN126" s="16">
        <f t="shared" si="307"/>
        <v>0.37601726371865896</v>
      </c>
      <c r="HO126" s="16">
        <f t="shared" si="308"/>
        <v>1.2881539777527772E-2</v>
      </c>
      <c r="HP126" s="16">
        <f t="shared" si="309"/>
        <v>0.80930016898233015</v>
      </c>
      <c r="HQ126" s="16">
        <f t="shared" si="310"/>
        <v>-0.50985254083015763</v>
      </c>
      <c r="HR126" s="227" t="e">
        <f t="shared" si="311"/>
        <v>#VALUE!</v>
      </c>
      <c r="HS126" s="227">
        <f t="shared" si="312"/>
        <v>-0.10398162368068267</v>
      </c>
      <c r="HT126" s="227">
        <f t="shared" si="313"/>
        <v>8.6542707553992571E-2</v>
      </c>
      <c r="HU126" s="16" t="str">
        <f t="shared" si="314"/>
        <v>i.a.</v>
      </c>
      <c r="HV126" s="16">
        <f t="shared" si="315"/>
        <v>0.21271729185727353</v>
      </c>
      <c r="HW126" s="16">
        <f t="shared" si="316"/>
        <v>0.3166989155379562</v>
      </c>
      <c r="HX126" s="16">
        <f t="shared" si="317"/>
        <v>0.23015620798396363</v>
      </c>
      <c r="HY126" s="16">
        <f t="shared" si="318"/>
        <v>0.22722914669223393</v>
      </c>
      <c r="HZ126" s="16">
        <f t="shared" si="319"/>
        <v>0.12558952383232386</v>
      </c>
      <c r="IA126" s="16">
        <f t="shared" si="320"/>
        <v>0.25622804215905459</v>
      </c>
      <c r="IB126" s="16">
        <f t="shared" si="321"/>
        <v>7.7891881418329784E-3</v>
      </c>
      <c r="IC126" s="16">
        <f t="shared" si="322"/>
        <v>0.25241041876528997</v>
      </c>
      <c r="ID126" s="16">
        <f t="shared" si="323"/>
        <v>0.51841407895630898</v>
      </c>
      <c r="IE126" s="16">
        <f t="shared" si="324"/>
        <v>0.60614652885758713</v>
      </c>
      <c r="IF126" s="16" t="e">
        <f t="shared" si="325"/>
        <v>#VALUE!</v>
      </c>
      <c r="IG126" s="16" t="e">
        <f t="shared" si="326"/>
        <v>#VALUE!</v>
      </c>
      <c r="IH126" s="16" t="e">
        <f t="shared" si="327"/>
        <v>#VALUE!</v>
      </c>
      <c r="II126" s="16" t="e">
        <f t="shared" si="328"/>
        <v>#VALUE!</v>
      </c>
      <c r="IJ126" s="16" t="e">
        <f t="shared" si="329"/>
        <v>#VALUE!</v>
      </c>
      <c r="IK126" s="16" t="e">
        <f t="shared" si="330"/>
        <v>#VALUE!</v>
      </c>
      <c r="IL126" s="227" t="e">
        <f t="shared" si="331"/>
        <v>#VALUE!</v>
      </c>
      <c r="IM126" s="227" t="e">
        <f t="shared" si="332"/>
        <v>#VALUE!</v>
      </c>
      <c r="IN126" s="227" t="e">
        <f t="shared" si="333"/>
        <v>#VALUE!</v>
      </c>
      <c r="IO126" s="16" t="str">
        <f t="shared" si="334"/>
        <v>i.a.</v>
      </c>
      <c r="IP126" s="16" t="str">
        <f t="shared" si="335"/>
        <v>i.a.</v>
      </c>
      <c r="IQ126" s="16" t="str">
        <f t="shared" si="336"/>
        <v>i.a.</v>
      </c>
      <c r="IR126" s="16" t="str">
        <f t="shared" si="337"/>
        <v>i.a.</v>
      </c>
      <c r="IS126" s="16" t="str">
        <f t="shared" si="338"/>
        <v>i.a.</v>
      </c>
      <c r="IT126" s="16" t="str">
        <f t="shared" si="339"/>
        <v>i.a.</v>
      </c>
      <c r="IU126" s="16" t="str">
        <f t="shared" si="340"/>
        <v>i.a.</v>
      </c>
      <c r="IV126" s="16" t="str">
        <f t="shared" si="341"/>
        <v>i.a.</v>
      </c>
      <c r="IW126" s="16" t="str">
        <f t="shared" si="342"/>
        <v>i.a.</v>
      </c>
      <c r="IX126" s="16" t="str">
        <f t="shared" si="343"/>
        <v>i.a.</v>
      </c>
      <c r="IY126" s="16" t="str">
        <f t="shared" si="344"/>
        <v>i.a.</v>
      </c>
      <c r="IZ126" s="16" t="e">
        <f t="shared" si="345"/>
        <v>#VALUE!</v>
      </c>
      <c r="JA126" s="16">
        <f t="shared" si="346"/>
        <v>-0.2921528912120222</v>
      </c>
      <c r="JB126" s="16">
        <f t="shared" si="347"/>
        <v>3.6089258826912989</v>
      </c>
      <c r="JC126" s="16">
        <f t="shared" si="348"/>
        <v>-0.81251295659024003</v>
      </c>
      <c r="JD126" s="16">
        <f t="shared" si="349"/>
        <v>1.7999184605348992</v>
      </c>
      <c r="JE126" s="16">
        <f t="shared" si="350"/>
        <v>0.77136859126660484</v>
      </c>
      <c r="JF126" s="227" t="e">
        <f t="shared" si="351"/>
        <v>#VALUE!</v>
      </c>
      <c r="JG126" s="227">
        <f t="shared" si="352"/>
        <v>-4.886775956284152E-3</v>
      </c>
      <c r="JH126" s="227">
        <f t="shared" si="353"/>
        <v>1.3097562473138084E-2</v>
      </c>
      <c r="JI126" s="99" t="str">
        <f t="shared" si="354"/>
        <v>i.a.</v>
      </c>
      <c r="JJ126" s="99">
        <f t="shared" si="355"/>
        <v>1.184E-2</v>
      </c>
      <c r="JK126" s="99">
        <f t="shared" si="356"/>
        <v>1.6726775956284152E-2</v>
      </c>
      <c r="JL126" s="99">
        <f t="shared" si="357"/>
        <v>3.6292134831460675E-3</v>
      </c>
      <c r="JM126" s="99">
        <f t="shared" si="358"/>
        <v>1.9357142857142857E-2</v>
      </c>
      <c r="JN126" s="99">
        <f t="shared" si="359"/>
        <v>-2.4198895027624307E-2</v>
      </c>
      <c r="JO126" s="99">
        <f t="shared" si="360"/>
        <v>-0.10584239130434783</v>
      </c>
      <c r="JP126" s="99">
        <f t="shared" si="361"/>
        <v>-4.155487804878049E-2</v>
      </c>
      <c r="JQ126" s="99">
        <f t="shared" si="362"/>
        <v>-5.9302158273381297E-2</v>
      </c>
      <c r="JR126" s="99">
        <f t="shared" si="363"/>
        <v>-3.757723577235772E-2</v>
      </c>
      <c r="JS126" s="99">
        <f t="shared" si="364"/>
        <v>-3.154545454545455E-2</v>
      </c>
    </row>
    <row r="127" spans="1:279" customFormat="1" ht="17.25" customHeight="1" outlineLevel="2" x14ac:dyDescent="0.25">
      <c r="A127" s="10" t="s">
        <v>730</v>
      </c>
      <c r="B127" s="95">
        <v>16984205</v>
      </c>
      <c r="C127" s="10" t="s">
        <v>729</v>
      </c>
      <c r="D127" s="10"/>
      <c r="E127" s="11">
        <v>582900</v>
      </c>
      <c r="F127" s="11"/>
      <c r="G127" s="11">
        <v>1</v>
      </c>
      <c r="H127" s="12">
        <v>45111</v>
      </c>
      <c r="I127" s="13"/>
      <c r="J127" s="13" t="s">
        <v>58</v>
      </c>
      <c r="K127" s="13" t="s">
        <v>219</v>
      </c>
      <c r="L127" s="13" t="s">
        <v>219</v>
      </c>
      <c r="M127" s="13" t="s">
        <v>219</v>
      </c>
      <c r="N127" s="13" t="s">
        <v>219</v>
      </c>
      <c r="O127" s="13" t="s">
        <v>219</v>
      </c>
      <c r="P127" s="16" t="e">
        <f t="shared" si="184"/>
        <v>#DIV/0!</v>
      </c>
      <c r="Q127" s="16" t="e">
        <f t="shared" si="185"/>
        <v>#DIV/0!</v>
      </c>
      <c r="R127" s="16" t="e">
        <f t="shared" si="186"/>
        <v>#DIV/0!</v>
      </c>
      <c r="S127" s="16" t="e">
        <f t="shared" si="187"/>
        <v>#DIV/0!</v>
      </c>
      <c r="T127" s="16" t="e">
        <f t="shared" si="188"/>
        <v>#DIV/0!</v>
      </c>
      <c r="U127" s="16" t="e">
        <f t="shared" si="189"/>
        <v>#DIV/0!</v>
      </c>
      <c r="V127" s="278">
        <f t="shared" si="190"/>
        <v>0</v>
      </c>
      <c r="W127" s="278">
        <f t="shared" si="191"/>
        <v>0</v>
      </c>
      <c r="X127" s="278">
        <f t="shared" si="192"/>
        <v>0</v>
      </c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6">
        <f t="shared" si="193"/>
        <v>-1.0094191522762952</v>
      </c>
      <c r="AK127" s="16">
        <f t="shared" si="194"/>
        <v>0.24932581515077235</v>
      </c>
      <c r="AL127" s="16">
        <f t="shared" si="195"/>
        <v>-1.1630724497213482E-2</v>
      </c>
      <c r="AM127" s="16">
        <f t="shared" si="196"/>
        <v>-8.1050990870630127E-2</v>
      </c>
      <c r="AN127" s="16">
        <f t="shared" si="197"/>
        <v>-7.1339950372208569E-2</v>
      </c>
      <c r="AO127" s="16">
        <f t="shared" si="198"/>
        <v>-2.6570048309178678E-2</v>
      </c>
      <c r="AP127" s="278">
        <f t="shared" si="199"/>
        <v>-10.192</v>
      </c>
      <c r="AQ127" s="278">
        <f t="shared" si="200"/>
        <v>2.0340000000000007</v>
      </c>
      <c r="AR127" s="278">
        <f t="shared" si="201"/>
        <v>-9.6000000000000085E-2</v>
      </c>
      <c r="AS127" s="149"/>
      <c r="AT127" s="149">
        <v>10.192</v>
      </c>
      <c r="AU127" s="149">
        <v>8.1579999999999995</v>
      </c>
      <c r="AV127" s="149">
        <v>8.2539999999999996</v>
      </c>
      <c r="AW127" s="149">
        <v>8.9819999999999993</v>
      </c>
      <c r="AX127" s="149">
        <v>9.6720000000000006</v>
      </c>
      <c r="AY127" s="149">
        <v>9.9359999999999999</v>
      </c>
      <c r="AZ127" s="149">
        <v>9.27</v>
      </c>
      <c r="BA127" s="149">
        <v>9.5050000000000008</v>
      </c>
      <c r="BB127" s="149"/>
      <c r="BC127" s="150"/>
      <c r="BD127" s="16">
        <f t="shared" si="202"/>
        <v>1</v>
      </c>
      <c r="BE127" s="16">
        <f t="shared" si="203"/>
        <v>-2.2071216617210681</v>
      </c>
      <c r="BF127" s="16">
        <f t="shared" si="204"/>
        <v>-0.24473330345136704</v>
      </c>
      <c r="BG127" s="16">
        <f t="shared" si="205"/>
        <v>-0.13960663324334752</v>
      </c>
      <c r="BH127" s="16">
        <f t="shared" si="206"/>
        <v>-0.41068181818181826</v>
      </c>
      <c r="BI127" s="16">
        <f t="shared" si="207"/>
        <v>-0.10804784107034249</v>
      </c>
      <c r="BJ127" s="278">
        <f t="shared" si="208"/>
        <v>2.0339999999999998</v>
      </c>
      <c r="BK127" s="278">
        <f t="shared" si="209"/>
        <v>-3.7189999999999999</v>
      </c>
      <c r="BL127" s="278">
        <f t="shared" si="210"/>
        <v>-0.54599999999999982</v>
      </c>
      <c r="BM127" s="149"/>
      <c r="BN127" s="149">
        <v>-2.0339999999999998</v>
      </c>
      <c r="BO127" s="149">
        <v>1.6850000000000001</v>
      </c>
      <c r="BP127" s="149">
        <v>2.2309999999999999</v>
      </c>
      <c r="BQ127" s="149">
        <v>2.593</v>
      </c>
      <c r="BR127" s="149">
        <v>4.4000000000000004</v>
      </c>
      <c r="BS127" s="149">
        <v>4.9329999999999998</v>
      </c>
      <c r="BT127" s="149">
        <v>4.431</v>
      </c>
      <c r="BU127" s="149">
        <v>4.8730000000000002</v>
      </c>
      <c r="BV127" s="149"/>
      <c r="BW127" s="149"/>
      <c r="BX127" s="16">
        <f t="shared" si="211"/>
        <v>-1</v>
      </c>
      <c r="BY127" s="16">
        <f t="shared" si="212"/>
        <v>0.59286428809603198</v>
      </c>
      <c r="BZ127" s="16">
        <f t="shared" si="213"/>
        <v>-7.4668312249305771E-2</v>
      </c>
      <c r="CA127" s="16">
        <f t="shared" si="214"/>
        <v>0.26849315068493146</v>
      </c>
      <c r="CB127" s="16">
        <f t="shared" si="215"/>
        <v>-0.41573290647152983</v>
      </c>
      <c r="CC127" s="16">
        <f t="shared" si="216"/>
        <v>-0.11549352750809057</v>
      </c>
      <c r="CD127" s="278">
        <f t="shared" si="217"/>
        <v>-4.7770000000000001</v>
      </c>
      <c r="CE127" s="278">
        <f t="shared" si="218"/>
        <v>1.778</v>
      </c>
      <c r="CF127" s="278">
        <f t="shared" si="219"/>
        <v>-0.24199999999999999</v>
      </c>
      <c r="CG127" s="149"/>
      <c r="CH127" s="149">
        <v>4.7770000000000001</v>
      </c>
      <c r="CI127" s="149">
        <v>2.9990000000000001</v>
      </c>
      <c r="CJ127" s="149">
        <v>3.2410000000000001</v>
      </c>
      <c r="CK127" s="149">
        <v>2.5550000000000002</v>
      </c>
      <c r="CL127" s="149">
        <v>4.3730000000000002</v>
      </c>
      <c r="CM127" s="149">
        <v>4.944</v>
      </c>
      <c r="CN127" s="149">
        <v>4.49</v>
      </c>
      <c r="CO127" s="149">
        <v>4.6890000000000001</v>
      </c>
      <c r="CP127" s="149"/>
      <c r="CQ127" s="149"/>
      <c r="CR127" s="16">
        <f t="shared" si="220"/>
        <v>-1</v>
      </c>
      <c r="CS127" s="16">
        <f t="shared" si="221"/>
        <v>7.1514992109416102</v>
      </c>
      <c r="CT127" s="16">
        <f t="shared" si="222"/>
        <v>0.23602080624187255</v>
      </c>
      <c r="CU127" s="16">
        <f t="shared" si="223"/>
        <v>0.33972125435540085</v>
      </c>
      <c r="CV127" s="16">
        <f t="shared" si="224"/>
        <v>-0.37744034707158358</v>
      </c>
      <c r="CW127" s="16">
        <f t="shared" si="225"/>
        <v>-0.19528692995854244</v>
      </c>
      <c r="CX127" s="278">
        <f t="shared" si="365"/>
        <v>-30.992000000000001</v>
      </c>
      <c r="CY127" s="278">
        <f t="shared" si="366"/>
        <v>27.19</v>
      </c>
      <c r="CZ127" s="278">
        <f t="shared" si="367"/>
        <v>0.72599999999999998</v>
      </c>
      <c r="DA127" s="149"/>
      <c r="DB127" s="149">
        <v>30.992000000000001</v>
      </c>
      <c r="DC127" s="149">
        <v>3.802</v>
      </c>
      <c r="DD127" s="149">
        <v>3.0760000000000001</v>
      </c>
      <c r="DE127" s="149">
        <v>2.2959999999999998</v>
      </c>
      <c r="DF127" s="149">
        <v>3.6880000000000002</v>
      </c>
      <c r="DG127" s="149">
        <v>4.5830000000000002</v>
      </c>
      <c r="DH127" s="149">
        <v>4.2290000000000001</v>
      </c>
      <c r="DI127" s="149">
        <v>4.2489999999999997</v>
      </c>
      <c r="DJ127" s="149"/>
      <c r="DK127" s="150"/>
      <c r="DL127" s="16">
        <f t="shared" si="229"/>
        <v>-1</v>
      </c>
      <c r="DM127" s="16">
        <f t="shared" si="230"/>
        <v>1.7207476938015858</v>
      </c>
      <c r="DN127" s="16">
        <f t="shared" si="231"/>
        <v>0.11989125509741734</v>
      </c>
      <c r="DO127" s="16">
        <f t="shared" si="232"/>
        <v>0.27307337332718057</v>
      </c>
      <c r="DP127" s="16">
        <f t="shared" si="233"/>
        <v>-0.22183319867133497</v>
      </c>
      <c r="DQ127" s="16">
        <f t="shared" si="234"/>
        <v>-8.0333553500660557E-2</v>
      </c>
      <c r="DR127" s="278">
        <f t="shared" si="235"/>
        <v>-33.622999999999998</v>
      </c>
      <c r="DS127" s="278">
        <f t="shared" si="236"/>
        <v>21.264999999999997</v>
      </c>
      <c r="DT127" s="278">
        <f t="shared" si="237"/>
        <v>1.3230000000000004</v>
      </c>
      <c r="DU127" s="149"/>
      <c r="DV127" s="149">
        <v>33.622999999999998</v>
      </c>
      <c r="DW127" s="149">
        <v>12.358000000000001</v>
      </c>
      <c r="DX127" s="149">
        <v>11.035</v>
      </c>
      <c r="DY127" s="149">
        <v>8.6679999999999993</v>
      </c>
      <c r="DZ127" s="149">
        <v>11.138999999999999</v>
      </c>
      <c r="EA127" s="149">
        <v>12.112</v>
      </c>
      <c r="EB127" s="149">
        <v>11.468999999999999</v>
      </c>
      <c r="EC127" s="149">
        <v>11.7</v>
      </c>
      <c r="ED127" s="149"/>
      <c r="EE127" s="149"/>
      <c r="EF127" s="16">
        <f t="shared" si="238"/>
        <v>-1</v>
      </c>
      <c r="EG127" s="16">
        <f t="shared" si="239"/>
        <v>0.14285714285714285</v>
      </c>
      <c r="EH127" s="16">
        <f t="shared" si="240"/>
        <v>-0.125</v>
      </c>
      <c r="EI127" s="16">
        <f t="shared" si="241"/>
        <v>0</v>
      </c>
      <c r="EJ127" s="16">
        <f t="shared" si="242"/>
        <v>0.14285714285714285</v>
      </c>
      <c r="EK127" s="16">
        <f t="shared" si="243"/>
        <v>0.16666666666666666</v>
      </c>
      <c r="EL127" s="278">
        <f t="shared" si="244"/>
        <v>-8</v>
      </c>
      <c r="EM127" s="278">
        <f t="shared" si="245"/>
        <v>1</v>
      </c>
      <c r="EN127" s="278">
        <f t="shared" si="246"/>
        <v>-1</v>
      </c>
      <c r="EO127" s="204"/>
      <c r="EP127" s="204">
        <v>8</v>
      </c>
      <c r="EQ127" s="204">
        <v>7</v>
      </c>
      <c r="ER127" s="204">
        <v>8</v>
      </c>
      <c r="ES127" s="204">
        <v>8</v>
      </c>
      <c r="ET127" s="204">
        <v>7</v>
      </c>
      <c r="EU127" s="204">
        <v>6</v>
      </c>
      <c r="EV127" s="204"/>
      <c r="EW127" s="204"/>
      <c r="EX127" s="204"/>
      <c r="EY127" s="205"/>
      <c r="EZ127" s="14"/>
      <c r="FA127" s="14" t="s">
        <v>51</v>
      </c>
      <c r="FB127" s="76"/>
      <c r="FC127" s="15">
        <v>2700</v>
      </c>
      <c r="FD127" t="s">
        <v>731</v>
      </c>
      <c r="FE127" t="s">
        <v>86</v>
      </c>
      <c r="FF127" s="16" t="e">
        <f t="shared" si="247"/>
        <v>#VALUE!</v>
      </c>
      <c r="FG127" s="16" t="e">
        <f t="shared" si="248"/>
        <v>#DIV/0!</v>
      </c>
      <c r="FH127" s="16" t="e">
        <f t="shared" si="249"/>
        <v>#DIV/0!</v>
      </c>
      <c r="FI127" s="16" t="e">
        <f t="shared" si="250"/>
        <v>#DIV/0!</v>
      </c>
      <c r="FJ127" s="16" t="e">
        <f t="shared" si="251"/>
        <v>#DIV/0!</v>
      </c>
      <c r="FK127" s="16" t="e">
        <f t="shared" si="252"/>
        <v>#DIV/0!</v>
      </c>
      <c r="FL127" s="278" t="e">
        <f t="shared" si="253"/>
        <v>#VALUE!</v>
      </c>
      <c r="FM127" s="278">
        <f t="shared" si="254"/>
        <v>0</v>
      </c>
      <c r="FN127" s="278">
        <f t="shared" si="255"/>
        <v>0</v>
      </c>
      <c r="FO127" s="222" t="str">
        <f t="shared" si="256"/>
        <v>i.a</v>
      </c>
      <c r="FP127" s="222">
        <f t="shared" si="257"/>
        <v>0</v>
      </c>
      <c r="FQ127" s="222">
        <f t="shared" si="258"/>
        <v>0</v>
      </c>
      <c r="FR127" s="222">
        <f t="shared" si="259"/>
        <v>0</v>
      </c>
      <c r="FS127" s="222">
        <f t="shared" si="260"/>
        <v>0</v>
      </c>
      <c r="FT127" s="222">
        <f t="shared" si="261"/>
        <v>0</v>
      </c>
      <c r="FU127" s="222">
        <f t="shared" si="262"/>
        <v>0</v>
      </c>
      <c r="FV127" s="222" t="str">
        <f t="shared" si="263"/>
        <v>i.a</v>
      </c>
      <c r="FW127" s="222" t="str">
        <f t="shared" si="264"/>
        <v>i.a</v>
      </c>
      <c r="FX127" s="222" t="str">
        <f t="shared" si="265"/>
        <v>i.a</v>
      </c>
      <c r="FY127" s="222" t="str">
        <f t="shared" si="266"/>
        <v>i.a</v>
      </c>
      <c r="FZ127" s="16">
        <f t="shared" si="267"/>
        <v>-1</v>
      </c>
      <c r="GA127" s="16">
        <f t="shared" si="268"/>
        <v>-0.68512615469550775</v>
      </c>
      <c r="GB127" s="16">
        <f t="shared" si="269"/>
        <v>-0.27727801299844018</v>
      </c>
      <c r="GC127" s="16">
        <f t="shared" si="270"/>
        <v>0.41300502861106303</v>
      </c>
      <c r="GD127" s="16">
        <f t="shared" si="271"/>
        <v>-0.19243430304579254</v>
      </c>
      <c r="GE127" s="16">
        <f t="shared" si="272"/>
        <v>-5.7638612550029535E-2</v>
      </c>
      <c r="GF127" s="227">
        <f t="shared" si="273"/>
        <v>-0.27458757256998328</v>
      </c>
      <c r="GG127" s="227">
        <f t="shared" si="274"/>
        <v>-0.59746825761320954</v>
      </c>
      <c r="GH127" s="227">
        <f t="shared" si="275"/>
        <v>-0.33457112439610748</v>
      </c>
      <c r="GI127" s="16">
        <f t="shared" si="276"/>
        <v>0</v>
      </c>
      <c r="GJ127" s="16">
        <f t="shared" si="277"/>
        <v>0.27458757256998328</v>
      </c>
      <c r="GK127" s="16">
        <f t="shared" si="278"/>
        <v>0.87205583018319277</v>
      </c>
      <c r="GL127" s="16">
        <f t="shared" si="279"/>
        <v>1.2066269545793002</v>
      </c>
      <c r="GM127" s="16">
        <f t="shared" si="280"/>
        <v>0.85394385026737973</v>
      </c>
      <c r="GN127" s="16">
        <f t="shared" si="281"/>
        <v>1.0574295732075927</v>
      </c>
      <c r="GO127" s="16">
        <f t="shared" si="282"/>
        <v>1.1221062187925555</v>
      </c>
      <c r="GP127" s="16">
        <f t="shared" si="283"/>
        <v>1.0592120783203587</v>
      </c>
      <c r="GQ127" s="16">
        <f t="shared" si="284"/>
        <v>1.1035537773593789</v>
      </c>
      <c r="GR127" s="16" t="str">
        <f t="shared" si="285"/>
        <v>Negativ EK</v>
      </c>
      <c r="GS127" s="16">
        <f t="shared" si="286"/>
        <v>1</v>
      </c>
      <c r="GT127" s="16">
        <f t="shared" si="287"/>
        <v>-1.6141275098984569</v>
      </c>
      <c r="GU127" s="16">
        <f t="shared" si="288"/>
        <v>-0.36386869054427756</v>
      </c>
      <c r="GV127" s="16">
        <f t="shared" si="289"/>
        <v>-0.13506514666045707</v>
      </c>
      <c r="GW127" s="16">
        <f t="shared" si="290"/>
        <v>-0.30821239736181427</v>
      </c>
      <c r="GX127" s="16">
        <f t="shared" si="291"/>
        <v>-9.5388419434852059E-2</v>
      </c>
      <c r="GY127" s="227">
        <f t="shared" si="292"/>
        <v>8.8471325112546489E-2</v>
      </c>
      <c r="GZ127" s="227">
        <f t="shared" si="293"/>
        <v>-0.23253151405795752</v>
      </c>
      <c r="HA127" s="227">
        <f t="shared" si="294"/>
        <v>-8.2402786236033421E-2</v>
      </c>
      <c r="HB127" s="16">
        <f t="shared" si="295"/>
        <v>0</v>
      </c>
      <c r="HC127" s="16">
        <f t="shared" si="296"/>
        <v>-8.8471325112546489E-2</v>
      </c>
      <c r="HD127" s="16">
        <f t="shared" si="297"/>
        <v>0.14406018894541103</v>
      </c>
      <c r="HE127" s="16">
        <f t="shared" si="298"/>
        <v>0.22646297518144445</v>
      </c>
      <c r="HF127" s="16">
        <f t="shared" si="299"/>
        <v>0.2618266269500682</v>
      </c>
      <c r="HG127" s="16">
        <f t="shared" si="300"/>
        <v>0.37847834501741867</v>
      </c>
      <c r="HH127" s="16">
        <f t="shared" si="301"/>
        <v>0.41838768500063611</v>
      </c>
      <c r="HI127" s="16">
        <f t="shared" si="302"/>
        <v>0.38249384954033411</v>
      </c>
      <c r="HJ127" s="16">
        <f t="shared" si="303"/>
        <v>0.41649572649572653</v>
      </c>
      <c r="HK127" s="16" t="str">
        <f t="shared" si="304"/>
        <v>i.a.</v>
      </c>
      <c r="HL127" s="16" t="e">
        <f t="shared" si="305"/>
        <v>#VALUE!</v>
      </c>
      <c r="HM127" s="16">
        <f t="shared" si="306"/>
        <v>1.9960511331176998</v>
      </c>
      <c r="HN127" s="16">
        <f t="shared" si="307"/>
        <v>0.10369716757396544</v>
      </c>
      <c r="HO127" s="16">
        <f t="shared" si="308"/>
        <v>5.235195584527523E-2</v>
      </c>
      <c r="HP127" s="16">
        <f t="shared" si="309"/>
        <v>-0.1999663158779845</v>
      </c>
      <c r="HQ127" s="16">
        <f t="shared" si="310"/>
        <v>-0.12499464006265061</v>
      </c>
      <c r="HR127" s="227" t="e">
        <f t="shared" si="311"/>
        <v>#VALUE!</v>
      </c>
      <c r="HS127" s="227">
        <f t="shared" si="312"/>
        <v>0.61409503221504247</v>
      </c>
      <c r="HT127" s="227">
        <f t="shared" si="313"/>
        <v>2.8905526729272102E-2</v>
      </c>
      <c r="HU127" s="16" t="str">
        <f t="shared" si="314"/>
        <v>i.a.</v>
      </c>
      <c r="HV127" s="16">
        <f t="shared" si="315"/>
        <v>0.92174999256461365</v>
      </c>
      <c r="HW127" s="16">
        <f t="shared" si="316"/>
        <v>0.30765496034957113</v>
      </c>
      <c r="HX127" s="16">
        <f t="shared" si="317"/>
        <v>0.27874943362029903</v>
      </c>
      <c r="HY127" s="16">
        <f t="shared" si="318"/>
        <v>0.26488232579603138</v>
      </c>
      <c r="HZ127" s="16">
        <f t="shared" si="319"/>
        <v>0.33108896669359911</v>
      </c>
      <c r="IA127" s="16">
        <f t="shared" si="320"/>
        <v>0.37838507265521798</v>
      </c>
      <c r="IB127" s="16">
        <f t="shared" si="321"/>
        <v>0.36873310663527775</v>
      </c>
      <c r="IC127" s="16">
        <f t="shared" si="322"/>
        <v>0.36316239316239318</v>
      </c>
      <c r="ID127" s="16" t="str">
        <f t="shared" si="323"/>
        <v>i.a.</v>
      </c>
      <c r="IE127" s="16" t="str">
        <f t="shared" si="324"/>
        <v>i.a.</v>
      </c>
      <c r="IF127" s="16" t="e">
        <f t="shared" si="325"/>
        <v>#VALUE!</v>
      </c>
      <c r="IG127" s="16" t="e">
        <f t="shared" si="326"/>
        <v>#VALUE!</v>
      </c>
      <c r="IH127" s="16" t="e">
        <f t="shared" si="327"/>
        <v>#VALUE!</v>
      </c>
      <c r="II127" s="16" t="e">
        <f t="shared" si="328"/>
        <v>#VALUE!</v>
      </c>
      <c r="IJ127" s="16" t="e">
        <f t="shared" si="329"/>
        <v>#VALUE!</v>
      </c>
      <c r="IK127" s="16" t="e">
        <f t="shared" si="330"/>
        <v>#VALUE!</v>
      </c>
      <c r="IL127" s="227" t="e">
        <f t="shared" si="331"/>
        <v>#VALUE!</v>
      </c>
      <c r="IM127" s="227" t="e">
        <f t="shared" si="332"/>
        <v>#VALUE!</v>
      </c>
      <c r="IN127" s="227" t="e">
        <f t="shared" si="333"/>
        <v>#VALUE!</v>
      </c>
      <c r="IO127" s="16" t="str">
        <f t="shared" si="334"/>
        <v>i.a.</v>
      </c>
      <c r="IP127" s="16" t="str">
        <f t="shared" si="335"/>
        <v>i.a.</v>
      </c>
      <c r="IQ127" s="16" t="str">
        <f t="shared" si="336"/>
        <v>i.a.</v>
      </c>
      <c r="IR127" s="16" t="str">
        <f t="shared" si="337"/>
        <v>i.a.</v>
      </c>
      <c r="IS127" s="16" t="str">
        <f t="shared" si="338"/>
        <v>i.a.</v>
      </c>
      <c r="IT127" s="16" t="str">
        <f t="shared" si="339"/>
        <v>i.a.</v>
      </c>
      <c r="IU127" s="16" t="str">
        <f t="shared" si="340"/>
        <v>i.a.</v>
      </c>
      <c r="IV127" s="16" t="str">
        <f t="shared" si="341"/>
        <v>i.a.</v>
      </c>
      <c r="IW127" s="16" t="str">
        <f t="shared" si="342"/>
        <v>i.a.</v>
      </c>
      <c r="IX127" s="16" t="str">
        <f t="shared" si="343"/>
        <v>i.a.</v>
      </c>
      <c r="IY127" s="16" t="str">
        <f t="shared" si="344"/>
        <v>i.a.</v>
      </c>
      <c r="IZ127" s="16" t="e">
        <f t="shared" si="345"/>
        <v>#VALUE!</v>
      </c>
      <c r="JA127" s="16">
        <f t="shared" si="346"/>
        <v>0.39375625208402804</v>
      </c>
      <c r="JB127" s="16">
        <f t="shared" si="347"/>
        <v>5.752192885793625E-2</v>
      </c>
      <c r="JC127" s="16">
        <f t="shared" si="348"/>
        <v>0.26849315068493146</v>
      </c>
      <c r="JD127" s="16">
        <f t="shared" si="349"/>
        <v>-0.48876629316258863</v>
      </c>
      <c r="JE127" s="16">
        <f t="shared" si="350"/>
        <v>-0.24185159500693471</v>
      </c>
      <c r="JF127" s="227" t="e">
        <f t="shared" si="351"/>
        <v>#VALUE!</v>
      </c>
      <c r="JG127" s="227">
        <f t="shared" si="352"/>
        <v>0.16869642857142858</v>
      </c>
      <c r="JH127" s="227">
        <f t="shared" si="353"/>
        <v>2.3303571428571423E-2</v>
      </c>
      <c r="JI127" s="99" t="str">
        <f t="shared" si="354"/>
        <v>i.a.</v>
      </c>
      <c r="JJ127" s="99">
        <f t="shared" si="355"/>
        <v>0.59712500000000002</v>
      </c>
      <c r="JK127" s="99">
        <f t="shared" si="356"/>
        <v>0.42842857142857144</v>
      </c>
      <c r="JL127" s="99">
        <f t="shared" si="357"/>
        <v>0.40512500000000001</v>
      </c>
      <c r="JM127" s="99">
        <f t="shared" si="358"/>
        <v>0.31937500000000002</v>
      </c>
      <c r="JN127" s="99">
        <f t="shared" si="359"/>
        <v>0.62471428571428578</v>
      </c>
      <c r="JO127" s="99">
        <f t="shared" si="360"/>
        <v>0.82399999999999995</v>
      </c>
      <c r="JP127" s="99" t="str">
        <f t="shared" si="361"/>
        <v>i.a.</v>
      </c>
      <c r="JQ127" s="99" t="str">
        <f t="shared" si="362"/>
        <v>i.a.</v>
      </c>
      <c r="JR127" s="99" t="str">
        <f t="shared" si="363"/>
        <v>i.a.</v>
      </c>
      <c r="JS127" s="99" t="str">
        <f t="shared" si="364"/>
        <v>i.a.</v>
      </c>
    </row>
    <row r="128" spans="1:279" customFormat="1" ht="17.25" customHeight="1" outlineLevel="2" x14ac:dyDescent="0.25">
      <c r="A128" s="10" t="s">
        <v>732</v>
      </c>
      <c r="B128" s="95">
        <v>59943510</v>
      </c>
      <c r="C128" s="10" t="s">
        <v>729</v>
      </c>
      <c r="D128" s="10"/>
      <c r="E128" s="11">
        <v>620200</v>
      </c>
      <c r="F128" s="11"/>
      <c r="G128" s="11">
        <v>1</v>
      </c>
      <c r="H128" s="12">
        <v>45111</v>
      </c>
      <c r="I128" s="13"/>
      <c r="J128" s="13" t="s">
        <v>58</v>
      </c>
      <c r="K128" s="13" t="s">
        <v>58</v>
      </c>
      <c r="L128" s="13" t="s">
        <v>58</v>
      </c>
      <c r="M128" s="13" t="s">
        <v>58</v>
      </c>
      <c r="N128" s="13" t="s">
        <v>58</v>
      </c>
      <c r="O128" s="13" t="s">
        <v>58</v>
      </c>
      <c r="P128" s="16" t="e">
        <f t="shared" si="184"/>
        <v>#DIV/0!</v>
      </c>
      <c r="Q128" s="16" t="e">
        <f t="shared" si="185"/>
        <v>#DIV/0!</v>
      </c>
      <c r="R128" s="16" t="e">
        <f t="shared" si="186"/>
        <v>#DIV/0!</v>
      </c>
      <c r="S128" s="16" t="e">
        <f t="shared" si="187"/>
        <v>#DIV/0!</v>
      </c>
      <c r="T128" s="16" t="e">
        <f t="shared" si="188"/>
        <v>#DIV/0!</v>
      </c>
      <c r="U128" s="16" t="e">
        <f t="shared" si="189"/>
        <v>#DIV/0!</v>
      </c>
      <c r="V128" s="278">
        <f t="shared" si="190"/>
        <v>0</v>
      </c>
      <c r="W128" s="278">
        <f t="shared" si="191"/>
        <v>0</v>
      </c>
      <c r="X128" s="278">
        <f t="shared" si="192"/>
        <v>0</v>
      </c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6">
        <f t="shared" si="193"/>
        <v>-1.1641521107991053</v>
      </c>
      <c r="AK128" s="16">
        <f t="shared" si="194"/>
        <v>5.0549999999999963E-2</v>
      </c>
      <c r="AL128" s="16">
        <f t="shared" si="195"/>
        <v>-0.14708516354641996</v>
      </c>
      <c r="AM128" s="16">
        <f t="shared" si="196"/>
        <v>0.13012675309653493</v>
      </c>
      <c r="AN128" s="16">
        <f t="shared" si="197"/>
        <v>-7.9499578545761132E-2</v>
      </c>
      <c r="AO128" s="16">
        <f t="shared" si="198"/>
        <v>7.9808383233532953E-2</v>
      </c>
      <c r="AP128" s="278">
        <f t="shared" si="199"/>
        <v>-21.010999999999999</v>
      </c>
      <c r="AQ128" s="278">
        <f t="shared" si="200"/>
        <v>1.0109999999999992</v>
      </c>
      <c r="AR128" s="278">
        <f t="shared" si="201"/>
        <v>-3.4490000000000016</v>
      </c>
      <c r="AS128" s="149"/>
      <c r="AT128" s="149">
        <v>21.010999999999999</v>
      </c>
      <c r="AU128" s="149">
        <v>20</v>
      </c>
      <c r="AV128" s="149">
        <v>23.449000000000002</v>
      </c>
      <c r="AW128" s="149">
        <v>20.748999999999999</v>
      </c>
      <c r="AX128" s="149">
        <v>22.541</v>
      </c>
      <c r="AY128" s="149">
        <v>20.875</v>
      </c>
      <c r="AZ128" s="149">
        <v>20.439</v>
      </c>
      <c r="BA128" s="149">
        <v>10.497</v>
      </c>
      <c r="BB128" s="149"/>
      <c r="BC128" s="150"/>
      <c r="BD128" s="16">
        <f t="shared" si="202"/>
        <v>-1</v>
      </c>
      <c r="BE128" s="16">
        <f t="shared" si="203"/>
        <v>3.1634756995581736</v>
      </c>
      <c r="BF128" s="16">
        <f t="shared" si="204"/>
        <v>-1.1294319481509723</v>
      </c>
      <c r="BG128" s="16">
        <f t="shared" si="205"/>
        <v>0.81396957123098224</v>
      </c>
      <c r="BH128" s="16">
        <f t="shared" si="206"/>
        <v>4.1786743515850183E-2</v>
      </c>
      <c r="BI128" s="16">
        <f t="shared" si="207"/>
        <v>-3.1402651779483703E-2</v>
      </c>
      <c r="BJ128" s="278">
        <f t="shared" si="208"/>
        <v>-1.4690000000000001</v>
      </c>
      <c r="BK128" s="278">
        <f t="shared" si="209"/>
        <v>2.1480000000000001</v>
      </c>
      <c r="BL128" s="278">
        <f t="shared" si="210"/>
        <v>-5.9250000000000007</v>
      </c>
      <c r="BM128" s="149"/>
      <c r="BN128" s="149">
        <v>1.4690000000000001</v>
      </c>
      <c r="BO128" s="149">
        <v>-0.67900000000000005</v>
      </c>
      <c r="BP128" s="149">
        <v>5.2460000000000004</v>
      </c>
      <c r="BQ128" s="149">
        <v>2.8919999999999999</v>
      </c>
      <c r="BR128" s="149">
        <v>2.7759999999999998</v>
      </c>
      <c r="BS128" s="149">
        <v>2.8660000000000001</v>
      </c>
      <c r="BT128" s="149">
        <v>3.238</v>
      </c>
      <c r="BU128" s="149">
        <v>2.403</v>
      </c>
      <c r="BV128" s="149"/>
      <c r="BW128" s="149"/>
      <c r="BX128" s="16">
        <f t="shared" si="211"/>
        <v>-1</v>
      </c>
      <c r="BY128" s="16">
        <f t="shared" si="212"/>
        <v>1.6710826861580632</v>
      </c>
      <c r="BZ128" s="16">
        <f t="shared" si="213"/>
        <v>-1.5852941176470587</v>
      </c>
      <c r="CA128" s="16">
        <f t="shared" si="214"/>
        <v>0.27994524298425738</v>
      </c>
      <c r="CB128" s="16">
        <f t="shared" si="215"/>
        <v>5.2214620093626221E-2</v>
      </c>
      <c r="CC128" s="16">
        <f t="shared" si="216"/>
        <v>-3.0715532286212939E-2</v>
      </c>
      <c r="CD128" s="278">
        <f t="shared" si="217"/>
        <v>-1.4690000000000001</v>
      </c>
      <c r="CE128" s="278">
        <f t="shared" si="218"/>
        <v>3.6580000000000004</v>
      </c>
      <c r="CF128" s="278">
        <f t="shared" si="219"/>
        <v>-5.9290000000000003</v>
      </c>
      <c r="CG128" s="149"/>
      <c r="CH128" s="149">
        <v>1.4690000000000001</v>
      </c>
      <c r="CI128" s="149">
        <v>-2.1890000000000001</v>
      </c>
      <c r="CJ128" s="154">
        <v>3.74</v>
      </c>
      <c r="CK128" s="153">
        <v>2.9220000000000002</v>
      </c>
      <c r="CL128" s="153">
        <v>2.7770000000000001</v>
      </c>
      <c r="CM128" s="154">
        <v>2.8650000000000002</v>
      </c>
      <c r="CN128" s="154">
        <v>3.2330000000000001</v>
      </c>
      <c r="CO128" s="159">
        <v>2.403</v>
      </c>
      <c r="CP128" s="149"/>
      <c r="CQ128" s="149"/>
      <c r="CR128" s="16">
        <f t="shared" si="220"/>
        <v>-1</v>
      </c>
      <c r="CS128" s="16">
        <f t="shared" si="221"/>
        <v>0.20691073632250107</v>
      </c>
      <c r="CT128" s="16">
        <f t="shared" si="222"/>
        <v>-0.45407590388502134</v>
      </c>
      <c r="CU128" s="16">
        <f t="shared" si="223"/>
        <v>-0.23945345858240821</v>
      </c>
      <c r="CV128" s="16">
        <f t="shared" si="224"/>
        <v>1.5435310440513425E-2</v>
      </c>
      <c r="CW128" s="16">
        <f t="shared" si="225"/>
        <v>1.4515703351807789E-2</v>
      </c>
      <c r="CX128" s="278">
        <f t="shared" si="365"/>
        <v>-5.8680000000000003</v>
      </c>
      <c r="CY128" s="278">
        <f t="shared" si="366"/>
        <v>1.0060000000000002</v>
      </c>
      <c r="CZ128" s="278">
        <f t="shared" si="367"/>
        <v>-4.0440000000000005</v>
      </c>
      <c r="DA128" s="149"/>
      <c r="DB128" s="149">
        <v>5.8680000000000003</v>
      </c>
      <c r="DC128" s="149">
        <v>4.8620000000000001</v>
      </c>
      <c r="DD128" s="149">
        <v>8.9060000000000006</v>
      </c>
      <c r="DE128" s="149">
        <v>11.71</v>
      </c>
      <c r="DF128" s="149">
        <v>11.532</v>
      </c>
      <c r="DG128" s="149">
        <v>11.367000000000001</v>
      </c>
      <c r="DH128" s="149">
        <v>11.680999999999999</v>
      </c>
      <c r="DI128" s="149">
        <v>9.1199999999999992</v>
      </c>
      <c r="DJ128" s="149"/>
      <c r="DK128" s="150"/>
      <c r="DL128" s="16">
        <f t="shared" si="229"/>
        <v>-1</v>
      </c>
      <c r="DM128" s="16">
        <f t="shared" si="230"/>
        <v>0.16071693082506294</v>
      </c>
      <c r="DN128" s="16">
        <f t="shared" si="231"/>
        <v>-0.35319760479041912</v>
      </c>
      <c r="DO128" s="16">
        <f t="shared" si="232"/>
        <v>2.959309494451302E-2</v>
      </c>
      <c r="DP128" s="16">
        <f t="shared" si="233"/>
        <v>4.5749948421703983E-2</v>
      </c>
      <c r="DQ128" s="16">
        <f t="shared" si="234"/>
        <v>3.8902582788554428E-2</v>
      </c>
      <c r="DR128" s="278">
        <f t="shared" si="235"/>
        <v>-15.672000000000001</v>
      </c>
      <c r="DS128" s="278">
        <f t="shared" si="236"/>
        <v>2.17</v>
      </c>
      <c r="DT128" s="278">
        <f t="shared" si="237"/>
        <v>-7.3729999999999993</v>
      </c>
      <c r="DU128" s="149"/>
      <c r="DV128" s="149">
        <v>15.672000000000001</v>
      </c>
      <c r="DW128" s="149">
        <v>13.502000000000001</v>
      </c>
      <c r="DX128" s="149">
        <v>20.875</v>
      </c>
      <c r="DY128" s="149">
        <v>20.274999999999999</v>
      </c>
      <c r="DZ128" s="149">
        <v>19.388000000000002</v>
      </c>
      <c r="EA128" s="149">
        <v>18.661999999999999</v>
      </c>
      <c r="EB128" s="149">
        <v>19.940999999999999</v>
      </c>
      <c r="EC128" s="149">
        <v>15.833</v>
      </c>
      <c r="ED128" s="149"/>
      <c r="EE128" s="149"/>
      <c r="EF128" s="16">
        <f t="shared" si="238"/>
        <v>-1</v>
      </c>
      <c r="EG128" s="16">
        <f t="shared" si="239"/>
        <v>-6.25E-2</v>
      </c>
      <c r="EH128" s="16">
        <f t="shared" si="240"/>
        <v>3.2258064516129031E-2</v>
      </c>
      <c r="EI128" s="16">
        <f t="shared" si="241"/>
        <v>0</v>
      </c>
      <c r="EJ128" s="16">
        <f t="shared" si="242"/>
        <v>3.3333333333333333E-2</v>
      </c>
      <c r="EK128" s="16">
        <f t="shared" si="243"/>
        <v>-3.2258064516129031E-2</v>
      </c>
      <c r="EL128" s="278">
        <f t="shared" si="244"/>
        <v>-30</v>
      </c>
      <c r="EM128" s="278">
        <f t="shared" si="245"/>
        <v>-2</v>
      </c>
      <c r="EN128" s="278">
        <f t="shared" si="246"/>
        <v>1</v>
      </c>
      <c r="EO128" s="204"/>
      <c r="EP128" s="204">
        <v>30</v>
      </c>
      <c r="EQ128" s="204">
        <v>32</v>
      </c>
      <c r="ER128" s="204">
        <v>31</v>
      </c>
      <c r="ES128" s="204">
        <v>31</v>
      </c>
      <c r="ET128" s="204">
        <v>30</v>
      </c>
      <c r="EU128" s="204">
        <v>31</v>
      </c>
      <c r="EV128" s="204">
        <v>29</v>
      </c>
      <c r="EW128" s="204">
        <v>31</v>
      </c>
      <c r="EX128" s="204"/>
      <c r="EY128" s="205"/>
      <c r="EZ128" s="14"/>
      <c r="FA128" s="14" t="s">
        <v>49</v>
      </c>
      <c r="FB128" s="76" t="s">
        <v>55</v>
      </c>
      <c r="FC128" s="15">
        <v>2730</v>
      </c>
      <c r="FD128" t="s">
        <v>500</v>
      </c>
      <c r="FE128" t="s">
        <v>86</v>
      </c>
      <c r="FF128" s="16" t="e">
        <f t="shared" si="247"/>
        <v>#VALUE!</v>
      </c>
      <c r="FG128" s="16" t="e">
        <f t="shared" si="248"/>
        <v>#DIV/0!</v>
      </c>
      <c r="FH128" s="16" t="e">
        <f t="shared" si="249"/>
        <v>#DIV/0!</v>
      </c>
      <c r="FI128" s="16" t="e">
        <f t="shared" si="250"/>
        <v>#DIV/0!</v>
      </c>
      <c r="FJ128" s="16" t="e">
        <f t="shared" si="251"/>
        <v>#DIV/0!</v>
      </c>
      <c r="FK128" s="16" t="e">
        <f t="shared" si="252"/>
        <v>#DIV/0!</v>
      </c>
      <c r="FL128" s="278" t="e">
        <f t="shared" si="253"/>
        <v>#VALUE!</v>
      </c>
      <c r="FM128" s="278">
        <f t="shared" si="254"/>
        <v>0</v>
      </c>
      <c r="FN128" s="278">
        <f t="shared" si="255"/>
        <v>0</v>
      </c>
      <c r="FO128" s="222" t="str">
        <f t="shared" si="256"/>
        <v>i.a</v>
      </c>
      <c r="FP128" s="222">
        <f t="shared" si="257"/>
        <v>0</v>
      </c>
      <c r="FQ128" s="238">
        <f t="shared" si="258"/>
        <v>0</v>
      </c>
      <c r="FR128" s="222">
        <f t="shared" si="259"/>
        <v>0</v>
      </c>
      <c r="FS128" s="222">
        <f t="shared" si="260"/>
        <v>0</v>
      </c>
      <c r="FT128" s="222">
        <f t="shared" si="261"/>
        <v>0</v>
      </c>
      <c r="FU128" s="222">
        <f t="shared" si="262"/>
        <v>0</v>
      </c>
      <c r="FV128" s="222">
        <f t="shared" si="263"/>
        <v>0</v>
      </c>
      <c r="FW128" s="222">
        <f t="shared" si="264"/>
        <v>0</v>
      </c>
      <c r="FX128" s="222" t="str">
        <f t="shared" si="265"/>
        <v>i.a</v>
      </c>
      <c r="FY128" s="222" t="str">
        <f t="shared" si="266"/>
        <v>i.a</v>
      </c>
      <c r="FZ128" s="16">
        <f t="shared" si="267"/>
        <v>-1</v>
      </c>
      <c r="GA128" s="16">
        <f t="shared" si="268"/>
        <v>1.8610872714840831</v>
      </c>
      <c r="GB128" s="16">
        <f t="shared" si="269"/>
        <v>-1.876410773490105</v>
      </c>
      <c r="GC128" s="16">
        <f t="shared" si="270"/>
        <v>0.44298056545596187</v>
      </c>
      <c r="GD128" s="16">
        <f t="shared" si="271"/>
        <v>3.6686282829530487E-2</v>
      </c>
      <c r="GE128" s="16">
        <f t="shared" si="272"/>
        <v>-2.4408558807486644E-2</v>
      </c>
      <c r="GF128" s="227">
        <f t="shared" si="273"/>
        <v>-0.27381174277726</v>
      </c>
      <c r="GG128" s="227">
        <f t="shared" si="274"/>
        <v>0.59179547316656855</v>
      </c>
      <c r="GH128" s="227">
        <f t="shared" si="275"/>
        <v>-0.68080872068810561</v>
      </c>
      <c r="GI128" s="16">
        <f t="shared" si="276"/>
        <v>0</v>
      </c>
      <c r="GJ128" s="16">
        <f t="shared" si="277"/>
        <v>0.27381174277726</v>
      </c>
      <c r="GK128" s="106">
        <f t="shared" si="278"/>
        <v>-0.31798373038930855</v>
      </c>
      <c r="GL128" s="16">
        <f t="shared" si="279"/>
        <v>0.36282499029879706</v>
      </c>
      <c r="GM128" s="16">
        <f t="shared" si="280"/>
        <v>0.25144135616556235</v>
      </c>
      <c r="GN128" s="16">
        <f t="shared" si="281"/>
        <v>0.24254334250403947</v>
      </c>
      <c r="GO128" s="16">
        <f t="shared" si="282"/>
        <v>0.24861159319680667</v>
      </c>
      <c r="GP128" s="16">
        <f t="shared" si="283"/>
        <v>0.310850439882698</v>
      </c>
      <c r="GQ128" s="16">
        <f t="shared" si="284"/>
        <v>0.26348684210526319</v>
      </c>
      <c r="GR128" s="16" t="str">
        <f t="shared" si="285"/>
        <v>Negativ EK</v>
      </c>
      <c r="GS128" s="16">
        <f t="shared" si="286"/>
        <v>-1</v>
      </c>
      <c r="GT128" s="16">
        <f t="shared" si="287"/>
        <v>3.5493180271375655</v>
      </c>
      <c r="GU128" s="16">
        <f t="shared" si="288"/>
        <v>-1.1549327942057916</v>
      </c>
      <c r="GV128" s="16">
        <f t="shared" si="289"/>
        <v>0.74841980811019304</v>
      </c>
      <c r="GW128" s="16">
        <f t="shared" si="290"/>
        <v>-5.8024882691431459E-4</v>
      </c>
      <c r="GX128" s="16">
        <f t="shared" si="291"/>
        <v>-1.7325533945950336E-2</v>
      </c>
      <c r="GY128" s="227">
        <f t="shared" si="292"/>
        <v>-0.10070610817851512</v>
      </c>
      <c r="GZ128" s="227">
        <f t="shared" si="293"/>
        <v>0.14020926435851919</v>
      </c>
      <c r="HA128" s="227">
        <f t="shared" si="294"/>
        <v>-0.29447277950928719</v>
      </c>
      <c r="HB128" s="16">
        <f t="shared" si="295"/>
        <v>0</v>
      </c>
      <c r="HC128" s="16">
        <f t="shared" si="296"/>
        <v>0.10070610817851512</v>
      </c>
      <c r="HD128" s="106">
        <f t="shared" si="297"/>
        <v>-3.9503156180004072E-2</v>
      </c>
      <c r="HE128" s="16">
        <f t="shared" si="298"/>
        <v>0.25496962332928313</v>
      </c>
      <c r="HF128" s="16">
        <f t="shared" si="299"/>
        <v>0.14582860600559716</v>
      </c>
      <c r="HG128" s="16">
        <f t="shared" si="300"/>
        <v>0.14591327201051249</v>
      </c>
      <c r="HH128" s="16">
        <f t="shared" si="301"/>
        <v>0.14848586897391397</v>
      </c>
      <c r="HI128" s="16">
        <f t="shared" si="302"/>
        <v>0.181025325655504</v>
      </c>
      <c r="HJ128" s="16">
        <f t="shared" si="303"/>
        <v>0.15177161624455252</v>
      </c>
      <c r="HK128" s="16" t="str">
        <f t="shared" si="304"/>
        <v>i.a.</v>
      </c>
      <c r="HL128" s="16" t="e">
        <f t="shared" si="305"/>
        <v>#VALUE!</v>
      </c>
      <c r="HM128" s="16">
        <f t="shared" si="306"/>
        <v>3.9797649427412519E-2</v>
      </c>
      <c r="HN128" s="16">
        <f t="shared" si="307"/>
        <v>-0.15596463439489128</v>
      </c>
      <c r="HO128" s="16">
        <f t="shared" si="308"/>
        <v>-0.26131347893453061</v>
      </c>
      <c r="HP128" s="16">
        <f t="shared" si="309"/>
        <v>-2.8988419293678114E-2</v>
      </c>
      <c r="HQ128" s="16">
        <f t="shared" si="310"/>
        <v>-2.3473692183235268E-2</v>
      </c>
      <c r="HR128" s="227" t="e">
        <f t="shared" si="311"/>
        <v>#VALUE!</v>
      </c>
      <c r="HS128" s="227">
        <f t="shared" si="312"/>
        <v>1.4330926641688613E-2</v>
      </c>
      <c r="HT128" s="227">
        <f t="shared" si="313"/>
        <v>-6.6539929768665962E-2</v>
      </c>
      <c r="HU128" s="16" t="str">
        <f t="shared" si="314"/>
        <v>i.a.</v>
      </c>
      <c r="HV128" s="16">
        <f t="shared" si="315"/>
        <v>0.37442572741194485</v>
      </c>
      <c r="HW128" s="106">
        <f t="shared" si="316"/>
        <v>0.36009480077025624</v>
      </c>
      <c r="HX128" s="16">
        <f t="shared" si="317"/>
        <v>0.4266347305389222</v>
      </c>
      <c r="HY128" s="16">
        <f t="shared" si="318"/>
        <v>0.57755856966707775</v>
      </c>
      <c r="HZ128" s="16">
        <f t="shared" si="319"/>
        <v>0.59480090777800698</v>
      </c>
      <c r="IA128" s="16">
        <f t="shared" si="320"/>
        <v>0.60909870324724047</v>
      </c>
      <c r="IB128" s="16">
        <f t="shared" si="321"/>
        <v>0.58577804523343868</v>
      </c>
      <c r="IC128" s="16">
        <f t="shared" si="322"/>
        <v>0.57601212657108569</v>
      </c>
      <c r="ID128" s="16" t="str">
        <f t="shared" si="323"/>
        <v>i.a.</v>
      </c>
      <c r="IE128" s="16" t="str">
        <f t="shared" si="324"/>
        <v>i.a.</v>
      </c>
      <c r="IF128" s="16" t="e">
        <f t="shared" si="325"/>
        <v>#VALUE!</v>
      </c>
      <c r="IG128" s="16" t="e">
        <f t="shared" si="326"/>
        <v>#VALUE!</v>
      </c>
      <c r="IH128" s="16" t="e">
        <f t="shared" si="327"/>
        <v>#VALUE!</v>
      </c>
      <c r="II128" s="16" t="e">
        <f t="shared" si="328"/>
        <v>#VALUE!</v>
      </c>
      <c r="IJ128" s="16" t="e">
        <f t="shared" si="329"/>
        <v>#VALUE!</v>
      </c>
      <c r="IK128" s="16" t="e">
        <f t="shared" si="330"/>
        <v>#VALUE!</v>
      </c>
      <c r="IL128" s="227" t="e">
        <f t="shared" si="331"/>
        <v>#VALUE!</v>
      </c>
      <c r="IM128" s="227" t="e">
        <f t="shared" si="332"/>
        <v>#VALUE!</v>
      </c>
      <c r="IN128" s="227" t="e">
        <f t="shared" si="333"/>
        <v>#VALUE!</v>
      </c>
      <c r="IO128" s="16" t="str">
        <f t="shared" si="334"/>
        <v>i.a.</v>
      </c>
      <c r="IP128" s="16" t="str">
        <f t="shared" si="335"/>
        <v>i.a.</v>
      </c>
      <c r="IQ128" s="106" t="str">
        <f t="shared" si="336"/>
        <v>i.a.</v>
      </c>
      <c r="IR128" s="16" t="str">
        <f t="shared" si="337"/>
        <v>i.a.</v>
      </c>
      <c r="IS128" s="16" t="str">
        <f t="shared" si="338"/>
        <v>i.a.</v>
      </c>
      <c r="IT128" s="16" t="str">
        <f t="shared" si="339"/>
        <v>i.a.</v>
      </c>
      <c r="IU128" s="16" t="str">
        <f t="shared" si="340"/>
        <v>i.a.</v>
      </c>
      <c r="IV128" s="16" t="str">
        <f t="shared" si="341"/>
        <v>i.a.</v>
      </c>
      <c r="IW128" s="16" t="str">
        <f t="shared" si="342"/>
        <v>i.a.</v>
      </c>
      <c r="IX128" s="16" t="str">
        <f t="shared" si="343"/>
        <v>i.a.</v>
      </c>
      <c r="IY128" s="16" t="str">
        <f t="shared" si="344"/>
        <v>i.a.</v>
      </c>
      <c r="IZ128" s="16" t="e">
        <f t="shared" si="345"/>
        <v>#VALUE!</v>
      </c>
      <c r="JA128" s="16">
        <f t="shared" si="346"/>
        <v>1.7158215319019339</v>
      </c>
      <c r="JB128" s="16">
        <f t="shared" si="347"/>
        <v>-1.5670036764705884</v>
      </c>
      <c r="JC128" s="16">
        <f t="shared" si="348"/>
        <v>0.27994524298425744</v>
      </c>
      <c r="JD128" s="16">
        <f t="shared" si="349"/>
        <v>1.8272212993831746E-2</v>
      </c>
      <c r="JE128" s="16">
        <f t="shared" si="350"/>
        <v>1.5939499709133496E-3</v>
      </c>
      <c r="JF128" s="227" t="e">
        <f t="shared" si="351"/>
        <v>#VALUE!</v>
      </c>
      <c r="JG128" s="227">
        <f t="shared" si="352"/>
        <v>0.11737291666666667</v>
      </c>
      <c r="JH128" s="227">
        <f t="shared" si="353"/>
        <v>-0.1890514112903226</v>
      </c>
      <c r="JI128" s="99" t="str">
        <f t="shared" si="354"/>
        <v>i.a.</v>
      </c>
      <c r="JJ128" s="99">
        <f t="shared" si="355"/>
        <v>4.8966666666666672E-2</v>
      </c>
      <c r="JK128" s="239">
        <f t="shared" si="356"/>
        <v>-6.8406250000000002E-2</v>
      </c>
      <c r="JL128" s="99">
        <f t="shared" si="357"/>
        <v>0.12064516129032259</v>
      </c>
      <c r="JM128" s="99">
        <f t="shared" si="358"/>
        <v>9.4258064516129031E-2</v>
      </c>
      <c r="JN128" s="99">
        <f t="shared" si="359"/>
        <v>9.2566666666666672E-2</v>
      </c>
      <c r="JO128" s="99">
        <f t="shared" si="360"/>
        <v>9.241935483870968E-2</v>
      </c>
      <c r="JP128" s="99">
        <f t="shared" si="361"/>
        <v>0.11148275862068965</v>
      </c>
      <c r="JQ128" s="99">
        <f t="shared" si="362"/>
        <v>7.751612903225806E-2</v>
      </c>
      <c r="JR128" s="99" t="str">
        <f t="shared" si="363"/>
        <v>i.a.</v>
      </c>
      <c r="JS128" s="99" t="str">
        <f t="shared" si="364"/>
        <v>i.a.</v>
      </c>
    </row>
    <row r="129" spans="1:279" customFormat="1" ht="17.25" customHeight="1" outlineLevel="2" x14ac:dyDescent="0.25">
      <c r="A129" s="10" t="s">
        <v>250</v>
      </c>
      <c r="B129" s="95">
        <v>27914373</v>
      </c>
      <c r="C129" s="10" t="s">
        <v>244</v>
      </c>
      <c r="D129" s="10"/>
      <c r="E129" s="11">
        <v>453100</v>
      </c>
      <c r="F129" s="11"/>
      <c r="G129" s="116">
        <v>1</v>
      </c>
      <c r="H129" s="12">
        <v>45110</v>
      </c>
      <c r="I129" s="13"/>
      <c r="J129" s="13" t="s">
        <v>58</v>
      </c>
      <c r="K129" s="13" t="s">
        <v>58</v>
      </c>
      <c r="L129" s="13" t="s">
        <v>58</v>
      </c>
      <c r="M129" s="13" t="s">
        <v>58</v>
      </c>
      <c r="N129" s="13" t="s">
        <v>58</v>
      </c>
      <c r="O129" s="13" t="s">
        <v>58</v>
      </c>
      <c r="P129" s="16" t="e">
        <f t="shared" si="184"/>
        <v>#DIV/0!</v>
      </c>
      <c r="Q129" s="16" t="e">
        <f t="shared" si="185"/>
        <v>#DIV/0!</v>
      </c>
      <c r="R129" s="16" t="e">
        <f t="shared" si="186"/>
        <v>#DIV/0!</v>
      </c>
      <c r="S129" s="16" t="e">
        <f t="shared" si="187"/>
        <v>#DIV/0!</v>
      </c>
      <c r="T129" s="16" t="e">
        <f t="shared" si="188"/>
        <v>#DIV/0!</v>
      </c>
      <c r="U129" s="16">
        <f t="shared" si="189"/>
        <v>-1</v>
      </c>
      <c r="V129" s="278">
        <f t="shared" si="190"/>
        <v>0</v>
      </c>
      <c r="W129" s="278">
        <f t="shared" si="191"/>
        <v>0</v>
      </c>
      <c r="X129" s="278">
        <f t="shared" si="192"/>
        <v>0</v>
      </c>
      <c r="Y129" s="149"/>
      <c r="Z129" s="149"/>
      <c r="AA129" s="149"/>
      <c r="AB129" s="149"/>
      <c r="AC129" s="149"/>
      <c r="AD129" s="149"/>
      <c r="AE129" s="149">
        <v>170.197</v>
      </c>
      <c r="AF129" s="149">
        <v>155.40100000000001</v>
      </c>
      <c r="AG129" s="149">
        <v>139.01</v>
      </c>
      <c r="AH129" s="149"/>
      <c r="AI129" s="149"/>
      <c r="AJ129" s="16">
        <f t="shared" si="193"/>
        <v>-0.63268939731149287</v>
      </c>
      <c r="AK129" s="16">
        <f t="shared" si="194"/>
        <v>-0.15039897137238589</v>
      </c>
      <c r="AL129" s="16">
        <f t="shared" si="195"/>
        <v>0.45363091638722464</v>
      </c>
      <c r="AM129" s="16">
        <f t="shared" si="196"/>
        <v>0.21638248077566025</v>
      </c>
      <c r="AN129" s="16">
        <f t="shared" si="197"/>
        <v>-0.14611168208290506</v>
      </c>
      <c r="AO129" s="16">
        <f t="shared" si="198"/>
        <v>8.3482065749323261E-3</v>
      </c>
      <c r="AP129" s="278">
        <f t="shared" si="199"/>
        <v>-22.466000000000001</v>
      </c>
      <c r="AQ129" s="278">
        <f t="shared" si="200"/>
        <v>-3.9770000000000003</v>
      </c>
      <c r="AR129" s="278">
        <f t="shared" si="201"/>
        <v>8.2520000000000024</v>
      </c>
      <c r="AS129" s="149"/>
      <c r="AT129" s="149">
        <v>22.466000000000001</v>
      </c>
      <c r="AU129" s="149">
        <v>26.443000000000001</v>
      </c>
      <c r="AV129" s="149">
        <v>18.190999999999999</v>
      </c>
      <c r="AW129" s="149">
        <v>14.955</v>
      </c>
      <c r="AX129" s="149">
        <v>17.513999999999999</v>
      </c>
      <c r="AY129" s="149">
        <v>17.369</v>
      </c>
      <c r="AZ129" s="149">
        <v>19.363</v>
      </c>
      <c r="BA129" s="149">
        <v>16.344999999999999</v>
      </c>
      <c r="BB129" s="149">
        <v>10.786</v>
      </c>
      <c r="BC129" s="150">
        <v>8.3740000000000006</v>
      </c>
      <c r="BD129" s="16">
        <f t="shared" si="202"/>
        <v>-1</v>
      </c>
      <c r="BE129" s="16">
        <f t="shared" si="203"/>
        <v>-2.435681147195275E-2</v>
      </c>
      <c r="BF129" s="16">
        <f t="shared" si="204"/>
        <v>0.38980070339976558</v>
      </c>
      <c r="BG129" s="16">
        <f t="shared" si="205"/>
        <v>0.26183431952662711</v>
      </c>
      <c r="BH129" s="16">
        <f t="shared" si="206"/>
        <v>0.17641940395910374</v>
      </c>
      <c r="BI129" s="16">
        <f t="shared" si="207"/>
        <v>-7.074994946432174E-2</v>
      </c>
      <c r="BJ129" s="278">
        <f t="shared" si="208"/>
        <v>-9.2530000000000001</v>
      </c>
      <c r="BK129" s="278">
        <f t="shared" si="209"/>
        <v>-0.23099999999999987</v>
      </c>
      <c r="BL129" s="278">
        <f t="shared" si="210"/>
        <v>2.66</v>
      </c>
      <c r="BM129" s="149"/>
      <c r="BN129" s="149">
        <v>9.2530000000000001</v>
      </c>
      <c r="BO129" s="149">
        <v>9.484</v>
      </c>
      <c r="BP129" s="149">
        <v>6.8239999999999998</v>
      </c>
      <c r="BQ129" s="149">
        <v>5.4080000000000004</v>
      </c>
      <c r="BR129" s="149">
        <v>4.5970000000000004</v>
      </c>
      <c r="BS129" s="149">
        <v>4.9470000000000001</v>
      </c>
      <c r="BT129" s="149">
        <v>9.5039999999999996</v>
      </c>
      <c r="BU129" s="149">
        <v>8.157</v>
      </c>
      <c r="BV129" s="149">
        <v>3.2959999999999998</v>
      </c>
      <c r="BW129" s="149">
        <v>1.33</v>
      </c>
      <c r="BX129" s="16">
        <f t="shared" si="211"/>
        <v>-1</v>
      </c>
      <c r="BY129" s="16">
        <f t="shared" si="212"/>
        <v>-5.9676140867398857E-2</v>
      </c>
      <c r="BZ129" s="16">
        <f t="shared" si="213"/>
        <v>0.38113856740694391</v>
      </c>
      <c r="CA129" s="16">
        <f t="shared" si="214"/>
        <v>0.27882455343142593</v>
      </c>
      <c r="CB129" s="16">
        <f t="shared" si="215"/>
        <v>0.13350804806166411</v>
      </c>
      <c r="CC129" s="16">
        <f t="shared" si="216"/>
        <v>-1.3640429338103941E-2</v>
      </c>
      <c r="CD129" s="278">
        <f t="shared" si="217"/>
        <v>-8.3040000000000003</v>
      </c>
      <c r="CE129" s="278">
        <f t="shared" si="218"/>
        <v>-0.52699999999999925</v>
      </c>
      <c r="CF129" s="278">
        <f t="shared" si="219"/>
        <v>2.4369999999999994</v>
      </c>
      <c r="CG129" s="149"/>
      <c r="CH129" s="149">
        <v>8.3040000000000003</v>
      </c>
      <c r="CI129" s="149">
        <v>8.8309999999999995</v>
      </c>
      <c r="CJ129" s="149">
        <v>6.3940000000000001</v>
      </c>
      <c r="CK129" s="149">
        <v>4.9999039999999999</v>
      </c>
      <c r="CL129" s="149">
        <v>4.4109999999999996</v>
      </c>
      <c r="CM129" s="149">
        <v>4.4720000000000004</v>
      </c>
      <c r="CN129" s="149">
        <v>9.1159999999999997</v>
      </c>
      <c r="CO129" s="149">
        <v>7.9850000000000003</v>
      </c>
      <c r="CP129" s="149">
        <v>2.9889999999999999</v>
      </c>
      <c r="CQ129" s="149">
        <v>1.0309999999999999</v>
      </c>
      <c r="CR129" s="16">
        <f t="shared" si="220"/>
        <v>-1</v>
      </c>
      <c r="CS129" s="16">
        <f t="shared" si="221"/>
        <v>-3.5840484603735352E-2</v>
      </c>
      <c r="CT129" s="16">
        <f t="shared" si="222"/>
        <v>0.1886165217696526</v>
      </c>
      <c r="CU129" s="16">
        <f t="shared" si="223"/>
        <v>0.12131206548553487</v>
      </c>
      <c r="CV129" s="16">
        <f t="shared" si="224"/>
        <v>0.11127725856697805</v>
      </c>
      <c r="CW129" s="16">
        <f t="shared" si="225"/>
        <v>7.1285542651181519E-2</v>
      </c>
      <c r="CX129" s="278">
        <f t="shared" si="365"/>
        <v>-11.46</v>
      </c>
      <c r="CY129" s="278">
        <f t="shared" si="366"/>
        <v>-0.42599999999999838</v>
      </c>
      <c r="CZ129" s="278">
        <f t="shared" si="367"/>
        <v>1.886139</v>
      </c>
      <c r="DA129" s="149"/>
      <c r="DB129" s="149">
        <v>11.46</v>
      </c>
      <c r="DC129" s="149">
        <v>11.885999999999999</v>
      </c>
      <c r="DD129" s="149">
        <v>9.9998609999999992</v>
      </c>
      <c r="DE129" s="149">
        <v>8.9179999999999993</v>
      </c>
      <c r="DF129" s="149">
        <v>8.0250000000000004</v>
      </c>
      <c r="DG129" s="149">
        <v>7.4909999999999997</v>
      </c>
      <c r="DH129" s="149">
        <v>10.609</v>
      </c>
      <c r="DI129" s="149">
        <v>9.11</v>
      </c>
      <c r="DJ129" s="149">
        <v>3.008</v>
      </c>
      <c r="DK129" s="150">
        <v>2.5059999999999998</v>
      </c>
      <c r="DL129" s="16">
        <f t="shared" si="229"/>
        <v>-1</v>
      </c>
      <c r="DM129" s="16">
        <f t="shared" si="230"/>
        <v>-0.20555658684487335</v>
      </c>
      <c r="DN129" s="16">
        <f t="shared" si="231"/>
        <v>0.10932387598672919</v>
      </c>
      <c r="DO129" s="16">
        <f t="shared" si="232"/>
        <v>0.34941953810053111</v>
      </c>
      <c r="DP129" s="16">
        <f t="shared" si="233"/>
        <v>-0.18739493689941544</v>
      </c>
      <c r="DQ129" s="16">
        <f t="shared" si="234"/>
        <v>0.20691012596899219</v>
      </c>
      <c r="DR129" s="278">
        <f t="shared" si="235"/>
        <v>-38.517000000000003</v>
      </c>
      <c r="DS129" s="278">
        <f t="shared" si="236"/>
        <v>-9.965999999999994</v>
      </c>
      <c r="DT129" s="278">
        <f t="shared" si="237"/>
        <v>4.7779999999999987</v>
      </c>
      <c r="DU129" s="149"/>
      <c r="DV129" s="149">
        <v>38.517000000000003</v>
      </c>
      <c r="DW129" s="149">
        <v>48.482999999999997</v>
      </c>
      <c r="DX129" s="149">
        <v>43.704999999999998</v>
      </c>
      <c r="DY129" s="149">
        <v>32.387999999999998</v>
      </c>
      <c r="DZ129" s="149">
        <v>39.856999999999999</v>
      </c>
      <c r="EA129" s="149">
        <v>33.024000000000001</v>
      </c>
      <c r="EB129" s="149">
        <v>30.047000000000001</v>
      </c>
      <c r="EC129" s="149">
        <v>25.745000000000001</v>
      </c>
      <c r="ED129" s="149">
        <v>19.509</v>
      </c>
      <c r="EE129" s="149">
        <v>18.763999999999999</v>
      </c>
      <c r="EF129" s="16">
        <f t="shared" si="238"/>
        <v>-1</v>
      </c>
      <c r="EG129" s="16">
        <f t="shared" si="239"/>
        <v>-3.125E-2</v>
      </c>
      <c r="EH129" s="16">
        <f t="shared" si="240"/>
        <v>0.23076923076923078</v>
      </c>
      <c r="EI129" s="16">
        <f t="shared" si="241"/>
        <v>0.18181818181818182</v>
      </c>
      <c r="EJ129" s="16">
        <f t="shared" si="242"/>
        <v>-0.26666666666666666</v>
      </c>
      <c r="EK129" s="16">
        <f t="shared" si="243"/>
        <v>0</v>
      </c>
      <c r="EL129" s="278">
        <f t="shared" si="244"/>
        <v>-31</v>
      </c>
      <c r="EM129" s="278">
        <f t="shared" si="245"/>
        <v>-1</v>
      </c>
      <c r="EN129" s="278">
        <f t="shared" si="246"/>
        <v>6</v>
      </c>
      <c r="EO129" s="204"/>
      <c r="EP129" s="204">
        <v>31</v>
      </c>
      <c r="EQ129" s="204">
        <v>32</v>
      </c>
      <c r="ER129" s="204">
        <v>26</v>
      </c>
      <c r="ES129" s="204">
        <v>22</v>
      </c>
      <c r="ET129" s="204">
        <v>30</v>
      </c>
      <c r="EU129" s="204">
        <v>30</v>
      </c>
      <c r="EV129" s="204">
        <v>23</v>
      </c>
      <c r="EW129" s="204">
        <v>19</v>
      </c>
      <c r="EX129" s="204"/>
      <c r="EY129" s="205"/>
      <c r="EZ129" s="14"/>
      <c r="FA129" s="14" t="s">
        <v>49</v>
      </c>
      <c r="FB129" s="76" t="s">
        <v>55</v>
      </c>
      <c r="FC129" s="15">
        <v>8600</v>
      </c>
      <c r="FD129" t="s">
        <v>198</v>
      </c>
      <c r="FE129" t="s">
        <v>130</v>
      </c>
      <c r="FF129" s="16" t="e">
        <f t="shared" si="247"/>
        <v>#VALUE!</v>
      </c>
      <c r="FG129" s="16" t="e">
        <f t="shared" si="248"/>
        <v>#DIV/0!</v>
      </c>
      <c r="FH129" s="16" t="e">
        <f t="shared" si="249"/>
        <v>#DIV/0!</v>
      </c>
      <c r="FI129" s="16" t="e">
        <f t="shared" si="250"/>
        <v>#DIV/0!</v>
      </c>
      <c r="FJ129" s="16" t="e">
        <f t="shared" si="251"/>
        <v>#DIV/0!</v>
      </c>
      <c r="FK129" s="16">
        <f t="shared" si="252"/>
        <v>-1</v>
      </c>
      <c r="FL129" s="278" t="e">
        <f t="shared" si="253"/>
        <v>#VALUE!</v>
      </c>
      <c r="FM129" s="278">
        <f t="shared" si="254"/>
        <v>0</v>
      </c>
      <c r="FN129" s="278">
        <f t="shared" si="255"/>
        <v>0</v>
      </c>
      <c r="FO129" s="222" t="str">
        <f t="shared" si="256"/>
        <v>i.a</v>
      </c>
      <c r="FP129" s="222">
        <f t="shared" si="257"/>
        <v>0</v>
      </c>
      <c r="FQ129" s="222">
        <f t="shared" si="258"/>
        <v>0</v>
      </c>
      <c r="FR129" s="222">
        <f t="shared" si="259"/>
        <v>0</v>
      </c>
      <c r="FS129" s="222">
        <f t="shared" si="260"/>
        <v>0</v>
      </c>
      <c r="FT129" s="222">
        <f t="shared" si="261"/>
        <v>0</v>
      </c>
      <c r="FU129" s="222">
        <f t="shared" si="262"/>
        <v>5.6732333333333331</v>
      </c>
      <c r="FV129" s="222">
        <f t="shared" si="263"/>
        <v>6.7565652173913051</v>
      </c>
      <c r="FW129" s="222">
        <f t="shared" si="264"/>
        <v>7.3163157894736841</v>
      </c>
      <c r="FX129" s="222" t="str">
        <f t="shared" si="265"/>
        <v>i.a</v>
      </c>
      <c r="FY129" s="222" t="str">
        <f t="shared" si="266"/>
        <v>i.a</v>
      </c>
      <c r="FZ129" s="16">
        <f t="shared" si="267"/>
        <v>-1</v>
      </c>
      <c r="GA129" s="16">
        <f t="shared" si="268"/>
        <v>-0.11848722368030128</v>
      </c>
      <c r="GB129" s="16">
        <f t="shared" si="269"/>
        <v>0.19383868150966033</v>
      </c>
      <c r="GC129" s="16">
        <f t="shared" si="270"/>
        <v>0.14532633519131211</v>
      </c>
      <c r="GD129" s="16">
        <f t="shared" si="271"/>
        <v>3.8039950051630793E-2</v>
      </c>
      <c r="GE129" s="16">
        <f t="shared" si="272"/>
        <v>0.1506256914784945</v>
      </c>
      <c r="GF129" s="227">
        <f t="shared" si="273"/>
        <v>-0.71138524800822411</v>
      </c>
      <c r="GG129" s="227">
        <f t="shared" si="274"/>
        <v>-9.5619785972390181E-2</v>
      </c>
      <c r="GH129" s="227">
        <f t="shared" si="275"/>
        <v>0.13103009157037027</v>
      </c>
      <c r="GI129" s="16">
        <f t="shared" si="276"/>
        <v>0</v>
      </c>
      <c r="GJ129" s="16">
        <f t="shared" si="277"/>
        <v>0.71138524800822411</v>
      </c>
      <c r="GK129" s="16">
        <f t="shared" si="278"/>
        <v>0.80700503398061429</v>
      </c>
      <c r="GL129" s="16">
        <f t="shared" si="279"/>
        <v>0.67597494241024403</v>
      </c>
      <c r="GM129" s="16">
        <f t="shared" si="280"/>
        <v>0.59020291565838401</v>
      </c>
      <c r="GN129" s="16">
        <f t="shared" si="281"/>
        <v>0.56857437483887596</v>
      </c>
      <c r="GO129" s="16">
        <f t="shared" si="282"/>
        <v>0.49414364640883979</v>
      </c>
      <c r="GP129" s="16">
        <f t="shared" si="283"/>
        <v>0.92459049647548042</v>
      </c>
      <c r="GQ129" s="16">
        <f t="shared" si="284"/>
        <v>1.3178742366727185</v>
      </c>
      <c r="GR129" s="16">
        <f t="shared" si="285"/>
        <v>1.0841494377947045</v>
      </c>
      <c r="GS129" s="16">
        <f t="shared" si="286"/>
        <v>-1</v>
      </c>
      <c r="GT129" s="16">
        <f t="shared" si="287"/>
        <v>3.3822922574983989E-2</v>
      </c>
      <c r="GU129" s="16">
        <f t="shared" si="288"/>
        <v>0.14715695018655747</v>
      </c>
      <c r="GV129" s="16">
        <f t="shared" si="289"/>
        <v>0.19802373955818783</v>
      </c>
      <c r="GW129" s="16">
        <f t="shared" si="290"/>
        <v>0.18677586794855625</v>
      </c>
      <c r="GX129" s="16">
        <f t="shared" si="291"/>
        <v>-0.19582977816803065</v>
      </c>
      <c r="GY129" s="227">
        <f t="shared" si="292"/>
        <v>-0.21271264367816092</v>
      </c>
      <c r="GZ129" s="227">
        <f t="shared" si="293"/>
        <v>6.9591833579456808E-3</v>
      </c>
      <c r="HA129" s="227">
        <f t="shared" si="294"/>
        <v>2.6393992300817903E-2</v>
      </c>
      <c r="HB129" s="16">
        <f t="shared" si="295"/>
        <v>0</v>
      </c>
      <c r="HC129" s="16">
        <f t="shared" si="296"/>
        <v>0.21271264367816092</v>
      </c>
      <c r="HD129" s="16">
        <f t="shared" si="297"/>
        <v>0.20575346032021524</v>
      </c>
      <c r="HE129" s="16">
        <f t="shared" si="298"/>
        <v>0.17935946801939734</v>
      </c>
      <c r="HF129" s="16">
        <f t="shared" si="299"/>
        <v>0.1497127828915496</v>
      </c>
      <c r="HG129" s="16">
        <f t="shared" si="300"/>
        <v>0.12615084864367943</v>
      </c>
      <c r="HH129" s="16">
        <f t="shared" si="301"/>
        <v>0.15687082811434733</v>
      </c>
      <c r="HI129" s="16">
        <f t="shared" si="302"/>
        <v>0.34069400630914826</v>
      </c>
      <c r="HJ129" s="16">
        <f t="shared" si="303"/>
        <v>0.3604985194678923</v>
      </c>
      <c r="HK129" s="16">
        <f t="shared" si="304"/>
        <v>0.17223630235414</v>
      </c>
      <c r="HL129" s="16" t="e">
        <f t="shared" si="305"/>
        <v>#VALUE!</v>
      </c>
      <c r="HM129" s="16">
        <f t="shared" si="306"/>
        <v>0.21362893748103676</v>
      </c>
      <c r="HN129" s="16">
        <f t="shared" si="307"/>
        <v>7.1478354968600763E-2</v>
      </c>
      <c r="HO129" s="16">
        <f t="shared" si="308"/>
        <v>-0.16904118117044953</v>
      </c>
      <c r="HP129" s="16">
        <f t="shared" si="309"/>
        <v>0.36754902107891957</v>
      </c>
      <c r="HQ129" s="16">
        <f t="shared" si="310"/>
        <v>-0.11237339085950733</v>
      </c>
      <c r="HR129" s="227" t="e">
        <f t="shared" si="311"/>
        <v>#VALUE!</v>
      </c>
      <c r="HS129" s="227">
        <f t="shared" si="312"/>
        <v>5.2372863702732975E-2</v>
      </c>
      <c r="HT129" s="227">
        <f t="shared" si="313"/>
        <v>1.6354504386103808E-2</v>
      </c>
      <c r="HU129" s="16" t="str">
        <f t="shared" si="314"/>
        <v>i.a.</v>
      </c>
      <c r="HV129" s="16">
        <f t="shared" si="315"/>
        <v>0.29753096035516785</v>
      </c>
      <c r="HW129" s="16">
        <f t="shared" si="316"/>
        <v>0.24515809665243488</v>
      </c>
      <c r="HX129" s="16">
        <f t="shared" si="317"/>
        <v>0.22880359226633107</v>
      </c>
      <c r="HY129" s="16">
        <f t="shared" si="318"/>
        <v>0.27534889465234036</v>
      </c>
      <c r="HZ129" s="16">
        <f t="shared" si="319"/>
        <v>0.20134480768748275</v>
      </c>
      <c r="IA129" s="16">
        <f t="shared" si="320"/>
        <v>0.22683502906976744</v>
      </c>
      <c r="IB129" s="16">
        <f t="shared" si="321"/>
        <v>0.35308017439345024</v>
      </c>
      <c r="IC129" s="16">
        <f t="shared" si="322"/>
        <v>0.35385511749854337</v>
      </c>
      <c r="ID129" s="16">
        <f t="shared" si="323"/>
        <v>0.15418524783433288</v>
      </c>
      <c r="IE129" s="16">
        <f t="shared" si="324"/>
        <v>0.13355361330206778</v>
      </c>
      <c r="IF129" s="16" t="e">
        <f t="shared" si="325"/>
        <v>#VALUE!</v>
      </c>
      <c r="IG129" s="16" t="e">
        <f t="shared" si="326"/>
        <v>#VALUE!</v>
      </c>
      <c r="IH129" s="16" t="e">
        <f t="shared" si="327"/>
        <v>#VALUE!</v>
      </c>
      <c r="II129" s="16" t="e">
        <f t="shared" si="328"/>
        <v>#VALUE!</v>
      </c>
      <c r="IJ129" s="16" t="e">
        <f t="shared" si="329"/>
        <v>#VALUE!</v>
      </c>
      <c r="IK129" s="16" t="e">
        <f t="shared" si="330"/>
        <v>#VALUE!</v>
      </c>
      <c r="IL129" s="227" t="e">
        <f t="shared" si="331"/>
        <v>#VALUE!</v>
      </c>
      <c r="IM129" s="227" t="e">
        <f t="shared" si="332"/>
        <v>#VALUE!</v>
      </c>
      <c r="IN129" s="227" t="e">
        <f t="shared" si="333"/>
        <v>#VALUE!</v>
      </c>
      <c r="IO129" s="16" t="str">
        <f t="shared" si="334"/>
        <v>i.a.</v>
      </c>
      <c r="IP129" s="16" t="str">
        <f t="shared" si="335"/>
        <v>i.a.</v>
      </c>
      <c r="IQ129" s="16" t="str">
        <f t="shared" si="336"/>
        <v>i.a.</v>
      </c>
      <c r="IR129" s="16" t="str">
        <f t="shared" si="337"/>
        <v>i.a.</v>
      </c>
      <c r="IS129" s="16" t="str">
        <f t="shared" si="338"/>
        <v>i.a.</v>
      </c>
      <c r="IT129" s="16" t="str">
        <f t="shared" si="339"/>
        <v>i.a.</v>
      </c>
      <c r="IU129" s="16">
        <f t="shared" si="340"/>
        <v>2.9066317267636914E-2</v>
      </c>
      <c r="IV129" s="16">
        <f t="shared" si="341"/>
        <v>6.1157907606772151E-2</v>
      </c>
      <c r="IW129" s="16">
        <f t="shared" si="342"/>
        <v>5.8679231709948931E-2</v>
      </c>
      <c r="IX129" s="16" t="str">
        <f t="shared" si="343"/>
        <v>i.a.</v>
      </c>
      <c r="IY129" s="16" t="str">
        <f t="shared" si="344"/>
        <v>i.a.</v>
      </c>
      <c r="IZ129" s="16" t="e">
        <f t="shared" si="345"/>
        <v>#VALUE!</v>
      </c>
      <c r="JA129" s="16">
        <f t="shared" si="346"/>
        <v>-2.934311315344405E-2</v>
      </c>
      <c r="JB129" s="16">
        <f t="shared" si="347"/>
        <v>0.12217508601814188</v>
      </c>
      <c r="JC129" s="16">
        <f t="shared" si="348"/>
        <v>8.2082314441975848E-2</v>
      </c>
      <c r="JD129" s="16">
        <f t="shared" si="349"/>
        <v>0.54569279281136007</v>
      </c>
      <c r="JE129" s="16">
        <f t="shared" si="350"/>
        <v>-1.3640429338103929E-2</v>
      </c>
      <c r="JF129" s="227" t="e">
        <f t="shared" si="351"/>
        <v>#VALUE!</v>
      </c>
      <c r="JG129" s="227">
        <f t="shared" si="352"/>
        <v>-8.097782258064512E-3</v>
      </c>
      <c r="JH129" s="227">
        <f t="shared" si="353"/>
        <v>3.0045673076923046E-2</v>
      </c>
      <c r="JI129" s="99" t="str">
        <f t="shared" si="354"/>
        <v>i.a.</v>
      </c>
      <c r="JJ129" s="99">
        <f t="shared" si="355"/>
        <v>0.26787096774193547</v>
      </c>
      <c r="JK129" s="99">
        <f t="shared" si="356"/>
        <v>0.27596874999999998</v>
      </c>
      <c r="JL129" s="99">
        <f t="shared" si="357"/>
        <v>0.24592307692307694</v>
      </c>
      <c r="JM129" s="99">
        <f t="shared" si="358"/>
        <v>0.22726836363636363</v>
      </c>
      <c r="JN129" s="99">
        <f t="shared" si="359"/>
        <v>0.14703333333333332</v>
      </c>
      <c r="JO129" s="99">
        <f t="shared" si="360"/>
        <v>0.14906666666666668</v>
      </c>
      <c r="JP129" s="99">
        <f t="shared" si="361"/>
        <v>0.39634782608695651</v>
      </c>
      <c r="JQ129" s="99">
        <f t="shared" si="362"/>
        <v>0.42026315789473684</v>
      </c>
      <c r="JR129" s="99" t="str">
        <f t="shared" si="363"/>
        <v>i.a.</v>
      </c>
      <c r="JS129" s="99" t="str">
        <f t="shared" si="364"/>
        <v>i.a.</v>
      </c>
    </row>
    <row r="130" spans="1:279" customFormat="1" ht="17.25" customHeight="1" outlineLevel="2" x14ac:dyDescent="0.25">
      <c r="A130" s="10" t="s">
        <v>735</v>
      </c>
      <c r="B130" s="95">
        <v>19263088</v>
      </c>
      <c r="C130" s="10" t="s">
        <v>729</v>
      </c>
      <c r="D130" s="10"/>
      <c r="E130" s="11">
        <v>620200</v>
      </c>
      <c r="F130" s="11"/>
      <c r="G130" s="116">
        <v>1</v>
      </c>
      <c r="H130" s="12">
        <v>45110</v>
      </c>
      <c r="I130" s="13"/>
      <c r="J130" s="13" t="s">
        <v>58</v>
      </c>
      <c r="K130" s="13" t="s">
        <v>58</v>
      </c>
      <c r="L130" s="13" t="s">
        <v>50</v>
      </c>
      <c r="M130" s="13" t="s">
        <v>50</v>
      </c>
      <c r="N130" s="13" t="s">
        <v>50</v>
      </c>
      <c r="O130" s="13" t="s">
        <v>50</v>
      </c>
      <c r="P130" s="16" t="e">
        <f t="shared" ref="P130:P193" si="368">(Y130-Z130)/ABS(Z130)</f>
        <v>#DIV/0!</v>
      </c>
      <c r="Q130" s="16" t="e">
        <f t="shared" ref="Q130:Q193" si="369">(Z130-AA130)/ABS(AA130)</f>
        <v>#DIV/0!</v>
      </c>
      <c r="R130" s="16" t="e">
        <f t="shared" ref="R130:R193" si="370">(AA130-AB130)/ABS(AB130)</f>
        <v>#DIV/0!</v>
      </c>
      <c r="S130" s="16" t="e">
        <f t="shared" ref="S130:S193" si="371">(AB130-AC130)/ABS(AC130)</f>
        <v>#DIV/0!</v>
      </c>
      <c r="T130" s="16" t="e">
        <f t="shared" ref="T130:T193" si="372">(AC130-AD130)/ABS(AD130)</f>
        <v>#DIV/0!</v>
      </c>
      <c r="U130" s="16" t="e">
        <f t="shared" ref="U130:U193" si="373">(AD130-AE130)/ABS(AE130)</f>
        <v>#DIV/0!</v>
      </c>
      <c r="V130" s="278">
        <f t="shared" ref="V130:V193" si="374">Y130-Z130</f>
        <v>0</v>
      </c>
      <c r="W130" s="278">
        <f t="shared" ref="W130:W193" si="375">Z130-AA130</f>
        <v>0</v>
      </c>
      <c r="X130" s="278">
        <f t="shared" ref="X130:X193" si="376">AA130-AB130</f>
        <v>0</v>
      </c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6">
        <f t="shared" ref="AJ130:AJ193" si="377">(AR130-AT130)/ABS(AT130)</f>
        <v>-0.78061433566128702</v>
      </c>
      <c r="AK130" s="16">
        <f t="shared" ref="AK130:AK193" si="378">(AT130-AU130)/ABS(AU130)</f>
        <v>-0.2889152040076135</v>
      </c>
      <c r="AL130" s="16">
        <f t="shared" ref="AL130:AL193" si="379">(AU130-AV130)/ABS(AV130)</f>
        <v>0.18483666468328305</v>
      </c>
      <c r="AM130" s="16">
        <f t="shared" ref="AM130:AM193" si="380">(AV130-AW130)/ABS(AW130)</f>
        <v>3.5705047246610666E-2</v>
      </c>
      <c r="AN130" s="16">
        <f t="shared" ref="AN130:AN193" si="381">(AW130-AX130)/ABS(AX130)</f>
        <v>-6.0398750419981932E-2</v>
      </c>
      <c r="AO130" s="16">
        <f t="shared" ref="AO130:AO193" si="382">(AX130-AY130)/ABS(AY130)</f>
        <v>8.1511318654131665E-2</v>
      </c>
      <c r="AP130" s="278">
        <f t="shared" ref="AP130:AP193" si="383">AS130-AT130</f>
        <v>-114.693</v>
      </c>
      <c r="AQ130" s="278">
        <f t="shared" ref="AQ130:AQ193" si="384">AT130-AU130</f>
        <v>-46.600000000000009</v>
      </c>
      <c r="AR130" s="278">
        <f t="shared" ref="AR130:AR193" si="385">AU130-AV130</f>
        <v>25.162000000000006</v>
      </c>
      <c r="AS130" s="149"/>
      <c r="AT130" s="149">
        <v>114.693</v>
      </c>
      <c r="AU130" s="149">
        <v>161.29300000000001</v>
      </c>
      <c r="AV130" s="149">
        <v>136.131</v>
      </c>
      <c r="AW130" s="149">
        <v>131.43799999999999</v>
      </c>
      <c r="AX130" s="149">
        <v>139.887</v>
      </c>
      <c r="AY130" s="149">
        <v>129.34399999999999</v>
      </c>
      <c r="AZ130" s="149">
        <v>139.423</v>
      </c>
      <c r="BA130" s="149">
        <v>147.351</v>
      </c>
      <c r="BB130" s="149"/>
      <c r="BC130" s="150"/>
      <c r="BD130" s="16">
        <f t="shared" ref="BD130:BD193" si="386">(BM130-BN130)/ABS(BN130)</f>
        <v>-1</v>
      </c>
      <c r="BE130" s="16">
        <f t="shared" ref="BE130:BE193" si="387">(BN130-BO130)/ABS(BO130)</f>
        <v>7.4516111344652969E-2</v>
      </c>
      <c r="BF130" s="16">
        <f t="shared" ref="BF130:BF193" si="388">(BO130-BP130)/ABS(BP130)</f>
        <v>-6.5565651045224729E-2</v>
      </c>
      <c r="BG130" s="16">
        <f t="shared" ref="BG130:BG193" si="389">(BP130-BQ130)/ABS(BQ130)</f>
        <v>1.8543645409317095E-2</v>
      </c>
      <c r="BH130" s="16">
        <f t="shared" ref="BH130:BH193" si="390">(BQ130-BR130)/ABS(BR130)</f>
        <v>-8.4005226425316382E-2</v>
      </c>
      <c r="BI130" s="16">
        <f t="shared" ref="BI130:BI193" si="391">(BR130-BS130)/ABS(BS130)</f>
        <v>0.1738585563847895</v>
      </c>
      <c r="BJ130" s="278">
        <f t="shared" ref="BJ130:BJ193" si="392">BM130-BN130</f>
        <v>-58.79</v>
      </c>
      <c r="BK130" s="278">
        <f t="shared" ref="BK130:BK193" si="393">BN130-BO130</f>
        <v>4.0769999999999982</v>
      </c>
      <c r="BL130" s="278">
        <f t="shared" ref="BL130:BL193" si="394">BO130-BP130</f>
        <v>-3.8389999999999986</v>
      </c>
      <c r="BM130" s="149"/>
      <c r="BN130" s="149">
        <v>58.79</v>
      </c>
      <c r="BO130" s="149">
        <v>54.713000000000001</v>
      </c>
      <c r="BP130" s="149">
        <v>58.552</v>
      </c>
      <c r="BQ130" s="149">
        <v>57.485999999999997</v>
      </c>
      <c r="BR130" s="149">
        <v>62.758000000000003</v>
      </c>
      <c r="BS130" s="149">
        <v>53.463000000000001</v>
      </c>
      <c r="BT130" s="149">
        <v>51.917999999999999</v>
      </c>
      <c r="BU130" s="149">
        <v>50.329000000000001</v>
      </c>
      <c r="BV130" s="149"/>
      <c r="BW130" s="149"/>
      <c r="BX130" s="16">
        <f t="shared" ref="BX130:BX193" si="395">(CG130-CH130)/ABS(CH130)</f>
        <v>-1</v>
      </c>
      <c r="BY130" s="16">
        <f t="shared" ref="BY130:BY193" si="396">(CH130-CI130)/ABS(CI130)</f>
        <v>0.10786301077563218</v>
      </c>
      <c r="BZ130" s="16">
        <f t="shared" ref="BZ130:BZ193" si="397">(CI130-CJ130)/ABS(CJ130)</f>
        <v>-2.855366119085866E-2</v>
      </c>
      <c r="CA130" s="16">
        <f t="shared" ref="CA130:CA193" si="398">(CJ130-CK130)/ABS(CK130)</f>
        <v>2.3206900208561546E-2</v>
      </c>
      <c r="CB130" s="16">
        <f t="shared" ref="CB130:CB193" si="399">(CK130-CL130)/ABS(CL130)</f>
        <v>-0.11174956041195672</v>
      </c>
      <c r="CC130" s="16">
        <f t="shared" ref="CC130:CC193" si="400">(CL130-CM130)/ABS(CM130)</f>
        <v>0.19571991740191466</v>
      </c>
      <c r="CD130" s="278">
        <f t="shared" ref="CD130:CD193" si="401">CG130-CH130</f>
        <v>-62.304000000000002</v>
      </c>
      <c r="CE130" s="278">
        <f t="shared" ref="CE130:CE193" si="402">CH130-CI130</f>
        <v>6.0660000000000025</v>
      </c>
      <c r="CF130" s="278">
        <f t="shared" ref="CF130:CF193" si="403">CI130-CJ130</f>
        <v>-1.6529999999999987</v>
      </c>
      <c r="CG130" s="149"/>
      <c r="CH130" s="149">
        <v>62.304000000000002</v>
      </c>
      <c r="CI130" s="149">
        <v>56.238</v>
      </c>
      <c r="CJ130" s="149">
        <v>57.890999999999998</v>
      </c>
      <c r="CK130" s="149">
        <v>56.578000000000003</v>
      </c>
      <c r="CL130" s="149">
        <v>63.695999999999998</v>
      </c>
      <c r="CM130" s="149">
        <v>53.27</v>
      </c>
      <c r="CN130" s="149">
        <v>51.969000000000001</v>
      </c>
      <c r="CO130" s="149">
        <v>49.838999999999999</v>
      </c>
      <c r="CP130" s="149"/>
      <c r="CQ130" s="149"/>
      <c r="CR130" s="16">
        <f t="shared" ref="CR130:CR193" si="404">(DA130-DB130)/ABS(DB130)</f>
        <v>-1</v>
      </c>
      <c r="CS130" s="16">
        <f t="shared" ref="CS130:CS193" si="405">(DB130-DC130)/ABS(DC130)</f>
        <v>0.5531325800153819</v>
      </c>
      <c r="CT130" s="16">
        <f t="shared" ref="CT130:CT193" si="406">(DC130-DD130)/ABS(DD130)</f>
        <v>-0.10787045833597224</v>
      </c>
      <c r="CU130" s="16">
        <f t="shared" ref="CU130:CU193" si="407">(DD130-DE130)/ABS(DE130)</f>
        <v>-0.25032643015977279</v>
      </c>
      <c r="CV130" s="16">
        <f t="shared" ref="CV130:CV193" si="408">(DE130-DF130)/ABS(DF130)</f>
        <v>-0.19964151803810296</v>
      </c>
      <c r="CW130" s="16">
        <f t="shared" ref="CW130:CW193" si="409">(DF130-DG130)/ABS(DG130)</f>
        <v>0.4446437067671925</v>
      </c>
      <c r="CX130" s="278">
        <f t="shared" ref="CX130:CX158" si="410">DA130-DB130</f>
        <v>-131.26300000000001</v>
      </c>
      <c r="CY130" s="278">
        <f t="shared" ref="CY130:CY158" si="411">DB130-DC130</f>
        <v>46.748000000000005</v>
      </c>
      <c r="CZ130" s="278">
        <f t="shared" ref="CZ130:CZ158" si="412">DC130-DD130</f>
        <v>-10.218999999999994</v>
      </c>
      <c r="DA130" s="149"/>
      <c r="DB130" s="149">
        <v>131.26300000000001</v>
      </c>
      <c r="DC130" s="149">
        <v>84.515000000000001</v>
      </c>
      <c r="DD130" s="149">
        <v>94.733999999999995</v>
      </c>
      <c r="DE130" s="149">
        <v>126.367</v>
      </c>
      <c r="DF130" s="149">
        <v>157.88800000000001</v>
      </c>
      <c r="DG130" s="149">
        <v>109.292</v>
      </c>
      <c r="DH130" s="149">
        <v>83.04</v>
      </c>
      <c r="DI130" s="149">
        <v>89.876000000000005</v>
      </c>
      <c r="DJ130" s="149"/>
      <c r="DK130" s="150"/>
      <c r="DL130" s="16">
        <f t="shared" ref="DL130:DL193" si="413">(DU130-DV130)/ABS(DV130)</f>
        <v>-1</v>
      </c>
      <c r="DM130" s="16">
        <f t="shared" ref="DM130:DM193" si="414">(DV130-DW130)/ABS(DW130)</f>
        <v>0.17291537070734686</v>
      </c>
      <c r="DN130" s="16">
        <f t="shared" ref="DN130:DN193" si="415">(DW130-DX130)/ABS(DX130)</f>
        <v>-0.13997220055598891</v>
      </c>
      <c r="DO130" s="16">
        <f t="shared" ref="DO130:DO193" si="416">(DX130-DY130)/ABS(DY130)</f>
        <v>-0.13122572910422481</v>
      </c>
      <c r="DP130" s="16">
        <f t="shared" ref="DP130:DP193" si="417">(DY130-DZ130)/ABS(DZ130)</f>
        <v>-8.6561123675752902E-2</v>
      </c>
      <c r="DQ130" s="16">
        <f t="shared" ref="DQ130:DQ193" si="418">(DZ130-EA130)/ABS(EA130)</f>
        <v>0.26115892714171335</v>
      </c>
      <c r="DR130" s="278">
        <f t="shared" ref="DR130:DR193" si="419">DU130-DV130</f>
        <v>-201.75200000000001</v>
      </c>
      <c r="DS130" s="278">
        <f t="shared" ref="DS130:DS193" si="420">DV130-DW130</f>
        <v>29.743000000000023</v>
      </c>
      <c r="DT130" s="278">
        <f t="shared" ref="DT130:DT193" si="421">DW130-DX130</f>
        <v>-27.995000000000005</v>
      </c>
      <c r="DU130" s="149"/>
      <c r="DV130" s="149">
        <v>201.75200000000001</v>
      </c>
      <c r="DW130" s="149">
        <v>172.00899999999999</v>
      </c>
      <c r="DX130" s="149">
        <v>200.00399999999999</v>
      </c>
      <c r="DY130" s="149">
        <v>230.214</v>
      </c>
      <c r="DZ130" s="149">
        <v>252.03</v>
      </c>
      <c r="EA130" s="149">
        <v>199.84</v>
      </c>
      <c r="EB130" s="149">
        <v>162.803</v>
      </c>
      <c r="EC130" s="149">
        <v>180.68</v>
      </c>
      <c r="ED130" s="149"/>
      <c r="EE130" s="149"/>
      <c r="EF130" s="16">
        <f t="shared" ref="EF130:EF193" si="422">(EO130-EP130)/ABS(EP130)</f>
        <v>-1</v>
      </c>
      <c r="EG130" s="16">
        <f t="shared" ref="EG130:EG193" si="423">(EP130-EQ130)/ABS(EQ130)</f>
        <v>-0.26041666666666669</v>
      </c>
      <c r="EH130" s="16">
        <f t="shared" ref="EH130:EH193" si="424">(EQ130-ER130)/ABS(ER130)</f>
        <v>-0.11926605504587157</v>
      </c>
      <c r="EI130" s="16">
        <f t="shared" ref="EI130:EI193" si="425">(ER130-ES130)/ABS(ES130)</f>
        <v>1.8691588785046728E-2</v>
      </c>
      <c r="EJ130" s="16">
        <f t="shared" ref="EJ130:EJ193" si="426">(ES130-ET130)/ABS(ET130)</f>
        <v>-3.6036036036036036E-2</v>
      </c>
      <c r="EK130" s="16">
        <f t="shared" ref="EK130:EK193" si="427">(ET130-EU130)/ABS(EU130)</f>
        <v>-3.4782608695652174E-2</v>
      </c>
      <c r="EL130" s="278">
        <f t="shared" ref="EL130:EL193" si="428">EO130-EP130</f>
        <v>-71</v>
      </c>
      <c r="EM130" s="278">
        <f t="shared" ref="EM130:EM193" si="429">EP130-EQ130</f>
        <v>-25</v>
      </c>
      <c r="EN130" s="278">
        <f t="shared" ref="EN130:EN193" si="430">EQ130-ER130</f>
        <v>-13</v>
      </c>
      <c r="EO130" s="204"/>
      <c r="EP130" s="204">
        <v>71</v>
      </c>
      <c r="EQ130" s="204">
        <v>96</v>
      </c>
      <c r="ER130" s="204">
        <v>109</v>
      </c>
      <c r="ES130" s="204">
        <v>107</v>
      </c>
      <c r="ET130" s="204">
        <v>111</v>
      </c>
      <c r="EU130" s="204">
        <v>115</v>
      </c>
      <c r="EV130" s="204">
        <v>129</v>
      </c>
      <c r="EW130" s="204">
        <v>144</v>
      </c>
      <c r="EX130" s="204"/>
      <c r="EY130" s="205"/>
      <c r="EZ130" s="14"/>
      <c r="FA130" s="14" t="s">
        <v>51</v>
      </c>
      <c r="FB130" s="76" t="s">
        <v>55</v>
      </c>
      <c r="FC130" s="15">
        <v>7120</v>
      </c>
      <c r="FD130" t="s">
        <v>429</v>
      </c>
      <c r="FE130" t="s">
        <v>130</v>
      </c>
      <c r="FF130" s="16" t="e">
        <f t="shared" ref="FF130:FF193" si="431">(FO130-FP130)/ABS(FP130)</f>
        <v>#VALUE!</v>
      </c>
      <c r="FG130" s="16" t="e">
        <f t="shared" ref="FG130:FG193" si="432">(FP130-FQ130)/ABS(FQ130)</f>
        <v>#DIV/0!</v>
      </c>
      <c r="FH130" s="16" t="e">
        <f t="shared" ref="FH130:FH193" si="433">(FQ130-FR130)/ABS(FR130)</f>
        <v>#DIV/0!</v>
      </c>
      <c r="FI130" s="16" t="e">
        <f t="shared" ref="FI130:FI193" si="434">(FR130-FS130)/ABS(FS130)</f>
        <v>#DIV/0!</v>
      </c>
      <c r="FJ130" s="16" t="e">
        <f t="shared" ref="FJ130:FJ193" si="435">(FS130-FT130)/ABS(FT130)</f>
        <v>#DIV/0!</v>
      </c>
      <c r="FK130" s="16" t="e">
        <f t="shared" ref="FK130:FK193" si="436">(FT130-FU130)/ABS(FU130)</f>
        <v>#DIV/0!</v>
      </c>
      <c r="FL130" s="278" t="e">
        <f t="shared" ref="FL130:FL193" si="437">FO130-FP130</f>
        <v>#VALUE!</v>
      </c>
      <c r="FM130" s="278">
        <f t="shared" ref="FM130:FM193" si="438">FP130-FQ130</f>
        <v>0</v>
      </c>
      <c r="FN130" s="278">
        <f t="shared" ref="FN130:FN193" si="439">FQ130-FR130</f>
        <v>0</v>
      </c>
      <c r="FO130" s="222" t="str">
        <f t="shared" ref="FO130:FO193" si="440">IFERROR((Y130/EO130),"i.a")</f>
        <v>i.a</v>
      </c>
      <c r="FP130" s="222">
        <f t="shared" ref="FP130:FP193" si="441">IFERROR((Z130/EP130),"i.a")</f>
        <v>0</v>
      </c>
      <c r="FQ130" s="222">
        <f t="shared" ref="FQ130:FQ193" si="442">IFERROR((AA130/EQ130),"i.a")</f>
        <v>0</v>
      </c>
      <c r="FR130" s="222">
        <f t="shared" ref="FR130:FR193" si="443">IFERROR((AB130/ER130),"i.a")</f>
        <v>0</v>
      </c>
      <c r="FS130" s="222">
        <f t="shared" ref="FS130:FS193" si="444">IFERROR((AC130/ES130),"i.a")</f>
        <v>0</v>
      </c>
      <c r="FT130" s="222">
        <f t="shared" ref="FT130:FT193" si="445">IFERROR((AD130/ET130),"i.a")</f>
        <v>0</v>
      </c>
      <c r="FU130" s="222">
        <f t="shared" ref="FU130:FU193" si="446">IFERROR((AE130/EU130),"i.a")</f>
        <v>0</v>
      </c>
      <c r="FV130" s="222">
        <f t="shared" ref="FV130:FV193" si="447">IFERROR((AF130/EV130),"i.a")</f>
        <v>0</v>
      </c>
      <c r="FW130" s="222">
        <f t="shared" ref="FW130:FW193" si="448">IFERROR((AG130/EW130),"i.a")</f>
        <v>0</v>
      </c>
      <c r="FX130" s="222" t="str">
        <f t="shared" ref="FX130:FX193" si="449">IFERROR((AH130/EX130),"i.a")</f>
        <v>i.a</v>
      </c>
      <c r="FY130" s="222" t="str">
        <f t="shared" ref="FY130:FY193" si="450">IFERROR((AI130/EY130),"i.a")</f>
        <v>i.a</v>
      </c>
      <c r="FZ130" s="16">
        <f t="shared" ref="FZ130:FZ193" si="451">(GI130-GJ130)/ABS(GJ130)</f>
        <v>-1</v>
      </c>
      <c r="GA130" s="16">
        <f t="shared" ref="GA130:GA193" si="452">(GJ130-GK130)/ABS(GK130)</f>
        <v>-7.968682248180424E-2</v>
      </c>
      <c r="GB130" s="16">
        <f t="shared" ref="GB130:GB193" si="453">(GK130-GL130)/ABS(GL130)</f>
        <v>0.19826474321775833</v>
      </c>
      <c r="GC130" s="16">
        <f t="shared" ref="GC130:GC193" si="454">(GL130-GM130)/ABS(GM130)</f>
        <v>0.31546975101326841</v>
      </c>
      <c r="GD130" s="16">
        <f t="shared" ref="GD130:GD193" si="455">(GM130-GN130)/ABS(GN130)</f>
        <v>-0.16510614606908086</v>
      </c>
      <c r="GE130" s="16">
        <f t="shared" ref="GE130:GE193" si="456">(GN130-GO130)/ABS(GO130)</f>
        <v>-0.1392499320542516</v>
      </c>
      <c r="GF130" s="227">
        <f t="shared" ref="GF130:GF193" si="457">GI130-GJ130</f>
        <v>-0.57748241247949272</v>
      </c>
      <c r="GG130" s="227">
        <f t="shared" ref="GG130:GG193" si="458">GJ130-GK130</f>
        <v>-5.0002259680463568E-2</v>
      </c>
      <c r="GH130" s="227">
        <f t="shared" ref="GH130:GH193" si="459">GK130-GL130</f>
        <v>0.10382353991722559</v>
      </c>
      <c r="GI130" s="16">
        <f t="shared" ref="GI130:GI193" si="460">IFERROR(CG130/MAX(AVERAGE(DA130:DB130),0),"Negativ EK")</f>
        <v>0</v>
      </c>
      <c r="GJ130" s="16">
        <f t="shared" ref="GJ130:GJ193" si="461">IFERROR(CH130/MAX(AVERAGE(DB130:DC130),0),"Negativ EK")</f>
        <v>0.57748241247949272</v>
      </c>
      <c r="GK130" s="16">
        <f t="shared" ref="GK130:GK193" si="462">IFERROR(CI130/MAX(AVERAGE(DC130:DD130),0),"Negativ EK")</f>
        <v>0.62748467215995629</v>
      </c>
      <c r="GL130" s="16">
        <f t="shared" ref="GL130:GL193" si="463">IFERROR(CJ130/MAX(AVERAGE(DD130:DE130),0),"Negativ EK")</f>
        <v>0.5236611322427307</v>
      </c>
      <c r="GM130" s="16">
        <f t="shared" ref="GM130:GM193" si="464">IFERROR(CK130/MAX(AVERAGE(DE130:DF130),0),"Negativ EK")</f>
        <v>0.39807918946016785</v>
      </c>
      <c r="GN130" s="16">
        <f t="shared" ref="GN130:GN193" si="465">IFERROR(CL130/MAX(AVERAGE(DF130:DG130),0),"Negativ EK")</f>
        <v>0.47680215584998875</v>
      </c>
      <c r="GO130" s="16">
        <f t="shared" ref="GO130:GO193" si="466">IFERROR(CM130/MAX(AVERAGE(DG130:DH130),0),"Negativ EK")</f>
        <v>0.553937982239045</v>
      </c>
      <c r="GP130" s="16">
        <f t="shared" ref="GP130:GP193" si="467">IFERROR(CN130/MAX(AVERAGE(DH130:DI130),0),"Negativ EK")</f>
        <v>0.60108954636933543</v>
      </c>
      <c r="GQ130" s="16">
        <f t="shared" ref="GQ130:GQ193" si="468">IFERROR(CO130/MAX(AVERAGE(DI130:DJ130),0),"Negativ EK")</f>
        <v>0.55453068672393069</v>
      </c>
      <c r="GR130" s="16" t="str">
        <f t="shared" ref="GR130:GR193" si="469">IFERROR(CP130/MAX(AVERAGE(DJ130:DK130),0),"Negativ EK")</f>
        <v>Negativ EK</v>
      </c>
      <c r="GS130" s="16">
        <f t="shared" ref="GS130:GS193" si="470">(HB130-HC130)/ABS(HC130)</f>
        <v>-1</v>
      </c>
      <c r="GT130" s="16">
        <f t="shared" ref="GT130:GT193" si="471">(HC130-HD130)/ABS(HD130)</f>
        <v>6.9490830048234975E-2</v>
      </c>
      <c r="GU130" s="16">
        <f t="shared" ref="GU130:GU193" si="472">(HD130-HE130)/ABS(HE130)</f>
        <v>8.0635560420269037E-2</v>
      </c>
      <c r="GV130" s="16">
        <f t="shared" ref="GV130:GV193" si="473">(HE130-HF130)/ABS(HF130)</f>
        <v>0.14171550641017056</v>
      </c>
      <c r="GW130" s="16">
        <f t="shared" ref="GW130:GW193" si="474">(HF130-HG130)/ABS(HG130)</f>
        <v>-0.14169889447003542</v>
      </c>
      <c r="GX130" s="16">
        <f t="shared" ref="GX130:GX193" si="475">(HG130-HH130)/ABS(HH130)</f>
        <v>-5.7933501973910048E-2</v>
      </c>
      <c r="GY130" s="227">
        <f t="shared" ref="GY130:GY193" si="476">HB130-HC130</f>
        <v>-0.31458605900562125</v>
      </c>
      <c r="GZ130" s="227">
        <f t="shared" ref="GZ130:GZ193" si="477">HC130-HD130</f>
        <v>2.0440424310059491E-2</v>
      </c>
      <c r="HA130" s="227">
        <f t="shared" ref="HA130:HA193" si="478">HD130-HE130</f>
        <v>2.1948748465789869E-2</v>
      </c>
      <c r="HB130" s="16">
        <f t="shared" ref="HB130:HB193" si="479">IFERROR(BM130/AVERAGE(DU130:DV130),"i.a.")</f>
        <v>0</v>
      </c>
      <c r="HC130" s="16">
        <f t="shared" ref="HC130:HC193" si="480">IFERROR(BN130/AVERAGE(DV130:DW130),"i.a.")</f>
        <v>0.31458605900562125</v>
      </c>
      <c r="HD130" s="16">
        <f t="shared" ref="HD130:HD193" si="481">IFERROR(BO130/AVERAGE(DW130:DX130),"i.a.")</f>
        <v>0.29414563469556176</v>
      </c>
      <c r="HE130" s="16">
        <f t="shared" ref="HE130:HE193" si="482">IFERROR(BP130/AVERAGE(DX130:DY130),"i.a.")</f>
        <v>0.27219688622977189</v>
      </c>
      <c r="HF130" s="16">
        <f t="shared" ref="HF130:HF193" si="483">IFERROR(BQ130/AVERAGE(DY130:DZ130),"i.a.")</f>
        <v>0.23841043123398112</v>
      </c>
      <c r="HG130" s="16">
        <f t="shared" ref="HG130:HG193" si="484">IFERROR(BR130/AVERAGE(DZ130:EA130),"i.a.")</f>
        <v>0.27777015513311354</v>
      </c>
      <c r="HH130" s="16">
        <f t="shared" ref="HH130:HH193" si="485">IFERROR(BS130/AVERAGE(EA130:EB130),"i.a.")</f>
        <v>0.29485196184677492</v>
      </c>
      <c r="HI130" s="16">
        <f t="shared" ref="HI130:HI193" si="486">IFERROR(BT130/AVERAGE(EB130:EC130),"i.a.")</f>
        <v>0.30230317075371999</v>
      </c>
      <c r="HJ130" s="16">
        <f t="shared" ref="HJ130:HJ193" si="487">IFERROR(BU130/AVERAGE(EC130:ED130),"i.a.")</f>
        <v>0.27855324330307724</v>
      </c>
      <c r="HK130" s="16" t="str">
        <f t="shared" ref="HK130:HK193" si="488">IFERROR(BV130/AVERAGE(ED130:EE130),"i.a.")</f>
        <v>i.a.</v>
      </c>
      <c r="HL130" s="16" t="e">
        <f t="shared" ref="HL130:HL193" si="489">(HU130-HV130)/ABS(HV130)</f>
        <v>#VALUE!</v>
      </c>
      <c r="HM130" s="16">
        <f t="shared" ref="HM130:HM193" si="490">(HV130-HW130)/ABS(HW130)</f>
        <v>0.32416423111476372</v>
      </c>
      <c r="HN130" s="16">
        <f t="shared" ref="HN130:HN193" si="491">(HW130-HX130)/ABS(HX130)</f>
        <v>3.7326400659106342E-2</v>
      </c>
      <c r="HO130" s="16">
        <f t="shared" ref="HO130:HO193" si="492">(HX130-HY130)/ABS(HY130)</f>
        <v>-0.13709050215396656</v>
      </c>
      <c r="HP130" s="16">
        <f t="shared" ref="HP130:HP193" si="493">(HY130-HZ130)/ABS(HZ130)</f>
        <v>-0.12379634510126704</v>
      </c>
      <c r="HQ130" s="16">
        <f t="shared" ref="HQ130:HQ193" si="494">(HZ130-IA130)/ABS(IA130)</f>
        <v>0.14548902257808888</v>
      </c>
      <c r="HR130" s="227" t="e">
        <f t="shared" ref="HR130:HR193" si="495">HU130-HV130</f>
        <v>#VALUE!</v>
      </c>
      <c r="HS130" s="227">
        <f t="shared" ref="HS130:HS193" si="496">HV130-HW130</f>
        <v>0.15927503789141417</v>
      </c>
      <c r="HT130" s="227">
        <f t="shared" ref="HT130:HT193" si="497">HW130-HX130</f>
        <v>1.7680042599346912E-2</v>
      </c>
      <c r="HU130" s="16" t="str">
        <f t="shared" ref="HU130:HU193" si="498">IFERROR(DA130/DU130,"i.a.")</f>
        <v>i.a.</v>
      </c>
      <c r="HV130" s="16">
        <f t="shared" ref="HV130:HV193" si="499">IFERROR(DB130/DV130,"i.a.")</f>
        <v>0.65061560728022527</v>
      </c>
      <c r="HW130" s="16">
        <f t="shared" ref="HW130:HW193" si="500">IFERROR(DC130/DW130,"i.a.")</f>
        <v>0.4913405693888111</v>
      </c>
      <c r="HX130" s="16">
        <f t="shared" ref="HX130:HX193" si="501">IFERROR(DD130/DX130,"i.a.")</f>
        <v>0.47366052678946419</v>
      </c>
      <c r="HY130" s="16">
        <f t="shared" ref="HY130:HY193" si="502">IFERROR(DE130/DY130,"i.a.")</f>
        <v>0.54891101323116753</v>
      </c>
      <c r="HZ130" s="16">
        <f t="shared" ref="HZ130:HZ193" si="503">IFERROR(DF130/DZ130,"i.a.")</f>
        <v>0.62646510336071104</v>
      </c>
      <c r="IA130" s="16">
        <f t="shared" ref="IA130:IA193" si="504">IFERROR(DG130/EA130,"i.a.")</f>
        <v>0.54689751801441155</v>
      </c>
      <c r="IB130" s="16">
        <f t="shared" ref="IB130:IB193" si="505">IFERROR(DH130/EB130,"i.a.")</f>
        <v>0.51006431085422266</v>
      </c>
      <c r="IC130" s="16">
        <f t="shared" ref="IC130:IC193" si="506">IFERROR(DI130/EC130,"i.a.")</f>
        <v>0.49743192384325879</v>
      </c>
      <c r="ID130" s="16" t="str">
        <f t="shared" ref="ID130:ID193" si="507">IFERROR(DJ130/ED130,"i.a.")</f>
        <v>i.a.</v>
      </c>
      <c r="IE130" s="16" t="str">
        <f t="shared" ref="IE130:IE193" si="508">IFERROR(DK130/EE130,"i.a.")</f>
        <v>i.a.</v>
      </c>
      <c r="IF130" s="16" t="e">
        <f t="shared" ref="IF130:IF193" si="509">(IO130-IP130)/ABS(IP130)</f>
        <v>#VALUE!</v>
      </c>
      <c r="IG130" s="16" t="e">
        <f t="shared" ref="IG130:IG193" si="510">(IP130-IQ130)/ABS(IQ130)</f>
        <v>#VALUE!</v>
      </c>
      <c r="IH130" s="16" t="e">
        <f t="shared" ref="IH130:IH193" si="511">(IQ130-IR130)/ABS(IR130)</f>
        <v>#VALUE!</v>
      </c>
      <c r="II130" s="16" t="e">
        <f t="shared" ref="II130:II193" si="512">(IR130-IS130)/ABS(IS130)</f>
        <v>#VALUE!</v>
      </c>
      <c r="IJ130" s="16" t="e">
        <f t="shared" ref="IJ130:IJ193" si="513">(IS130-IT130)/ABS(IT130)</f>
        <v>#VALUE!</v>
      </c>
      <c r="IK130" s="16" t="e">
        <f t="shared" ref="IK130:IK193" si="514">(IT130-IU130)/ABS(IU130)</f>
        <v>#VALUE!</v>
      </c>
      <c r="IL130" s="227" t="e">
        <f t="shared" ref="IL130:IL193" si="515">IO130-IP130</f>
        <v>#VALUE!</v>
      </c>
      <c r="IM130" s="227" t="e">
        <f t="shared" ref="IM130:IM193" si="516">IP130-IQ130</f>
        <v>#VALUE!</v>
      </c>
      <c r="IN130" s="227" t="e">
        <f t="shared" ref="IN130:IN193" si="517">IQ130-IR130</f>
        <v>#VALUE!</v>
      </c>
      <c r="IO130" s="16" t="str">
        <f t="shared" ref="IO130:IO193" si="518">IFERROR((BM130/Y130),"i.a.")</f>
        <v>i.a.</v>
      </c>
      <c r="IP130" s="16" t="str">
        <f t="shared" ref="IP130:IP193" si="519">IFERROR((BN130/Z130),"i.a.")</f>
        <v>i.a.</v>
      </c>
      <c r="IQ130" s="16" t="str">
        <f t="shared" ref="IQ130:IQ193" si="520">IFERROR((BO130/AA130),"i.a.")</f>
        <v>i.a.</v>
      </c>
      <c r="IR130" s="16" t="str">
        <f t="shared" ref="IR130:IR193" si="521">IFERROR((BP130/AB130),"i.a.")</f>
        <v>i.a.</v>
      </c>
      <c r="IS130" s="16" t="str">
        <f t="shared" ref="IS130:IS193" si="522">IFERROR((BQ130/AC130),"i.a.")</f>
        <v>i.a.</v>
      </c>
      <c r="IT130" s="16" t="str">
        <f t="shared" ref="IT130:IT193" si="523">IFERROR((BR130/AD130),"i.a.")</f>
        <v>i.a.</v>
      </c>
      <c r="IU130" s="16" t="str">
        <f t="shared" ref="IU130:IU193" si="524">IFERROR((BS130/AE130),"i.a.")</f>
        <v>i.a.</v>
      </c>
      <c r="IV130" s="16" t="str">
        <f t="shared" ref="IV130:IV193" si="525">IFERROR((BT130/AF130),"i.a.")</f>
        <v>i.a.</v>
      </c>
      <c r="IW130" s="16" t="str">
        <f t="shared" ref="IW130:IW193" si="526">IFERROR((BU130/AG130),"i.a.")</f>
        <v>i.a.</v>
      </c>
      <c r="IX130" s="16" t="str">
        <f t="shared" ref="IX130:IX193" si="527">IFERROR((BV130/AH130),"i.a.")</f>
        <v>i.a.</v>
      </c>
      <c r="IY130" s="16" t="str">
        <f t="shared" ref="IY130:IY193" si="528">IFERROR((BW130/AI130),"i.a.")</f>
        <v>i.a.</v>
      </c>
      <c r="IZ130" s="16" t="e">
        <f t="shared" ref="IZ130:IZ193" si="529">(JI130-JJ130)/ABS(JJ130)</f>
        <v>#VALUE!</v>
      </c>
      <c r="JA130" s="16">
        <f t="shared" ref="JA130:JA193" si="530">(JJ130-JK130)/ABS(JK130)</f>
        <v>0.49795562020367173</v>
      </c>
      <c r="JB130" s="16">
        <f t="shared" ref="JB130:JB193" si="531">(JK130-JL130)/ABS(JL130)</f>
        <v>0.1029963638562124</v>
      </c>
      <c r="JC130" s="16">
        <f t="shared" ref="JC130:JC193" si="532">(JL130-JM130)/ABS(JM130)</f>
        <v>4.4324616726246265E-3</v>
      </c>
      <c r="JD130" s="16">
        <f t="shared" ref="JD130:JD193" si="533">(JM130-JN130)/ABS(JN130)</f>
        <v>-7.8543936502123227E-2</v>
      </c>
      <c r="JE130" s="16">
        <f t="shared" ref="JE130:JE193" si="534">(JN130-JO130)/ABS(JO130)</f>
        <v>0.23880892343441606</v>
      </c>
      <c r="JF130" s="227" t="e">
        <f t="shared" ref="JF130:JF193" si="535">JI130-JJ130</f>
        <v>#VALUE!</v>
      </c>
      <c r="JG130" s="227">
        <f t="shared" ref="JG130:JG193" si="536">JJ130-JK130</f>
        <v>0.29170862676056342</v>
      </c>
      <c r="JH130" s="227">
        <f t="shared" ref="JH130:JH193" si="537">JK130-JL130</f>
        <v>5.4702408256880664E-2</v>
      </c>
      <c r="JI130" s="99" t="str">
        <f t="shared" ref="JI130:JI193" si="538">IFERROR(CG130/EO130,"i.a.")</f>
        <v>i.a.</v>
      </c>
      <c r="JJ130" s="99">
        <f t="shared" ref="JJ130:JJ193" si="539">IFERROR(CH130/EP130,"i.a.")</f>
        <v>0.87752112676056337</v>
      </c>
      <c r="JK130" s="99">
        <f t="shared" ref="JK130:JK193" si="540">IFERROR(CI130/EQ130,"i.a.")</f>
        <v>0.58581249999999996</v>
      </c>
      <c r="JL130" s="99">
        <f t="shared" ref="JL130:JL193" si="541">IFERROR(CJ130/ER130,"i.a.")</f>
        <v>0.53111009174311929</v>
      </c>
      <c r="JM130" s="99">
        <f t="shared" ref="JM130:JM193" si="542">IFERROR(CK130/ES130,"i.a.")</f>
        <v>0.52876635514018699</v>
      </c>
      <c r="JN130" s="99">
        <f t="shared" ref="JN130:JN193" si="543">IFERROR(CL130/ET130,"i.a.")</f>
        <v>0.57383783783783782</v>
      </c>
      <c r="JO130" s="99">
        <f t="shared" ref="JO130:JO193" si="544">IFERROR(CM130/EU130,"i.a.")</f>
        <v>0.46321739130434786</v>
      </c>
      <c r="JP130" s="99">
        <f t="shared" ref="JP130:JP193" si="545">IFERROR(CN130/EV130,"i.a.")</f>
        <v>0.4028604651162791</v>
      </c>
      <c r="JQ130" s="99">
        <f t="shared" ref="JQ130:JQ193" si="546">IFERROR(CO130/EW130,"i.a.")</f>
        <v>0.34610416666666666</v>
      </c>
      <c r="JR130" s="99" t="str">
        <f t="shared" ref="JR130:JR193" si="547">IFERROR(CP130/EX130,"i.a.")</f>
        <v>i.a.</v>
      </c>
      <c r="JS130" s="99" t="str">
        <f t="shared" ref="JS130:JS193" si="548">IFERROR(CQ130/EY130,"i.a.")</f>
        <v>i.a.</v>
      </c>
    </row>
    <row r="131" spans="1:279" customFormat="1" ht="17.25" customHeight="1" outlineLevel="2" x14ac:dyDescent="0.25">
      <c r="A131" s="10" t="s">
        <v>389</v>
      </c>
      <c r="B131" s="95">
        <v>21435449</v>
      </c>
      <c r="C131" s="10" t="s">
        <v>79</v>
      </c>
      <c r="D131" s="10"/>
      <c r="E131" s="11">
        <v>642020</v>
      </c>
      <c r="F131" s="11"/>
      <c r="G131" s="116">
        <v>1</v>
      </c>
      <c r="H131" s="12">
        <v>45109</v>
      </c>
      <c r="I131" s="13"/>
      <c r="J131" s="13" t="s">
        <v>48</v>
      </c>
      <c r="K131" s="13" t="s">
        <v>48</v>
      </c>
      <c r="L131" s="13" t="s">
        <v>48</v>
      </c>
      <c r="M131" s="13" t="s">
        <v>48</v>
      </c>
      <c r="N131" s="13" t="s">
        <v>48</v>
      </c>
      <c r="O131" s="13" t="s">
        <v>48</v>
      </c>
      <c r="P131" s="16" t="e">
        <f t="shared" si="368"/>
        <v>#DIV/0!</v>
      </c>
      <c r="Q131" s="16" t="e">
        <f t="shared" si="369"/>
        <v>#DIV/0!</v>
      </c>
      <c r="R131" s="16" t="e">
        <f t="shared" si="370"/>
        <v>#DIV/0!</v>
      </c>
      <c r="S131" s="16" t="e">
        <f t="shared" si="371"/>
        <v>#DIV/0!</v>
      </c>
      <c r="T131" s="16" t="e">
        <f t="shared" si="372"/>
        <v>#DIV/0!</v>
      </c>
      <c r="U131" s="16" t="e">
        <f t="shared" si="373"/>
        <v>#DIV/0!</v>
      </c>
      <c r="V131" s="278">
        <f t="shared" si="374"/>
        <v>0</v>
      </c>
      <c r="W131" s="278">
        <f t="shared" si="375"/>
        <v>0</v>
      </c>
      <c r="X131" s="278">
        <f t="shared" si="376"/>
        <v>0</v>
      </c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6">
        <f t="shared" si="377"/>
        <v>-0.99825679577272963</v>
      </c>
      <c r="AK131" s="16">
        <f t="shared" si="378"/>
        <v>8.0035301039419415E-2</v>
      </c>
      <c r="AL131" s="16">
        <f t="shared" si="379"/>
        <v>1.8862734310528479E-3</v>
      </c>
      <c r="AM131" s="16">
        <f t="shared" si="380"/>
        <v>4.4579450761462934E-2</v>
      </c>
      <c r="AN131" s="16">
        <f t="shared" si="381"/>
        <v>6.2578739750925134E-3</v>
      </c>
      <c r="AO131" s="16">
        <f t="shared" si="382"/>
        <v>-2.9523771346107713E-2</v>
      </c>
      <c r="AP131" s="278">
        <f t="shared" si="383"/>
        <v>-55.070999999999998</v>
      </c>
      <c r="AQ131" s="278">
        <f t="shared" si="384"/>
        <v>4.080999999999996</v>
      </c>
      <c r="AR131" s="278">
        <f t="shared" si="385"/>
        <v>9.6000000000003638E-2</v>
      </c>
      <c r="AS131" s="149"/>
      <c r="AT131" s="149">
        <v>55.070999999999998</v>
      </c>
      <c r="AU131" s="149">
        <v>50.99</v>
      </c>
      <c r="AV131" s="149">
        <v>50.893999999999998</v>
      </c>
      <c r="AW131" s="149">
        <v>48.722000000000001</v>
      </c>
      <c r="AX131" s="149">
        <v>48.418999999999997</v>
      </c>
      <c r="AY131" s="149">
        <v>49.892000000000003</v>
      </c>
      <c r="AZ131" s="149">
        <v>47.418999999999997</v>
      </c>
      <c r="BA131" s="149">
        <v>47.271000000000001</v>
      </c>
      <c r="BB131" s="149">
        <v>45.13</v>
      </c>
      <c r="BC131" s="150">
        <v>45.444000000000003</v>
      </c>
      <c r="BD131" s="16">
        <f t="shared" si="386"/>
        <v>-1</v>
      </c>
      <c r="BE131" s="16">
        <f t="shared" si="387"/>
        <v>0.3852359208523593</v>
      </c>
      <c r="BF131" s="16">
        <f t="shared" si="388"/>
        <v>-0.18273417091678062</v>
      </c>
      <c r="BG131" s="16">
        <f t="shared" si="389"/>
        <v>1.4133893725607927</v>
      </c>
      <c r="BH131" s="16">
        <f t="shared" si="390"/>
        <v>0.18667616672604204</v>
      </c>
      <c r="BI131" s="16">
        <f t="shared" si="391"/>
        <v>-0.52902684563758395</v>
      </c>
      <c r="BJ131" s="278">
        <f t="shared" si="392"/>
        <v>-9.1010000000000009</v>
      </c>
      <c r="BK131" s="278">
        <f t="shared" si="393"/>
        <v>2.5310000000000006</v>
      </c>
      <c r="BL131" s="278">
        <f t="shared" si="394"/>
        <v>-1.4689999999999994</v>
      </c>
      <c r="BM131" s="149"/>
      <c r="BN131" s="149">
        <v>9.1010000000000009</v>
      </c>
      <c r="BO131" s="149">
        <v>6.57</v>
      </c>
      <c r="BP131" s="149">
        <v>8.0389999999999997</v>
      </c>
      <c r="BQ131" s="149">
        <v>3.331</v>
      </c>
      <c r="BR131" s="149">
        <v>2.8069999999999999</v>
      </c>
      <c r="BS131" s="149">
        <v>5.96</v>
      </c>
      <c r="BT131" s="149">
        <v>3.8170000000000002</v>
      </c>
      <c r="BU131" s="149">
        <v>5.694</v>
      </c>
      <c r="BV131" s="149">
        <v>4.78</v>
      </c>
      <c r="BW131" s="149">
        <v>6.851</v>
      </c>
      <c r="BX131" s="16">
        <f t="shared" si="395"/>
        <v>-1</v>
      </c>
      <c r="BY131" s="16">
        <f t="shared" si="396"/>
        <v>0.68667366211962255</v>
      </c>
      <c r="BZ131" s="16">
        <f t="shared" si="397"/>
        <v>-0.31606143246734608</v>
      </c>
      <c r="CA131" s="16">
        <f t="shared" si="398"/>
        <v>2.6707060063224448</v>
      </c>
      <c r="CB131" s="16">
        <f t="shared" si="399"/>
        <v>2.1114754098360655</v>
      </c>
      <c r="CC131" s="16">
        <f t="shared" si="400"/>
        <v>-0.83602150537634412</v>
      </c>
      <c r="CD131" s="278">
        <f t="shared" si="401"/>
        <v>-8.0370000000000008</v>
      </c>
      <c r="CE131" s="278">
        <f t="shared" si="402"/>
        <v>3.2720000000000011</v>
      </c>
      <c r="CF131" s="278">
        <f t="shared" si="403"/>
        <v>-2.202</v>
      </c>
      <c r="CG131" s="149"/>
      <c r="CH131" s="149">
        <v>8.0370000000000008</v>
      </c>
      <c r="CI131" s="149">
        <v>4.7649999999999997</v>
      </c>
      <c r="CJ131" s="149">
        <v>6.9669999999999996</v>
      </c>
      <c r="CK131" s="149">
        <v>1.8979999999999999</v>
      </c>
      <c r="CL131" s="149">
        <v>0.61</v>
      </c>
      <c r="CM131" s="149">
        <v>3.72</v>
      </c>
      <c r="CN131" s="149">
        <v>1.8240000000000001</v>
      </c>
      <c r="CO131" s="149">
        <v>3.536</v>
      </c>
      <c r="CP131" s="149">
        <v>2.2789999999999999</v>
      </c>
      <c r="CQ131" s="149">
        <v>4.4420000000000002</v>
      </c>
      <c r="CR131" s="16">
        <f t="shared" si="404"/>
        <v>-1</v>
      </c>
      <c r="CS131" s="16">
        <f t="shared" si="405"/>
        <v>7.9238135325686632E-2</v>
      </c>
      <c r="CT131" s="16">
        <f t="shared" si="406"/>
        <v>7.2137731847105077E-2</v>
      </c>
      <c r="CU131" s="16">
        <f t="shared" si="407"/>
        <v>0.14962386511024647</v>
      </c>
      <c r="CV131" s="16">
        <f t="shared" si="408"/>
        <v>4.4022261641999086E-2</v>
      </c>
      <c r="CW131" s="16">
        <f t="shared" si="409"/>
        <v>6.1811646297627705E-2</v>
      </c>
      <c r="CX131" s="278">
        <f t="shared" si="410"/>
        <v>-102.56</v>
      </c>
      <c r="CY131" s="278">
        <f t="shared" si="411"/>
        <v>7.5300000000000011</v>
      </c>
      <c r="CZ131" s="278">
        <f t="shared" si="412"/>
        <v>6.3940000000000055</v>
      </c>
      <c r="DA131" s="149"/>
      <c r="DB131" s="149">
        <v>102.56</v>
      </c>
      <c r="DC131" s="149">
        <v>95.03</v>
      </c>
      <c r="DD131" s="149">
        <v>88.635999999999996</v>
      </c>
      <c r="DE131" s="149">
        <v>77.099999999999994</v>
      </c>
      <c r="DF131" s="149">
        <v>73.849000000000004</v>
      </c>
      <c r="DG131" s="149">
        <v>69.55</v>
      </c>
      <c r="DH131" s="149">
        <v>65.031000000000006</v>
      </c>
      <c r="DI131" s="149">
        <v>60.128999999999998</v>
      </c>
      <c r="DJ131" s="149">
        <v>56.768999999999998</v>
      </c>
      <c r="DK131" s="150">
        <v>51.581000000000003</v>
      </c>
      <c r="DL131" s="16">
        <f t="shared" si="413"/>
        <v>-1</v>
      </c>
      <c r="DM131" s="16">
        <f t="shared" si="414"/>
        <v>9.1948062831612776E-2</v>
      </c>
      <c r="DN131" s="16">
        <f t="shared" si="415"/>
        <v>6.8991774962066293E-2</v>
      </c>
      <c r="DO131" s="16">
        <f t="shared" si="416"/>
        <v>4.8564836287420178E-2</v>
      </c>
      <c r="DP131" s="16">
        <f t="shared" si="417"/>
        <v>-6.3127729557880402E-2</v>
      </c>
      <c r="DQ131" s="16">
        <f t="shared" si="418"/>
        <v>2.0659533139463115E-2</v>
      </c>
      <c r="DR131" s="278">
        <f t="shared" si="419"/>
        <v>-208.47800000000001</v>
      </c>
      <c r="DS131" s="278">
        <f t="shared" si="420"/>
        <v>17.555000000000007</v>
      </c>
      <c r="DT131" s="278">
        <f t="shared" si="421"/>
        <v>12.322000000000003</v>
      </c>
      <c r="DU131" s="149"/>
      <c r="DV131" s="149">
        <v>208.47800000000001</v>
      </c>
      <c r="DW131" s="149">
        <v>190.923</v>
      </c>
      <c r="DX131" s="149">
        <v>178.601</v>
      </c>
      <c r="DY131" s="149">
        <v>170.32900000000001</v>
      </c>
      <c r="DZ131" s="149">
        <v>181.80600000000001</v>
      </c>
      <c r="EA131" s="149">
        <v>178.126</v>
      </c>
      <c r="EB131" s="149">
        <v>188.96199999999999</v>
      </c>
      <c r="EC131" s="149">
        <v>162.161</v>
      </c>
      <c r="ED131" s="149">
        <v>153.12</v>
      </c>
      <c r="EE131" s="149">
        <v>153.483</v>
      </c>
      <c r="EF131" s="16">
        <f t="shared" si="422"/>
        <v>-1</v>
      </c>
      <c r="EG131" s="16">
        <f t="shared" si="423"/>
        <v>-3.3707865168539325E-2</v>
      </c>
      <c r="EH131" s="16">
        <f t="shared" si="424"/>
        <v>0</v>
      </c>
      <c r="EI131" s="16">
        <f t="shared" si="425"/>
        <v>-5.3191489361702128E-2</v>
      </c>
      <c r="EJ131" s="16">
        <f t="shared" si="426"/>
        <v>0</v>
      </c>
      <c r="EK131" s="16">
        <f t="shared" si="427"/>
        <v>-1.0526315789473684E-2</v>
      </c>
      <c r="EL131" s="278">
        <f t="shared" si="428"/>
        <v>-86</v>
      </c>
      <c r="EM131" s="278">
        <f t="shared" si="429"/>
        <v>-3</v>
      </c>
      <c r="EN131" s="278">
        <f t="shared" si="430"/>
        <v>0</v>
      </c>
      <c r="EO131" s="204"/>
      <c r="EP131" s="204">
        <v>86</v>
      </c>
      <c r="EQ131" s="204">
        <v>89</v>
      </c>
      <c r="ER131" s="204">
        <v>89</v>
      </c>
      <c r="ES131" s="204">
        <v>94</v>
      </c>
      <c r="ET131" s="204">
        <v>94</v>
      </c>
      <c r="EU131" s="204">
        <v>95</v>
      </c>
      <c r="EV131" s="204">
        <v>94</v>
      </c>
      <c r="EW131" s="204">
        <v>91</v>
      </c>
      <c r="EX131" s="204">
        <v>91</v>
      </c>
      <c r="EY131" s="205">
        <v>91</v>
      </c>
      <c r="EZ131" s="115"/>
      <c r="FA131" s="14" t="s">
        <v>51</v>
      </c>
      <c r="FB131" s="76"/>
      <c r="FC131" s="15">
        <v>2760</v>
      </c>
      <c r="FD131" t="s">
        <v>512</v>
      </c>
      <c r="FE131" t="s">
        <v>86</v>
      </c>
      <c r="FF131" s="16" t="e">
        <f t="shared" si="431"/>
        <v>#VALUE!</v>
      </c>
      <c r="FG131" s="16" t="e">
        <f t="shared" si="432"/>
        <v>#DIV/0!</v>
      </c>
      <c r="FH131" s="16" t="e">
        <f t="shared" si="433"/>
        <v>#DIV/0!</v>
      </c>
      <c r="FI131" s="16" t="e">
        <f t="shared" si="434"/>
        <v>#DIV/0!</v>
      </c>
      <c r="FJ131" s="16" t="e">
        <f t="shared" si="435"/>
        <v>#DIV/0!</v>
      </c>
      <c r="FK131" s="16" t="e">
        <f t="shared" si="436"/>
        <v>#DIV/0!</v>
      </c>
      <c r="FL131" s="278" t="e">
        <f t="shared" si="437"/>
        <v>#VALUE!</v>
      </c>
      <c r="FM131" s="278">
        <f t="shared" si="438"/>
        <v>0</v>
      </c>
      <c r="FN131" s="278">
        <f t="shared" si="439"/>
        <v>0</v>
      </c>
      <c r="FO131" s="222" t="str">
        <f t="shared" si="440"/>
        <v>i.a</v>
      </c>
      <c r="FP131" s="222">
        <f t="shared" si="441"/>
        <v>0</v>
      </c>
      <c r="FQ131" s="222">
        <f t="shared" si="442"/>
        <v>0</v>
      </c>
      <c r="FR131" s="222">
        <f t="shared" si="443"/>
        <v>0</v>
      </c>
      <c r="FS131" s="222">
        <f t="shared" si="444"/>
        <v>0</v>
      </c>
      <c r="FT131" s="222">
        <f t="shared" si="445"/>
        <v>0</v>
      </c>
      <c r="FU131" s="222">
        <f t="shared" si="446"/>
        <v>0</v>
      </c>
      <c r="FV131" s="222">
        <f t="shared" si="447"/>
        <v>0</v>
      </c>
      <c r="FW131" s="222">
        <f t="shared" si="448"/>
        <v>0</v>
      </c>
      <c r="FX131" s="222">
        <f t="shared" si="449"/>
        <v>0</v>
      </c>
      <c r="FY131" s="222">
        <f t="shared" si="450"/>
        <v>0</v>
      </c>
      <c r="FZ131" s="16">
        <f t="shared" si="451"/>
        <v>-1</v>
      </c>
      <c r="GA131" s="16">
        <f t="shared" si="452"/>
        <v>0.56781519726131158</v>
      </c>
      <c r="GB131" s="16">
        <f t="shared" si="453"/>
        <v>-0.38282947073169815</v>
      </c>
      <c r="GC131" s="16">
        <f t="shared" si="454"/>
        <v>2.3432048616375853</v>
      </c>
      <c r="GD131" s="16">
        <f t="shared" si="455"/>
        <v>1.9558490768079411</v>
      </c>
      <c r="GE131" s="16">
        <f t="shared" si="456"/>
        <v>-0.84610499525836147</v>
      </c>
      <c r="GF131" s="227">
        <f t="shared" si="457"/>
        <v>-8.1350270762690427E-2</v>
      </c>
      <c r="GG131" s="227">
        <f t="shared" si="458"/>
        <v>2.946260510873161E-2</v>
      </c>
      <c r="GH131" s="227">
        <f t="shared" si="459"/>
        <v>-3.2185800581499988E-2</v>
      </c>
      <c r="GI131" s="16">
        <f t="shared" si="460"/>
        <v>0</v>
      </c>
      <c r="GJ131" s="16">
        <f t="shared" si="461"/>
        <v>8.1350270762690427E-2</v>
      </c>
      <c r="GK131" s="16">
        <f t="shared" si="462"/>
        <v>5.1887665653958817E-2</v>
      </c>
      <c r="GL131" s="16">
        <f t="shared" si="463"/>
        <v>8.4073466235458805E-2</v>
      </c>
      <c r="GM131" s="16">
        <f t="shared" si="464"/>
        <v>2.5147566396597522E-2</v>
      </c>
      <c r="GN131" s="16">
        <f t="shared" si="465"/>
        <v>8.5077301794294242E-3</v>
      </c>
      <c r="GO131" s="16">
        <f t="shared" si="466"/>
        <v>5.5282692207666753E-2</v>
      </c>
      <c r="GP131" s="16">
        <f t="shared" si="467"/>
        <v>2.9146692233940556E-2</v>
      </c>
      <c r="GQ131" s="16">
        <f t="shared" si="468"/>
        <v>6.0497185580591632E-2</v>
      </c>
      <c r="GR131" s="16">
        <f t="shared" si="469"/>
        <v>4.2067374250115371E-2</v>
      </c>
      <c r="GS131" s="16">
        <f t="shared" si="470"/>
        <v>-1</v>
      </c>
      <c r="GT131" s="16">
        <f t="shared" si="471"/>
        <v>0.28161401302712619</v>
      </c>
      <c r="GU131" s="16">
        <f t="shared" si="472"/>
        <v>-0.22828134101707132</v>
      </c>
      <c r="GV131" s="16">
        <f t="shared" si="473"/>
        <v>1.4355568930922955</v>
      </c>
      <c r="GW131" s="16">
        <f t="shared" si="474"/>
        <v>0.21295164082535895</v>
      </c>
      <c r="GX131" s="16">
        <f t="shared" si="475"/>
        <v>-0.51966317724294975</v>
      </c>
      <c r="GY131" s="227">
        <f t="shared" si="476"/>
        <v>-4.5573245935788848E-2</v>
      </c>
      <c r="GZ131" s="227">
        <f t="shared" si="477"/>
        <v>1.0013985914788859E-2</v>
      </c>
      <c r="HA131" s="227">
        <f t="shared" si="478"/>
        <v>-1.051874989502901E-2</v>
      </c>
      <c r="HB131" s="16">
        <f t="shared" si="479"/>
        <v>0</v>
      </c>
      <c r="HC131" s="16">
        <f t="shared" si="480"/>
        <v>4.5573245935788848E-2</v>
      </c>
      <c r="HD131" s="16">
        <f t="shared" si="481"/>
        <v>3.5559260020999989E-2</v>
      </c>
      <c r="HE131" s="16">
        <f t="shared" si="482"/>
        <v>4.6078009916028999E-2</v>
      </c>
      <c r="HF131" s="16">
        <f t="shared" si="483"/>
        <v>1.8918880542973575E-2</v>
      </c>
      <c r="HG131" s="16">
        <f t="shared" si="484"/>
        <v>1.5597390618227886E-2</v>
      </c>
      <c r="HH131" s="16">
        <f t="shared" si="485"/>
        <v>3.2471777884322019E-2</v>
      </c>
      <c r="HI131" s="16">
        <f t="shared" si="486"/>
        <v>2.1741668873870412E-2</v>
      </c>
      <c r="HJ131" s="16">
        <f t="shared" si="487"/>
        <v>3.6120159476784201E-2</v>
      </c>
      <c r="HK131" s="16">
        <f t="shared" si="488"/>
        <v>3.1180386362820979E-2</v>
      </c>
      <c r="HL131" s="16" t="e">
        <f t="shared" si="489"/>
        <v>#VALUE!</v>
      </c>
      <c r="HM131" s="16">
        <f t="shared" si="490"/>
        <v>-1.1639681353494972E-2</v>
      </c>
      <c r="HN131" s="16">
        <f t="shared" si="491"/>
        <v>2.9429196357945329E-3</v>
      </c>
      <c r="HO131" s="16">
        <f t="shared" si="492"/>
        <v>9.6378426326634153E-2</v>
      </c>
      <c r="HP131" s="16">
        <f t="shared" si="493"/>
        <v>0.11436990354012107</v>
      </c>
      <c r="HQ131" s="16">
        <f t="shared" si="494"/>
        <v>4.0319138578546555E-2</v>
      </c>
      <c r="HR131" s="227" t="e">
        <f t="shared" si="495"/>
        <v>#VALUE!</v>
      </c>
      <c r="HS131" s="227">
        <f t="shared" si="496"/>
        <v>-5.7935341421548325E-3</v>
      </c>
      <c r="HT131" s="227">
        <f t="shared" si="497"/>
        <v>1.4605104385657652E-3</v>
      </c>
      <c r="HU131" s="16" t="str">
        <f t="shared" si="498"/>
        <v>i.a.</v>
      </c>
      <c r="HV131" s="16">
        <f t="shared" si="499"/>
        <v>0.49194639242510002</v>
      </c>
      <c r="HW131" s="16">
        <f t="shared" si="500"/>
        <v>0.49773992656725485</v>
      </c>
      <c r="HX131" s="16">
        <f t="shared" si="501"/>
        <v>0.49627941612868909</v>
      </c>
      <c r="HY131" s="16">
        <f t="shared" si="502"/>
        <v>0.45265339431335821</v>
      </c>
      <c r="HZ131" s="16">
        <f t="shared" si="503"/>
        <v>0.40619671517991707</v>
      </c>
      <c r="IA131" s="16">
        <f t="shared" si="504"/>
        <v>0.39045394832871111</v>
      </c>
      <c r="IB131" s="16">
        <f t="shared" si="505"/>
        <v>0.34414855896952834</v>
      </c>
      <c r="IC131" s="16">
        <f t="shared" si="506"/>
        <v>0.37079815738679461</v>
      </c>
      <c r="ID131" s="16">
        <f t="shared" si="507"/>
        <v>0.37074843260188084</v>
      </c>
      <c r="IE131" s="16">
        <f t="shared" si="508"/>
        <v>0.33606979274577642</v>
      </c>
      <c r="IF131" s="16" t="e">
        <f t="shared" si="509"/>
        <v>#VALUE!</v>
      </c>
      <c r="IG131" s="16" t="e">
        <f t="shared" si="510"/>
        <v>#VALUE!</v>
      </c>
      <c r="IH131" s="16" t="e">
        <f t="shared" si="511"/>
        <v>#VALUE!</v>
      </c>
      <c r="II131" s="16" t="e">
        <f t="shared" si="512"/>
        <v>#VALUE!</v>
      </c>
      <c r="IJ131" s="16" t="e">
        <f t="shared" si="513"/>
        <v>#VALUE!</v>
      </c>
      <c r="IK131" s="16" t="e">
        <f t="shared" si="514"/>
        <v>#VALUE!</v>
      </c>
      <c r="IL131" s="227" t="e">
        <f t="shared" si="515"/>
        <v>#VALUE!</v>
      </c>
      <c r="IM131" s="227" t="e">
        <f t="shared" si="516"/>
        <v>#VALUE!</v>
      </c>
      <c r="IN131" s="227" t="e">
        <f t="shared" si="517"/>
        <v>#VALUE!</v>
      </c>
      <c r="IO131" s="16" t="str">
        <f t="shared" si="518"/>
        <v>i.a.</v>
      </c>
      <c r="IP131" s="16" t="str">
        <f t="shared" si="519"/>
        <v>i.a.</v>
      </c>
      <c r="IQ131" s="16" t="str">
        <f t="shared" si="520"/>
        <v>i.a.</v>
      </c>
      <c r="IR131" s="16" t="str">
        <f t="shared" si="521"/>
        <v>i.a.</v>
      </c>
      <c r="IS131" s="16" t="str">
        <f t="shared" si="522"/>
        <v>i.a.</v>
      </c>
      <c r="IT131" s="16" t="str">
        <f t="shared" si="523"/>
        <v>i.a.</v>
      </c>
      <c r="IU131" s="16" t="str">
        <f t="shared" si="524"/>
        <v>i.a.</v>
      </c>
      <c r="IV131" s="16" t="str">
        <f t="shared" si="525"/>
        <v>i.a.</v>
      </c>
      <c r="IW131" s="16" t="str">
        <f t="shared" si="526"/>
        <v>i.a.</v>
      </c>
      <c r="IX131" s="16" t="str">
        <f t="shared" si="527"/>
        <v>i.a.</v>
      </c>
      <c r="IY131" s="16" t="str">
        <f t="shared" si="528"/>
        <v>i.a.</v>
      </c>
      <c r="IZ131" s="16" t="e">
        <f t="shared" si="529"/>
        <v>#VALUE!</v>
      </c>
      <c r="JA131" s="16">
        <f t="shared" si="530"/>
        <v>0.74551111544937687</v>
      </c>
      <c r="JB131" s="16">
        <f t="shared" si="531"/>
        <v>-0.31606143246734608</v>
      </c>
      <c r="JC131" s="16">
        <f t="shared" si="532"/>
        <v>2.8769254448798853</v>
      </c>
      <c r="JD131" s="16">
        <f t="shared" si="533"/>
        <v>2.1114754098360651</v>
      </c>
      <c r="JE131" s="16">
        <f t="shared" si="534"/>
        <v>-0.83427705330587965</v>
      </c>
      <c r="JF131" s="227" t="e">
        <f t="shared" si="535"/>
        <v>#VALUE!</v>
      </c>
      <c r="JG131" s="227">
        <f t="shared" si="536"/>
        <v>3.9914162529396412E-2</v>
      </c>
      <c r="JH131" s="227">
        <f t="shared" si="537"/>
        <v>-2.4741573033707866E-2</v>
      </c>
      <c r="JI131" s="99" t="str">
        <f t="shared" si="538"/>
        <v>i.a.</v>
      </c>
      <c r="JJ131" s="99">
        <f t="shared" si="539"/>
        <v>9.3453488372093038E-2</v>
      </c>
      <c r="JK131" s="99">
        <f t="shared" si="540"/>
        <v>5.3539325842696626E-2</v>
      </c>
      <c r="JL131" s="99">
        <f t="shared" si="541"/>
        <v>7.8280898876404492E-2</v>
      </c>
      <c r="JM131" s="99">
        <f t="shared" si="542"/>
        <v>2.0191489361702127E-2</v>
      </c>
      <c r="JN131" s="99">
        <f t="shared" si="543"/>
        <v>6.4893617021276597E-3</v>
      </c>
      <c r="JO131" s="99">
        <f t="shared" si="544"/>
        <v>3.9157894736842107E-2</v>
      </c>
      <c r="JP131" s="99">
        <f t="shared" si="545"/>
        <v>1.9404255319148935E-2</v>
      </c>
      <c r="JQ131" s="99">
        <f t="shared" si="546"/>
        <v>3.8857142857142861E-2</v>
      </c>
      <c r="JR131" s="99">
        <f t="shared" si="547"/>
        <v>2.5043956043956043E-2</v>
      </c>
      <c r="JS131" s="99">
        <f t="shared" si="548"/>
        <v>4.8813186813186818E-2</v>
      </c>
    </row>
    <row r="132" spans="1:279" customFormat="1" ht="17.25" customHeight="1" outlineLevel="2" x14ac:dyDescent="0.25">
      <c r="A132" s="10" t="s">
        <v>285</v>
      </c>
      <c r="B132" s="98">
        <v>19754243</v>
      </c>
      <c r="C132" s="10" t="s">
        <v>271</v>
      </c>
      <c r="D132" s="10"/>
      <c r="E132" s="11">
        <v>282500</v>
      </c>
      <c r="F132" s="11"/>
      <c r="G132" s="11">
        <v>1</v>
      </c>
      <c r="H132" s="12">
        <v>45107</v>
      </c>
      <c r="I132" s="13"/>
      <c r="J132" s="13" t="s">
        <v>58</v>
      </c>
      <c r="K132" s="13" t="s">
        <v>58</v>
      </c>
      <c r="L132" s="13" t="s">
        <v>58</v>
      </c>
      <c r="M132" s="13" t="s">
        <v>58</v>
      </c>
      <c r="N132" s="13" t="s">
        <v>58</v>
      </c>
      <c r="O132" s="13" t="s">
        <v>58</v>
      </c>
      <c r="P132" s="16" t="e">
        <f t="shared" si="368"/>
        <v>#DIV/0!</v>
      </c>
      <c r="Q132" s="16" t="e">
        <f t="shared" si="369"/>
        <v>#DIV/0!</v>
      </c>
      <c r="R132" s="16" t="e">
        <f t="shared" si="370"/>
        <v>#DIV/0!</v>
      </c>
      <c r="S132" s="16" t="e">
        <f t="shared" si="371"/>
        <v>#DIV/0!</v>
      </c>
      <c r="T132" s="16" t="e">
        <f t="shared" si="372"/>
        <v>#DIV/0!</v>
      </c>
      <c r="U132" s="16" t="e">
        <f t="shared" si="373"/>
        <v>#DIV/0!</v>
      </c>
      <c r="V132" s="278">
        <f t="shared" si="374"/>
        <v>0</v>
      </c>
      <c r="W132" s="278">
        <f t="shared" si="375"/>
        <v>0</v>
      </c>
      <c r="X132" s="278">
        <f t="shared" si="376"/>
        <v>0</v>
      </c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6">
        <f t="shared" si="377"/>
        <v>-0.9891350063087061</v>
      </c>
      <c r="AK132" s="16">
        <f t="shared" si="378"/>
        <v>0.11131884396665891</v>
      </c>
      <c r="AL132" s="16">
        <f t="shared" si="379"/>
        <v>1.2222046995741946E-2</v>
      </c>
      <c r="AM132" s="16">
        <f t="shared" si="380"/>
        <v>2.249455776828186E-2</v>
      </c>
      <c r="AN132" s="16">
        <f t="shared" si="381"/>
        <v>-7.77067221891731E-2</v>
      </c>
      <c r="AO132" s="16">
        <f t="shared" si="382"/>
        <v>0.553783939919122</v>
      </c>
      <c r="AP132" s="278">
        <f t="shared" si="383"/>
        <v>-14.266</v>
      </c>
      <c r="AQ132" s="278">
        <f t="shared" si="384"/>
        <v>1.4290000000000003</v>
      </c>
      <c r="AR132" s="278">
        <f t="shared" si="385"/>
        <v>0.15499999999999936</v>
      </c>
      <c r="AS132" s="149"/>
      <c r="AT132" s="149">
        <v>14.266</v>
      </c>
      <c r="AU132" s="149">
        <v>12.837</v>
      </c>
      <c r="AV132" s="149">
        <v>12.682</v>
      </c>
      <c r="AW132" s="150">
        <v>12.403</v>
      </c>
      <c r="AX132" s="149">
        <v>13.448</v>
      </c>
      <c r="AY132" s="149">
        <v>8.6549999999999994</v>
      </c>
      <c r="AZ132" s="149">
        <v>7.9169999999999998</v>
      </c>
      <c r="BA132" s="149">
        <v>7.9020000000000001</v>
      </c>
      <c r="BB132" s="149">
        <v>8.6010000000000009</v>
      </c>
      <c r="BC132" s="150">
        <v>6.6639999999999997</v>
      </c>
      <c r="BD132" s="16">
        <f t="shared" si="386"/>
        <v>-1</v>
      </c>
      <c r="BE132" s="16">
        <f t="shared" si="387"/>
        <v>1.0109890109890112</v>
      </c>
      <c r="BF132" s="16">
        <f t="shared" si="388"/>
        <v>4.0869565217391299</v>
      </c>
      <c r="BG132" s="16">
        <f t="shared" si="389"/>
        <v>-0.92490671641791045</v>
      </c>
      <c r="BH132" s="16">
        <f t="shared" si="390"/>
        <v>-0.47948531196892441</v>
      </c>
      <c r="BI132" s="16">
        <f t="shared" si="391"/>
        <v>12.973837209302326</v>
      </c>
      <c r="BJ132" s="278">
        <f t="shared" si="392"/>
        <v>-1.647</v>
      </c>
      <c r="BK132" s="278">
        <f t="shared" si="393"/>
        <v>0.82800000000000007</v>
      </c>
      <c r="BL132" s="278">
        <f t="shared" si="394"/>
        <v>0.65799999999999992</v>
      </c>
      <c r="BM132" s="149"/>
      <c r="BN132" s="149">
        <v>1.647</v>
      </c>
      <c r="BO132" s="149">
        <v>0.81899999999999995</v>
      </c>
      <c r="BP132" s="149">
        <v>0.161</v>
      </c>
      <c r="BQ132" s="149">
        <v>2.1440000000000001</v>
      </c>
      <c r="BR132" s="149">
        <v>4.1189999999999998</v>
      </c>
      <c r="BS132" s="149">
        <v>-0.34399999999999997</v>
      </c>
      <c r="BT132" s="149">
        <v>0.39200000000000002</v>
      </c>
      <c r="BU132" s="149">
        <v>1.036</v>
      </c>
      <c r="BV132" s="149">
        <v>1.2589999999999999</v>
      </c>
      <c r="BW132" s="149">
        <v>0.82699999999999996</v>
      </c>
      <c r="BX132" s="16">
        <f t="shared" si="395"/>
        <v>-1</v>
      </c>
      <c r="BY132" s="16">
        <f t="shared" si="396"/>
        <v>1.4979591836734694</v>
      </c>
      <c r="BZ132" s="16">
        <f t="shared" si="397"/>
        <v>2.2760416666666665</v>
      </c>
      <c r="CA132" s="16">
        <f t="shared" si="398"/>
        <v>-1.2005221932114882</v>
      </c>
      <c r="CB132" s="16">
        <f t="shared" si="399"/>
        <v>-0.52434177844013907</v>
      </c>
      <c r="CC132" s="16">
        <f t="shared" si="400"/>
        <v>10.916256157635466</v>
      </c>
      <c r="CD132" s="278">
        <f t="shared" si="401"/>
        <v>-1.224</v>
      </c>
      <c r="CE132" s="278">
        <f t="shared" si="402"/>
        <v>0.73399999999999999</v>
      </c>
      <c r="CF132" s="278">
        <f t="shared" si="403"/>
        <v>0.874</v>
      </c>
      <c r="CG132" s="149"/>
      <c r="CH132" s="149">
        <v>1.224</v>
      </c>
      <c r="CI132" s="149">
        <v>0.49</v>
      </c>
      <c r="CJ132" s="149">
        <v>-0.38400000000000001</v>
      </c>
      <c r="CK132" s="149">
        <v>1.915</v>
      </c>
      <c r="CL132" s="149">
        <v>4.0259999999999998</v>
      </c>
      <c r="CM132" s="149">
        <v>-0.40600000000000003</v>
      </c>
      <c r="CN132" s="149">
        <v>0.314</v>
      </c>
      <c r="CO132" s="149">
        <v>0.97699999999999998</v>
      </c>
      <c r="CP132" s="149">
        <v>1.1579999999999999</v>
      </c>
      <c r="CQ132" s="149">
        <v>0.746</v>
      </c>
      <c r="CR132" s="16">
        <f t="shared" si="404"/>
        <v>-1</v>
      </c>
      <c r="CS132" s="16">
        <f t="shared" si="405"/>
        <v>1.6140350877192982</v>
      </c>
      <c r="CT132" s="16">
        <f t="shared" si="406"/>
        <v>1.1620689655172416</v>
      </c>
      <c r="CU132" s="16">
        <f t="shared" si="407"/>
        <v>-0.81863664790494062</v>
      </c>
      <c r="CV132" s="16">
        <f t="shared" si="408"/>
        <v>-0.75520514390691973</v>
      </c>
      <c r="CW132" s="16">
        <f t="shared" si="409"/>
        <v>0.91217798594847777</v>
      </c>
      <c r="CX132" s="278">
        <f t="shared" si="410"/>
        <v>-1.639</v>
      </c>
      <c r="CY132" s="278">
        <f t="shared" si="411"/>
        <v>1.012</v>
      </c>
      <c r="CZ132" s="278">
        <f t="shared" si="412"/>
        <v>0.33700000000000002</v>
      </c>
      <c r="DA132" s="149"/>
      <c r="DB132" s="149">
        <v>1.639</v>
      </c>
      <c r="DC132" s="149">
        <v>0.627</v>
      </c>
      <c r="DD132" s="149">
        <v>0.28999999999999998</v>
      </c>
      <c r="DE132" s="149">
        <v>1.599</v>
      </c>
      <c r="DF132" s="149">
        <v>6.532</v>
      </c>
      <c r="DG132" s="149">
        <v>3.4159999999999999</v>
      </c>
      <c r="DH132" s="149">
        <v>4.0469999999999997</v>
      </c>
      <c r="DI132" s="149">
        <v>3.8149999999999999</v>
      </c>
      <c r="DJ132" s="149">
        <v>3.3860000000000001</v>
      </c>
      <c r="DK132" s="150">
        <v>2.528</v>
      </c>
      <c r="DL132" s="16">
        <f t="shared" si="413"/>
        <v>-1</v>
      </c>
      <c r="DM132" s="16">
        <f t="shared" si="414"/>
        <v>-3.9193215677286286E-2</v>
      </c>
      <c r="DN132" s="16">
        <f t="shared" si="415"/>
        <v>0.29727640342530937</v>
      </c>
      <c r="DO132" s="16">
        <f t="shared" si="416"/>
        <v>-8.1193312206316287E-2</v>
      </c>
      <c r="DP132" s="16">
        <f t="shared" si="417"/>
        <v>-4.6769632368937383E-3</v>
      </c>
      <c r="DQ132" s="16">
        <f t="shared" si="418"/>
        <v>0.69038426181283341</v>
      </c>
      <c r="DR132" s="278">
        <f t="shared" si="419"/>
        <v>-20.96</v>
      </c>
      <c r="DS132" s="278">
        <f t="shared" si="420"/>
        <v>-0.85500000000000043</v>
      </c>
      <c r="DT132" s="278">
        <f t="shared" si="421"/>
        <v>4.9990000000000023</v>
      </c>
      <c r="DU132" s="149"/>
      <c r="DV132" s="149">
        <v>20.96</v>
      </c>
      <c r="DW132" s="149">
        <v>21.815000000000001</v>
      </c>
      <c r="DX132" s="149">
        <v>16.815999999999999</v>
      </c>
      <c r="DY132" s="149">
        <v>18.302</v>
      </c>
      <c r="DZ132" s="149">
        <v>18.388000000000002</v>
      </c>
      <c r="EA132" s="149">
        <v>10.878</v>
      </c>
      <c r="EB132" s="149">
        <v>11.773</v>
      </c>
      <c r="EC132" s="149">
        <v>11.282</v>
      </c>
      <c r="ED132" s="149">
        <v>9.0649999999999995</v>
      </c>
      <c r="EE132" s="149">
        <v>8.298</v>
      </c>
      <c r="EF132" s="16">
        <f t="shared" si="422"/>
        <v>-1</v>
      </c>
      <c r="EG132" s="16">
        <f t="shared" si="423"/>
        <v>0</v>
      </c>
      <c r="EH132" s="16">
        <f t="shared" si="424"/>
        <v>-4.7619047619047616E-2</v>
      </c>
      <c r="EI132" s="16">
        <f t="shared" si="425"/>
        <v>0.10526315789473684</v>
      </c>
      <c r="EJ132" s="16">
        <f t="shared" si="426"/>
        <v>0.26666666666666666</v>
      </c>
      <c r="EK132" s="16">
        <f t="shared" si="427"/>
        <v>7.1428571428571425E-2</v>
      </c>
      <c r="EL132" s="278">
        <f t="shared" si="428"/>
        <v>-20</v>
      </c>
      <c r="EM132" s="278">
        <f t="shared" si="429"/>
        <v>0</v>
      </c>
      <c r="EN132" s="278">
        <f t="shared" si="430"/>
        <v>-1</v>
      </c>
      <c r="EO132" s="204"/>
      <c r="EP132" s="204">
        <v>20</v>
      </c>
      <c r="EQ132" s="204">
        <v>20</v>
      </c>
      <c r="ER132" s="204">
        <v>21</v>
      </c>
      <c r="ES132" s="204">
        <v>19</v>
      </c>
      <c r="ET132" s="204">
        <v>15</v>
      </c>
      <c r="EU132" s="204">
        <v>14</v>
      </c>
      <c r="EV132" s="204">
        <v>13</v>
      </c>
      <c r="EW132" s="204">
        <v>13</v>
      </c>
      <c r="EX132" s="204"/>
      <c r="EY132" s="205"/>
      <c r="EZ132" s="14"/>
      <c r="FA132" s="14" t="s">
        <v>49</v>
      </c>
      <c r="FB132" s="76"/>
      <c r="FC132" s="15">
        <v>2635</v>
      </c>
      <c r="FD132" t="s">
        <v>470</v>
      </c>
      <c r="FE132" t="s">
        <v>86</v>
      </c>
      <c r="FF132" s="16" t="e">
        <f t="shared" si="431"/>
        <v>#VALUE!</v>
      </c>
      <c r="FG132" s="16" t="e">
        <f t="shared" si="432"/>
        <v>#DIV/0!</v>
      </c>
      <c r="FH132" s="16" t="e">
        <f t="shared" si="433"/>
        <v>#DIV/0!</v>
      </c>
      <c r="FI132" s="16" t="e">
        <f t="shared" si="434"/>
        <v>#DIV/0!</v>
      </c>
      <c r="FJ132" s="16" t="e">
        <f t="shared" si="435"/>
        <v>#DIV/0!</v>
      </c>
      <c r="FK132" s="16" t="e">
        <f t="shared" si="436"/>
        <v>#DIV/0!</v>
      </c>
      <c r="FL132" s="278" t="e">
        <f t="shared" si="437"/>
        <v>#VALUE!</v>
      </c>
      <c r="FM132" s="278">
        <f t="shared" si="438"/>
        <v>0</v>
      </c>
      <c r="FN132" s="278">
        <f t="shared" si="439"/>
        <v>0</v>
      </c>
      <c r="FO132" s="222" t="str">
        <f t="shared" si="440"/>
        <v>i.a</v>
      </c>
      <c r="FP132" s="222">
        <f t="shared" si="441"/>
        <v>0</v>
      </c>
      <c r="FQ132" s="222">
        <f t="shared" si="442"/>
        <v>0</v>
      </c>
      <c r="FR132" s="222">
        <f t="shared" si="443"/>
        <v>0</v>
      </c>
      <c r="FS132" s="222">
        <f t="shared" si="444"/>
        <v>0</v>
      </c>
      <c r="FT132" s="222">
        <f t="shared" si="445"/>
        <v>0</v>
      </c>
      <c r="FU132" s="222">
        <f t="shared" si="446"/>
        <v>0</v>
      </c>
      <c r="FV132" s="222">
        <f t="shared" si="447"/>
        <v>0</v>
      </c>
      <c r="FW132" s="222">
        <f t="shared" si="448"/>
        <v>0</v>
      </c>
      <c r="FX132" s="222" t="str">
        <f t="shared" si="449"/>
        <v>i.a</v>
      </c>
      <c r="FY132" s="222" t="str">
        <f t="shared" si="450"/>
        <v>i.a</v>
      </c>
      <c r="FZ132" s="16">
        <f t="shared" si="451"/>
        <v>-1</v>
      </c>
      <c r="GA132" s="16">
        <f t="shared" si="452"/>
        <v>1.0868742907577897E-2</v>
      </c>
      <c r="GB132" s="16">
        <f t="shared" si="453"/>
        <v>3.6286180025445294</v>
      </c>
      <c r="GC132" s="16">
        <f t="shared" si="454"/>
        <v>-1.8631264970897887</v>
      </c>
      <c r="GD132" s="16">
        <f t="shared" si="455"/>
        <v>-0.41804845799071499</v>
      </c>
      <c r="GE132" s="16">
        <f t="shared" si="456"/>
        <v>8.4391857362719627</v>
      </c>
      <c r="GF132" s="227">
        <f t="shared" si="457"/>
        <v>-1.0803177405119153</v>
      </c>
      <c r="GG132" s="227">
        <f t="shared" si="458"/>
        <v>1.1615450435579433E-2</v>
      </c>
      <c r="GH132" s="227">
        <f t="shared" si="459"/>
        <v>1.4752666098222331</v>
      </c>
      <c r="GI132" s="16">
        <f t="shared" si="460"/>
        <v>0</v>
      </c>
      <c r="GJ132" s="16">
        <f t="shared" si="461"/>
        <v>1.0803177405119153</v>
      </c>
      <c r="GK132" s="16">
        <f t="shared" si="462"/>
        <v>1.0687022900763359</v>
      </c>
      <c r="GL132" s="16">
        <f t="shared" si="463"/>
        <v>-0.4065643197458973</v>
      </c>
      <c r="GM132" s="16">
        <f t="shared" si="464"/>
        <v>0.47103677284466855</v>
      </c>
      <c r="GN132" s="16">
        <f t="shared" si="465"/>
        <v>0.80940892641737028</v>
      </c>
      <c r="GO132" s="16">
        <f t="shared" si="466"/>
        <v>-0.10880343025592927</v>
      </c>
      <c r="GP132" s="16">
        <f t="shared" si="467"/>
        <v>7.9877893665733904E-2</v>
      </c>
      <c r="GQ132" s="16">
        <f t="shared" si="468"/>
        <v>0.27135120122205247</v>
      </c>
      <c r="GR132" s="16">
        <f t="shared" si="469"/>
        <v>0.39161312140683124</v>
      </c>
      <c r="GS132" s="16">
        <f t="shared" si="470"/>
        <v>-1</v>
      </c>
      <c r="GT132" s="16">
        <f t="shared" si="471"/>
        <v>0.8161663701581876</v>
      </c>
      <c r="GU132" s="16">
        <f t="shared" si="472"/>
        <v>3.6243622771979691</v>
      </c>
      <c r="GV132" s="16">
        <f t="shared" si="473"/>
        <v>-0.92154528803955615</v>
      </c>
      <c r="GW132" s="16">
        <f t="shared" si="474"/>
        <v>-0.58480831670979938</v>
      </c>
      <c r="GX132" s="16">
        <f t="shared" si="475"/>
        <v>10.267388321872033</v>
      </c>
      <c r="GY132" s="227">
        <f t="shared" si="476"/>
        <v>-7.7007597895967256E-2</v>
      </c>
      <c r="GZ132" s="227">
        <f t="shared" si="477"/>
        <v>3.4606417496805965E-2</v>
      </c>
      <c r="HA132" s="227">
        <f t="shared" si="478"/>
        <v>3.3232093321309476E-2</v>
      </c>
      <c r="HB132" s="16">
        <f t="shared" si="479"/>
        <v>0</v>
      </c>
      <c r="HC132" s="16">
        <f t="shared" si="480"/>
        <v>7.7007597895967256E-2</v>
      </c>
      <c r="HD132" s="16">
        <f t="shared" si="481"/>
        <v>4.2401180399161291E-2</v>
      </c>
      <c r="HE132" s="16">
        <f t="shared" si="482"/>
        <v>9.1690870778518146E-3</v>
      </c>
      <c r="HF132" s="16">
        <f t="shared" si="483"/>
        <v>0.11687108203870265</v>
      </c>
      <c r="HG132" s="16">
        <f t="shared" si="484"/>
        <v>0.28148704981890244</v>
      </c>
      <c r="HH132" s="16">
        <f t="shared" si="485"/>
        <v>-3.0373934925610347E-2</v>
      </c>
      <c r="HI132" s="16">
        <f t="shared" si="486"/>
        <v>3.4005638690088921E-2</v>
      </c>
      <c r="HJ132" s="16">
        <f t="shared" si="487"/>
        <v>0.10183319408266575</v>
      </c>
      <c r="HK132" s="16">
        <f t="shared" si="488"/>
        <v>0.14502102171283762</v>
      </c>
      <c r="HL132" s="16" t="e">
        <f t="shared" si="489"/>
        <v>#VALUE!</v>
      </c>
      <c r="HM132" s="16">
        <f t="shared" si="490"/>
        <v>1.7206667671086116</v>
      </c>
      <c r="HN132" s="16">
        <f t="shared" si="491"/>
        <v>0.66662166968315051</v>
      </c>
      <c r="HO132" s="16">
        <f t="shared" si="492"/>
        <v>-0.80260989117246806</v>
      </c>
      <c r="HP132" s="16">
        <f t="shared" si="493"/>
        <v>-0.75405486756422468</v>
      </c>
      <c r="HQ132" s="16">
        <f t="shared" si="494"/>
        <v>0.13120905651226561</v>
      </c>
      <c r="HR132" s="227" t="e">
        <f t="shared" si="495"/>
        <v>#VALUE!</v>
      </c>
      <c r="HS132" s="227">
        <f t="shared" si="496"/>
        <v>4.9454873388819591E-2</v>
      </c>
      <c r="HT132" s="227">
        <f t="shared" si="497"/>
        <v>1.1496211001909708E-2</v>
      </c>
      <c r="HU132" s="16" t="str">
        <f t="shared" si="498"/>
        <v>i.a.</v>
      </c>
      <c r="HV132" s="16">
        <f t="shared" si="499"/>
        <v>7.8196564885496186E-2</v>
      </c>
      <c r="HW132" s="16">
        <f t="shared" si="500"/>
        <v>2.8741691496676595E-2</v>
      </c>
      <c r="HX132" s="16">
        <f t="shared" si="501"/>
        <v>1.7245480494766888E-2</v>
      </c>
      <c r="HY132" s="16">
        <f t="shared" si="502"/>
        <v>8.7367500819582555E-2</v>
      </c>
      <c r="HZ132" s="16">
        <f t="shared" si="503"/>
        <v>0.35523167283010654</v>
      </c>
      <c r="IA132" s="16">
        <f t="shared" si="504"/>
        <v>0.31402831402831399</v>
      </c>
      <c r="IB132" s="16">
        <f t="shared" si="505"/>
        <v>0.34375265437866304</v>
      </c>
      <c r="IC132" s="16">
        <f t="shared" si="506"/>
        <v>0.33814926431483777</v>
      </c>
      <c r="ID132" s="16">
        <f t="shared" si="507"/>
        <v>0.37352454495311643</v>
      </c>
      <c r="IE132" s="16">
        <f t="shared" si="508"/>
        <v>0.30465172330682094</v>
      </c>
      <c r="IF132" s="16" t="e">
        <f t="shared" si="509"/>
        <v>#VALUE!</v>
      </c>
      <c r="IG132" s="16" t="e">
        <f t="shared" si="510"/>
        <v>#VALUE!</v>
      </c>
      <c r="IH132" s="16" t="e">
        <f t="shared" si="511"/>
        <v>#VALUE!</v>
      </c>
      <c r="II132" s="16" t="e">
        <f t="shared" si="512"/>
        <v>#VALUE!</v>
      </c>
      <c r="IJ132" s="16" t="e">
        <f t="shared" si="513"/>
        <v>#VALUE!</v>
      </c>
      <c r="IK132" s="16" t="e">
        <f t="shared" si="514"/>
        <v>#VALUE!</v>
      </c>
      <c r="IL132" s="227" t="e">
        <f t="shared" si="515"/>
        <v>#VALUE!</v>
      </c>
      <c r="IM132" s="227" t="e">
        <f t="shared" si="516"/>
        <v>#VALUE!</v>
      </c>
      <c r="IN132" s="227" t="e">
        <f t="shared" si="517"/>
        <v>#VALUE!</v>
      </c>
      <c r="IO132" s="16" t="str">
        <f t="shared" si="518"/>
        <v>i.a.</v>
      </c>
      <c r="IP132" s="16" t="str">
        <f t="shared" si="519"/>
        <v>i.a.</v>
      </c>
      <c r="IQ132" s="16" t="str">
        <f t="shared" si="520"/>
        <v>i.a.</v>
      </c>
      <c r="IR132" s="16" t="str">
        <f t="shared" si="521"/>
        <v>i.a.</v>
      </c>
      <c r="IS132" s="16" t="str">
        <f t="shared" si="522"/>
        <v>i.a.</v>
      </c>
      <c r="IT132" s="16" t="str">
        <f t="shared" si="523"/>
        <v>i.a.</v>
      </c>
      <c r="IU132" s="16" t="str">
        <f t="shared" si="524"/>
        <v>i.a.</v>
      </c>
      <c r="IV132" s="16" t="str">
        <f t="shared" si="525"/>
        <v>i.a.</v>
      </c>
      <c r="IW132" s="16" t="str">
        <f t="shared" si="526"/>
        <v>i.a.</v>
      </c>
      <c r="IX132" s="16" t="str">
        <f t="shared" si="527"/>
        <v>i.a.</v>
      </c>
      <c r="IY132" s="16" t="str">
        <f t="shared" si="528"/>
        <v>i.a.</v>
      </c>
      <c r="IZ132" s="16" t="e">
        <f t="shared" si="529"/>
        <v>#VALUE!</v>
      </c>
      <c r="JA132" s="16">
        <f t="shared" si="530"/>
        <v>1.4979591836734691</v>
      </c>
      <c r="JB132" s="16">
        <f t="shared" si="531"/>
        <v>2.33984375</v>
      </c>
      <c r="JC132" s="16">
        <f t="shared" si="532"/>
        <v>-1.1814248414770607</v>
      </c>
      <c r="JD132" s="16">
        <f t="shared" si="533"/>
        <v>-0.62448035140010971</v>
      </c>
      <c r="JE132" s="16">
        <f t="shared" si="534"/>
        <v>10.255172413793103</v>
      </c>
      <c r="JF132" s="227" t="e">
        <f t="shared" si="535"/>
        <v>#VALUE!</v>
      </c>
      <c r="JG132" s="227">
        <f t="shared" si="536"/>
        <v>3.6699999999999997E-2</v>
      </c>
      <c r="JH132" s="227">
        <f t="shared" si="537"/>
        <v>4.2785714285714288E-2</v>
      </c>
      <c r="JI132" s="99" t="str">
        <f t="shared" si="538"/>
        <v>i.a.</v>
      </c>
      <c r="JJ132" s="99">
        <f t="shared" si="539"/>
        <v>6.1199999999999997E-2</v>
      </c>
      <c r="JK132" s="99">
        <f t="shared" si="540"/>
        <v>2.4500000000000001E-2</v>
      </c>
      <c r="JL132" s="99">
        <f t="shared" si="541"/>
        <v>-1.8285714285714287E-2</v>
      </c>
      <c r="JM132" s="99">
        <f t="shared" si="542"/>
        <v>0.10078947368421053</v>
      </c>
      <c r="JN132" s="99">
        <f t="shared" si="543"/>
        <v>0.26839999999999997</v>
      </c>
      <c r="JO132" s="99">
        <f t="shared" si="544"/>
        <v>-2.9000000000000001E-2</v>
      </c>
      <c r="JP132" s="99">
        <f t="shared" si="545"/>
        <v>2.4153846153846154E-2</v>
      </c>
      <c r="JQ132" s="99">
        <f t="shared" si="546"/>
        <v>7.5153846153846154E-2</v>
      </c>
      <c r="JR132" s="99" t="str">
        <f t="shared" si="547"/>
        <v>i.a.</v>
      </c>
      <c r="JS132" s="99" t="str">
        <f t="shared" si="548"/>
        <v>i.a.</v>
      </c>
    </row>
    <row r="133" spans="1:279" customFormat="1" ht="17.25" customHeight="1" outlineLevel="2" x14ac:dyDescent="0.25">
      <c r="A133" s="10" t="s">
        <v>629</v>
      </c>
      <c r="B133" s="95">
        <v>33065477</v>
      </c>
      <c r="C133" s="10" t="s">
        <v>255</v>
      </c>
      <c r="D133" s="10"/>
      <c r="E133" s="11">
        <v>771100</v>
      </c>
      <c r="F133" s="11"/>
      <c r="G133" s="11"/>
      <c r="H133" s="12">
        <v>45107</v>
      </c>
      <c r="I133" s="13"/>
      <c r="J133" s="13" t="s">
        <v>58</v>
      </c>
      <c r="K133" s="13" t="s">
        <v>58</v>
      </c>
      <c r="L133" s="13" t="s">
        <v>58</v>
      </c>
      <c r="M133" s="13" t="s">
        <v>58</v>
      </c>
      <c r="N133" s="13" t="s">
        <v>58</v>
      </c>
      <c r="O133" s="114" t="s">
        <v>58</v>
      </c>
      <c r="P133" s="16" t="e">
        <f t="shared" si="368"/>
        <v>#DIV/0!</v>
      </c>
      <c r="Q133" s="16">
        <f t="shared" si="369"/>
        <v>-1</v>
      </c>
      <c r="R133" s="16">
        <f t="shared" si="370"/>
        <v>-3.5468126793086864E-3</v>
      </c>
      <c r="S133" s="16" t="e">
        <f t="shared" si="371"/>
        <v>#DIV/0!</v>
      </c>
      <c r="T133" s="16" t="e">
        <f t="shared" si="372"/>
        <v>#DIV/0!</v>
      </c>
      <c r="U133" s="16" t="e">
        <f t="shared" si="373"/>
        <v>#DIV/0!</v>
      </c>
      <c r="V133" s="278">
        <f t="shared" si="374"/>
        <v>0</v>
      </c>
      <c r="W133" s="278">
        <f t="shared" si="375"/>
        <v>-227.845</v>
      </c>
      <c r="X133" s="278">
        <f t="shared" si="376"/>
        <v>-0.81100000000000705</v>
      </c>
      <c r="Y133" s="149"/>
      <c r="Z133" s="149"/>
      <c r="AA133" s="149">
        <v>227.845</v>
      </c>
      <c r="AB133" s="149">
        <v>228.65600000000001</v>
      </c>
      <c r="AC133" s="149"/>
      <c r="AD133" s="149"/>
      <c r="AE133" s="149"/>
      <c r="AF133" s="149"/>
      <c r="AG133" s="149"/>
      <c r="AH133" s="149"/>
      <c r="AI133" s="149"/>
      <c r="AJ133" s="16">
        <f t="shared" si="377"/>
        <v>-0.94411177644710587</v>
      </c>
      <c r="AK133" s="16">
        <f t="shared" si="378"/>
        <v>0.14370505650039955</v>
      </c>
      <c r="AL133" s="16">
        <f t="shared" si="379"/>
        <v>6.8284355566394186E-2</v>
      </c>
      <c r="AM133" s="16">
        <f t="shared" si="380"/>
        <v>0.8387892376681616</v>
      </c>
      <c r="AN133" s="16">
        <f t="shared" si="381"/>
        <v>-0.37561248775024497</v>
      </c>
      <c r="AO133" s="16">
        <f t="shared" si="382"/>
        <v>7.5267198554869796E-2</v>
      </c>
      <c r="AP133" s="278">
        <f t="shared" si="383"/>
        <v>-10.02</v>
      </c>
      <c r="AQ133" s="278">
        <f t="shared" si="384"/>
        <v>1.2590000000000003</v>
      </c>
      <c r="AR133" s="278">
        <f t="shared" si="385"/>
        <v>0.55999999999999872</v>
      </c>
      <c r="AS133" s="149"/>
      <c r="AT133" s="149">
        <v>10.02</v>
      </c>
      <c r="AU133" s="149">
        <v>8.7609999999999992</v>
      </c>
      <c r="AV133" s="149">
        <v>8.2010000000000005</v>
      </c>
      <c r="AW133" s="149">
        <v>4.46</v>
      </c>
      <c r="AX133" s="149">
        <v>7.1429999999999998</v>
      </c>
      <c r="AY133" s="149">
        <v>6.6429999999999998</v>
      </c>
      <c r="AZ133" s="149">
        <v>6.6150000000000002</v>
      </c>
      <c r="BA133" s="149">
        <v>7.641</v>
      </c>
      <c r="BB133" s="149">
        <v>12.183999999999999</v>
      </c>
      <c r="BC133" s="150">
        <v>9.4700000000000006</v>
      </c>
      <c r="BD133" s="16">
        <f t="shared" si="386"/>
        <v>-1</v>
      </c>
      <c r="BE133" s="16">
        <f t="shared" si="387"/>
        <v>14.165137614678899</v>
      </c>
      <c r="BF133" s="16">
        <f t="shared" si="388"/>
        <v>-1.2620192307692308</v>
      </c>
      <c r="BG133" s="16">
        <f t="shared" si="389"/>
        <v>1.3252541047693511</v>
      </c>
      <c r="BH133" s="16">
        <f t="shared" si="390"/>
        <v>-1.4691856199559794</v>
      </c>
      <c r="BI133" s="16">
        <f t="shared" si="391"/>
        <v>0.23236889692585883</v>
      </c>
      <c r="BJ133" s="278">
        <f t="shared" si="392"/>
        <v>-1.4350000000000001</v>
      </c>
      <c r="BK133" s="278">
        <f t="shared" si="393"/>
        <v>1.544</v>
      </c>
      <c r="BL133" s="278">
        <f t="shared" si="394"/>
        <v>-0.52500000000000002</v>
      </c>
      <c r="BM133" s="149"/>
      <c r="BN133" s="149">
        <v>1.4350000000000001</v>
      </c>
      <c r="BO133" s="149">
        <v>-0.109</v>
      </c>
      <c r="BP133" s="149">
        <v>0.41599999999999998</v>
      </c>
      <c r="BQ133" s="149">
        <v>-1.2789999999999999</v>
      </c>
      <c r="BR133" s="149">
        <v>2.726</v>
      </c>
      <c r="BS133" s="149">
        <v>2.2120000000000002</v>
      </c>
      <c r="BT133" s="149">
        <v>2.8679999999999999</v>
      </c>
      <c r="BU133" s="149">
        <v>4.1399999999999997</v>
      </c>
      <c r="BV133" s="149">
        <v>9.7940000000000005</v>
      </c>
      <c r="BW133" s="149">
        <v>7.7910000000000004</v>
      </c>
      <c r="BX133" s="16">
        <f t="shared" si="395"/>
        <v>-1</v>
      </c>
      <c r="BY133" s="16">
        <f t="shared" si="396"/>
        <v>0.10794122949341985</v>
      </c>
      <c r="BZ133" s="16">
        <f t="shared" si="397"/>
        <v>0.29466682226630858</v>
      </c>
      <c r="CA133" s="16">
        <f t="shared" si="398"/>
        <v>0.64756777542780264</v>
      </c>
      <c r="CB133" s="16">
        <f t="shared" si="399"/>
        <v>-0.17339478703115072</v>
      </c>
      <c r="CC133" s="16">
        <f t="shared" si="400"/>
        <v>0.37680525164113771</v>
      </c>
      <c r="CD133" s="278">
        <f t="shared" si="401"/>
        <v>-24.582999999999998</v>
      </c>
      <c r="CE133" s="278">
        <f t="shared" si="402"/>
        <v>2.3949999999999996</v>
      </c>
      <c r="CF133" s="278">
        <f t="shared" si="403"/>
        <v>5.0499999999999972</v>
      </c>
      <c r="CG133" s="149"/>
      <c r="CH133" s="149">
        <v>24.582999999999998</v>
      </c>
      <c r="CI133" s="149">
        <v>22.187999999999999</v>
      </c>
      <c r="CJ133" s="149">
        <v>17.138000000000002</v>
      </c>
      <c r="CK133" s="149">
        <v>10.401999999999999</v>
      </c>
      <c r="CL133" s="149">
        <v>12.584</v>
      </c>
      <c r="CM133" s="149">
        <v>9.14</v>
      </c>
      <c r="CN133" s="149">
        <v>11.083</v>
      </c>
      <c r="CO133" s="149">
        <v>10.866</v>
      </c>
      <c r="CP133" s="149">
        <v>6.4619999999999997</v>
      </c>
      <c r="CQ133" s="149">
        <v>4.1909999999999998</v>
      </c>
      <c r="CR133" s="16">
        <f t="shared" si="404"/>
        <v>-1</v>
      </c>
      <c r="CS133" s="16">
        <f t="shared" si="405"/>
        <v>0.23017711250158437</v>
      </c>
      <c r="CT133" s="16">
        <f t="shared" si="406"/>
        <v>0.26558261630450658</v>
      </c>
      <c r="CU133" s="16">
        <f t="shared" si="407"/>
        <v>0.25299223389675635</v>
      </c>
      <c r="CV133" s="16">
        <f t="shared" si="408"/>
        <v>0.17640104043509111</v>
      </c>
      <c r="CW133" s="16">
        <f t="shared" si="409"/>
        <v>0.26778949663423546</v>
      </c>
      <c r="CX133" s="278">
        <f t="shared" si="410"/>
        <v>-106.756</v>
      </c>
      <c r="CY133" s="278">
        <f t="shared" si="411"/>
        <v>19.974999999999994</v>
      </c>
      <c r="CZ133" s="278">
        <f t="shared" si="412"/>
        <v>18.211000000000013</v>
      </c>
      <c r="DA133" s="149"/>
      <c r="DB133" s="149">
        <v>106.756</v>
      </c>
      <c r="DC133" s="149">
        <v>86.781000000000006</v>
      </c>
      <c r="DD133" s="149">
        <v>68.569999999999993</v>
      </c>
      <c r="DE133" s="149">
        <v>54.725000000000001</v>
      </c>
      <c r="DF133" s="149">
        <v>46.518999999999998</v>
      </c>
      <c r="DG133" s="149">
        <v>36.692999999999998</v>
      </c>
      <c r="DH133" s="149">
        <v>29.89</v>
      </c>
      <c r="DI133" s="149">
        <v>21.183</v>
      </c>
      <c r="DJ133" s="149">
        <v>12.941000000000001</v>
      </c>
      <c r="DK133" s="150">
        <v>8.0630000000000006</v>
      </c>
      <c r="DL133" s="16">
        <f t="shared" si="413"/>
        <v>-1</v>
      </c>
      <c r="DM133" s="16">
        <f t="shared" si="414"/>
        <v>0.14614919252990047</v>
      </c>
      <c r="DN133" s="16">
        <f t="shared" si="415"/>
        <v>0.13324881070235245</v>
      </c>
      <c r="DO133" s="16">
        <f t="shared" si="416"/>
        <v>0.24129964174230759</v>
      </c>
      <c r="DP133" s="16">
        <f t="shared" si="417"/>
        <v>0.23774290017119387</v>
      </c>
      <c r="DQ133" s="16">
        <f t="shared" si="418"/>
        <v>0.39876788827573362</v>
      </c>
      <c r="DR133" s="278">
        <f t="shared" si="419"/>
        <v>-930.22500000000002</v>
      </c>
      <c r="DS133" s="278">
        <f t="shared" si="420"/>
        <v>118.61599999999999</v>
      </c>
      <c r="DT133" s="278">
        <f t="shared" si="421"/>
        <v>95.430000000000064</v>
      </c>
      <c r="DU133" s="149"/>
      <c r="DV133" s="149">
        <v>930.22500000000002</v>
      </c>
      <c r="DW133" s="149">
        <v>811.60900000000004</v>
      </c>
      <c r="DX133" s="149">
        <v>716.17899999999997</v>
      </c>
      <c r="DY133" s="149">
        <v>576.95899999999995</v>
      </c>
      <c r="DZ133" s="149">
        <v>466.13799999999998</v>
      </c>
      <c r="EA133" s="149">
        <v>333.24900000000002</v>
      </c>
      <c r="EB133" s="149">
        <v>269.25599999999997</v>
      </c>
      <c r="EC133" s="149">
        <v>186.51900000000001</v>
      </c>
      <c r="ED133" s="149">
        <v>154.04400000000001</v>
      </c>
      <c r="EE133" s="149">
        <v>117.673</v>
      </c>
      <c r="EF133" s="16">
        <f t="shared" si="422"/>
        <v>-1</v>
      </c>
      <c r="EG133" s="16">
        <f t="shared" si="423"/>
        <v>0.1111111111111111</v>
      </c>
      <c r="EH133" s="16">
        <f t="shared" si="424"/>
        <v>0.5</v>
      </c>
      <c r="EI133" s="16">
        <f t="shared" si="425"/>
        <v>0</v>
      </c>
      <c r="EJ133" s="16">
        <f t="shared" si="426"/>
        <v>0.2</v>
      </c>
      <c r="EK133" s="16">
        <f t="shared" si="427"/>
        <v>-0.16666666666666666</v>
      </c>
      <c r="EL133" s="278">
        <f t="shared" si="428"/>
        <v>-10</v>
      </c>
      <c r="EM133" s="278">
        <f t="shared" si="429"/>
        <v>1</v>
      </c>
      <c r="EN133" s="278">
        <f t="shared" si="430"/>
        <v>3</v>
      </c>
      <c r="EO133" s="204"/>
      <c r="EP133" s="204">
        <v>10</v>
      </c>
      <c r="EQ133" s="204">
        <v>9</v>
      </c>
      <c r="ER133" s="204">
        <v>6</v>
      </c>
      <c r="ES133" s="204">
        <v>6</v>
      </c>
      <c r="ET133" s="204">
        <v>5</v>
      </c>
      <c r="EU133" s="204">
        <v>6</v>
      </c>
      <c r="EV133" s="204">
        <v>4</v>
      </c>
      <c r="EW133" s="204">
        <v>4</v>
      </c>
      <c r="EX133" s="204"/>
      <c r="EY133" s="205"/>
      <c r="EZ133" s="115"/>
      <c r="FA133" s="14" t="s">
        <v>49</v>
      </c>
      <c r="FB133" s="76"/>
      <c r="FC133" s="15">
        <v>2800</v>
      </c>
      <c r="FD133" t="s">
        <v>492</v>
      </c>
      <c r="FE133" t="s">
        <v>86</v>
      </c>
      <c r="FF133" s="16" t="e">
        <f t="shared" si="431"/>
        <v>#VALUE!</v>
      </c>
      <c r="FG133" s="16">
        <f t="shared" si="432"/>
        <v>-1</v>
      </c>
      <c r="FH133" s="16">
        <f t="shared" si="433"/>
        <v>-0.33569787511953902</v>
      </c>
      <c r="FI133" s="16" t="e">
        <f t="shared" si="434"/>
        <v>#DIV/0!</v>
      </c>
      <c r="FJ133" s="16" t="e">
        <f t="shared" si="435"/>
        <v>#DIV/0!</v>
      </c>
      <c r="FK133" s="16" t="e">
        <f t="shared" si="436"/>
        <v>#DIV/0!</v>
      </c>
      <c r="FL133" s="278" t="e">
        <f t="shared" si="437"/>
        <v>#VALUE!</v>
      </c>
      <c r="FM133" s="278">
        <f t="shared" si="438"/>
        <v>-25.316111111111113</v>
      </c>
      <c r="FN133" s="278">
        <f t="shared" si="439"/>
        <v>-12.793222222222219</v>
      </c>
      <c r="FO133" s="222" t="str">
        <f t="shared" si="440"/>
        <v>i.a</v>
      </c>
      <c r="FP133" s="222">
        <f t="shared" si="441"/>
        <v>0</v>
      </c>
      <c r="FQ133" s="238">
        <f t="shared" si="442"/>
        <v>25.316111111111113</v>
      </c>
      <c r="FR133" s="222">
        <f t="shared" si="443"/>
        <v>38.109333333333332</v>
      </c>
      <c r="FS133" s="222">
        <f t="shared" si="444"/>
        <v>0</v>
      </c>
      <c r="FT133" s="222">
        <f t="shared" si="445"/>
        <v>0</v>
      </c>
      <c r="FU133" s="222">
        <f t="shared" si="446"/>
        <v>0</v>
      </c>
      <c r="FV133" s="222">
        <f t="shared" si="447"/>
        <v>0</v>
      </c>
      <c r="FW133" s="222">
        <f t="shared" si="448"/>
        <v>0</v>
      </c>
      <c r="FX133" s="222" t="str">
        <f t="shared" si="449"/>
        <v>i.a</v>
      </c>
      <c r="FY133" s="222" t="str">
        <f t="shared" si="450"/>
        <v>i.a</v>
      </c>
      <c r="FZ133" s="16">
        <f t="shared" si="451"/>
        <v>-1</v>
      </c>
      <c r="GA133" s="16">
        <f t="shared" si="452"/>
        <v>-0.11066215791795739</v>
      </c>
      <c r="GB133" s="16">
        <f t="shared" si="453"/>
        <v>2.75179809034025E-2</v>
      </c>
      <c r="GC133" s="16">
        <f t="shared" si="454"/>
        <v>0.35290443128604149</v>
      </c>
      <c r="GD133" s="16">
        <f t="shared" si="455"/>
        <v>-0.3206167972268591</v>
      </c>
      <c r="GE133" s="16">
        <f t="shared" si="456"/>
        <v>0.10166591441164594</v>
      </c>
      <c r="GF133" s="227">
        <f t="shared" si="457"/>
        <v>-0.25403927931093279</v>
      </c>
      <c r="GG133" s="227">
        <f t="shared" si="458"/>
        <v>-3.1610636042042062E-2</v>
      </c>
      <c r="GH133" s="227">
        <f t="shared" si="459"/>
        <v>7.6499964592645631E-3</v>
      </c>
      <c r="GI133" s="16">
        <f t="shared" si="460"/>
        <v>0</v>
      </c>
      <c r="GJ133" s="16">
        <f t="shared" si="461"/>
        <v>0.25403927931093279</v>
      </c>
      <c r="GK133" s="106">
        <f t="shared" si="462"/>
        <v>0.28564991535297485</v>
      </c>
      <c r="GL133" s="16">
        <f t="shared" si="463"/>
        <v>0.27799991889371028</v>
      </c>
      <c r="GM133" s="16">
        <f t="shared" si="464"/>
        <v>0.20548378175496818</v>
      </c>
      <c r="GN133" s="16">
        <f t="shared" si="465"/>
        <v>0.30245637648416096</v>
      </c>
      <c r="GO133" s="16">
        <f t="shared" si="466"/>
        <v>0.27454455341453526</v>
      </c>
      <c r="GP133" s="16">
        <f t="shared" si="467"/>
        <v>0.43400622638184561</v>
      </c>
      <c r="GQ133" s="16">
        <f t="shared" si="468"/>
        <v>0.63685382721837991</v>
      </c>
      <c r="GR133" s="16">
        <f t="shared" si="469"/>
        <v>0.61531136926299745</v>
      </c>
      <c r="GS133" s="16">
        <f t="shared" si="470"/>
        <v>-1</v>
      </c>
      <c r="GT133" s="16">
        <f t="shared" si="471"/>
        <v>12.547334169648225</v>
      </c>
      <c r="GU133" s="16">
        <f t="shared" si="472"/>
        <v>-1.2217762045771152</v>
      </c>
      <c r="GV133" s="16">
        <f t="shared" si="473"/>
        <v>1.2623630122404537</v>
      </c>
      <c r="GW133" s="16">
        <f t="shared" si="474"/>
        <v>-1.3595647242583868</v>
      </c>
      <c r="GX133" s="16">
        <f t="shared" si="475"/>
        <v>-7.1152742986420145E-2</v>
      </c>
      <c r="GY133" s="227">
        <f t="shared" si="476"/>
        <v>-1.6476885857090858E-3</v>
      </c>
      <c r="GZ133" s="227">
        <f t="shared" si="477"/>
        <v>1.7903785400744821E-3</v>
      </c>
      <c r="HA133" s="227">
        <f t="shared" si="478"/>
        <v>-7.8608609615382098E-4</v>
      </c>
      <c r="HB133" s="16">
        <f t="shared" si="479"/>
        <v>0</v>
      </c>
      <c r="HC133" s="16">
        <f t="shared" si="480"/>
        <v>1.6476885857090858E-3</v>
      </c>
      <c r="HD133" s="106">
        <f t="shared" si="481"/>
        <v>-1.4268995436539624E-4</v>
      </c>
      <c r="HE133" s="16">
        <f t="shared" si="482"/>
        <v>6.4339614178842471E-4</v>
      </c>
      <c r="HF133" s="16">
        <f t="shared" si="483"/>
        <v>-2.452312680412272E-3</v>
      </c>
      <c r="HG133" s="16">
        <f t="shared" si="484"/>
        <v>6.8202259981710988E-3</v>
      </c>
      <c r="HH133" s="16">
        <f t="shared" si="485"/>
        <v>7.3426776541273527E-3</v>
      </c>
      <c r="HI133" s="16">
        <f t="shared" si="486"/>
        <v>1.2585157149909494E-2</v>
      </c>
      <c r="HJ133" s="16">
        <f t="shared" si="487"/>
        <v>2.4312682235004976E-2</v>
      </c>
      <c r="HK133" s="16">
        <f t="shared" si="488"/>
        <v>7.2089710986062719E-2</v>
      </c>
      <c r="HL133" s="16" t="e">
        <f t="shared" si="489"/>
        <v>#VALUE!</v>
      </c>
      <c r="HM133" s="16">
        <f t="shared" si="490"/>
        <v>7.3313247977960655E-2</v>
      </c>
      <c r="HN133" s="16">
        <f t="shared" si="491"/>
        <v>0.11677383144142703</v>
      </c>
      <c r="HO133" s="16">
        <f t="shared" si="492"/>
        <v>9.4196370974834742E-3</v>
      </c>
      <c r="HP133" s="16">
        <f t="shared" si="493"/>
        <v>-4.9559451908484875E-2</v>
      </c>
      <c r="HQ133" s="16">
        <f t="shared" si="494"/>
        <v>-9.363840329717292E-2</v>
      </c>
      <c r="HR133" s="227" t="e">
        <f t="shared" si="495"/>
        <v>#VALUE!</v>
      </c>
      <c r="HS133" s="227">
        <f t="shared" si="496"/>
        <v>7.8389926341075611E-3</v>
      </c>
      <c r="HT133" s="227">
        <f t="shared" si="497"/>
        <v>1.1180419450917509E-2</v>
      </c>
      <c r="HU133" s="16" t="str">
        <f t="shared" si="498"/>
        <v>i.a.</v>
      </c>
      <c r="HV133" s="16">
        <f t="shared" si="499"/>
        <v>0.11476363245451369</v>
      </c>
      <c r="HW133" s="106">
        <f t="shared" si="500"/>
        <v>0.10692463982040613</v>
      </c>
      <c r="HX133" s="16">
        <f t="shared" si="501"/>
        <v>9.5744220369488625E-2</v>
      </c>
      <c r="HY133" s="16">
        <f t="shared" si="502"/>
        <v>9.4850760625971697E-2</v>
      </c>
      <c r="HZ133" s="16">
        <f t="shared" si="503"/>
        <v>9.9796626750018241E-2</v>
      </c>
      <c r="IA133" s="16">
        <f t="shared" si="504"/>
        <v>0.11010685703482979</v>
      </c>
      <c r="IB133" s="16">
        <f t="shared" si="505"/>
        <v>0.11100959681492707</v>
      </c>
      <c r="IC133" s="16">
        <f t="shared" si="506"/>
        <v>0.11357019928264681</v>
      </c>
      <c r="ID133" s="16">
        <f t="shared" si="507"/>
        <v>8.4008465113863576E-2</v>
      </c>
      <c r="IE133" s="16">
        <f t="shared" si="508"/>
        <v>6.8520391253728552E-2</v>
      </c>
      <c r="IF133" s="16" t="e">
        <f t="shared" si="509"/>
        <v>#VALUE!</v>
      </c>
      <c r="IG133" s="16" t="e">
        <f t="shared" si="510"/>
        <v>#VALUE!</v>
      </c>
      <c r="IH133" s="16">
        <f t="shared" si="511"/>
        <v>-1.2629518718021868</v>
      </c>
      <c r="II133" s="16" t="e">
        <f t="shared" si="512"/>
        <v>#VALUE!</v>
      </c>
      <c r="IJ133" s="16" t="e">
        <f t="shared" si="513"/>
        <v>#VALUE!</v>
      </c>
      <c r="IK133" s="16" t="e">
        <f t="shared" si="514"/>
        <v>#VALUE!</v>
      </c>
      <c r="IL133" s="227" t="e">
        <f t="shared" si="515"/>
        <v>#VALUE!</v>
      </c>
      <c r="IM133" s="227" t="e">
        <f t="shared" si="516"/>
        <v>#VALUE!</v>
      </c>
      <c r="IN133" s="227">
        <f t="shared" si="517"/>
        <v>-2.2977222494476842E-3</v>
      </c>
      <c r="IO133" s="16" t="str">
        <f t="shared" si="518"/>
        <v>i.a.</v>
      </c>
      <c r="IP133" s="16" t="str">
        <f t="shared" si="519"/>
        <v>i.a.</v>
      </c>
      <c r="IQ133" s="106">
        <f t="shared" si="520"/>
        <v>-4.7839540038183853E-4</v>
      </c>
      <c r="IR133" s="16">
        <f t="shared" si="521"/>
        <v>1.8193268490658454E-3</v>
      </c>
      <c r="IS133" s="16" t="str">
        <f t="shared" si="522"/>
        <v>i.a.</v>
      </c>
      <c r="IT133" s="16" t="str">
        <f t="shared" si="523"/>
        <v>i.a.</v>
      </c>
      <c r="IU133" s="16" t="str">
        <f t="shared" si="524"/>
        <v>i.a.</v>
      </c>
      <c r="IV133" s="16" t="str">
        <f t="shared" si="525"/>
        <v>i.a.</v>
      </c>
      <c r="IW133" s="16" t="str">
        <f t="shared" si="526"/>
        <v>i.a.</v>
      </c>
      <c r="IX133" s="16" t="str">
        <f t="shared" si="527"/>
        <v>i.a.</v>
      </c>
      <c r="IY133" s="16" t="str">
        <f t="shared" si="528"/>
        <v>i.a.</v>
      </c>
      <c r="IZ133" s="16" t="e">
        <f t="shared" si="529"/>
        <v>#VALUE!</v>
      </c>
      <c r="JA133" s="16">
        <f t="shared" si="530"/>
        <v>-2.8528934559220761E-3</v>
      </c>
      <c r="JB133" s="16">
        <f t="shared" si="531"/>
        <v>-0.13688878515579428</v>
      </c>
      <c r="JC133" s="16">
        <f t="shared" si="532"/>
        <v>0.64756777542780275</v>
      </c>
      <c r="JD133" s="16">
        <f t="shared" si="533"/>
        <v>-0.31116232252595893</v>
      </c>
      <c r="JE133" s="16">
        <f t="shared" si="534"/>
        <v>0.65216630196936531</v>
      </c>
      <c r="JF133" s="227" t="e">
        <f t="shared" si="535"/>
        <v>#VALUE!</v>
      </c>
      <c r="JG133" s="227">
        <f t="shared" si="536"/>
        <v>-7.0333333333332249E-3</v>
      </c>
      <c r="JH133" s="227">
        <f t="shared" si="537"/>
        <v>-0.39100000000000046</v>
      </c>
      <c r="JI133" s="99" t="str">
        <f t="shared" si="538"/>
        <v>i.a.</v>
      </c>
      <c r="JJ133" s="99">
        <f t="shared" si="539"/>
        <v>2.4582999999999999</v>
      </c>
      <c r="JK133" s="239">
        <f t="shared" si="540"/>
        <v>2.4653333333333332</v>
      </c>
      <c r="JL133" s="99">
        <f t="shared" si="541"/>
        <v>2.8563333333333336</v>
      </c>
      <c r="JM133" s="99">
        <f t="shared" si="542"/>
        <v>1.7336666666666665</v>
      </c>
      <c r="JN133" s="99">
        <f t="shared" si="543"/>
        <v>2.5167999999999999</v>
      </c>
      <c r="JO133" s="99">
        <f t="shared" si="544"/>
        <v>1.5233333333333334</v>
      </c>
      <c r="JP133" s="99">
        <f t="shared" si="545"/>
        <v>2.77075</v>
      </c>
      <c r="JQ133" s="99">
        <f t="shared" si="546"/>
        <v>2.7164999999999999</v>
      </c>
      <c r="JR133" s="99" t="str">
        <f t="shared" si="547"/>
        <v>i.a.</v>
      </c>
      <c r="JS133" s="99" t="str">
        <f t="shared" si="548"/>
        <v>i.a.</v>
      </c>
    </row>
    <row r="134" spans="1:279" customFormat="1" ht="17.25" customHeight="1" outlineLevel="2" x14ac:dyDescent="0.25">
      <c r="A134" s="10" t="s">
        <v>184</v>
      </c>
      <c r="B134" s="95">
        <v>21481483</v>
      </c>
      <c r="C134" s="10" t="s">
        <v>79</v>
      </c>
      <c r="D134" s="10"/>
      <c r="E134" s="11">
        <v>451120</v>
      </c>
      <c r="F134" s="11">
        <v>452010</v>
      </c>
      <c r="G134" s="11">
        <v>1</v>
      </c>
      <c r="H134" s="12">
        <v>45107</v>
      </c>
      <c r="I134" s="13"/>
      <c r="J134" s="13" t="s">
        <v>58</v>
      </c>
      <c r="K134" s="13" t="s">
        <v>58</v>
      </c>
      <c r="L134" s="13" t="s">
        <v>58</v>
      </c>
      <c r="M134" s="13" t="s">
        <v>58</v>
      </c>
      <c r="N134" s="13" t="s">
        <v>58</v>
      </c>
      <c r="O134" s="13" t="s">
        <v>58</v>
      </c>
      <c r="P134" s="16" t="e">
        <f t="shared" si="368"/>
        <v>#DIV/0!</v>
      </c>
      <c r="Q134" s="16" t="e">
        <f t="shared" si="369"/>
        <v>#DIV/0!</v>
      </c>
      <c r="R134" s="16" t="e">
        <f t="shared" si="370"/>
        <v>#DIV/0!</v>
      </c>
      <c r="S134" s="16" t="e">
        <f t="shared" si="371"/>
        <v>#DIV/0!</v>
      </c>
      <c r="T134" s="16" t="e">
        <f t="shared" si="372"/>
        <v>#DIV/0!</v>
      </c>
      <c r="U134" s="16" t="e">
        <f t="shared" si="373"/>
        <v>#DIV/0!</v>
      </c>
      <c r="V134" s="278">
        <f t="shared" si="374"/>
        <v>0</v>
      </c>
      <c r="W134" s="278">
        <f t="shared" si="375"/>
        <v>0</v>
      </c>
      <c r="X134" s="278">
        <f t="shared" si="376"/>
        <v>0</v>
      </c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6">
        <f t="shared" si="377"/>
        <v>-0.93868329146498375</v>
      </c>
      <c r="AK134" s="16">
        <f t="shared" si="378"/>
        <v>-0.12144049092964418</v>
      </c>
      <c r="AL134" s="16">
        <f t="shared" si="379"/>
        <v>5.6937628902638503E-2</v>
      </c>
      <c r="AM134" s="16">
        <f t="shared" si="380"/>
        <v>-2.0930815508021391E-2</v>
      </c>
      <c r="AN134" s="16">
        <f t="shared" si="381"/>
        <v>0.13753445489972452</v>
      </c>
      <c r="AO134" s="16">
        <f t="shared" si="382"/>
        <v>1.1829197922677431E-2</v>
      </c>
      <c r="AP134" s="278">
        <f t="shared" si="383"/>
        <v>-65.284000000000006</v>
      </c>
      <c r="AQ134" s="278">
        <f t="shared" si="384"/>
        <v>-9.0240000000000009</v>
      </c>
      <c r="AR134" s="278">
        <f t="shared" si="385"/>
        <v>4.0030000000000001</v>
      </c>
      <c r="AS134" s="149"/>
      <c r="AT134" s="149">
        <v>65.284000000000006</v>
      </c>
      <c r="AU134" s="149">
        <v>74.308000000000007</v>
      </c>
      <c r="AV134" s="149">
        <v>70.305000000000007</v>
      </c>
      <c r="AW134" s="149">
        <v>71.808000000000007</v>
      </c>
      <c r="AX134" s="149">
        <v>63.125999999999998</v>
      </c>
      <c r="AY134" s="149">
        <v>62.387999999999998</v>
      </c>
      <c r="AZ134" s="149">
        <v>59.256999999999998</v>
      </c>
      <c r="BA134" s="149">
        <v>54.030999999999999</v>
      </c>
      <c r="BB134" s="149">
        <v>43.646000000000001</v>
      </c>
      <c r="BC134" s="150">
        <v>44.938000000000002</v>
      </c>
      <c r="BD134" s="16">
        <f t="shared" si="386"/>
        <v>-1</v>
      </c>
      <c r="BE134" s="16">
        <f t="shared" si="387"/>
        <v>-0.5079037254746207</v>
      </c>
      <c r="BF134" s="16">
        <f t="shared" si="388"/>
        <v>0.90425049160490101</v>
      </c>
      <c r="BG134" s="16">
        <f t="shared" si="389"/>
        <v>-0.23871487793643478</v>
      </c>
      <c r="BH134" s="16">
        <f t="shared" si="390"/>
        <v>0.46614891102481837</v>
      </c>
      <c r="BI134" s="16">
        <f t="shared" si="391"/>
        <v>-0.10271171034691712</v>
      </c>
      <c r="BJ134" s="278">
        <f t="shared" si="392"/>
        <v>-6.1950000000000003</v>
      </c>
      <c r="BK134" s="278">
        <f t="shared" si="393"/>
        <v>-6.3940000000000001</v>
      </c>
      <c r="BL134" s="278">
        <f t="shared" si="394"/>
        <v>5.9780000000000006</v>
      </c>
      <c r="BM134" s="149"/>
      <c r="BN134" s="149">
        <v>6.1950000000000003</v>
      </c>
      <c r="BO134" s="149">
        <v>12.589</v>
      </c>
      <c r="BP134" s="149">
        <v>6.6109999999999998</v>
      </c>
      <c r="BQ134" s="149">
        <v>8.6839999999999993</v>
      </c>
      <c r="BR134" s="149">
        <v>5.923</v>
      </c>
      <c r="BS134" s="149">
        <v>6.601</v>
      </c>
      <c r="BT134" s="149">
        <v>7.9160000000000004</v>
      </c>
      <c r="BU134" s="149">
        <v>4.5449999999999999</v>
      </c>
      <c r="BV134" s="149">
        <v>2.61</v>
      </c>
      <c r="BW134" s="149">
        <v>5.1630000000000003</v>
      </c>
      <c r="BX134" s="16">
        <f t="shared" si="395"/>
        <v>-1</v>
      </c>
      <c r="BY134" s="16">
        <f t="shared" si="396"/>
        <v>-0.48739632460562693</v>
      </c>
      <c r="BZ134" s="16">
        <f t="shared" si="397"/>
        <v>0.7664464234415399</v>
      </c>
      <c r="CA134" s="16">
        <f t="shared" si="398"/>
        <v>-0.19271799628942493</v>
      </c>
      <c r="CB134" s="16">
        <f t="shared" si="399"/>
        <v>0.5331555555555556</v>
      </c>
      <c r="CC134" s="16">
        <f t="shared" si="400"/>
        <v>-0.17194170469601061</v>
      </c>
      <c r="CD134" s="278">
        <f t="shared" si="401"/>
        <v>-6.3040000000000003</v>
      </c>
      <c r="CE134" s="278">
        <f t="shared" si="402"/>
        <v>-5.9939999999999998</v>
      </c>
      <c r="CF134" s="278">
        <f t="shared" si="403"/>
        <v>5.3360000000000003</v>
      </c>
      <c r="CG134" s="149"/>
      <c r="CH134" s="149">
        <v>6.3040000000000003</v>
      </c>
      <c r="CI134" s="149">
        <v>12.298</v>
      </c>
      <c r="CJ134" s="149">
        <v>6.9619999999999997</v>
      </c>
      <c r="CK134" s="149">
        <v>8.6240000000000006</v>
      </c>
      <c r="CL134" s="149">
        <v>5.625</v>
      </c>
      <c r="CM134" s="149">
        <v>6.7930000000000001</v>
      </c>
      <c r="CN134" s="149">
        <v>7.8070000000000004</v>
      </c>
      <c r="CO134" s="149">
        <v>4.3479999999999999</v>
      </c>
      <c r="CP134" s="149">
        <v>2.5910000000000002</v>
      </c>
      <c r="CQ134" s="149">
        <v>4.569</v>
      </c>
      <c r="CR134" s="16">
        <f t="shared" si="404"/>
        <v>-1</v>
      </c>
      <c r="CS134" s="16">
        <f t="shared" si="405"/>
        <v>6.5113809437310655E-2</v>
      </c>
      <c r="CT134" s="16">
        <f t="shared" si="406"/>
        <v>0.15137230927636011</v>
      </c>
      <c r="CU134" s="16">
        <f t="shared" si="407"/>
        <v>0.1085785625111468</v>
      </c>
      <c r="CV134" s="16">
        <f t="shared" si="408"/>
        <v>5.4145516074450138E-2</v>
      </c>
      <c r="CW134" s="16">
        <f t="shared" si="409"/>
        <v>8.855371139717165E-2</v>
      </c>
      <c r="CX134" s="278">
        <f t="shared" si="410"/>
        <v>-76.227000000000004</v>
      </c>
      <c r="CY134" s="278">
        <f t="shared" si="411"/>
        <v>4.6600000000000108</v>
      </c>
      <c r="CZ134" s="278">
        <f t="shared" si="412"/>
        <v>9.4089999999999918</v>
      </c>
      <c r="DA134" s="149"/>
      <c r="DB134" s="149">
        <v>76.227000000000004</v>
      </c>
      <c r="DC134" s="149">
        <v>71.566999999999993</v>
      </c>
      <c r="DD134" s="149">
        <v>62.158000000000001</v>
      </c>
      <c r="DE134" s="149">
        <v>56.07</v>
      </c>
      <c r="DF134" s="149">
        <v>53.19</v>
      </c>
      <c r="DG134" s="149">
        <v>48.863</v>
      </c>
      <c r="DH134" s="149">
        <v>43.406999999999996</v>
      </c>
      <c r="DI134" s="149">
        <v>36.880000000000003</v>
      </c>
      <c r="DJ134" s="149">
        <v>34.042999999999999</v>
      </c>
      <c r="DK134" s="150">
        <v>22.225999999999999</v>
      </c>
      <c r="DL134" s="16">
        <f t="shared" si="413"/>
        <v>-1</v>
      </c>
      <c r="DM134" s="16">
        <f t="shared" si="414"/>
        <v>0.16040921114050102</v>
      </c>
      <c r="DN134" s="16">
        <f t="shared" si="415"/>
        <v>-1.1572917067169022E-2</v>
      </c>
      <c r="DO134" s="16">
        <f t="shared" si="416"/>
        <v>-0.18589583072492813</v>
      </c>
      <c r="DP134" s="16">
        <f t="shared" si="417"/>
        <v>3.7602873641613341E-2</v>
      </c>
      <c r="DQ134" s="16">
        <f t="shared" si="418"/>
        <v>0.18201082575146829</v>
      </c>
      <c r="DR134" s="278">
        <f t="shared" si="419"/>
        <v>-149.15899999999999</v>
      </c>
      <c r="DS134" s="278">
        <f t="shared" si="420"/>
        <v>20.619</v>
      </c>
      <c r="DT134" s="278">
        <f t="shared" si="421"/>
        <v>-1.5049999999999955</v>
      </c>
      <c r="DU134" s="149"/>
      <c r="DV134" s="149">
        <v>149.15899999999999</v>
      </c>
      <c r="DW134" s="149">
        <v>128.54</v>
      </c>
      <c r="DX134" s="149">
        <v>130.04499999999999</v>
      </c>
      <c r="DY134" s="149">
        <v>159.74</v>
      </c>
      <c r="DZ134" s="149">
        <v>153.95099999999999</v>
      </c>
      <c r="EA134" s="149">
        <v>130.245</v>
      </c>
      <c r="EB134" s="149">
        <v>129.60300000000001</v>
      </c>
      <c r="EC134" s="149">
        <v>130.05500000000001</v>
      </c>
      <c r="ED134" s="149">
        <v>97.463999999999999</v>
      </c>
      <c r="EE134" s="149">
        <v>71.891000000000005</v>
      </c>
      <c r="EF134" s="16">
        <f t="shared" si="422"/>
        <v>-1</v>
      </c>
      <c r="EG134" s="16">
        <f t="shared" si="423"/>
        <v>1.834862385321101E-2</v>
      </c>
      <c r="EH134" s="16">
        <f t="shared" si="424"/>
        <v>-5.2173913043478258E-2</v>
      </c>
      <c r="EI134" s="16">
        <f t="shared" si="425"/>
        <v>-9.4488188976377951E-2</v>
      </c>
      <c r="EJ134" s="16">
        <f t="shared" si="426"/>
        <v>0</v>
      </c>
      <c r="EK134" s="16">
        <f t="shared" si="427"/>
        <v>0.10434782608695652</v>
      </c>
      <c r="EL134" s="278">
        <f t="shared" si="428"/>
        <v>-111</v>
      </c>
      <c r="EM134" s="278">
        <f t="shared" si="429"/>
        <v>2</v>
      </c>
      <c r="EN134" s="278">
        <f t="shared" si="430"/>
        <v>-6</v>
      </c>
      <c r="EO134" s="204"/>
      <c r="EP134" s="204">
        <v>111</v>
      </c>
      <c r="EQ134" s="204">
        <v>109</v>
      </c>
      <c r="ER134" s="204">
        <v>115</v>
      </c>
      <c r="ES134" s="204">
        <v>127</v>
      </c>
      <c r="ET134" s="204">
        <v>127</v>
      </c>
      <c r="EU134" s="204">
        <v>115</v>
      </c>
      <c r="EV134" s="204">
        <v>107</v>
      </c>
      <c r="EW134" s="204">
        <v>101</v>
      </c>
      <c r="EX134" s="204">
        <v>89</v>
      </c>
      <c r="EY134" s="205">
        <v>87</v>
      </c>
      <c r="EZ134" s="14"/>
      <c r="FA134" s="14" t="s">
        <v>51</v>
      </c>
      <c r="FB134" s="76" t="s">
        <v>55</v>
      </c>
      <c r="FC134" s="15">
        <v>2820</v>
      </c>
      <c r="FD134" t="s">
        <v>488</v>
      </c>
      <c r="FE134" t="s">
        <v>86</v>
      </c>
      <c r="FF134" s="16" t="e">
        <f t="shared" si="431"/>
        <v>#VALUE!</v>
      </c>
      <c r="FG134" s="16" t="e">
        <f t="shared" si="432"/>
        <v>#DIV/0!</v>
      </c>
      <c r="FH134" s="16" t="e">
        <f t="shared" si="433"/>
        <v>#DIV/0!</v>
      </c>
      <c r="FI134" s="16" t="e">
        <f t="shared" si="434"/>
        <v>#DIV/0!</v>
      </c>
      <c r="FJ134" s="16" t="e">
        <f t="shared" si="435"/>
        <v>#DIV/0!</v>
      </c>
      <c r="FK134" s="16" t="e">
        <f t="shared" si="436"/>
        <v>#DIV/0!</v>
      </c>
      <c r="FL134" s="278" t="e">
        <f t="shared" si="437"/>
        <v>#VALUE!</v>
      </c>
      <c r="FM134" s="278">
        <f t="shared" si="438"/>
        <v>0</v>
      </c>
      <c r="FN134" s="278">
        <f t="shared" si="439"/>
        <v>0</v>
      </c>
      <c r="FO134" s="222" t="str">
        <f t="shared" si="440"/>
        <v>i.a</v>
      </c>
      <c r="FP134" s="222">
        <f t="shared" si="441"/>
        <v>0</v>
      </c>
      <c r="FQ134" s="238">
        <f t="shared" si="442"/>
        <v>0</v>
      </c>
      <c r="FR134" s="222">
        <f t="shared" si="443"/>
        <v>0</v>
      </c>
      <c r="FS134" s="222">
        <f t="shared" si="444"/>
        <v>0</v>
      </c>
      <c r="FT134" s="222">
        <f t="shared" si="445"/>
        <v>0</v>
      </c>
      <c r="FU134" s="222">
        <f t="shared" si="446"/>
        <v>0</v>
      </c>
      <c r="FV134" s="222">
        <f t="shared" si="447"/>
        <v>0</v>
      </c>
      <c r="FW134" s="222">
        <f t="shared" si="448"/>
        <v>0</v>
      </c>
      <c r="FX134" s="222">
        <f t="shared" si="449"/>
        <v>0</v>
      </c>
      <c r="FY134" s="222">
        <f t="shared" si="450"/>
        <v>0</v>
      </c>
      <c r="FZ134" s="16">
        <f t="shared" si="451"/>
        <v>-1</v>
      </c>
      <c r="GA134" s="16">
        <f t="shared" si="452"/>
        <v>-0.536192764982932</v>
      </c>
      <c r="GB134" s="16">
        <f t="shared" si="453"/>
        <v>0.56173810245388967</v>
      </c>
      <c r="GC134" s="16">
        <f t="shared" si="454"/>
        <v>-0.25395310987737757</v>
      </c>
      <c r="GD134" s="16">
        <f t="shared" si="455"/>
        <v>0.43202566274126974</v>
      </c>
      <c r="GE134" s="16">
        <f t="shared" si="456"/>
        <v>-0.25132099097822602</v>
      </c>
      <c r="GF134" s="227">
        <f t="shared" si="457"/>
        <v>-8.5307928603326269E-2</v>
      </c>
      <c r="GG134" s="227">
        <f t="shared" si="458"/>
        <v>-9.8621777883867598E-2</v>
      </c>
      <c r="GH134" s="227">
        <f t="shared" si="459"/>
        <v>6.6157266794396916E-2</v>
      </c>
      <c r="GI134" s="16">
        <f t="shared" si="460"/>
        <v>0</v>
      </c>
      <c r="GJ134" s="16">
        <f t="shared" si="461"/>
        <v>8.5307928603326269E-2</v>
      </c>
      <c r="GK134" s="106">
        <f t="shared" si="462"/>
        <v>0.18392970648719387</v>
      </c>
      <c r="GL134" s="16">
        <f t="shared" si="463"/>
        <v>0.11777243969279695</v>
      </c>
      <c r="GM134" s="16">
        <f t="shared" si="464"/>
        <v>0.15786198059674175</v>
      </c>
      <c r="GN134" s="16">
        <f t="shared" si="465"/>
        <v>0.11023683772157605</v>
      </c>
      <c r="GO134" s="16">
        <f t="shared" si="466"/>
        <v>0.14724179039774576</v>
      </c>
      <c r="GP134" s="16">
        <f t="shared" si="467"/>
        <v>0.19447731264090076</v>
      </c>
      <c r="GQ134" s="16">
        <f t="shared" si="468"/>
        <v>0.1226118466505929</v>
      </c>
      <c r="GR134" s="16">
        <f t="shared" si="469"/>
        <v>9.2093337361602315E-2</v>
      </c>
      <c r="GS134" s="16">
        <f t="shared" si="470"/>
        <v>-1</v>
      </c>
      <c r="GT134" s="16">
        <f t="shared" si="471"/>
        <v>-0.54177467276387303</v>
      </c>
      <c r="GU134" s="16">
        <f t="shared" si="472"/>
        <v>1.1340109778592193</v>
      </c>
      <c r="GV134" s="16">
        <f t="shared" si="473"/>
        <v>-0.1759121720405063</v>
      </c>
      <c r="GW134" s="16">
        <f t="shared" si="474"/>
        <v>0.328293307482871</v>
      </c>
      <c r="GX134" s="16">
        <f t="shared" si="475"/>
        <v>-0.17958533023063566</v>
      </c>
      <c r="GY134" s="227">
        <f t="shared" si="476"/>
        <v>-4.4616653282871031E-2</v>
      </c>
      <c r="GZ134" s="227">
        <f t="shared" si="477"/>
        <v>-5.2751716885545551E-2</v>
      </c>
      <c r="HA134" s="227">
        <f t="shared" si="478"/>
        <v>5.1741439858014042E-2</v>
      </c>
      <c r="HB134" s="16">
        <f t="shared" si="479"/>
        <v>0</v>
      </c>
      <c r="HC134" s="16">
        <f t="shared" si="480"/>
        <v>4.4616653282871031E-2</v>
      </c>
      <c r="HD134" s="106">
        <f t="shared" si="481"/>
        <v>9.7368370168416582E-2</v>
      </c>
      <c r="HE134" s="16">
        <f t="shared" si="482"/>
        <v>4.562693031040254E-2</v>
      </c>
      <c r="HF134" s="16">
        <f t="shared" si="483"/>
        <v>5.5366586864143363E-2</v>
      </c>
      <c r="HG134" s="16">
        <f t="shared" si="484"/>
        <v>4.1682500809300617E-2</v>
      </c>
      <c r="HH134" s="16">
        <f t="shared" si="485"/>
        <v>5.0806625411779188E-2</v>
      </c>
      <c r="HI134" s="16">
        <f t="shared" si="486"/>
        <v>6.0972509993915069E-2</v>
      </c>
      <c r="HJ134" s="16">
        <f t="shared" si="487"/>
        <v>3.9952707246427771E-2</v>
      </c>
      <c r="HK134" s="16">
        <f t="shared" si="488"/>
        <v>3.0822827787783055E-2</v>
      </c>
      <c r="HL134" s="16" t="e">
        <f t="shared" si="489"/>
        <v>#VALUE!</v>
      </c>
      <c r="HM134" s="16">
        <f t="shared" si="490"/>
        <v>-8.2122238248634571E-2</v>
      </c>
      <c r="HN134" s="16">
        <f t="shared" si="491"/>
        <v>0.16485305710163572</v>
      </c>
      <c r="HO134" s="16">
        <f t="shared" si="492"/>
        <v>0.36171586432027847</v>
      </c>
      <c r="HP134" s="16">
        <f t="shared" si="493"/>
        <v>1.5943134751331359E-2</v>
      </c>
      <c r="HQ134" s="16">
        <f t="shared" si="494"/>
        <v>-7.9066208462922533E-2</v>
      </c>
      <c r="HR134" s="227" t="e">
        <f t="shared" si="495"/>
        <v>#VALUE!</v>
      </c>
      <c r="HS134" s="227">
        <f t="shared" si="496"/>
        <v>-4.5723060718375841E-2</v>
      </c>
      <c r="HT134" s="227">
        <f t="shared" si="497"/>
        <v>7.8795311802249024E-2</v>
      </c>
      <c r="HU134" s="16" t="str">
        <f t="shared" si="498"/>
        <v>i.a.</v>
      </c>
      <c r="HV134" s="16">
        <f t="shared" si="499"/>
        <v>0.51104526042679299</v>
      </c>
      <c r="HW134" s="106">
        <f t="shared" si="500"/>
        <v>0.55676832114516883</v>
      </c>
      <c r="HX134" s="16">
        <f t="shared" si="501"/>
        <v>0.47797300934291981</v>
      </c>
      <c r="HY134" s="16">
        <f t="shared" si="502"/>
        <v>0.35100788781770376</v>
      </c>
      <c r="HZ134" s="16">
        <f t="shared" si="503"/>
        <v>0.34549954206208466</v>
      </c>
      <c r="IA134" s="16">
        <f t="shared" si="504"/>
        <v>0.37516219432607778</v>
      </c>
      <c r="IB134" s="16">
        <f t="shared" si="505"/>
        <v>0.33492280271290009</v>
      </c>
      <c r="IC134" s="16">
        <f t="shared" si="506"/>
        <v>0.28357233478143862</v>
      </c>
      <c r="ID134" s="16">
        <f t="shared" si="507"/>
        <v>0.34928794221456128</v>
      </c>
      <c r="IE134" s="16">
        <f t="shared" si="508"/>
        <v>0.30916248209094321</v>
      </c>
      <c r="IF134" s="16" t="e">
        <f t="shared" si="509"/>
        <v>#VALUE!</v>
      </c>
      <c r="IG134" s="16" t="e">
        <f t="shared" si="510"/>
        <v>#VALUE!</v>
      </c>
      <c r="IH134" s="16" t="e">
        <f t="shared" si="511"/>
        <v>#VALUE!</v>
      </c>
      <c r="II134" s="16" t="e">
        <f t="shared" si="512"/>
        <v>#VALUE!</v>
      </c>
      <c r="IJ134" s="16" t="e">
        <f t="shared" si="513"/>
        <v>#VALUE!</v>
      </c>
      <c r="IK134" s="16" t="e">
        <f t="shared" si="514"/>
        <v>#VALUE!</v>
      </c>
      <c r="IL134" s="227" t="e">
        <f t="shared" si="515"/>
        <v>#VALUE!</v>
      </c>
      <c r="IM134" s="227" t="e">
        <f t="shared" si="516"/>
        <v>#VALUE!</v>
      </c>
      <c r="IN134" s="227" t="e">
        <f t="shared" si="517"/>
        <v>#VALUE!</v>
      </c>
      <c r="IO134" s="16" t="str">
        <f t="shared" si="518"/>
        <v>i.a.</v>
      </c>
      <c r="IP134" s="16" t="str">
        <f t="shared" si="519"/>
        <v>i.a.</v>
      </c>
      <c r="IQ134" s="106" t="str">
        <f t="shared" si="520"/>
        <v>i.a.</v>
      </c>
      <c r="IR134" s="16" t="str">
        <f t="shared" si="521"/>
        <v>i.a.</v>
      </c>
      <c r="IS134" s="16" t="str">
        <f t="shared" si="522"/>
        <v>i.a.</v>
      </c>
      <c r="IT134" s="16" t="str">
        <f t="shared" si="523"/>
        <v>i.a.</v>
      </c>
      <c r="IU134" s="16" t="str">
        <f t="shared" si="524"/>
        <v>i.a.</v>
      </c>
      <c r="IV134" s="16" t="str">
        <f t="shared" si="525"/>
        <v>i.a.</v>
      </c>
      <c r="IW134" s="16" t="str">
        <f t="shared" si="526"/>
        <v>i.a.</v>
      </c>
      <c r="IX134" s="16" t="str">
        <f t="shared" si="527"/>
        <v>i.a.</v>
      </c>
      <c r="IY134" s="16" t="str">
        <f t="shared" si="528"/>
        <v>i.a.</v>
      </c>
      <c r="IZ134" s="16" t="e">
        <f t="shared" si="529"/>
        <v>#VALUE!</v>
      </c>
      <c r="JA134" s="16">
        <f t="shared" si="530"/>
        <v>-0.49663242686498493</v>
      </c>
      <c r="JB134" s="16">
        <f t="shared" si="531"/>
        <v>0.86368200638327586</v>
      </c>
      <c r="JC134" s="16">
        <f t="shared" si="532"/>
        <v>-0.10847987416310401</v>
      </c>
      <c r="JD134" s="16">
        <f t="shared" si="533"/>
        <v>0.53315555555555572</v>
      </c>
      <c r="JE134" s="16">
        <f t="shared" si="534"/>
        <v>-0.25018343338615134</v>
      </c>
      <c r="JF134" s="227" t="e">
        <f t="shared" si="535"/>
        <v>#VALUE!</v>
      </c>
      <c r="JG134" s="227">
        <f t="shared" si="536"/>
        <v>-5.6032895280601694E-2</v>
      </c>
      <c r="JH134" s="227">
        <f t="shared" si="537"/>
        <v>5.2286557638611883E-2</v>
      </c>
      <c r="JI134" s="99" t="str">
        <f t="shared" si="538"/>
        <v>i.a.</v>
      </c>
      <c r="JJ134" s="99">
        <f t="shared" si="539"/>
        <v>5.6792792792792798E-2</v>
      </c>
      <c r="JK134" s="239">
        <f t="shared" si="540"/>
        <v>0.11282568807339449</v>
      </c>
      <c r="JL134" s="99">
        <f t="shared" si="541"/>
        <v>6.0539130434782609E-2</v>
      </c>
      <c r="JM134" s="99">
        <f t="shared" si="542"/>
        <v>6.7905511811023625E-2</v>
      </c>
      <c r="JN134" s="99">
        <f t="shared" si="543"/>
        <v>4.4291338582677163E-2</v>
      </c>
      <c r="JO134" s="99">
        <f t="shared" si="544"/>
        <v>5.9069565217391304E-2</v>
      </c>
      <c r="JP134" s="99">
        <f t="shared" si="545"/>
        <v>7.296261682242991E-2</v>
      </c>
      <c r="JQ134" s="99">
        <f t="shared" si="546"/>
        <v>4.3049504950495046E-2</v>
      </c>
      <c r="JR134" s="99">
        <f t="shared" si="547"/>
        <v>2.9112359550561798E-2</v>
      </c>
      <c r="JS134" s="99">
        <f t="shared" si="548"/>
        <v>5.2517241379310346E-2</v>
      </c>
    </row>
    <row r="135" spans="1:279" customFormat="1" ht="17.25" customHeight="1" outlineLevel="2" x14ac:dyDescent="0.25">
      <c r="A135" s="10" t="s">
        <v>142</v>
      </c>
      <c r="B135" s="95">
        <v>20999705</v>
      </c>
      <c r="C135" s="10" t="s">
        <v>79</v>
      </c>
      <c r="D135" s="10"/>
      <c r="E135" s="11">
        <v>451120</v>
      </c>
      <c r="F135" s="11"/>
      <c r="G135" s="11"/>
      <c r="H135" s="12">
        <v>45107</v>
      </c>
      <c r="I135" s="13"/>
      <c r="J135" s="13" t="s">
        <v>58</v>
      </c>
      <c r="K135" s="13" t="s">
        <v>58</v>
      </c>
      <c r="L135" s="13" t="s">
        <v>58</v>
      </c>
      <c r="M135" s="13" t="s">
        <v>58</v>
      </c>
      <c r="N135" s="13" t="s">
        <v>58</v>
      </c>
      <c r="O135" s="13" t="s">
        <v>58</v>
      </c>
      <c r="P135" s="16" t="e">
        <f t="shared" si="368"/>
        <v>#DIV/0!</v>
      </c>
      <c r="Q135" s="16" t="e">
        <f t="shared" si="369"/>
        <v>#DIV/0!</v>
      </c>
      <c r="R135" s="16" t="e">
        <f t="shared" si="370"/>
        <v>#DIV/0!</v>
      </c>
      <c r="S135" s="16" t="e">
        <f t="shared" si="371"/>
        <v>#DIV/0!</v>
      </c>
      <c r="T135" s="16" t="e">
        <f t="shared" si="372"/>
        <v>#DIV/0!</v>
      </c>
      <c r="U135" s="16" t="e">
        <f t="shared" si="373"/>
        <v>#DIV/0!</v>
      </c>
      <c r="V135" s="278">
        <f t="shared" si="374"/>
        <v>0</v>
      </c>
      <c r="W135" s="278">
        <f t="shared" si="375"/>
        <v>0</v>
      </c>
      <c r="X135" s="278">
        <f t="shared" si="376"/>
        <v>0</v>
      </c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6">
        <f t="shared" si="377"/>
        <v>-1.2706306700185812</v>
      </c>
      <c r="AK135" s="16">
        <f t="shared" si="378"/>
        <v>-4.9948078920041702E-2</v>
      </c>
      <c r="AL135" s="16">
        <f t="shared" si="379"/>
        <v>-0.20452668098463564</v>
      </c>
      <c r="AM135" s="16">
        <f t="shared" si="380"/>
        <v>-1.8246695320736327E-2</v>
      </c>
      <c r="AN135" s="16">
        <f t="shared" si="381"/>
        <v>0.11360968120653835</v>
      </c>
      <c r="AO135" s="16">
        <f t="shared" si="382"/>
        <v>-9.9243471894574067E-2</v>
      </c>
      <c r="AP135" s="278">
        <f t="shared" si="383"/>
        <v>-9.1489999999999991</v>
      </c>
      <c r="AQ135" s="278">
        <f t="shared" si="384"/>
        <v>-0.48100000000000165</v>
      </c>
      <c r="AR135" s="278">
        <f t="shared" si="385"/>
        <v>-2.4759999999999991</v>
      </c>
      <c r="AS135" s="149"/>
      <c r="AT135" s="149">
        <v>9.1489999999999991</v>
      </c>
      <c r="AU135" s="149">
        <v>9.6300000000000008</v>
      </c>
      <c r="AV135" s="149">
        <v>12.106</v>
      </c>
      <c r="AW135" s="149">
        <v>12.331</v>
      </c>
      <c r="AX135" s="149">
        <v>11.073</v>
      </c>
      <c r="AY135" s="149">
        <v>12.292999999999999</v>
      </c>
      <c r="AZ135" s="149">
        <v>11.394</v>
      </c>
      <c r="BA135" s="149">
        <v>11.013999999999999</v>
      </c>
      <c r="BB135" s="149">
        <v>9.8450000000000006</v>
      </c>
      <c r="BC135" s="150">
        <v>10.356999999999999</v>
      </c>
      <c r="BD135" s="16">
        <f t="shared" si="386"/>
        <v>-1</v>
      </c>
      <c r="BE135" s="16">
        <f t="shared" si="387"/>
        <v>3.75</v>
      </c>
      <c r="BF135" s="16">
        <f t="shared" si="388"/>
        <v>-1.7263339070567985</v>
      </c>
      <c r="BG135" s="16">
        <f t="shared" si="389"/>
        <v>7.5441176470588216</v>
      </c>
      <c r="BH135" s="16">
        <f t="shared" si="390"/>
        <v>-0.36744186046511623</v>
      </c>
      <c r="BI135" s="16">
        <f t="shared" si="391"/>
        <v>-0.81497418244406195</v>
      </c>
      <c r="BJ135" s="278">
        <f t="shared" si="392"/>
        <v>-2.3210000000000002</v>
      </c>
      <c r="BK135" s="278">
        <f t="shared" si="393"/>
        <v>3.165</v>
      </c>
      <c r="BL135" s="278">
        <f t="shared" si="394"/>
        <v>-2.0059999999999998</v>
      </c>
      <c r="BM135" s="149"/>
      <c r="BN135" s="149">
        <v>2.3210000000000002</v>
      </c>
      <c r="BO135" s="149">
        <v>-0.84399999999999997</v>
      </c>
      <c r="BP135" s="149">
        <v>1.1619999999999999</v>
      </c>
      <c r="BQ135" s="149">
        <v>0.13600000000000001</v>
      </c>
      <c r="BR135" s="149">
        <v>0.215</v>
      </c>
      <c r="BS135" s="149">
        <v>1.1619999999999999</v>
      </c>
      <c r="BT135" s="149">
        <v>1.427</v>
      </c>
      <c r="BU135" s="149">
        <v>1.546</v>
      </c>
      <c r="BV135" s="149">
        <v>1.141</v>
      </c>
      <c r="BW135" s="149">
        <v>2.4630000000000001</v>
      </c>
      <c r="BX135" s="16">
        <f t="shared" si="395"/>
        <v>-1</v>
      </c>
      <c r="BY135" s="16">
        <f t="shared" si="396"/>
        <v>2.7741652021089633</v>
      </c>
      <c r="BZ135" s="16">
        <f t="shared" si="397"/>
        <v>-2.2757847533632285</v>
      </c>
      <c r="CA135" s="16">
        <f t="shared" si="398"/>
        <v>26.030303030303028</v>
      </c>
      <c r="CB135" s="16">
        <f t="shared" si="399"/>
        <v>-0.3125</v>
      </c>
      <c r="CC135" s="16">
        <f t="shared" si="400"/>
        <v>-0.95298726738491668</v>
      </c>
      <c r="CD135" s="278">
        <f t="shared" si="401"/>
        <v>-2.0190000000000001</v>
      </c>
      <c r="CE135" s="278">
        <f t="shared" si="402"/>
        <v>3.157</v>
      </c>
      <c r="CF135" s="278">
        <f t="shared" si="403"/>
        <v>-2.0299999999999998</v>
      </c>
      <c r="CG135" s="149"/>
      <c r="CH135" s="149">
        <v>2.0190000000000001</v>
      </c>
      <c r="CI135" s="149">
        <v>-1.1379999999999999</v>
      </c>
      <c r="CJ135" s="149">
        <v>0.89200000000000002</v>
      </c>
      <c r="CK135" s="149">
        <v>3.3000000000000002E-2</v>
      </c>
      <c r="CL135" s="149">
        <v>4.8000000000000001E-2</v>
      </c>
      <c r="CM135" s="149">
        <v>1.0209999999999999</v>
      </c>
      <c r="CN135" s="149">
        <v>1.2090000000000001</v>
      </c>
      <c r="CO135" s="149">
        <v>1.33</v>
      </c>
      <c r="CP135" s="149">
        <v>1.0169999999999999</v>
      </c>
      <c r="CQ135" s="149">
        <v>2.37</v>
      </c>
      <c r="CR135" s="16">
        <f t="shared" si="404"/>
        <v>-1</v>
      </c>
      <c r="CS135" s="16">
        <f t="shared" si="405"/>
        <v>0.77172312223858619</v>
      </c>
      <c r="CT135" s="16">
        <f t="shared" si="406"/>
        <v>-0.30382775119617234</v>
      </c>
      <c r="CU135" s="16">
        <f t="shared" si="407"/>
        <v>-0.10327919092859324</v>
      </c>
      <c r="CV135" s="16">
        <f t="shared" si="408"/>
        <v>1.8096723868954705E-2</v>
      </c>
      <c r="CW135" s="16">
        <f t="shared" si="409"/>
        <v>1.1041009463722443E-2</v>
      </c>
      <c r="CX135" s="278">
        <f t="shared" si="410"/>
        <v>-3.609</v>
      </c>
      <c r="CY135" s="278">
        <f t="shared" si="411"/>
        <v>1.5720000000000001</v>
      </c>
      <c r="CZ135" s="278">
        <f t="shared" si="412"/>
        <v>-0.88900000000000023</v>
      </c>
      <c r="DA135" s="149"/>
      <c r="DB135" s="149">
        <v>3.609</v>
      </c>
      <c r="DC135" s="149">
        <v>2.0369999999999999</v>
      </c>
      <c r="DD135" s="149">
        <v>2.9260000000000002</v>
      </c>
      <c r="DE135" s="149">
        <v>3.2629999999999999</v>
      </c>
      <c r="DF135" s="149">
        <v>3.2050000000000001</v>
      </c>
      <c r="DG135" s="149">
        <v>3.17</v>
      </c>
      <c r="DH135" s="149">
        <v>2.3769999999999998</v>
      </c>
      <c r="DI135" s="149">
        <v>1.4359999999999999</v>
      </c>
      <c r="DJ135" s="149">
        <v>4.01</v>
      </c>
      <c r="DK135" s="150">
        <v>4.2469999999999999</v>
      </c>
      <c r="DL135" s="16">
        <f t="shared" si="413"/>
        <v>-1</v>
      </c>
      <c r="DM135" s="16">
        <f t="shared" si="414"/>
        <v>-0.15920866698068761</v>
      </c>
      <c r="DN135" s="16">
        <f t="shared" si="415"/>
        <v>-2.4854547310401237E-2</v>
      </c>
      <c r="DO135" s="16">
        <f t="shared" si="416"/>
        <v>0.10832060636913869</v>
      </c>
      <c r="DP135" s="16">
        <f t="shared" si="417"/>
        <v>0.10218204488778052</v>
      </c>
      <c r="DQ135" s="16">
        <f t="shared" si="418"/>
        <v>-0.24853595689857108</v>
      </c>
      <c r="DR135" s="278">
        <f t="shared" si="419"/>
        <v>-16.065000000000001</v>
      </c>
      <c r="DS135" s="278">
        <f t="shared" si="420"/>
        <v>-3.041999999999998</v>
      </c>
      <c r="DT135" s="278">
        <f t="shared" si="421"/>
        <v>-0.48700000000000188</v>
      </c>
      <c r="DU135" s="149"/>
      <c r="DV135" s="149">
        <v>16.065000000000001</v>
      </c>
      <c r="DW135" s="149">
        <v>19.106999999999999</v>
      </c>
      <c r="DX135" s="149">
        <v>19.594000000000001</v>
      </c>
      <c r="DY135" s="149">
        <v>17.678999999999998</v>
      </c>
      <c r="DZ135" s="149">
        <v>16.04</v>
      </c>
      <c r="EA135" s="149">
        <v>21.344999999999999</v>
      </c>
      <c r="EB135" s="149">
        <v>18.600000000000001</v>
      </c>
      <c r="EC135" s="149">
        <v>16.149000000000001</v>
      </c>
      <c r="ED135" s="149">
        <v>14.433999999999999</v>
      </c>
      <c r="EE135" s="149">
        <v>15.019</v>
      </c>
      <c r="EF135" s="16">
        <f t="shared" si="422"/>
        <v>-1</v>
      </c>
      <c r="EG135" s="16">
        <f t="shared" si="423"/>
        <v>-0.13636363636363635</v>
      </c>
      <c r="EH135" s="16">
        <f t="shared" si="424"/>
        <v>-8.3333333333333329E-2</v>
      </c>
      <c r="EI135" s="16">
        <f t="shared" si="425"/>
        <v>-7.6923076923076927E-2</v>
      </c>
      <c r="EJ135" s="16">
        <f t="shared" si="426"/>
        <v>0.18181818181818182</v>
      </c>
      <c r="EK135" s="16">
        <f t="shared" si="427"/>
        <v>-8.3333333333333329E-2</v>
      </c>
      <c r="EL135" s="278">
        <f t="shared" si="428"/>
        <v>-19</v>
      </c>
      <c r="EM135" s="278">
        <f t="shared" si="429"/>
        <v>-3</v>
      </c>
      <c r="EN135" s="278">
        <f t="shared" si="430"/>
        <v>-2</v>
      </c>
      <c r="EO135" s="204"/>
      <c r="EP135" s="204">
        <v>19</v>
      </c>
      <c r="EQ135" s="204">
        <v>22</v>
      </c>
      <c r="ER135" s="204">
        <v>24</v>
      </c>
      <c r="ES135" s="204">
        <v>26</v>
      </c>
      <c r="ET135" s="204">
        <v>22</v>
      </c>
      <c r="EU135" s="204">
        <v>24</v>
      </c>
      <c r="EV135" s="204">
        <v>22</v>
      </c>
      <c r="EW135" s="204">
        <v>23</v>
      </c>
      <c r="EX135" s="204"/>
      <c r="EY135" s="205"/>
      <c r="EZ135" s="14"/>
      <c r="FA135" s="14" t="s">
        <v>221</v>
      </c>
      <c r="FB135" s="76"/>
      <c r="FC135" s="15">
        <v>8660</v>
      </c>
      <c r="FD135" t="s">
        <v>477</v>
      </c>
      <c r="FE135" t="s">
        <v>130</v>
      </c>
      <c r="FF135" s="16" t="e">
        <f t="shared" si="431"/>
        <v>#VALUE!</v>
      </c>
      <c r="FG135" s="16" t="e">
        <f t="shared" si="432"/>
        <v>#DIV/0!</v>
      </c>
      <c r="FH135" s="16" t="e">
        <f t="shared" si="433"/>
        <v>#DIV/0!</v>
      </c>
      <c r="FI135" s="16" t="e">
        <f t="shared" si="434"/>
        <v>#DIV/0!</v>
      </c>
      <c r="FJ135" s="16" t="e">
        <f t="shared" si="435"/>
        <v>#DIV/0!</v>
      </c>
      <c r="FK135" s="16" t="e">
        <f t="shared" si="436"/>
        <v>#DIV/0!</v>
      </c>
      <c r="FL135" s="278" t="e">
        <f t="shared" si="437"/>
        <v>#VALUE!</v>
      </c>
      <c r="FM135" s="278">
        <f t="shared" si="438"/>
        <v>0</v>
      </c>
      <c r="FN135" s="278">
        <f t="shared" si="439"/>
        <v>0</v>
      </c>
      <c r="FO135" s="222" t="str">
        <f t="shared" si="440"/>
        <v>i.a</v>
      </c>
      <c r="FP135" s="222">
        <f t="shared" si="441"/>
        <v>0</v>
      </c>
      <c r="FQ135" s="238">
        <f t="shared" si="442"/>
        <v>0</v>
      </c>
      <c r="FR135" s="222">
        <f t="shared" si="443"/>
        <v>0</v>
      </c>
      <c r="FS135" s="222">
        <f t="shared" si="444"/>
        <v>0</v>
      </c>
      <c r="FT135" s="222">
        <f t="shared" si="445"/>
        <v>0</v>
      </c>
      <c r="FU135" s="222">
        <f t="shared" si="446"/>
        <v>0</v>
      </c>
      <c r="FV135" s="222">
        <f t="shared" si="447"/>
        <v>0</v>
      </c>
      <c r="FW135" s="222">
        <f t="shared" si="448"/>
        <v>0</v>
      </c>
      <c r="FX135" s="222" t="str">
        <f t="shared" si="449"/>
        <v>i.a</v>
      </c>
      <c r="FY135" s="222" t="str">
        <f t="shared" si="450"/>
        <v>i.a</v>
      </c>
      <c r="FZ135" s="16">
        <f t="shared" si="451"/>
        <v>-1</v>
      </c>
      <c r="GA135" s="16">
        <f t="shared" si="452"/>
        <v>2.5595433754988992</v>
      </c>
      <c r="GB135" s="16">
        <f t="shared" si="453"/>
        <v>-2.5909393186711713</v>
      </c>
      <c r="GC135" s="16">
        <f t="shared" si="454"/>
        <v>27.248828566812083</v>
      </c>
      <c r="GD135" s="16">
        <f t="shared" si="455"/>
        <v>-0.32238520408163263</v>
      </c>
      <c r="GE135" s="16">
        <f t="shared" si="456"/>
        <v>-0.95909339171515806</v>
      </c>
      <c r="GF135" s="227">
        <f t="shared" si="457"/>
        <v>-0.71519659936238056</v>
      </c>
      <c r="GG135" s="227">
        <f t="shared" si="458"/>
        <v>1.1737901919475104</v>
      </c>
      <c r="GH135" s="227">
        <f t="shared" si="459"/>
        <v>-0.74684694530770224</v>
      </c>
      <c r="GI135" s="16">
        <f t="shared" si="460"/>
        <v>0</v>
      </c>
      <c r="GJ135" s="16">
        <f t="shared" si="461"/>
        <v>0.71519659936238056</v>
      </c>
      <c r="GK135" s="106">
        <f t="shared" si="462"/>
        <v>-0.45859359258512994</v>
      </c>
      <c r="GL135" s="16">
        <f t="shared" si="463"/>
        <v>0.2882533527225723</v>
      </c>
      <c r="GM135" s="16">
        <f t="shared" si="464"/>
        <v>1.0204081632653062E-2</v>
      </c>
      <c r="GN135" s="16">
        <f t="shared" si="465"/>
        <v>1.5058823529411765E-2</v>
      </c>
      <c r="GO135" s="16">
        <f t="shared" si="466"/>
        <v>0.36812691544979265</v>
      </c>
      <c r="GP135" s="16">
        <f t="shared" si="467"/>
        <v>0.63414634146341475</v>
      </c>
      <c r="GQ135" s="16">
        <f t="shared" si="468"/>
        <v>0.48843187660668386</v>
      </c>
      <c r="GR135" s="16">
        <f t="shared" si="469"/>
        <v>0.24633644180695166</v>
      </c>
      <c r="GS135" s="16">
        <f t="shared" si="470"/>
        <v>-1</v>
      </c>
      <c r="GT135" s="16">
        <f t="shared" si="471"/>
        <v>4.0259226088934383</v>
      </c>
      <c r="GU135" s="16">
        <f t="shared" si="472"/>
        <v>-1.6995334414544341</v>
      </c>
      <c r="GV135" s="16">
        <f t="shared" si="473"/>
        <v>6.729431570873726</v>
      </c>
      <c r="GW135" s="16">
        <f t="shared" si="474"/>
        <v>-0.29866882035316483</v>
      </c>
      <c r="GX135" s="16">
        <f t="shared" si="475"/>
        <v>-0.8023042321179098</v>
      </c>
      <c r="GY135" s="227">
        <f t="shared" si="476"/>
        <v>-0.13197998407824407</v>
      </c>
      <c r="GZ135" s="227">
        <f t="shared" si="477"/>
        <v>0.17559642809777845</v>
      </c>
      <c r="HA135" s="227">
        <f t="shared" si="478"/>
        <v>-0.10596720730663228</v>
      </c>
      <c r="HB135" s="16">
        <f t="shared" si="479"/>
        <v>0</v>
      </c>
      <c r="HC135" s="16">
        <f t="shared" si="480"/>
        <v>0.13197998407824407</v>
      </c>
      <c r="HD135" s="106">
        <f t="shared" si="481"/>
        <v>-4.3616444019534378E-2</v>
      </c>
      <c r="HE135" s="16">
        <f t="shared" si="482"/>
        <v>6.2350763287097904E-2</v>
      </c>
      <c r="HF135" s="16">
        <f t="shared" si="483"/>
        <v>8.066668643791337E-3</v>
      </c>
      <c r="HG135" s="16">
        <f t="shared" si="484"/>
        <v>1.1501939280460078E-2</v>
      </c>
      <c r="HH135" s="16">
        <f t="shared" si="485"/>
        <v>5.8179997496557764E-2</v>
      </c>
      <c r="HI135" s="16">
        <f t="shared" si="486"/>
        <v>8.2131859909637686E-2</v>
      </c>
      <c r="HJ135" s="16">
        <f t="shared" si="487"/>
        <v>0.10110191936696858</v>
      </c>
      <c r="HK135" s="16">
        <f t="shared" si="488"/>
        <v>7.7479373917767297E-2</v>
      </c>
      <c r="HL135" s="16" t="e">
        <f t="shared" si="489"/>
        <v>#VALUE!</v>
      </c>
      <c r="HM135" s="16">
        <f t="shared" si="490"/>
        <v>1.1072090691946879</v>
      </c>
      <c r="HN135" s="16">
        <f t="shared" si="491"/>
        <v>-0.28608368435326309</v>
      </c>
      <c r="HO135" s="16">
        <f t="shared" si="492"/>
        <v>-0.19091930266543861</v>
      </c>
      <c r="HP135" s="16">
        <f t="shared" si="493"/>
        <v>-7.6289866459752498E-2</v>
      </c>
      <c r="HQ135" s="16">
        <f t="shared" si="494"/>
        <v>0.34542832587301475</v>
      </c>
      <c r="HR135" s="227" t="e">
        <f t="shared" si="495"/>
        <v>#VALUE!</v>
      </c>
      <c r="HS135" s="227">
        <f t="shared" si="496"/>
        <v>0.11803971706440464</v>
      </c>
      <c r="HT135" s="227">
        <f t="shared" si="497"/>
        <v>-4.2721285108586693E-2</v>
      </c>
      <c r="HU135" s="16" t="str">
        <f t="shared" si="498"/>
        <v>i.a.</v>
      </c>
      <c r="HV135" s="16">
        <f t="shared" si="499"/>
        <v>0.22464985994397757</v>
      </c>
      <c r="HW135" s="106">
        <f t="shared" si="500"/>
        <v>0.10661014287957293</v>
      </c>
      <c r="HX135" s="16">
        <f t="shared" si="501"/>
        <v>0.14933142798815963</v>
      </c>
      <c r="HY135" s="16">
        <f t="shared" si="502"/>
        <v>0.18456926296736242</v>
      </c>
      <c r="HZ135" s="16">
        <f t="shared" si="503"/>
        <v>0.19981296758104738</v>
      </c>
      <c r="IA135" s="16">
        <f t="shared" si="504"/>
        <v>0.14851253220894822</v>
      </c>
      <c r="IB135" s="16">
        <f t="shared" si="505"/>
        <v>0.12779569892473117</v>
      </c>
      <c r="IC135" s="16">
        <f t="shared" si="506"/>
        <v>8.8921914669638974E-2</v>
      </c>
      <c r="ID135" s="16">
        <f t="shared" si="507"/>
        <v>0.27781626714701402</v>
      </c>
      <c r="IE135" s="16">
        <f t="shared" si="508"/>
        <v>0.28277515147479859</v>
      </c>
      <c r="IF135" s="16" t="e">
        <f t="shared" si="509"/>
        <v>#VALUE!</v>
      </c>
      <c r="IG135" s="16" t="e">
        <f t="shared" si="510"/>
        <v>#VALUE!</v>
      </c>
      <c r="IH135" s="16" t="e">
        <f t="shared" si="511"/>
        <v>#VALUE!</v>
      </c>
      <c r="II135" s="16" t="e">
        <f t="shared" si="512"/>
        <v>#VALUE!</v>
      </c>
      <c r="IJ135" s="16" t="e">
        <f t="shared" si="513"/>
        <v>#VALUE!</v>
      </c>
      <c r="IK135" s="16" t="e">
        <f t="shared" si="514"/>
        <v>#VALUE!</v>
      </c>
      <c r="IL135" s="227" t="e">
        <f t="shared" si="515"/>
        <v>#VALUE!</v>
      </c>
      <c r="IM135" s="227" t="e">
        <f t="shared" si="516"/>
        <v>#VALUE!</v>
      </c>
      <c r="IN135" s="227" t="e">
        <f t="shared" si="517"/>
        <v>#VALUE!</v>
      </c>
      <c r="IO135" s="16" t="str">
        <f t="shared" si="518"/>
        <v>i.a.</v>
      </c>
      <c r="IP135" s="16" t="str">
        <f t="shared" si="519"/>
        <v>i.a.</v>
      </c>
      <c r="IQ135" s="106" t="str">
        <f t="shared" si="520"/>
        <v>i.a.</v>
      </c>
      <c r="IR135" s="16" t="str">
        <f t="shared" si="521"/>
        <v>i.a.</v>
      </c>
      <c r="IS135" s="16" t="str">
        <f t="shared" si="522"/>
        <v>i.a.</v>
      </c>
      <c r="IT135" s="16" t="str">
        <f t="shared" si="523"/>
        <v>i.a.</v>
      </c>
      <c r="IU135" s="16" t="str">
        <f t="shared" si="524"/>
        <v>i.a.</v>
      </c>
      <c r="IV135" s="16" t="str">
        <f t="shared" si="525"/>
        <v>i.a.</v>
      </c>
      <c r="IW135" s="16" t="str">
        <f t="shared" si="526"/>
        <v>i.a.</v>
      </c>
      <c r="IX135" s="16" t="str">
        <f t="shared" si="527"/>
        <v>i.a.</v>
      </c>
      <c r="IY135" s="16" t="str">
        <f t="shared" si="528"/>
        <v>i.a.</v>
      </c>
      <c r="IZ135" s="16" t="e">
        <f t="shared" si="529"/>
        <v>#VALUE!</v>
      </c>
      <c r="JA135" s="16">
        <f t="shared" si="530"/>
        <v>3.0542965498103785</v>
      </c>
      <c r="JB135" s="16">
        <f t="shared" si="531"/>
        <v>-2.3917651854871584</v>
      </c>
      <c r="JC135" s="16">
        <f t="shared" si="532"/>
        <v>28.28282828282828</v>
      </c>
      <c r="JD135" s="16">
        <f t="shared" si="533"/>
        <v>-0.41826923076923078</v>
      </c>
      <c r="JE135" s="16">
        <f t="shared" si="534"/>
        <v>-0.94871338260172744</v>
      </c>
      <c r="JF135" s="227" t="e">
        <f t="shared" si="535"/>
        <v>#VALUE!</v>
      </c>
      <c r="JG135" s="227">
        <f t="shared" si="536"/>
        <v>0.15799043062200957</v>
      </c>
      <c r="JH135" s="227">
        <f t="shared" si="537"/>
        <v>-8.8893939393939386E-2</v>
      </c>
      <c r="JI135" s="99" t="str">
        <f t="shared" si="538"/>
        <v>i.a.</v>
      </c>
      <c r="JJ135" s="99">
        <f t="shared" si="539"/>
        <v>0.10626315789473685</v>
      </c>
      <c r="JK135" s="239">
        <f t="shared" si="540"/>
        <v>-5.1727272727272726E-2</v>
      </c>
      <c r="JL135" s="99">
        <f t="shared" si="541"/>
        <v>3.7166666666666667E-2</v>
      </c>
      <c r="JM135" s="99">
        <f t="shared" si="542"/>
        <v>1.2692307692307692E-3</v>
      </c>
      <c r="JN135" s="99">
        <f t="shared" si="543"/>
        <v>2.1818181818181819E-3</v>
      </c>
      <c r="JO135" s="99">
        <f t="shared" si="544"/>
        <v>4.2541666666666665E-2</v>
      </c>
      <c r="JP135" s="99">
        <f t="shared" si="545"/>
        <v>5.4954545454545457E-2</v>
      </c>
      <c r="JQ135" s="99">
        <f t="shared" si="546"/>
        <v>5.7826086956521743E-2</v>
      </c>
      <c r="JR135" s="99" t="str">
        <f t="shared" si="547"/>
        <v>i.a.</v>
      </c>
      <c r="JS135" s="99" t="str">
        <f t="shared" si="548"/>
        <v>i.a.</v>
      </c>
    </row>
    <row r="136" spans="1:279" customFormat="1" ht="17.25" customHeight="1" outlineLevel="2" x14ac:dyDescent="0.25">
      <c r="A136" s="17" t="s">
        <v>189</v>
      </c>
      <c r="B136" s="95">
        <v>12012675</v>
      </c>
      <c r="C136" s="10" t="s">
        <v>79</v>
      </c>
      <c r="D136" s="10"/>
      <c r="E136" s="11">
        <v>451120</v>
      </c>
      <c r="F136" s="11"/>
      <c r="G136" s="11">
        <v>1</v>
      </c>
      <c r="H136" s="12">
        <v>45107</v>
      </c>
      <c r="I136" s="13"/>
      <c r="J136" s="13" t="s">
        <v>58</v>
      </c>
      <c r="K136" s="13" t="s">
        <v>58</v>
      </c>
      <c r="L136" s="13" t="s">
        <v>58</v>
      </c>
      <c r="M136" s="13" t="s">
        <v>58</v>
      </c>
      <c r="N136" s="13" t="s">
        <v>58</v>
      </c>
      <c r="O136" s="19" t="s">
        <v>58</v>
      </c>
      <c r="P136" s="16" t="e">
        <f t="shared" si="368"/>
        <v>#DIV/0!</v>
      </c>
      <c r="Q136" s="16" t="e">
        <f t="shared" si="369"/>
        <v>#DIV/0!</v>
      </c>
      <c r="R136" s="16" t="e">
        <f t="shared" si="370"/>
        <v>#DIV/0!</v>
      </c>
      <c r="S136" s="16" t="e">
        <f t="shared" si="371"/>
        <v>#DIV/0!</v>
      </c>
      <c r="T136" s="16" t="e">
        <f t="shared" si="372"/>
        <v>#DIV/0!</v>
      </c>
      <c r="U136" s="16" t="e">
        <f t="shared" si="373"/>
        <v>#DIV/0!</v>
      </c>
      <c r="V136" s="278">
        <f t="shared" si="374"/>
        <v>0</v>
      </c>
      <c r="W136" s="278">
        <f t="shared" si="375"/>
        <v>0</v>
      </c>
      <c r="X136" s="278">
        <f t="shared" si="376"/>
        <v>0</v>
      </c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6">
        <f t="shared" si="377"/>
        <v>-1.0984973064927699</v>
      </c>
      <c r="AK136" s="16">
        <f t="shared" si="378"/>
        <v>-2.9711141678129251E-2</v>
      </c>
      <c r="AL136" s="16">
        <f t="shared" si="379"/>
        <v>-8.7233828846926403E-2</v>
      </c>
      <c r="AM136" s="16">
        <f t="shared" si="380"/>
        <v>0.15244820002315085</v>
      </c>
      <c r="AN136" s="16">
        <f t="shared" si="381"/>
        <v>-1.5610756608933508E-2</v>
      </c>
      <c r="AO136" s="16">
        <f t="shared" si="382"/>
        <v>0.17475403252794316</v>
      </c>
      <c r="AP136" s="278">
        <f t="shared" si="383"/>
        <v>-17.635000000000002</v>
      </c>
      <c r="AQ136" s="278">
        <f t="shared" si="384"/>
        <v>-0.53999999999999915</v>
      </c>
      <c r="AR136" s="278">
        <f t="shared" si="385"/>
        <v>-1.7369999999999983</v>
      </c>
      <c r="AS136" s="149"/>
      <c r="AT136" s="149">
        <v>17.635000000000002</v>
      </c>
      <c r="AU136" s="149">
        <v>18.175000000000001</v>
      </c>
      <c r="AV136" s="149">
        <v>19.911999999999999</v>
      </c>
      <c r="AW136" s="149">
        <v>17.277999999999999</v>
      </c>
      <c r="AX136" s="149">
        <v>17.552</v>
      </c>
      <c r="AY136" s="149">
        <v>14.941000000000001</v>
      </c>
      <c r="AZ136" s="149">
        <v>16.637</v>
      </c>
      <c r="BA136" s="149">
        <v>13.407</v>
      </c>
      <c r="BB136" s="149">
        <v>12.218999999999999</v>
      </c>
      <c r="BC136" s="150">
        <v>12.209</v>
      </c>
      <c r="BD136" s="16">
        <f t="shared" si="386"/>
        <v>-1</v>
      </c>
      <c r="BE136" s="16">
        <f t="shared" si="387"/>
        <v>-0.90771484375</v>
      </c>
      <c r="BF136" s="16">
        <f t="shared" si="388"/>
        <v>-0.39941348973607038</v>
      </c>
      <c r="BG136" s="16">
        <f t="shared" si="389"/>
        <v>12.44295302013423</v>
      </c>
      <c r="BH136" s="16">
        <f t="shared" si="390"/>
        <v>-1.4707740916271723</v>
      </c>
      <c r="BI136" s="16">
        <f t="shared" si="391"/>
        <v>0.96583850931677018</v>
      </c>
      <c r="BJ136" s="278">
        <f t="shared" si="392"/>
        <v>-0.189</v>
      </c>
      <c r="BK136" s="278">
        <f t="shared" si="393"/>
        <v>-1.859</v>
      </c>
      <c r="BL136" s="278">
        <f t="shared" si="394"/>
        <v>-1.3620000000000001</v>
      </c>
      <c r="BM136" s="149"/>
      <c r="BN136" s="149">
        <v>0.189</v>
      </c>
      <c r="BO136" s="149">
        <v>2.048</v>
      </c>
      <c r="BP136" s="149">
        <v>3.41</v>
      </c>
      <c r="BQ136" s="149">
        <v>-0.29799999999999999</v>
      </c>
      <c r="BR136" s="149">
        <v>0.63300000000000001</v>
      </c>
      <c r="BS136" s="149">
        <v>0.32200000000000001</v>
      </c>
      <c r="BT136" s="149">
        <v>3.0630000000000002</v>
      </c>
      <c r="BU136" s="149">
        <v>2.113</v>
      </c>
      <c r="BV136" s="149">
        <v>1.9219999999999999</v>
      </c>
      <c r="BW136" s="149">
        <v>2.7309999999999999</v>
      </c>
      <c r="BX136" s="16">
        <f t="shared" si="395"/>
        <v>1</v>
      </c>
      <c r="BY136" s="16">
        <f t="shared" si="396"/>
        <v>-3.099502487562189</v>
      </c>
      <c r="BZ136" s="16">
        <f t="shared" si="397"/>
        <v>-0.65284974093264247</v>
      </c>
      <c r="CA136" s="16">
        <f t="shared" si="398"/>
        <v>1.8777160181910055</v>
      </c>
      <c r="CB136" s="16">
        <f t="shared" si="399"/>
        <v>-0.81726354453627192</v>
      </c>
      <c r="CC136" s="16">
        <f t="shared" si="400"/>
        <v>-2.2314540059347179</v>
      </c>
      <c r="CD136" s="278">
        <f t="shared" si="401"/>
        <v>1.266</v>
      </c>
      <c r="CE136" s="278">
        <f t="shared" si="402"/>
        <v>-1.869</v>
      </c>
      <c r="CF136" s="278">
        <f t="shared" si="403"/>
        <v>-1.1340000000000001</v>
      </c>
      <c r="CG136" s="149"/>
      <c r="CH136" s="149">
        <v>-1.266</v>
      </c>
      <c r="CI136" s="149">
        <v>0.60299999999999998</v>
      </c>
      <c r="CJ136" s="149">
        <v>1.7370000000000001</v>
      </c>
      <c r="CK136" s="149">
        <v>-1.9790000000000001</v>
      </c>
      <c r="CL136" s="149">
        <v>-1.089</v>
      </c>
      <c r="CM136" s="149">
        <v>-0.33700000000000002</v>
      </c>
      <c r="CN136" s="149">
        <v>2.0310000000000001</v>
      </c>
      <c r="CO136" s="149">
        <v>1.002</v>
      </c>
      <c r="CP136" s="149">
        <v>0.79100000000000004</v>
      </c>
      <c r="CQ136" s="149">
        <v>1.292</v>
      </c>
      <c r="CR136" s="16">
        <f t="shared" si="404"/>
        <v>-1</v>
      </c>
      <c r="CS136" s="16">
        <f t="shared" si="405"/>
        <v>-0.12961038961038965</v>
      </c>
      <c r="CT136" s="16">
        <f t="shared" si="406"/>
        <v>6.3976785961033594E-2</v>
      </c>
      <c r="CU136" s="16">
        <f t="shared" si="407"/>
        <v>0.22994561522773618</v>
      </c>
      <c r="CV136" s="16">
        <f t="shared" si="408"/>
        <v>-0.20796877103244041</v>
      </c>
      <c r="CW136" s="16">
        <f t="shared" si="409"/>
        <v>-0.10386007237635693</v>
      </c>
      <c r="CX136" s="278">
        <f t="shared" si="410"/>
        <v>-6.702</v>
      </c>
      <c r="CY136" s="278">
        <f t="shared" si="411"/>
        <v>-0.99800000000000022</v>
      </c>
      <c r="CZ136" s="278">
        <f t="shared" si="412"/>
        <v>0.46300000000000008</v>
      </c>
      <c r="DA136" s="149"/>
      <c r="DB136" s="149">
        <v>6.702</v>
      </c>
      <c r="DC136" s="149">
        <v>7.7</v>
      </c>
      <c r="DD136" s="149">
        <v>7.2370000000000001</v>
      </c>
      <c r="DE136" s="149">
        <v>5.8840000000000003</v>
      </c>
      <c r="DF136" s="149">
        <v>7.4290000000000003</v>
      </c>
      <c r="DG136" s="149">
        <v>8.2899999999999991</v>
      </c>
      <c r="DH136" s="149">
        <v>8.4779999999999998</v>
      </c>
      <c r="DI136" s="149">
        <v>6.9020000000000001</v>
      </c>
      <c r="DJ136" s="149">
        <v>6.1260000000000003</v>
      </c>
      <c r="DK136" s="150">
        <v>5.9029999999999996</v>
      </c>
      <c r="DL136" s="16">
        <f t="shared" si="413"/>
        <v>-1</v>
      </c>
      <c r="DM136" s="16">
        <f t="shared" si="414"/>
        <v>3.1753771591530158E-2</v>
      </c>
      <c r="DN136" s="16">
        <f t="shared" si="415"/>
        <v>-7.7001759338815742E-2</v>
      </c>
      <c r="DO136" s="16">
        <f t="shared" si="416"/>
        <v>-5.3041456799690211E-2</v>
      </c>
      <c r="DP136" s="16">
        <f t="shared" si="417"/>
        <v>5.4789668700959096E-2</v>
      </c>
      <c r="DQ136" s="16">
        <f t="shared" si="418"/>
        <v>-5.5979218374249233E-2</v>
      </c>
      <c r="DR136" s="278">
        <f t="shared" si="419"/>
        <v>-69.825999999999993</v>
      </c>
      <c r="DS136" s="278">
        <f t="shared" si="420"/>
        <v>2.1489999999999867</v>
      </c>
      <c r="DT136" s="278">
        <f t="shared" si="421"/>
        <v>-5.6459999999999866</v>
      </c>
      <c r="DU136" s="149"/>
      <c r="DV136" s="149">
        <v>69.825999999999993</v>
      </c>
      <c r="DW136" s="149">
        <v>67.677000000000007</v>
      </c>
      <c r="DX136" s="149">
        <v>73.322999999999993</v>
      </c>
      <c r="DY136" s="149">
        <v>77.430000000000007</v>
      </c>
      <c r="DZ136" s="149">
        <v>73.408000000000001</v>
      </c>
      <c r="EA136" s="149">
        <v>77.760999999999996</v>
      </c>
      <c r="EB136" s="149">
        <v>66.447000000000003</v>
      </c>
      <c r="EC136" s="149">
        <v>64.852999999999994</v>
      </c>
      <c r="ED136" s="149">
        <v>54.908999999999999</v>
      </c>
      <c r="EE136" s="149">
        <v>55.421999999999997</v>
      </c>
      <c r="EF136" s="16">
        <f t="shared" si="422"/>
        <v>-1</v>
      </c>
      <c r="EG136" s="16">
        <f t="shared" si="423"/>
        <v>0</v>
      </c>
      <c r="EH136" s="16">
        <f t="shared" si="424"/>
        <v>-5.4054054054054057E-2</v>
      </c>
      <c r="EI136" s="16">
        <f t="shared" si="425"/>
        <v>-7.4999999999999997E-2</v>
      </c>
      <c r="EJ136" s="16">
        <f t="shared" si="426"/>
        <v>8.1081081081081086E-2</v>
      </c>
      <c r="EK136" s="16">
        <f t="shared" si="427"/>
        <v>0.15625</v>
      </c>
      <c r="EL136" s="278">
        <f t="shared" si="428"/>
        <v>-35</v>
      </c>
      <c r="EM136" s="278">
        <f t="shared" si="429"/>
        <v>0</v>
      </c>
      <c r="EN136" s="278">
        <f t="shared" si="430"/>
        <v>-2</v>
      </c>
      <c r="EO136" s="204"/>
      <c r="EP136" s="204">
        <v>35</v>
      </c>
      <c r="EQ136" s="204">
        <v>35</v>
      </c>
      <c r="ER136" s="204">
        <v>37</v>
      </c>
      <c r="ES136" s="204">
        <v>40</v>
      </c>
      <c r="ET136" s="204">
        <v>37</v>
      </c>
      <c r="EU136" s="204">
        <v>32</v>
      </c>
      <c r="EV136" s="204">
        <v>31</v>
      </c>
      <c r="EW136" s="204">
        <v>28</v>
      </c>
      <c r="EX136" s="204">
        <v>25</v>
      </c>
      <c r="EY136" s="205">
        <v>25</v>
      </c>
      <c r="EZ136" s="14"/>
      <c r="FA136" s="14" t="s">
        <v>51</v>
      </c>
      <c r="FB136" s="76"/>
      <c r="FC136" s="15">
        <v>4800</v>
      </c>
      <c r="FD136" t="s">
        <v>190</v>
      </c>
      <c r="FE136" t="s">
        <v>91</v>
      </c>
      <c r="FF136" s="16" t="e">
        <f t="shared" si="431"/>
        <v>#VALUE!</v>
      </c>
      <c r="FG136" s="16" t="e">
        <f t="shared" si="432"/>
        <v>#DIV/0!</v>
      </c>
      <c r="FH136" s="16" t="e">
        <f t="shared" si="433"/>
        <v>#DIV/0!</v>
      </c>
      <c r="FI136" s="16" t="e">
        <f t="shared" si="434"/>
        <v>#DIV/0!</v>
      </c>
      <c r="FJ136" s="16" t="e">
        <f t="shared" si="435"/>
        <v>#DIV/0!</v>
      </c>
      <c r="FK136" s="16" t="e">
        <f t="shared" si="436"/>
        <v>#DIV/0!</v>
      </c>
      <c r="FL136" s="278" t="e">
        <f t="shared" si="437"/>
        <v>#VALUE!</v>
      </c>
      <c r="FM136" s="278">
        <f t="shared" si="438"/>
        <v>0</v>
      </c>
      <c r="FN136" s="278">
        <f t="shared" si="439"/>
        <v>0</v>
      </c>
      <c r="FO136" s="222" t="str">
        <f t="shared" si="440"/>
        <v>i.a</v>
      </c>
      <c r="FP136" s="222">
        <f t="shared" si="441"/>
        <v>0</v>
      </c>
      <c r="FQ136" s="222">
        <f t="shared" si="442"/>
        <v>0</v>
      </c>
      <c r="FR136" s="222">
        <f t="shared" si="443"/>
        <v>0</v>
      </c>
      <c r="FS136" s="222">
        <f t="shared" si="444"/>
        <v>0</v>
      </c>
      <c r="FT136" s="222">
        <f t="shared" si="445"/>
        <v>0</v>
      </c>
      <c r="FU136" s="222">
        <f t="shared" si="446"/>
        <v>0</v>
      </c>
      <c r="FV136" s="222">
        <f t="shared" si="447"/>
        <v>0</v>
      </c>
      <c r="FW136" s="222">
        <f t="shared" si="448"/>
        <v>0</v>
      </c>
      <c r="FX136" s="222">
        <f t="shared" si="449"/>
        <v>0</v>
      </c>
      <c r="FY136" s="222">
        <f t="shared" si="450"/>
        <v>0</v>
      </c>
      <c r="FZ136" s="16">
        <f t="shared" si="451"/>
        <v>1</v>
      </c>
      <c r="GA136" s="16">
        <f t="shared" si="452"/>
        <v>-3.1774940047713107</v>
      </c>
      <c r="GB136" s="16">
        <f t="shared" si="453"/>
        <v>-0.69505532910070322</v>
      </c>
      <c r="GC136" s="16">
        <f t="shared" si="454"/>
        <v>1.8905596639110478</v>
      </c>
      <c r="GD136" s="16">
        <f t="shared" si="455"/>
        <v>-1.1456896008837723</v>
      </c>
      <c r="GE136" s="16">
        <f t="shared" si="456"/>
        <v>-2.4471035543936224</v>
      </c>
      <c r="GF136" s="227">
        <f t="shared" si="457"/>
        <v>0.1758089154284127</v>
      </c>
      <c r="GG136" s="227">
        <f t="shared" si="458"/>
        <v>-0.25654801966621144</v>
      </c>
      <c r="GH136" s="227">
        <f t="shared" si="459"/>
        <v>-0.18402730076182022</v>
      </c>
      <c r="GI136" s="16">
        <f t="shared" si="460"/>
        <v>0</v>
      </c>
      <c r="GJ136" s="16">
        <f t="shared" si="461"/>
        <v>-0.1758089154284127</v>
      </c>
      <c r="GK136" s="16">
        <f t="shared" si="462"/>
        <v>8.0739104237798745E-2</v>
      </c>
      <c r="GL136" s="16">
        <f t="shared" si="463"/>
        <v>0.26476640499961895</v>
      </c>
      <c r="GM136" s="16">
        <f t="shared" si="464"/>
        <v>-0.29730338766619097</v>
      </c>
      <c r="GN136" s="16">
        <f t="shared" si="465"/>
        <v>-0.13855843247025892</v>
      </c>
      <c r="GO136" s="16">
        <f t="shared" si="466"/>
        <v>-4.0195610687022904E-2</v>
      </c>
      <c r="GP136" s="16">
        <f t="shared" si="467"/>
        <v>0.264109232769831</v>
      </c>
      <c r="GQ136" s="16">
        <f t="shared" si="468"/>
        <v>0.15382253607614368</v>
      </c>
      <c r="GR136" s="16">
        <f t="shared" si="469"/>
        <v>0.13151550419818772</v>
      </c>
      <c r="GS136" s="16">
        <f t="shared" si="470"/>
        <v>-1</v>
      </c>
      <c r="GT136" s="16">
        <f t="shared" si="471"/>
        <v>-0.90536783174730728</v>
      </c>
      <c r="GU136" s="16">
        <f t="shared" si="472"/>
        <v>-0.35787079303675062</v>
      </c>
      <c r="GV136" s="16">
        <f t="shared" si="473"/>
        <v>12.449404971383704</v>
      </c>
      <c r="GW136" s="16">
        <f t="shared" si="474"/>
        <v>-1.4718071617045305</v>
      </c>
      <c r="GX136" s="16">
        <f t="shared" si="475"/>
        <v>0.87531596922353638</v>
      </c>
      <c r="GY136" s="227">
        <f t="shared" si="476"/>
        <v>-2.7490309302342498E-3</v>
      </c>
      <c r="GZ136" s="227">
        <f t="shared" si="477"/>
        <v>-2.6300614459836672E-2</v>
      </c>
      <c r="HA136" s="227">
        <f t="shared" si="478"/>
        <v>-1.6189918665039101E-2</v>
      </c>
      <c r="HB136" s="16">
        <f t="shared" si="479"/>
        <v>0</v>
      </c>
      <c r="HC136" s="16">
        <f t="shared" si="480"/>
        <v>2.7490309302342498E-3</v>
      </c>
      <c r="HD136" s="16">
        <f t="shared" si="481"/>
        <v>2.9049645390070922E-2</v>
      </c>
      <c r="HE136" s="16">
        <f t="shared" si="482"/>
        <v>4.5239564055110024E-2</v>
      </c>
      <c r="HF136" s="16">
        <f t="shared" si="483"/>
        <v>-3.951258966573409E-3</v>
      </c>
      <c r="HG136" s="16">
        <f t="shared" si="484"/>
        <v>8.3747329148171918E-3</v>
      </c>
      <c r="HH136" s="16">
        <f t="shared" si="485"/>
        <v>4.4657716631532236E-3</v>
      </c>
      <c r="HI136" s="16">
        <f t="shared" si="486"/>
        <v>4.6656511805026654E-2</v>
      </c>
      <c r="HJ136" s="16">
        <f t="shared" si="487"/>
        <v>3.5286651859521387E-2</v>
      </c>
      <c r="HK136" s="16">
        <f t="shared" si="488"/>
        <v>3.4840615964688078E-2</v>
      </c>
      <c r="HL136" s="16" t="e">
        <f t="shared" si="489"/>
        <v>#VALUE!</v>
      </c>
      <c r="HM136" s="16">
        <f t="shared" si="490"/>
        <v>-0.15639793683817382</v>
      </c>
      <c r="HN136" s="16">
        <f t="shared" si="491"/>
        <v>0.15273977683734274</v>
      </c>
      <c r="HO136" s="16">
        <f t="shared" si="492"/>
        <v>0.29883786788707006</v>
      </c>
      <c r="HP136" s="16">
        <f t="shared" si="493"/>
        <v>-0.2491097965123259</v>
      </c>
      <c r="HQ136" s="16">
        <f t="shared" si="494"/>
        <v>-5.0720127071407738E-2</v>
      </c>
      <c r="HR136" s="227" t="e">
        <f t="shared" si="495"/>
        <v>#VALUE!</v>
      </c>
      <c r="HS136" s="227">
        <f t="shared" si="496"/>
        <v>-1.7794289251207032E-2</v>
      </c>
      <c r="HT136" s="227">
        <f t="shared" si="497"/>
        <v>1.5075457427708217E-2</v>
      </c>
      <c r="HU136" s="16" t="str">
        <f t="shared" si="498"/>
        <v>i.a.</v>
      </c>
      <c r="HV136" s="16">
        <f t="shared" si="499"/>
        <v>9.5981439578380554E-2</v>
      </c>
      <c r="HW136" s="16">
        <f t="shared" si="500"/>
        <v>0.11377572882958759</v>
      </c>
      <c r="HX136" s="16">
        <f t="shared" si="501"/>
        <v>9.8700271401879369E-2</v>
      </c>
      <c r="HY136" s="16">
        <f t="shared" si="502"/>
        <v>7.5991217874208955E-2</v>
      </c>
      <c r="HZ136" s="16">
        <f t="shared" si="503"/>
        <v>0.10120150392327812</v>
      </c>
      <c r="IA136" s="16">
        <f t="shared" si="504"/>
        <v>0.10660871130772495</v>
      </c>
      <c r="IB136" s="16">
        <f t="shared" si="505"/>
        <v>0.12759041040227548</v>
      </c>
      <c r="IC136" s="16">
        <f t="shared" si="506"/>
        <v>0.10642530029451222</v>
      </c>
      <c r="ID136" s="16">
        <f t="shared" si="507"/>
        <v>0.11156640987816206</v>
      </c>
      <c r="IE136" s="16">
        <f t="shared" si="508"/>
        <v>0.10651005016058605</v>
      </c>
      <c r="IF136" s="16" t="e">
        <f t="shared" si="509"/>
        <v>#VALUE!</v>
      </c>
      <c r="IG136" s="16" t="e">
        <f t="shared" si="510"/>
        <v>#VALUE!</v>
      </c>
      <c r="IH136" s="16" t="e">
        <f t="shared" si="511"/>
        <v>#VALUE!</v>
      </c>
      <c r="II136" s="16" t="e">
        <f t="shared" si="512"/>
        <v>#VALUE!</v>
      </c>
      <c r="IJ136" s="16" t="e">
        <f t="shared" si="513"/>
        <v>#VALUE!</v>
      </c>
      <c r="IK136" s="16" t="e">
        <f t="shared" si="514"/>
        <v>#VALUE!</v>
      </c>
      <c r="IL136" s="227" t="e">
        <f t="shared" si="515"/>
        <v>#VALUE!</v>
      </c>
      <c r="IM136" s="227" t="e">
        <f t="shared" si="516"/>
        <v>#VALUE!</v>
      </c>
      <c r="IN136" s="227" t="e">
        <f t="shared" si="517"/>
        <v>#VALUE!</v>
      </c>
      <c r="IO136" s="16" t="str">
        <f t="shared" si="518"/>
        <v>i.a.</v>
      </c>
      <c r="IP136" s="16" t="str">
        <f t="shared" si="519"/>
        <v>i.a.</v>
      </c>
      <c r="IQ136" s="16" t="str">
        <f t="shared" si="520"/>
        <v>i.a.</v>
      </c>
      <c r="IR136" s="16" t="str">
        <f t="shared" si="521"/>
        <v>i.a.</v>
      </c>
      <c r="IS136" s="16" t="str">
        <f t="shared" si="522"/>
        <v>i.a.</v>
      </c>
      <c r="IT136" s="16" t="str">
        <f t="shared" si="523"/>
        <v>i.a.</v>
      </c>
      <c r="IU136" s="16" t="str">
        <f t="shared" si="524"/>
        <v>i.a.</v>
      </c>
      <c r="IV136" s="16" t="str">
        <f t="shared" si="525"/>
        <v>i.a.</v>
      </c>
      <c r="IW136" s="16" t="str">
        <f t="shared" si="526"/>
        <v>i.a.</v>
      </c>
      <c r="IX136" s="16" t="str">
        <f t="shared" si="527"/>
        <v>i.a.</v>
      </c>
      <c r="IY136" s="16" t="str">
        <f t="shared" si="528"/>
        <v>i.a.</v>
      </c>
      <c r="IZ136" s="16" t="e">
        <f t="shared" si="529"/>
        <v>#VALUE!</v>
      </c>
      <c r="JA136" s="16">
        <f t="shared" si="530"/>
        <v>-3.099502487562189</v>
      </c>
      <c r="JB136" s="16">
        <f t="shared" si="531"/>
        <v>-0.63301258327165066</v>
      </c>
      <c r="JC136" s="16">
        <f t="shared" si="532"/>
        <v>1.9488821818281141</v>
      </c>
      <c r="JD136" s="16">
        <f t="shared" si="533"/>
        <v>-0.68096877869605166</v>
      </c>
      <c r="JE136" s="16">
        <f t="shared" si="534"/>
        <v>-1.7947710321597561</v>
      </c>
      <c r="JF136" s="227" t="e">
        <f t="shared" si="535"/>
        <v>#VALUE!</v>
      </c>
      <c r="JG136" s="227">
        <f t="shared" si="536"/>
        <v>-5.3399999999999996E-2</v>
      </c>
      <c r="JH136" s="227">
        <f t="shared" si="537"/>
        <v>-2.9717374517374523E-2</v>
      </c>
      <c r="JI136" s="99" t="str">
        <f t="shared" si="538"/>
        <v>i.a.</v>
      </c>
      <c r="JJ136" s="99">
        <f t="shared" si="539"/>
        <v>-3.617142857142857E-2</v>
      </c>
      <c r="JK136" s="99">
        <f t="shared" si="540"/>
        <v>1.7228571428571426E-2</v>
      </c>
      <c r="JL136" s="99">
        <f t="shared" si="541"/>
        <v>4.6945945945945949E-2</v>
      </c>
      <c r="JM136" s="99">
        <f t="shared" si="542"/>
        <v>-4.9475000000000005E-2</v>
      </c>
      <c r="JN136" s="99">
        <f t="shared" si="543"/>
        <v>-2.9432432432432432E-2</v>
      </c>
      <c r="JO136" s="99">
        <f t="shared" si="544"/>
        <v>-1.0531250000000001E-2</v>
      </c>
      <c r="JP136" s="99">
        <f t="shared" si="545"/>
        <v>6.5516129032258064E-2</v>
      </c>
      <c r="JQ136" s="99">
        <f t="shared" si="546"/>
        <v>3.5785714285714289E-2</v>
      </c>
      <c r="JR136" s="99">
        <f t="shared" si="547"/>
        <v>3.1640000000000001E-2</v>
      </c>
      <c r="JS136" s="99">
        <f t="shared" si="548"/>
        <v>5.1680000000000004E-2</v>
      </c>
    </row>
    <row r="137" spans="1:279" customFormat="1" ht="15.75" customHeight="1" outlineLevel="2" x14ac:dyDescent="0.25">
      <c r="A137" s="113" t="s">
        <v>617</v>
      </c>
      <c r="B137" s="98">
        <v>75918410</v>
      </c>
      <c r="C137" s="10" t="s">
        <v>79</v>
      </c>
      <c r="D137" s="113"/>
      <c r="E137" s="116">
        <v>451120</v>
      </c>
      <c r="F137" s="116">
        <v>452010</v>
      </c>
      <c r="G137" s="116"/>
      <c r="H137" s="117">
        <v>45107</v>
      </c>
      <c r="I137" s="13"/>
      <c r="J137" s="13" t="s">
        <v>58</v>
      </c>
      <c r="K137" s="13" t="s">
        <v>58</v>
      </c>
      <c r="L137" s="13" t="s">
        <v>58</v>
      </c>
      <c r="M137" s="13" t="s">
        <v>58</v>
      </c>
      <c r="N137" s="13" t="s">
        <v>58</v>
      </c>
      <c r="O137" s="118" t="s">
        <v>58</v>
      </c>
      <c r="P137" s="16" t="e">
        <f t="shared" si="368"/>
        <v>#DIV/0!</v>
      </c>
      <c r="Q137" s="16" t="e">
        <f t="shared" si="369"/>
        <v>#DIV/0!</v>
      </c>
      <c r="R137" s="16" t="e">
        <f t="shared" si="370"/>
        <v>#DIV/0!</v>
      </c>
      <c r="S137" s="16" t="e">
        <f t="shared" si="371"/>
        <v>#DIV/0!</v>
      </c>
      <c r="T137" s="16" t="e">
        <f t="shared" si="372"/>
        <v>#DIV/0!</v>
      </c>
      <c r="U137" s="16" t="e">
        <f t="shared" si="373"/>
        <v>#DIV/0!</v>
      </c>
      <c r="V137" s="278">
        <f t="shared" si="374"/>
        <v>0</v>
      </c>
      <c r="W137" s="278">
        <f t="shared" si="375"/>
        <v>0</v>
      </c>
      <c r="X137" s="278">
        <f t="shared" si="376"/>
        <v>0</v>
      </c>
      <c r="Y137" s="149"/>
      <c r="Z137" s="149"/>
      <c r="AA137" s="149"/>
      <c r="AB137" s="153"/>
      <c r="AC137" s="153"/>
      <c r="AD137" s="153"/>
      <c r="AE137" s="154"/>
      <c r="AF137" s="154"/>
      <c r="AG137" s="159"/>
      <c r="AH137" s="159"/>
      <c r="AI137" s="159"/>
      <c r="AJ137" s="16">
        <f t="shared" si="377"/>
        <v>-0.96895952321827661</v>
      </c>
      <c r="AK137" s="16">
        <f t="shared" si="378"/>
        <v>0.10692688290269385</v>
      </c>
      <c r="AL137" s="16">
        <f t="shared" si="379"/>
        <v>3.5582123541132937E-2</v>
      </c>
      <c r="AM137" s="16">
        <f t="shared" si="380"/>
        <v>0.11364717070851159</v>
      </c>
      <c r="AN137" s="16">
        <f t="shared" si="381"/>
        <v>4.5575074577394827E-2</v>
      </c>
      <c r="AO137" s="16">
        <f t="shared" si="382"/>
        <v>-0.13229795800977853</v>
      </c>
      <c r="AP137" s="278">
        <f t="shared" si="383"/>
        <v>-8.0540000000000003</v>
      </c>
      <c r="AQ137" s="278">
        <f t="shared" si="384"/>
        <v>0.77800000000000047</v>
      </c>
      <c r="AR137" s="278">
        <f t="shared" si="385"/>
        <v>0.25</v>
      </c>
      <c r="AS137" s="149"/>
      <c r="AT137" s="149">
        <v>8.0540000000000003</v>
      </c>
      <c r="AU137" s="149">
        <v>7.2759999999999998</v>
      </c>
      <c r="AV137" s="153">
        <v>7.0259999999999998</v>
      </c>
      <c r="AW137" s="153">
        <v>6.3090000000000002</v>
      </c>
      <c r="AX137" s="153">
        <v>6.0339999999999998</v>
      </c>
      <c r="AY137" s="154">
        <v>6.9539999999999997</v>
      </c>
      <c r="AZ137" s="154">
        <v>6.6820000000000004</v>
      </c>
      <c r="BA137" s="154">
        <v>13.012</v>
      </c>
      <c r="BB137" s="154">
        <v>6.3810000000000002</v>
      </c>
      <c r="BC137" s="155">
        <v>6.7370000000000001</v>
      </c>
      <c r="BD137" s="16">
        <f t="shared" si="386"/>
        <v>-1</v>
      </c>
      <c r="BE137" s="16">
        <f t="shared" si="387"/>
        <v>0.33093525179856131</v>
      </c>
      <c r="BF137" s="16">
        <f t="shared" si="388"/>
        <v>-0.18331374853113988</v>
      </c>
      <c r="BG137" s="16">
        <f t="shared" si="389"/>
        <v>0.80871413390010638</v>
      </c>
      <c r="BH137" s="16">
        <f t="shared" si="390"/>
        <v>0.84872298624754405</v>
      </c>
      <c r="BI137" s="16">
        <f t="shared" si="391"/>
        <v>-0.64480111653872996</v>
      </c>
      <c r="BJ137" s="278">
        <f t="shared" si="392"/>
        <v>-1.85</v>
      </c>
      <c r="BK137" s="278">
        <f t="shared" si="393"/>
        <v>0.46000000000000019</v>
      </c>
      <c r="BL137" s="278">
        <f t="shared" si="394"/>
        <v>-0.31200000000000006</v>
      </c>
      <c r="BM137" s="149"/>
      <c r="BN137" s="149">
        <v>1.85</v>
      </c>
      <c r="BO137" s="149">
        <v>1.39</v>
      </c>
      <c r="BP137" s="153">
        <v>1.702</v>
      </c>
      <c r="BQ137" s="153">
        <v>0.94099999999999995</v>
      </c>
      <c r="BR137" s="153">
        <v>0.50900000000000001</v>
      </c>
      <c r="BS137" s="159">
        <v>1.4330000000000001</v>
      </c>
      <c r="BT137" s="159">
        <v>1.3140000000000001</v>
      </c>
      <c r="BU137" s="159">
        <v>6.87</v>
      </c>
      <c r="BV137" s="154">
        <v>0.41199999999999998</v>
      </c>
      <c r="BW137" s="159">
        <v>1.1240000000000001</v>
      </c>
      <c r="BX137" s="16">
        <f t="shared" si="395"/>
        <v>-1</v>
      </c>
      <c r="BY137" s="16">
        <f t="shared" si="396"/>
        <v>0.45978467384420535</v>
      </c>
      <c r="BZ137" s="16">
        <f t="shared" si="397"/>
        <v>2.0394610202117418</v>
      </c>
      <c r="CA137" s="16">
        <f t="shared" si="398"/>
        <v>-0.30033670033670046</v>
      </c>
      <c r="CB137" s="16">
        <f t="shared" si="399"/>
        <v>3.3312401883830454</v>
      </c>
      <c r="CC137" s="16">
        <f t="shared" si="400"/>
        <v>-1.2702588035638522</v>
      </c>
      <c r="CD137" s="278">
        <f t="shared" si="401"/>
        <v>-4.6100000000000003</v>
      </c>
      <c r="CE137" s="278">
        <f t="shared" si="402"/>
        <v>1.4520000000000004</v>
      </c>
      <c r="CF137" s="278">
        <f t="shared" si="403"/>
        <v>2.1189999999999998</v>
      </c>
      <c r="CG137" s="149"/>
      <c r="CH137" s="149">
        <v>4.6100000000000003</v>
      </c>
      <c r="CI137" s="149">
        <v>3.1579999999999999</v>
      </c>
      <c r="CJ137" s="153">
        <v>1.0389999999999999</v>
      </c>
      <c r="CK137" s="153">
        <v>1.4850000000000001</v>
      </c>
      <c r="CL137" s="153">
        <v>-0.63700000000000001</v>
      </c>
      <c r="CM137" s="154">
        <v>2.3570000000000002</v>
      </c>
      <c r="CN137" s="154">
        <v>3.4079999999999999</v>
      </c>
      <c r="CO137" s="159">
        <v>7.7880000000000003</v>
      </c>
      <c r="CP137" s="159">
        <v>1.1499999999999999</v>
      </c>
      <c r="CQ137" s="159">
        <v>2.6989999999999998</v>
      </c>
      <c r="CR137" s="16">
        <f t="shared" si="404"/>
        <v>-1</v>
      </c>
      <c r="CS137" s="16">
        <f t="shared" si="405"/>
        <v>7.0020594292438815E-2</v>
      </c>
      <c r="CT137" s="16">
        <f t="shared" si="406"/>
        <v>0.13043767460423042</v>
      </c>
      <c r="CU137" s="16">
        <f t="shared" si="407"/>
        <v>-4.3516986894006827E-2</v>
      </c>
      <c r="CV137" s="16">
        <f t="shared" si="408"/>
        <v>-2.2025883524141317E-2</v>
      </c>
      <c r="CW137" s="16">
        <f t="shared" si="409"/>
        <v>-0.11174975129877318</v>
      </c>
      <c r="CX137" s="278">
        <f t="shared" si="410"/>
        <v>-18.184999999999999</v>
      </c>
      <c r="CY137" s="278">
        <f t="shared" si="411"/>
        <v>1.1899999999999977</v>
      </c>
      <c r="CZ137" s="278">
        <f t="shared" si="412"/>
        <v>1.9610000000000003</v>
      </c>
      <c r="DA137" s="149"/>
      <c r="DB137" s="149">
        <v>18.184999999999999</v>
      </c>
      <c r="DC137" s="149">
        <v>16.995000000000001</v>
      </c>
      <c r="DD137" s="153">
        <v>15.034000000000001</v>
      </c>
      <c r="DE137" s="153">
        <v>15.718</v>
      </c>
      <c r="DF137" s="153">
        <v>16.071999999999999</v>
      </c>
      <c r="DG137" s="159">
        <v>18.094000000000001</v>
      </c>
      <c r="DH137" s="159">
        <v>17.736000000000001</v>
      </c>
      <c r="DI137" s="159">
        <v>22.600999999999999</v>
      </c>
      <c r="DJ137" s="154">
        <v>15.888</v>
      </c>
      <c r="DK137" s="155">
        <v>16.033999999999999</v>
      </c>
      <c r="DL137" s="16">
        <f t="shared" si="413"/>
        <v>-1</v>
      </c>
      <c r="DM137" s="16">
        <f t="shared" si="414"/>
        <v>0.22575314980378283</v>
      </c>
      <c r="DN137" s="16">
        <f t="shared" si="415"/>
        <v>-0.13008547447316421</v>
      </c>
      <c r="DO137" s="16">
        <f t="shared" si="416"/>
        <v>-5.8369990815487965E-2</v>
      </c>
      <c r="DP137" s="16">
        <f t="shared" si="417"/>
        <v>6.3107045583020785E-2</v>
      </c>
      <c r="DQ137" s="16">
        <f t="shared" si="418"/>
        <v>-2.0769763327265589E-3</v>
      </c>
      <c r="DR137" s="278">
        <f t="shared" si="419"/>
        <v>-41.542000000000002</v>
      </c>
      <c r="DS137" s="278">
        <f t="shared" si="420"/>
        <v>7.6510000000000034</v>
      </c>
      <c r="DT137" s="278">
        <f t="shared" si="421"/>
        <v>-5.0680000000000049</v>
      </c>
      <c r="DU137" s="149"/>
      <c r="DV137" s="149">
        <v>41.542000000000002</v>
      </c>
      <c r="DW137" s="149">
        <v>33.890999999999998</v>
      </c>
      <c r="DX137" s="153">
        <v>38.959000000000003</v>
      </c>
      <c r="DY137" s="153">
        <v>41.374000000000002</v>
      </c>
      <c r="DZ137" s="153">
        <v>38.917999999999999</v>
      </c>
      <c r="EA137" s="159">
        <v>38.999000000000002</v>
      </c>
      <c r="EB137" s="159">
        <v>40.856999999999999</v>
      </c>
      <c r="EC137" s="159">
        <v>52.436999999999998</v>
      </c>
      <c r="ED137" s="159">
        <v>39.32</v>
      </c>
      <c r="EE137" s="159">
        <v>40.154000000000003</v>
      </c>
      <c r="EF137" s="16">
        <f t="shared" si="422"/>
        <v>-1</v>
      </c>
      <c r="EG137" s="16">
        <f t="shared" si="423"/>
        <v>0</v>
      </c>
      <c r="EH137" s="16">
        <f t="shared" si="424"/>
        <v>-3.8461538461538464E-2</v>
      </c>
      <c r="EI137" s="16">
        <f t="shared" si="425"/>
        <v>0</v>
      </c>
      <c r="EJ137" s="16">
        <f t="shared" si="426"/>
        <v>-3.7037037037037035E-2</v>
      </c>
      <c r="EK137" s="16">
        <f t="shared" si="427"/>
        <v>-3.5714285714285712E-2</v>
      </c>
      <c r="EL137" s="278">
        <f t="shared" si="428"/>
        <v>-25</v>
      </c>
      <c r="EM137" s="278">
        <f t="shared" si="429"/>
        <v>0</v>
      </c>
      <c r="EN137" s="278">
        <f t="shared" si="430"/>
        <v>-1</v>
      </c>
      <c r="EO137" s="204"/>
      <c r="EP137" s="204">
        <v>25</v>
      </c>
      <c r="EQ137" s="204">
        <v>25</v>
      </c>
      <c r="ER137" s="215">
        <v>26</v>
      </c>
      <c r="ES137" s="215">
        <v>26</v>
      </c>
      <c r="ET137" s="215">
        <v>27</v>
      </c>
      <c r="EU137" s="209">
        <v>28</v>
      </c>
      <c r="EV137" s="209">
        <v>27</v>
      </c>
      <c r="EW137" s="209">
        <v>29</v>
      </c>
      <c r="EX137" s="210">
        <v>27</v>
      </c>
      <c r="EY137" s="211">
        <v>27</v>
      </c>
      <c r="EZ137" s="120"/>
      <c r="FA137" s="14" t="s">
        <v>51</v>
      </c>
      <c r="FB137" s="76"/>
      <c r="FC137" s="121">
        <v>7600</v>
      </c>
      <c r="FD137" s="125" t="s">
        <v>618</v>
      </c>
      <c r="FE137" s="125" t="s">
        <v>130</v>
      </c>
      <c r="FF137" s="16" t="e">
        <f t="shared" si="431"/>
        <v>#VALUE!</v>
      </c>
      <c r="FG137" s="16" t="e">
        <f t="shared" si="432"/>
        <v>#DIV/0!</v>
      </c>
      <c r="FH137" s="16" t="e">
        <f t="shared" si="433"/>
        <v>#DIV/0!</v>
      </c>
      <c r="FI137" s="16" t="e">
        <f t="shared" si="434"/>
        <v>#DIV/0!</v>
      </c>
      <c r="FJ137" s="16" t="e">
        <f t="shared" si="435"/>
        <v>#DIV/0!</v>
      </c>
      <c r="FK137" s="16" t="e">
        <f t="shared" si="436"/>
        <v>#DIV/0!</v>
      </c>
      <c r="FL137" s="278" t="e">
        <f t="shared" si="437"/>
        <v>#VALUE!</v>
      </c>
      <c r="FM137" s="278">
        <f t="shared" si="438"/>
        <v>0</v>
      </c>
      <c r="FN137" s="278">
        <f t="shared" si="439"/>
        <v>0</v>
      </c>
      <c r="FO137" s="222" t="str">
        <f t="shared" si="440"/>
        <v>i.a</v>
      </c>
      <c r="FP137" s="222">
        <f t="shared" si="441"/>
        <v>0</v>
      </c>
      <c r="FQ137" s="238">
        <f t="shared" si="442"/>
        <v>0</v>
      </c>
      <c r="FR137" s="222">
        <f t="shared" si="443"/>
        <v>0</v>
      </c>
      <c r="FS137" s="222">
        <f t="shared" si="444"/>
        <v>0</v>
      </c>
      <c r="FT137" s="222">
        <f t="shared" si="445"/>
        <v>0</v>
      </c>
      <c r="FU137" s="222">
        <f t="shared" si="446"/>
        <v>0</v>
      </c>
      <c r="FV137" s="222">
        <f t="shared" si="447"/>
        <v>0</v>
      </c>
      <c r="FW137" s="222">
        <f t="shared" si="448"/>
        <v>0</v>
      </c>
      <c r="FX137" s="222">
        <f t="shared" si="449"/>
        <v>0</v>
      </c>
      <c r="FY137" s="222">
        <f t="shared" si="450"/>
        <v>0</v>
      </c>
      <c r="FZ137" s="16">
        <f t="shared" si="451"/>
        <v>-1</v>
      </c>
      <c r="GA137" s="16">
        <f t="shared" si="452"/>
        <v>0.32903477312552742</v>
      </c>
      <c r="GB137" s="16">
        <f t="shared" si="453"/>
        <v>1.9182773515736209</v>
      </c>
      <c r="GC137" s="16">
        <f t="shared" si="454"/>
        <v>-0.27672033375727462</v>
      </c>
      <c r="GD137" s="16">
        <f t="shared" si="455"/>
        <v>3.505478209383301</v>
      </c>
      <c r="GE137" s="16">
        <f t="shared" si="456"/>
        <v>-1.2834213232948788</v>
      </c>
      <c r="GF137" s="227">
        <f t="shared" si="457"/>
        <v>-0.26208072768618534</v>
      </c>
      <c r="GG137" s="227">
        <f t="shared" si="458"/>
        <v>6.4884436824778513E-2</v>
      </c>
      <c r="GH137" s="227">
        <f t="shared" si="459"/>
        <v>0.12962345007056397</v>
      </c>
      <c r="GI137" s="16">
        <f t="shared" si="460"/>
        <v>0</v>
      </c>
      <c r="GJ137" s="16">
        <f t="shared" si="461"/>
        <v>0.26208072768618534</v>
      </c>
      <c r="GK137" s="106">
        <f t="shared" si="462"/>
        <v>0.19719629086140683</v>
      </c>
      <c r="GL137" s="16">
        <f t="shared" si="463"/>
        <v>6.7572840790842859E-2</v>
      </c>
      <c r="GM137" s="16">
        <f t="shared" si="464"/>
        <v>9.3425605536332182E-2</v>
      </c>
      <c r="GN137" s="16">
        <f t="shared" si="465"/>
        <v>-3.7288532459169937E-2</v>
      </c>
      <c r="GO137" s="16">
        <f t="shared" si="466"/>
        <v>0.13156572704437625</v>
      </c>
      <c r="GP137" s="16">
        <f t="shared" si="467"/>
        <v>0.16897637404864019</v>
      </c>
      <c r="GQ137" s="16">
        <f t="shared" si="468"/>
        <v>0.40468705344384115</v>
      </c>
      <c r="GR137" s="16">
        <f t="shared" si="469"/>
        <v>7.2050623394524158E-2</v>
      </c>
      <c r="GS137" s="16">
        <f t="shared" si="470"/>
        <v>-1</v>
      </c>
      <c r="GT137" s="16">
        <f t="shared" si="471"/>
        <v>0.28536095732007472</v>
      </c>
      <c r="GU137" s="16">
        <f t="shared" si="472"/>
        <v>-9.9425440779026195E-2</v>
      </c>
      <c r="GV137" s="16">
        <f t="shared" si="473"/>
        <v>0.80779101040801859</v>
      </c>
      <c r="GW137" s="16">
        <f t="shared" si="474"/>
        <v>0.79403862052819563</v>
      </c>
      <c r="GX137" s="16">
        <f t="shared" si="475"/>
        <v>-0.63596183069569956</v>
      </c>
      <c r="GY137" s="227">
        <f t="shared" si="476"/>
        <v>-4.9050150464650756E-2</v>
      </c>
      <c r="GZ137" s="227">
        <f t="shared" si="477"/>
        <v>1.0889546483868327E-2</v>
      </c>
      <c r="HA137" s="227">
        <f t="shared" si="478"/>
        <v>-4.2130158267686402E-3</v>
      </c>
      <c r="HB137" s="16">
        <f t="shared" si="479"/>
        <v>0</v>
      </c>
      <c r="HC137" s="16">
        <f t="shared" si="480"/>
        <v>4.9050150464650756E-2</v>
      </c>
      <c r="HD137" s="106">
        <f t="shared" si="481"/>
        <v>3.8160603980782429E-2</v>
      </c>
      <c r="HE137" s="16">
        <f t="shared" si="482"/>
        <v>4.2373619807551069E-2</v>
      </c>
      <c r="HF137" s="16">
        <f t="shared" si="483"/>
        <v>2.3439446022019625E-2</v>
      </c>
      <c r="HG137" s="16">
        <f t="shared" si="484"/>
        <v>1.3065184747872736E-2</v>
      </c>
      <c r="HH137" s="16">
        <f t="shared" si="485"/>
        <v>3.5889601282308156E-2</v>
      </c>
      <c r="HI137" s="16">
        <f t="shared" si="486"/>
        <v>2.8169014084507043E-2</v>
      </c>
      <c r="HJ137" s="16">
        <f t="shared" si="487"/>
        <v>0.14974334383207821</v>
      </c>
      <c r="HK137" s="16">
        <f t="shared" si="488"/>
        <v>1.0368170722500439E-2</v>
      </c>
      <c r="HL137" s="16" t="e">
        <f t="shared" si="489"/>
        <v>#VALUE!</v>
      </c>
      <c r="HM137" s="16">
        <f t="shared" si="490"/>
        <v>-0.12705050404012716</v>
      </c>
      <c r="HN137" s="16">
        <f t="shared" si="491"/>
        <v>0.29948131848886789</v>
      </c>
      <c r="HO137" s="16">
        <f t="shared" si="492"/>
        <v>1.5773715553462936E-2</v>
      </c>
      <c r="HP137" s="16">
        <f t="shared" si="493"/>
        <v>-8.0079357446525237E-2</v>
      </c>
      <c r="HQ137" s="16">
        <f t="shared" si="494"/>
        <v>-0.10990103681846074</v>
      </c>
      <c r="HR137" s="227" t="e">
        <f t="shared" si="495"/>
        <v>#VALUE!</v>
      </c>
      <c r="HS137" s="227">
        <f t="shared" si="496"/>
        <v>-6.3710817507950823E-2</v>
      </c>
      <c r="HT137" s="227">
        <f t="shared" si="497"/>
        <v>0.11556770302527375</v>
      </c>
      <c r="HU137" s="16" t="str">
        <f t="shared" si="498"/>
        <v>i.a.</v>
      </c>
      <c r="HV137" s="16">
        <f t="shared" si="499"/>
        <v>0.43774974724375326</v>
      </c>
      <c r="HW137" s="106">
        <f t="shared" si="500"/>
        <v>0.50146056475170409</v>
      </c>
      <c r="HX137" s="16">
        <f t="shared" si="501"/>
        <v>0.38589286172643034</v>
      </c>
      <c r="HY137" s="16">
        <f t="shared" si="502"/>
        <v>0.37990042055397105</v>
      </c>
      <c r="HZ137" s="16">
        <f t="shared" si="503"/>
        <v>0.41297086181201498</v>
      </c>
      <c r="IA137" s="16">
        <f t="shared" si="504"/>
        <v>0.46396061437472758</v>
      </c>
      <c r="IB137" s="16">
        <f t="shared" si="505"/>
        <v>0.43409941992804174</v>
      </c>
      <c r="IC137" s="16">
        <f t="shared" si="506"/>
        <v>0.43101245303888475</v>
      </c>
      <c r="ID137" s="16">
        <f t="shared" si="507"/>
        <v>0.40406917599186165</v>
      </c>
      <c r="IE137" s="16">
        <f t="shared" si="508"/>
        <v>0.39931264631169988</v>
      </c>
      <c r="IF137" s="16" t="e">
        <f t="shared" si="509"/>
        <v>#VALUE!</v>
      </c>
      <c r="IG137" s="16" t="e">
        <f t="shared" si="510"/>
        <v>#VALUE!</v>
      </c>
      <c r="IH137" s="16" t="e">
        <f t="shared" si="511"/>
        <v>#VALUE!</v>
      </c>
      <c r="II137" s="16" t="e">
        <f t="shared" si="512"/>
        <v>#VALUE!</v>
      </c>
      <c r="IJ137" s="16" t="e">
        <f t="shared" si="513"/>
        <v>#VALUE!</v>
      </c>
      <c r="IK137" s="16" t="e">
        <f t="shared" si="514"/>
        <v>#VALUE!</v>
      </c>
      <c r="IL137" s="227" t="e">
        <f t="shared" si="515"/>
        <v>#VALUE!</v>
      </c>
      <c r="IM137" s="227" t="e">
        <f t="shared" si="516"/>
        <v>#VALUE!</v>
      </c>
      <c r="IN137" s="227" t="e">
        <f t="shared" si="517"/>
        <v>#VALUE!</v>
      </c>
      <c r="IO137" s="16" t="str">
        <f t="shared" si="518"/>
        <v>i.a.</v>
      </c>
      <c r="IP137" s="16" t="str">
        <f t="shared" si="519"/>
        <v>i.a.</v>
      </c>
      <c r="IQ137" s="106" t="str">
        <f t="shared" si="520"/>
        <v>i.a.</v>
      </c>
      <c r="IR137" s="16" t="str">
        <f t="shared" si="521"/>
        <v>i.a.</v>
      </c>
      <c r="IS137" s="16" t="str">
        <f t="shared" si="522"/>
        <v>i.a.</v>
      </c>
      <c r="IT137" s="16" t="str">
        <f t="shared" si="523"/>
        <v>i.a.</v>
      </c>
      <c r="IU137" s="16" t="str">
        <f t="shared" si="524"/>
        <v>i.a.</v>
      </c>
      <c r="IV137" s="16" t="str">
        <f t="shared" si="525"/>
        <v>i.a.</v>
      </c>
      <c r="IW137" s="16" t="str">
        <f t="shared" si="526"/>
        <v>i.a.</v>
      </c>
      <c r="IX137" s="16" t="str">
        <f t="shared" si="527"/>
        <v>i.a.</v>
      </c>
      <c r="IY137" s="16" t="str">
        <f t="shared" si="528"/>
        <v>i.a.</v>
      </c>
      <c r="IZ137" s="16" t="e">
        <f t="shared" si="529"/>
        <v>#VALUE!</v>
      </c>
      <c r="JA137" s="16">
        <f t="shared" si="530"/>
        <v>0.4597846738442054</v>
      </c>
      <c r="JB137" s="16">
        <f t="shared" si="531"/>
        <v>2.1610394610202115</v>
      </c>
      <c r="JC137" s="16">
        <f t="shared" si="532"/>
        <v>-0.3003367003367004</v>
      </c>
      <c r="JD137" s="16">
        <f t="shared" si="533"/>
        <v>3.420903272551624</v>
      </c>
      <c r="JE137" s="16">
        <f t="shared" si="534"/>
        <v>-1.280268388881032</v>
      </c>
      <c r="JF137" s="227" t="e">
        <f t="shared" si="535"/>
        <v>#VALUE!</v>
      </c>
      <c r="JG137" s="227">
        <f t="shared" si="536"/>
        <v>5.808000000000002E-2</v>
      </c>
      <c r="JH137" s="227">
        <f t="shared" si="537"/>
        <v>8.6358461538461523E-2</v>
      </c>
      <c r="JI137" s="99" t="str">
        <f t="shared" si="538"/>
        <v>i.a.</v>
      </c>
      <c r="JJ137" s="99">
        <f t="shared" si="539"/>
        <v>0.18440000000000001</v>
      </c>
      <c r="JK137" s="239">
        <f t="shared" si="540"/>
        <v>0.12631999999999999</v>
      </c>
      <c r="JL137" s="99">
        <f t="shared" si="541"/>
        <v>3.9961538461538458E-2</v>
      </c>
      <c r="JM137" s="99">
        <f t="shared" si="542"/>
        <v>5.7115384615384616E-2</v>
      </c>
      <c r="JN137" s="99">
        <f t="shared" si="543"/>
        <v>-2.3592592592592592E-2</v>
      </c>
      <c r="JO137" s="99">
        <f t="shared" si="544"/>
        <v>8.4178571428571436E-2</v>
      </c>
      <c r="JP137" s="99">
        <f t="shared" si="545"/>
        <v>0.12622222222222221</v>
      </c>
      <c r="JQ137" s="99">
        <f t="shared" si="546"/>
        <v>0.26855172413793105</v>
      </c>
      <c r="JR137" s="99">
        <f t="shared" si="547"/>
        <v>4.2592592592592592E-2</v>
      </c>
      <c r="JS137" s="99">
        <f t="shared" si="548"/>
        <v>9.9962962962962962E-2</v>
      </c>
    </row>
    <row r="138" spans="1:279" customFormat="1" ht="17.25" customHeight="1" outlineLevel="2" x14ac:dyDescent="0.25">
      <c r="A138" s="10" t="s">
        <v>248</v>
      </c>
      <c r="B138" s="95">
        <v>66917010</v>
      </c>
      <c r="C138" s="113" t="s">
        <v>47</v>
      </c>
      <c r="D138" s="10"/>
      <c r="E138" s="11">
        <v>453100</v>
      </c>
      <c r="F138" s="11"/>
      <c r="G138" s="116">
        <v>1</v>
      </c>
      <c r="H138" s="12">
        <v>45107</v>
      </c>
      <c r="I138" s="13"/>
      <c r="J138" s="13" t="s">
        <v>247</v>
      </c>
      <c r="K138" s="13" t="s">
        <v>247</v>
      </c>
      <c r="L138" s="13" t="s">
        <v>247</v>
      </c>
      <c r="M138" s="13" t="s">
        <v>247</v>
      </c>
      <c r="N138" s="13" t="s">
        <v>247</v>
      </c>
      <c r="O138" s="13" t="s">
        <v>247</v>
      </c>
      <c r="P138" s="16" t="e">
        <f t="shared" si="368"/>
        <v>#DIV/0!</v>
      </c>
      <c r="Q138" s="16" t="e">
        <f t="shared" si="369"/>
        <v>#DIV/0!</v>
      </c>
      <c r="R138" s="16" t="e">
        <f t="shared" si="370"/>
        <v>#DIV/0!</v>
      </c>
      <c r="S138" s="16" t="e">
        <f t="shared" si="371"/>
        <v>#DIV/0!</v>
      </c>
      <c r="T138" s="16" t="e">
        <f t="shared" si="372"/>
        <v>#DIV/0!</v>
      </c>
      <c r="U138" s="16" t="e">
        <f t="shared" si="373"/>
        <v>#DIV/0!</v>
      </c>
      <c r="V138" s="278">
        <f t="shared" si="374"/>
        <v>0</v>
      </c>
      <c r="W138" s="278">
        <f t="shared" si="375"/>
        <v>0</v>
      </c>
      <c r="X138" s="278">
        <f t="shared" si="376"/>
        <v>0</v>
      </c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6">
        <f t="shared" si="377"/>
        <v>-0.775356088078059</v>
      </c>
      <c r="AK138" s="16">
        <f t="shared" si="378"/>
        <v>-0.10643059963253716</v>
      </c>
      <c r="AL138" s="16">
        <f t="shared" si="379"/>
        <v>0.2511493772465101</v>
      </c>
      <c r="AM138" s="16">
        <f t="shared" si="380"/>
        <v>5.8719412363378833E-2</v>
      </c>
      <c r="AN138" s="16">
        <f t="shared" si="381"/>
        <v>3.078817733990151E-2</v>
      </c>
      <c r="AO138" s="16">
        <f t="shared" si="382"/>
        <v>0.30306092124814266</v>
      </c>
      <c r="AP138" s="278">
        <f t="shared" si="383"/>
        <v>-26.748999999999999</v>
      </c>
      <c r="AQ138" s="278">
        <f t="shared" si="384"/>
        <v>-3.1859999999999999</v>
      </c>
      <c r="AR138" s="278">
        <f t="shared" si="385"/>
        <v>6.0090000000000003</v>
      </c>
      <c r="AS138" s="149"/>
      <c r="AT138" s="149">
        <v>26.748999999999999</v>
      </c>
      <c r="AU138" s="149">
        <v>29.934999999999999</v>
      </c>
      <c r="AV138" s="149">
        <v>23.925999999999998</v>
      </c>
      <c r="AW138" s="150">
        <v>22.599</v>
      </c>
      <c r="AX138" s="149">
        <v>21.923999999999999</v>
      </c>
      <c r="AY138" s="149">
        <v>16.824999999999999</v>
      </c>
      <c r="AZ138" s="149">
        <v>17.103000000000002</v>
      </c>
      <c r="BA138" s="149">
        <v>16.728000000000002</v>
      </c>
      <c r="BB138" s="149">
        <v>19.303000000000001</v>
      </c>
      <c r="BC138" s="150">
        <v>7.8070000000000004</v>
      </c>
      <c r="BD138" s="16">
        <f t="shared" si="386"/>
        <v>-1</v>
      </c>
      <c r="BE138" s="16">
        <f t="shared" si="387"/>
        <v>-0.25105024365652828</v>
      </c>
      <c r="BF138" s="16">
        <f t="shared" si="388"/>
        <v>0.39107059373539044</v>
      </c>
      <c r="BG138" s="16">
        <f t="shared" si="389"/>
        <v>0.1554355165428763</v>
      </c>
      <c r="BH138" s="16">
        <f t="shared" si="390"/>
        <v>6.2562778016932122E-2</v>
      </c>
      <c r="BI138" s="16">
        <f t="shared" si="391"/>
        <v>0.69520797859401617</v>
      </c>
      <c r="BJ138" s="278">
        <f t="shared" si="392"/>
        <v>-8.9139999999999997</v>
      </c>
      <c r="BK138" s="278">
        <f t="shared" si="393"/>
        <v>-2.9879999999999995</v>
      </c>
      <c r="BL138" s="278">
        <f t="shared" si="394"/>
        <v>3.3460000000000001</v>
      </c>
      <c r="BM138" s="149"/>
      <c r="BN138" s="149">
        <v>8.9139999999999997</v>
      </c>
      <c r="BO138" s="149">
        <v>11.901999999999999</v>
      </c>
      <c r="BP138" s="149">
        <v>8.5559999999999992</v>
      </c>
      <c r="BQ138" s="149">
        <v>7.4050000000000002</v>
      </c>
      <c r="BR138" s="149">
        <v>6.9690000000000003</v>
      </c>
      <c r="BS138" s="149">
        <v>4.1109999999999998</v>
      </c>
      <c r="BT138" s="149">
        <v>4.8049999999999997</v>
      </c>
      <c r="BU138" s="149">
        <v>3.84</v>
      </c>
      <c r="BV138" s="149">
        <v>2.484</v>
      </c>
      <c r="BW138" s="149">
        <v>-10.348000000000001</v>
      </c>
      <c r="BX138" s="16">
        <f t="shared" si="395"/>
        <v>-1</v>
      </c>
      <c r="BY138" s="16">
        <f t="shared" si="396"/>
        <v>-0.27234436862943312</v>
      </c>
      <c r="BZ138" s="16">
        <f t="shared" si="397"/>
        <v>0.41119828815977166</v>
      </c>
      <c r="CA138" s="16">
        <f t="shared" si="398"/>
        <v>0.21210374639769458</v>
      </c>
      <c r="CB138" s="16">
        <f t="shared" si="399"/>
        <v>3.089720736779563E-2</v>
      </c>
      <c r="CC138" s="16">
        <f t="shared" si="400"/>
        <v>0.70257966616084977</v>
      </c>
      <c r="CD138" s="278">
        <f t="shared" si="401"/>
        <v>-8.6379999999999999</v>
      </c>
      <c r="CE138" s="278">
        <f t="shared" si="402"/>
        <v>-3.2330000000000005</v>
      </c>
      <c r="CF138" s="278">
        <f t="shared" si="403"/>
        <v>3.4589999999999996</v>
      </c>
      <c r="CG138" s="149"/>
      <c r="CH138" s="149">
        <v>8.6379999999999999</v>
      </c>
      <c r="CI138" s="149">
        <v>11.871</v>
      </c>
      <c r="CJ138" s="149">
        <v>8.4120000000000008</v>
      </c>
      <c r="CK138" s="149">
        <v>6.94</v>
      </c>
      <c r="CL138" s="149">
        <v>6.7320000000000002</v>
      </c>
      <c r="CM138" s="149">
        <v>3.9540000000000002</v>
      </c>
      <c r="CN138" s="149">
        <v>4.6360000000000001</v>
      </c>
      <c r="CO138" s="149">
        <v>3.4350000000000001</v>
      </c>
      <c r="CP138" s="149">
        <v>2.06</v>
      </c>
      <c r="CQ138" s="149">
        <v>-10.959</v>
      </c>
      <c r="CR138" s="16">
        <f t="shared" si="404"/>
        <v>-1</v>
      </c>
      <c r="CS138" s="16">
        <f t="shared" si="405"/>
        <v>-7.1819807735300709E-2</v>
      </c>
      <c r="CT138" s="16">
        <f t="shared" si="406"/>
        <v>8.2723146747352552E-2</v>
      </c>
      <c r="CU138" s="16">
        <f t="shared" si="407"/>
        <v>3.6050156739811871E-2</v>
      </c>
      <c r="CV138" s="16">
        <f t="shared" si="408"/>
        <v>6.6584619268515426E-3</v>
      </c>
      <c r="CW138" s="16">
        <f t="shared" si="409"/>
        <v>7.6282987467309674E-2</v>
      </c>
      <c r="CX138" s="278">
        <f t="shared" si="410"/>
        <v>-33.213999999999999</v>
      </c>
      <c r="CY138" s="278">
        <f t="shared" si="411"/>
        <v>-2.5700000000000003</v>
      </c>
      <c r="CZ138" s="278">
        <f t="shared" si="412"/>
        <v>2.7340000000000018</v>
      </c>
      <c r="DA138" s="149"/>
      <c r="DB138" s="149">
        <v>33.213999999999999</v>
      </c>
      <c r="DC138" s="149">
        <v>35.783999999999999</v>
      </c>
      <c r="DD138" s="149">
        <v>33.049999999999997</v>
      </c>
      <c r="DE138" s="149">
        <v>31.9</v>
      </c>
      <c r="DF138" s="149">
        <v>31.689</v>
      </c>
      <c r="DG138" s="149">
        <v>29.443000000000001</v>
      </c>
      <c r="DH138" s="149">
        <v>26.66</v>
      </c>
      <c r="DI138" s="149">
        <v>23.344999999999999</v>
      </c>
      <c r="DJ138" s="149">
        <v>20.667000000000002</v>
      </c>
      <c r="DK138" s="150">
        <v>19.062000000000001</v>
      </c>
      <c r="DL138" s="16">
        <f t="shared" si="413"/>
        <v>-1</v>
      </c>
      <c r="DM138" s="16">
        <f t="shared" si="414"/>
        <v>0.1385222097551316</v>
      </c>
      <c r="DN138" s="16">
        <f t="shared" si="415"/>
        <v>3.0995883093464034E-2</v>
      </c>
      <c r="DO138" s="16">
        <f t="shared" si="416"/>
        <v>-6.9404426431941238E-2</v>
      </c>
      <c r="DP138" s="16">
        <f t="shared" si="417"/>
        <v>-0.12657632743362829</v>
      </c>
      <c r="DQ138" s="16">
        <f t="shared" si="418"/>
        <v>0.31922655964976271</v>
      </c>
      <c r="DR138" s="278">
        <f t="shared" si="419"/>
        <v>-68.998999999999995</v>
      </c>
      <c r="DS138" s="278">
        <f t="shared" si="420"/>
        <v>8.394999999999996</v>
      </c>
      <c r="DT138" s="278">
        <f t="shared" si="421"/>
        <v>1.8220000000000027</v>
      </c>
      <c r="DU138" s="149"/>
      <c r="DV138" s="149">
        <v>68.998999999999995</v>
      </c>
      <c r="DW138" s="149">
        <v>60.603999999999999</v>
      </c>
      <c r="DX138" s="149">
        <v>58.781999999999996</v>
      </c>
      <c r="DY138" s="149">
        <v>63.165999999999997</v>
      </c>
      <c r="DZ138" s="149">
        <v>72.319999999999993</v>
      </c>
      <c r="EA138" s="149">
        <v>54.82</v>
      </c>
      <c r="EB138" s="149">
        <v>51.29</v>
      </c>
      <c r="EC138" s="149">
        <v>50.104999999999997</v>
      </c>
      <c r="ED138" s="149">
        <v>56.418999999999997</v>
      </c>
      <c r="EE138" s="149">
        <v>97.087999999999994</v>
      </c>
      <c r="EF138" s="16">
        <f t="shared" si="422"/>
        <v>-1</v>
      </c>
      <c r="EG138" s="16">
        <f t="shared" si="423"/>
        <v>2.3255813953488372E-2</v>
      </c>
      <c r="EH138" s="16">
        <f t="shared" si="424"/>
        <v>-2.2727272727272728E-2</v>
      </c>
      <c r="EI138" s="16">
        <f t="shared" si="425"/>
        <v>-2.2222222222222223E-2</v>
      </c>
      <c r="EJ138" s="16">
        <f t="shared" si="426"/>
        <v>9.7560975609756101E-2</v>
      </c>
      <c r="EK138" s="16">
        <f t="shared" si="427"/>
        <v>0.17142857142857143</v>
      </c>
      <c r="EL138" s="278">
        <f t="shared" si="428"/>
        <v>-44</v>
      </c>
      <c r="EM138" s="278">
        <f t="shared" si="429"/>
        <v>1</v>
      </c>
      <c r="EN138" s="278">
        <f t="shared" si="430"/>
        <v>-1</v>
      </c>
      <c r="EO138" s="204"/>
      <c r="EP138" s="204">
        <v>44</v>
      </c>
      <c r="EQ138" s="204">
        <v>43</v>
      </c>
      <c r="ER138" s="204">
        <v>44</v>
      </c>
      <c r="ES138" s="204">
        <v>45</v>
      </c>
      <c r="ET138" s="204">
        <v>41</v>
      </c>
      <c r="EU138" s="204">
        <v>35</v>
      </c>
      <c r="EV138" s="204">
        <v>33</v>
      </c>
      <c r="EW138" s="204">
        <v>33</v>
      </c>
      <c r="EX138" s="204">
        <v>44</v>
      </c>
      <c r="EY138" s="205">
        <v>44</v>
      </c>
      <c r="EZ138" s="14"/>
      <c r="FA138" s="115" t="s">
        <v>51</v>
      </c>
      <c r="FB138" s="76" t="s">
        <v>55</v>
      </c>
      <c r="FC138" s="15">
        <v>9220</v>
      </c>
      <c r="FD138" t="s">
        <v>427</v>
      </c>
      <c r="FE138" t="s">
        <v>88</v>
      </c>
      <c r="FF138" s="16" t="e">
        <f t="shared" si="431"/>
        <v>#VALUE!</v>
      </c>
      <c r="FG138" s="16" t="e">
        <f t="shared" si="432"/>
        <v>#DIV/0!</v>
      </c>
      <c r="FH138" s="16" t="e">
        <f t="shared" si="433"/>
        <v>#DIV/0!</v>
      </c>
      <c r="FI138" s="16" t="e">
        <f t="shared" si="434"/>
        <v>#DIV/0!</v>
      </c>
      <c r="FJ138" s="16" t="e">
        <f t="shared" si="435"/>
        <v>#DIV/0!</v>
      </c>
      <c r="FK138" s="16" t="e">
        <f t="shared" si="436"/>
        <v>#DIV/0!</v>
      </c>
      <c r="FL138" s="278" t="e">
        <f t="shared" si="437"/>
        <v>#VALUE!</v>
      </c>
      <c r="FM138" s="278">
        <f t="shared" si="438"/>
        <v>0</v>
      </c>
      <c r="FN138" s="278">
        <f t="shared" si="439"/>
        <v>0</v>
      </c>
      <c r="FO138" s="222" t="str">
        <f t="shared" si="440"/>
        <v>i.a</v>
      </c>
      <c r="FP138" s="222">
        <f t="shared" si="441"/>
        <v>0</v>
      </c>
      <c r="FQ138" s="238">
        <f t="shared" si="442"/>
        <v>0</v>
      </c>
      <c r="FR138" s="222">
        <f t="shared" si="443"/>
        <v>0</v>
      </c>
      <c r="FS138" s="222">
        <f t="shared" si="444"/>
        <v>0</v>
      </c>
      <c r="FT138" s="222">
        <f t="shared" si="445"/>
        <v>0</v>
      </c>
      <c r="FU138" s="222">
        <f t="shared" si="446"/>
        <v>0</v>
      </c>
      <c r="FV138" s="222">
        <f t="shared" si="447"/>
        <v>0</v>
      </c>
      <c r="FW138" s="222">
        <f t="shared" si="448"/>
        <v>0</v>
      </c>
      <c r="FX138" s="222">
        <f t="shared" si="449"/>
        <v>0</v>
      </c>
      <c r="FY138" s="222">
        <f t="shared" si="450"/>
        <v>0</v>
      </c>
      <c r="FZ138" s="16">
        <f t="shared" si="451"/>
        <v>-1</v>
      </c>
      <c r="GA138" s="16">
        <f t="shared" si="452"/>
        <v>-0.2740739191025594</v>
      </c>
      <c r="GB138" s="16">
        <f t="shared" si="453"/>
        <v>0.33157057291421604</v>
      </c>
      <c r="GC138" s="16">
        <f t="shared" si="454"/>
        <v>0.18670462093430365</v>
      </c>
      <c r="GD138" s="16">
        <f t="shared" si="455"/>
        <v>-8.9353806348883898E-3</v>
      </c>
      <c r="GE138" s="16">
        <f t="shared" si="456"/>
        <v>0.56251761778810039</v>
      </c>
      <c r="GF138" s="227">
        <f t="shared" si="457"/>
        <v>-0.25038406910345229</v>
      </c>
      <c r="GG138" s="227">
        <f t="shared" si="458"/>
        <v>-9.4532687150724437E-2</v>
      </c>
      <c r="GH138" s="227">
        <f t="shared" si="459"/>
        <v>8.5886733159488415E-2</v>
      </c>
      <c r="GI138" s="16">
        <f t="shared" si="460"/>
        <v>0</v>
      </c>
      <c r="GJ138" s="16">
        <f t="shared" si="461"/>
        <v>0.25038406910345229</v>
      </c>
      <c r="GK138" s="106">
        <f t="shared" si="462"/>
        <v>0.34491675625417673</v>
      </c>
      <c r="GL138" s="16">
        <f t="shared" si="463"/>
        <v>0.25903002309468831</v>
      </c>
      <c r="GM138" s="16">
        <f t="shared" si="464"/>
        <v>0.21827674597807797</v>
      </c>
      <c r="GN138" s="16">
        <f t="shared" si="465"/>
        <v>0.22024471635150167</v>
      </c>
      <c r="GO138" s="16">
        <f t="shared" si="466"/>
        <v>0.14095502914282659</v>
      </c>
      <c r="GP138" s="16">
        <f t="shared" si="467"/>
        <v>0.1854214578542146</v>
      </c>
      <c r="GQ138" s="16">
        <f t="shared" si="468"/>
        <v>0.15609379260201764</v>
      </c>
      <c r="GR138" s="16">
        <f t="shared" si="469"/>
        <v>0.10370258501346624</v>
      </c>
      <c r="GS138" s="16">
        <f t="shared" si="470"/>
        <v>-1</v>
      </c>
      <c r="GT138" s="16">
        <f t="shared" si="471"/>
        <v>-0.31009223852208906</v>
      </c>
      <c r="GU138" s="16">
        <f t="shared" si="472"/>
        <v>0.42092269415880751</v>
      </c>
      <c r="GV138" s="16">
        <f t="shared" si="473"/>
        <v>0.2837056482626048</v>
      </c>
      <c r="GW138" s="16">
        <f t="shared" si="474"/>
        <v>-2.891578487277318E-3</v>
      </c>
      <c r="GX138" s="16">
        <f t="shared" si="475"/>
        <v>0.41480665886905049</v>
      </c>
      <c r="GY138" s="227">
        <f t="shared" si="476"/>
        <v>-0.13755854416950222</v>
      </c>
      <c r="GZ138" s="227">
        <f t="shared" si="477"/>
        <v>-6.1828318611728411E-2</v>
      </c>
      <c r="HA138" s="227">
        <f t="shared" si="478"/>
        <v>5.9064758277671742E-2</v>
      </c>
      <c r="HB138" s="16">
        <f t="shared" si="479"/>
        <v>0</v>
      </c>
      <c r="HC138" s="16">
        <f t="shared" si="480"/>
        <v>0.13755854416950222</v>
      </c>
      <c r="HD138" s="106">
        <f t="shared" si="481"/>
        <v>0.19938686278123063</v>
      </c>
      <c r="HE138" s="16">
        <f t="shared" si="482"/>
        <v>0.14032210450355889</v>
      </c>
      <c r="HF138" s="16">
        <f t="shared" si="483"/>
        <v>0.1093101870303943</v>
      </c>
      <c r="HG138" s="16">
        <f t="shared" si="484"/>
        <v>0.10962718263331762</v>
      </c>
      <c r="HH138" s="16">
        <f t="shared" si="485"/>
        <v>7.7485628121760436E-2</v>
      </c>
      <c r="HI138" s="16">
        <f t="shared" si="486"/>
        <v>9.4777849006361256E-2</v>
      </c>
      <c r="HJ138" s="16">
        <f t="shared" si="487"/>
        <v>7.2096428973752388E-2</v>
      </c>
      <c r="HK138" s="16">
        <f t="shared" si="488"/>
        <v>3.236334499403936E-2</v>
      </c>
      <c r="HL138" s="16" t="e">
        <f t="shared" si="489"/>
        <v>#VALUE!</v>
      </c>
      <c r="HM138" s="16">
        <f t="shared" si="490"/>
        <v>-0.184750034464125</v>
      </c>
      <c r="HN138" s="16">
        <f t="shared" si="491"/>
        <v>5.0172134052255103E-2</v>
      </c>
      <c r="HO138" s="16">
        <f t="shared" si="492"/>
        <v>0.11331945494585025</v>
      </c>
      <c r="HP138" s="16">
        <f t="shared" si="493"/>
        <v>0.1525431397674365</v>
      </c>
      <c r="HQ138" s="16">
        <f t="shared" si="494"/>
        <v>-0.18415606508631188</v>
      </c>
      <c r="HR138" s="227" t="e">
        <f t="shared" si="495"/>
        <v>#VALUE!</v>
      </c>
      <c r="HS138" s="227">
        <f t="shared" si="496"/>
        <v>-0.10908678029939028</v>
      </c>
      <c r="HT138" s="227">
        <f t="shared" si="497"/>
        <v>2.8209129162448221E-2</v>
      </c>
      <c r="HU138" s="16" t="str">
        <f t="shared" si="498"/>
        <v>i.a.</v>
      </c>
      <c r="HV138" s="16">
        <f t="shared" si="499"/>
        <v>0.48136929520717692</v>
      </c>
      <c r="HW138" s="106">
        <f t="shared" si="500"/>
        <v>0.5904560755065672</v>
      </c>
      <c r="HX138" s="16">
        <f t="shared" si="501"/>
        <v>0.56224694634411898</v>
      </c>
      <c r="HY138" s="16">
        <f t="shared" si="502"/>
        <v>0.50501852262293001</v>
      </c>
      <c r="HZ138" s="16">
        <f t="shared" si="503"/>
        <v>0.43817754424778765</v>
      </c>
      <c r="IA138" s="16">
        <f t="shared" si="504"/>
        <v>0.5370850054724553</v>
      </c>
      <c r="IB138" s="16">
        <f t="shared" si="505"/>
        <v>0.51978943263794108</v>
      </c>
      <c r="IC138" s="16">
        <f t="shared" si="506"/>
        <v>0.4659215647141004</v>
      </c>
      <c r="ID138" s="16">
        <f t="shared" si="507"/>
        <v>0.36631276697566428</v>
      </c>
      <c r="IE138" s="16">
        <f t="shared" si="508"/>
        <v>0.19633734344100201</v>
      </c>
      <c r="IF138" s="16" t="e">
        <f t="shared" si="509"/>
        <v>#VALUE!</v>
      </c>
      <c r="IG138" s="16" t="e">
        <f t="shared" si="510"/>
        <v>#VALUE!</v>
      </c>
      <c r="IH138" s="16" t="e">
        <f t="shared" si="511"/>
        <v>#VALUE!</v>
      </c>
      <c r="II138" s="16" t="e">
        <f t="shared" si="512"/>
        <v>#VALUE!</v>
      </c>
      <c r="IJ138" s="16" t="e">
        <f t="shared" si="513"/>
        <v>#VALUE!</v>
      </c>
      <c r="IK138" s="16" t="e">
        <f t="shared" si="514"/>
        <v>#VALUE!</v>
      </c>
      <c r="IL138" s="227" t="e">
        <f t="shared" si="515"/>
        <v>#VALUE!</v>
      </c>
      <c r="IM138" s="227" t="e">
        <f t="shared" si="516"/>
        <v>#VALUE!</v>
      </c>
      <c r="IN138" s="227" t="e">
        <f t="shared" si="517"/>
        <v>#VALUE!</v>
      </c>
      <c r="IO138" s="16" t="str">
        <f t="shared" si="518"/>
        <v>i.a.</v>
      </c>
      <c r="IP138" s="16" t="str">
        <f t="shared" si="519"/>
        <v>i.a.</v>
      </c>
      <c r="IQ138" s="106" t="str">
        <f t="shared" si="520"/>
        <v>i.a.</v>
      </c>
      <c r="IR138" s="16" t="str">
        <f t="shared" si="521"/>
        <v>i.a.</v>
      </c>
      <c r="IS138" s="16" t="str">
        <f t="shared" si="522"/>
        <v>i.a.</v>
      </c>
      <c r="IT138" s="16" t="str">
        <f t="shared" si="523"/>
        <v>i.a.</v>
      </c>
      <c r="IU138" s="16" t="str">
        <f t="shared" si="524"/>
        <v>i.a.</v>
      </c>
      <c r="IV138" s="16" t="str">
        <f t="shared" si="525"/>
        <v>i.a.</v>
      </c>
      <c r="IW138" s="16" t="str">
        <f t="shared" si="526"/>
        <v>i.a.</v>
      </c>
      <c r="IX138" s="16" t="str">
        <f t="shared" si="527"/>
        <v>i.a.</v>
      </c>
      <c r="IY138" s="16" t="str">
        <f t="shared" si="528"/>
        <v>i.a.</v>
      </c>
      <c r="IZ138" s="16" t="e">
        <f t="shared" si="529"/>
        <v>#VALUE!</v>
      </c>
      <c r="JA138" s="16">
        <f t="shared" si="530"/>
        <v>-0.28888199661512781</v>
      </c>
      <c r="JB138" s="16">
        <f t="shared" si="531"/>
        <v>0.44401685300069649</v>
      </c>
      <c r="JC138" s="16">
        <f t="shared" si="532"/>
        <v>0.23965155881582401</v>
      </c>
      <c r="JD138" s="16">
        <f t="shared" si="533"/>
        <v>-6.0738099953786207E-2</v>
      </c>
      <c r="JE138" s="16">
        <f t="shared" si="534"/>
        <v>0.45342166623487185</v>
      </c>
      <c r="JF138" s="227" t="e">
        <f t="shared" si="535"/>
        <v>#VALUE!</v>
      </c>
      <c r="JG138" s="227">
        <f t="shared" si="536"/>
        <v>-7.975158562367865E-2</v>
      </c>
      <c r="JH138" s="227">
        <f t="shared" si="537"/>
        <v>8.4887949260042256E-2</v>
      </c>
      <c r="JI138" s="99" t="str">
        <f t="shared" si="538"/>
        <v>i.a.</v>
      </c>
      <c r="JJ138" s="99">
        <f t="shared" si="539"/>
        <v>0.19631818181818181</v>
      </c>
      <c r="JK138" s="239">
        <f t="shared" si="540"/>
        <v>0.27606976744186046</v>
      </c>
      <c r="JL138" s="99">
        <f t="shared" si="541"/>
        <v>0.1911818181818182</v>
      </c>
      <c r="JM138" s="99">
        <f t="shared" si="542"/>
        <v>0.15422222222222223</v>
      </c>
      <c r="JN138" s="99">
        <f t="shared" si="543"/>
        <v>0.16419512195121952</v>
      </c>
      <c r="JO138" s="99">
        <f t="shared" si="544"/>
        <v>0.11297142857142857</v>
      </c>
      <c r="JP138" s="99">
        <f t="shared" si="545"/>
        <v>0.14048484848484849</v>
      </c>
      <c r="JQ138" s="99">
        <f t="shared" si="546"/>
        <v>0.1040909090909091</v>
      </c>
      <c r="JR138" s="99">
        <f t="shared" si="547"/>
        <v>4.6818181818181821E-2</v>
      </c>
      <c r="JS138" s="99">
        <f t="shared" si="548"/>
        <v>-0.2490681818181818</v>
      </c>
    </row>
    <row r="139" spans="1:279" customFormat="1" ht="16.5" customHeight="1" outlineLevel="2" x14ac:dyDescent="0.25">
      <c r="A139" s="10" t="s">
        <v>75</v>
      </c>
      <c r="B139" s="98">
        <v>25932250</v>
      </c>
      <c r="C139" s="10" t="s">
        <v>67</v>
      </c>
      <c r="D139" s="10"/>
      <c r="E139" s="11">
        <v>467700</v>
      </c>
      <c r="F139" s="11"/>
      <c r="G139" s="116">
        <v>1</v>
      </c>
      <c r="H139" s="12">
        <v>45106</v>
      </c>
      <c r="I139" s="13"/>
      <c r="J139" s="13" t="s">
        <v>58</v>
      </c>
      <c r="K139" s="13" t="s">
        <v>58</v>
      </c>
      <c r="L139" s="13" t="s">
        <v>58</v>
      </c>
      <c r="M139" s="13" t="s">
        <v>58</v>
      </c>
      <c r="N139" s="13" t="s">
        <v>58</v>
      </c>
      <c r="O139" s="19" t="s">
        <v>58</v>
      </c>
      <c r="P139" s="16" t="e">
        <f t="shared" si="368"/>
        <v>#DIV/0!</v>
      </c>
      <c r="Q139" s="16" t="e">
        <f t="shared" si="369"/>
        <v>#DIV/0!</v>
      </c>
      <c r="R139" s="16" t="e">
        <f t="shared" si="370"/>
        <v>#DIV/0!</v>
      </c>
      <c r="S139" s="16" t="e">
        <f t="shared" si="371"/>
        <v>#DIV/0!</v>
      </c>
      <c r="T139" s="16" t="e">
        <f t="shared" si="372"/>
        <v>#DIV/0!</v>
      </c>
      <c r="U139" s="16" t="e">
        <f t="shared" si="373"/>
        <v>#DIV/0!</v>
      </c>
      <c r="V139" s="278">
        <f t="shared" si="374"/>
        <v>0</v>
      </c>
      <c r="W139" s="278">
        <f t="shared" si="375"/>
        <v>0</v>
      </c>
      <c r="X139" s="278">
        <f t="shared" si="376"/>
        <v>0</v>
      </c>
      <c r="Y139" s="149"/>
      <c r="Z139" s="149"/>
      <c r="AA139" s="149"/>
      <c r="AB139" s="151"/>
      <c r="AC139" s="151"/>
      <c r="AD139" s="151"/>
      <c r="AE139" s="151"/>
      <c r="AF139" s="151"/>
      <c r="AG139" s="156"/>
      <c r="AH139" s="156"/>
      <c r="AI139" s="156"/>
      <c r="AJ139" s="16">
        <f t="shared" si="377"/>
        <v>-0.8609510086455332</v>
      </c>
      <c r="AK139" s="16">
        <f t="shared" si="378"/>
        <v>6.8925683480939651E-2</v>
      </c>
      <c r="AL139" s="16">
        <f t="shared" si="379"/>
        <v>0.17458163726820441</v>
      </c>
      <c r="AM139" s="16">
        <f t="shared" si="380"/>
        <v>-1.645907473309613E-2</v>
      </c>
      <c r="AN139" s="16">
        <f t="shared" si="381"/>
        <v>2.1398002853067859E-3</v>
      </c>
      <c r="AO139" s="16">
        <f t="shared" si="382"/>
        <v>0.19586309841134447</v>
      </c>
      <c r="AP139" s="278">
        <f t="shared" si="383"/>
        <v>-13.88</v>
      </c>
      <c r="AQ139" s="278">
        <f t="shared" si="384"/>
        <v>0.89500000000000135</v>
      </c>
      <c r="AR139" s="278">
        <f t="shared" si="385"/>
        <v>1.9299999999999997</v>
      </c>
      <c r="AS139" s="149"/>
      <c r="AT139" s="149">
        <v>13.88</v>
      </c>
      <c r="AU139" s="149">
        <v>12.984999999999999</v>
      </c>
      <c r="AV139" s="151">
        <v>11.055</v>
      </c>
      <c r="AW139" s="151">
        <v>11.24</v>
      </c>
      <c r="AX139" s="151">
        <v>11.215999999999999</v>
      </c>
      <c r="AY139" s="151">
        <v>9.3789999999999996</v>
      </c>
      <c r="AZ139" s="151">
        <v>9.3970000000000002</v>
      </c>
      <c r="BA139" s="151">
        <v>7.5369999999999999</v>
      </c>
      <c r="BB139" s="151">
        <v>8.3529999999999998</v>
      </c>
      <c r="BC139" s="152"/>
      <c r="BD139" s="16">
        <f t="shared" si="386"/>
        <v>-1</v>
      </c>
      <c r="BE139" s="16">
        <f t="shared" si="387"/>
        <v>0.56601731601731597</v>
      </c>
      <c r="BF139" s="16">
        <f t="shared" si="388"/>
        <v>0.94321766561514209</v>
      </c>
      <c r="BG139" s="16">
        <f t="shared" si="389"/>
        <v>-0.33866481223922112</v>
      </c>
      <c r="BH139" s="16">
        <f t="shared" si="390"/>
        <v>-0.27483610690872423</v>
      </c>
      <c r="BI139" s="16">
        <f t="shared" si="391"/>
        <v>3.5170842824601367</v>
      </c>
      <c r="BJ139" s="278">
        <f t="shared" si="392"/>
        <v>-2.8940000000000001</v>
      </c>
      <c r="BK139" s="278">
        <f t="shared" si="393"/>
        <v>1.046</v>
      </c>
      <c r="BL139" s="278">
        <f t="shared" si="394"/>
        <v>0.89700000000000013</v>
      </c>
      <c r="BM139" s="149"/>
      <c r="BN139" s="149">
        <v>2.8940000000000001</v>
      </c>
      <c r="BO139" s="149">
        <v>1.8480000000000001</v>
      </c>
      <c r="BP139" s="156">
        <v>0.95099999999999996</v>
      </c>
      <c r="BQ139" s="156">
        <v>1.4379999999999999</v>
      </c>
      <c r="BR139" s="156">
        <v>1.9830000000000001</v>
      </c>
      <c r="BS139" s="156">
        <v>0.439</v>
      </c>
      <c r="BT139" s="156">
        <v>1.1299999999999999</v>
      </c>
      <c r="BU139" s="156">
        <v>-0.45600000000000002</v>
      </c>
      <c r="BV139" s="151">
        <v>1.369</v>
      </c>
      <c r="BW139" s="156"/>
      <c r="BX139" s="16">
        <f t="shared" si="395"/>
        <v>-1</v>
      </c>
      <c r="BY139" s="16">
        <f t="shared" si="396"/>
        <v>0.54536029030585786</v>
      </c>
      <c r="BZ139" s="16">
        <f t="shared" si="397"/>
        <v>0.89117647058823535</v>
      </c>
      <c r="CA139" s="16">
        <f t="shared" si="398"/>
        <v>-0.34362934362934366</v>
      </c>
      <c r="CB139" s="16">
        <f t="shared" si="399"/>
        <v>-0.24416342412451361</v>
      </c>
      <c r="CC139" s="16">
        <f t="shared" si="400"/>
        <v>2.8286778398510242</v>
      </c>
      <c r="CD139" s="278">
        <f t="shared" si="401"/>
        <v>-2.9809999999999999</v>
      </c>
      <c r="CE139" s="278">
        <f t="shared" si="402"/>
        <v>1.0519999999999998</v>
      </c>
      <c r="CF139" s="278">
        <f t="shared" si="403"/>
        <v>0.90900000000000003</v>
      </c>
      <c r="CG139" s="149"/>
      <c r="CH139" s="149">
        <v>2.9809999999999999</v>
      </c>
      <c r="CI139" s="149">
        <v>1.929</v>
      </c>
      <c r="CJ139" s="151">
        <v>1.02</v>
      </c>
      <c r="CK139" s="151">
        <v>1.554</v>
      </c>
      <c r="CL139" s="151">
        <v>2.056</v>
      </c>
      <c r="CM139" s="151">
        <v>0.53700000000000003</v>
      </c>
      <c r="CN139" s="151">
        <v>1.0900000000000001</v>
      </c>
      <c r="CO139" s="156">
        <v>-0.48799999999999999</v>
      </c>
      <c r="CP139" s="156">
        <v>1.5129999999999999</v>
      </c>
      <c r="CQ139" s="156"/>
      <c r="CR139" s="16">
        <f t="shared" si="404"/>
        <v>-1</v>
      </c>
      <c r="CS139" s="16">
        <f t="shared" si="405"/>
        <v>9.9963693573762613E-2</v>
      </c>
      <c r="CT139" s="16">
        <f t="shared" si="406"/>
        <v>9.4147245762711912E-2</v>
      </c>
      <c r="CU139" s="16">
        <f t="shared" si="407"/>
        <v>-2.6427742684027339E-2</v>
      </c>
      <c r="CV139" s="16">
        <f t="shared" si="408"/>
        <v>2.7689454160042346E-2</v>
      </c>
      <c r="CW139" s="16">
        <f t="shared" si="409"/>
        <v>0.18997319880182881</v>
      </c>
      <c r="CX139" s="278">
        <f t="shared" si="410"/>
        <v>-9.0890000000000004</v>
      </c>
      <c r="CY139" s="278">
        <f t="shared" si="411"/>
        <v>0.82600000000000051</v>
      </c>
      <c r="CZ139" s="278">
        <f t="shared" si="412"/>
        <v>0.7110000000000003</v>
      </c>
      <c r="DA139" s="149"/>
      <c r="DB139" s="149">
        <v>9.0890000000000004</v>
      </c>
      <c r="DC139" s="149">
        <v>8.2629999999999999</v>
      </c>
      <c r="DD139" s="156">
        <v>7.5519999999999996</v>
      </c>
      <c r="DE139" s="156">
        <v>7.7569999999999997</v>
      </c>
      <c r="DF139" s="156">
        <v>7.548</v>
      </c>
      <c r="DG139" s="156">
        <v>6.343</v>
      </c>
      <c r="DH139" s="156">
        <v>6.7270000000000003</v>
      </c>
      <c r="DI139" s="156">
        <v>5.9059999999999997</v>
      </c>
      <c r="DJ139" s="151">
        <v>6.7160000000000002</v>
      </c>
      <c r="DK139" s="152"/>
      <c r="DL139" s="16">
        <f t="shared" si="413"/>
        <v>-1</v>
      </c>
      <c r="DM139" s="16">
        <f t="shared" si="414"/>
        <v>9.6910112359550483E-3</v>
      </c>
      <c r="DN139" s="16">
        <f t="shared" si="415"/>
        <v>0.24551736202221644</v>
      </c>
      <c r="DO139" s="16">
        <f t="shared" si="416"/>
        <v>7.4530075187969849E-2</v>
      </c>
      <c r="DP139" s="16">
        <f t="shared" si="417"/>
        <v>6.2300319488817944E-2</v>
      </c>
      <c r="DQ139" s="16">
        <f t="shared" si="418"/>
        <v>0.11586452762923341</v>
      </c>
      <c r="DR139" s="278">
        <f t="shared" si="419"/>
        <v>-14.378</v>
      </c>
      <c r="DS139" s="278">
        <f t="shared" si="420"/>
        <v>0.1379999999999999</v>
      </c>
      <c r="DT139" s="278">
        <f t="shared" si="421"/>
        <v>2.8070000000000004</v>
      </c>
      <c r="DU139" s="149"/>
      <c r="DV139" s="149">
        <v>14.378</v>
      </c>
      <c r="DW139" s="149">
        <v>14.24</v>
      </c>
      <c r="DX139" s="156">
        <v>11.433</v>
      </c>
      <c r="DY139" s="156">
        <v>10.64</v>
      </c>
      <c r="DZ139" s="156">
        <v>10.016</v>
      </c>
      <c r="EA139" s="156">
        <v>8.9760000000000009</v>
      </c>
      <c r="EB139" s="156">
        <v>9.3079999999999998</v>
      </c>
      <c r="EC139" s="156">
        <v>8.56</v>
      </c>
      <c r="ED139" s="156">
        <v>9.7929999999999993</v>
      </c>
      <c r="EE139" s="156"/>
      <c r="EF139" s="16">
        <f t="shared" si="422"/>
        <v>-1</v>
      </c>
      <c r="EG139" s="16">
        <f t="shared" si="423"/>
        <v>0</v>
      </c>
      <c r="EH139" s="16">
        <f t="shared" si="424"/>
        <v>0</v>
      </c>
      <c r="EI139" s="16">
        <f t="shared" si="425"/>
        <v>-6.8965517241379309E-2</v>
      </c>
      <c r="EJ139" s="16">
        <f t="shared" si="426"/>
        <v>0</v>
      </c>
      <c r="EK139" s="16">
        <f t="shared" si="427"/>
        <v>3.5714285714285712E-2</v>
      </c>
      <c r="EL139" s="278">
        <f t="shared" si="428"/>
        <v>-27</v>
      </c>
      <c r="EM139" s="278">
        <f t="shared" si="429"/>
        <v>0</v>
      </c>
      <c r="EN139" s="278">
        <f t="shared" si="430"/>
        <v>0</v>
      </c>
      <c r="EO139" s="204"/>
      <c r="EP139" s="204">
        <v>27</v>
      </c>
      <c r="EQ139" s="204">
        <v>27</v>
      </c>
      <c r="ER139" s="206">
        <v>27</v>
      </c>
      <c r="ES139" s="206">
        <v>29</v>
      </c>
      <c r="ET139" s="206">
        <v>29</v>
      </c>
      <c r="EU139" s="206">
        <v>28</v>
      </c>
      <c r="EV139" s="206">
        <v>28</v>
      </c>
      <c r="EW139" s="206"/>
      <c r="EX139" s="207"/>
      <c r="EY139" s="208"/>
      <c r="EZ139" s="89"/>
      <c r="FA139" s="14" t="s">
        <v>49</v>
      </c>
      <c r="FB139" s="76"/>
      <c r="FC139" s="94">
        <v>9870</v>
      </c>
      <c r="FD139" t="s">
        <v>507</v>
      </c>
      <c r="FE139" t="s">
        <v>88</v>
      </c>
      <c r="FF139" s="16" t="e">
        <f t="shared" si="431"/>
        <v>#VALUE!</v>
      </c>
      <c r="FG139" s="16" t="e">
        <f t="shared" si="432"/>
        <v>#DIV/0!</v>
      </c>
      <c r="FH139" s="16" t="e">
        <f t="shared" si="433"/>
        <v>#DIV/0!</v>
      </c>
      <c r="FI139" s="16" t="e">
        <f t="shared" si="434"/>
        <v>#DIV/0!</v>
      </c>
      <c r="FJ139" s="16" t="e">
        <f t="shared" si="435"/>
        <v>#DIV/0!</v>
      </c>
      <c r="FK139" s="16" t="e">
        <f t="shared" si="436"/>
        <v>#DIV/0!</v>
      </c>
      <c r="FL139" s="278" t="e">
        <f t="shared" si="437"/>
        <v>#VALUE!</v>
      </c>
      <c r="FM139" s="278">
        <f t="shared" si="438"/>
        <v>0</v>
      </c>
      <c r="FN139" s="278">
        <f t="shared" si="439"/>
        <v>0</v>
      </c>
      <c r="FO139" s="222" t="str">
        <f t="shared" si="440"/>
        <v>i.a</v>
      </c>
      <c r="FP139" s="222">
        <f t="shared" si="441"/>
        <v>0</v>
      </c>
      <c r="FQ139" s="238">
        <f t="shared" si="442"/>
        <v>0</v>
      </c>
      <c r="FR139" s="222">
        <f t="shared" si="443"/>
        <v>0</v>
      </c>
      <c r="FS139" s="222">
        <f t="shared" si="444"/>
        <v>0</v>
      </c>
      <c r="FT139" s="222">
        <f t="shared" si="445"/>
        <v>0</v>
      </c>
      <c r="FU139" s="222">
        <f t="shared" si="446"/>
        <v>0</v>
      </c>
      <c r="FV139" s="222">
        <f t="shared" si="447"/>
        <v>0</v>
      </c>
      <c r="FW139" s="222" t="str">
        <f t="shared" si="448"/>
        <v>i.a</v>
      </c>
      <c r="FX139" s="222" t="str">
        <f t="shared" si="449"/>
        <v>i.a</v>
      </c>
      <c r="FY139" s="222" t="str">
        <f t="shared" si="450"/>
        <v>i.a</v>
      </c>
      <c r="FZ139" s="16">
        <f t="shared" si="451"/>
        <v>-1</v>
      </c>
      <c r="GA139" s="16">
        <f t="shared" si="452"/>
        <v>0.40847585241972917</v>
      </c>
      <c r="GB139" s="16">
        <f t="shared" si="453"/>
        <v>0.83066839002436255</v>
      </c>
      <c r="GC139" s="16">
        <f t="shared" si="454"/>
        <v>-0.34380084291900864</v>
      </c>
      <c r="GD139" s="16">
        <f t="shared" si="455"/>
        <v>-0.31399373567550593</v>
      </c>
      <c r="GE139" s="16">
        <f t="shared" si="456"/>
        <v>2.6023914309159086</v>
      </c>
      <c r="GF139" s="227">
        <f t="shared" si="457"/>
        <v>-0.34359151682803135</v>
      </c>
      <c r="GG139" s="227">
        <f t="shared" si="458"/>
        <v>9.9645895582378463E-2</v>
      </c>
      <c r="GH139" s="227">
        <f t="shared" si="459"/>
        <v>0.11069067317588999</v>
      </c>
      <c r="GI139" s="16">
        <f t="shared" si="460"/>
        <v>0</v>
      </c>
      <c r="GJ139" s="16">
        <f t="shared" si="461"/>
        <v>0.34359151682803135</v>
      </c>
      <c r="GK139" s="106">
        <f t="shared" si="462"/>
        <v>0.24394562124565289</v>
      </c>
      <c r="GL139" s="16">
        <f t="shared" si="463"/>
        <v>0.1332549480697629</v>
      </c>
      <c r="GM139" s="16">
        <f t="shared" si="464"/>
        <v>0.20307089186540347</v>
      </c>
      <c r="GN139" s="16">
        <f t="shared" si="465"/>
        <v>0.29601900511122309</v>
      </c>
      <c r="GO139" s="16">
        <f t="shared" si="466"/>
        <v>8.2172915072685537E-2</v>
      </c>
      <c r="GP139" s="16">
        <f t="shared" si="467"/>
        <v>0.17256391989234546</v>
      </c>
      <c r="GQ139" s="16">
        <f t="shared" si="468"/>
        <v>-7.7325305022975757E-2</v>
      </c>
      <c r="GR139" s="16">
        <f t="shared" si="469"/>
        <v>0.22528290649195948</v>
      </c>
      <c r="GS139" s="16">
        <f t="shared" si="470"/>
        <v>-1</v>
      </c>
      <c r="GT139" s="16">
        <f t="shared" si="471"/>
        <v>0.40486276309010272</v>
      </c>
      <c r="GU139" s="16">
        <f t="shared" si="472"/>
        <v>0.6707296978585684</v>
      </c>
      <c r="GV139" s="16">
        <f t="shared" si="473"/>
        <v>-0.38111993664718674</v>
      </c>
      <c r="GW139" s="16">
        <f t="shared" si="474"/>
        <v>-0.3332536474830794</v>
      </c>
      <c r="GX139" s="16">
        <f t="shared" si="475"/>
        <v>3.3486925558393605</v>
      </c>
      <c r="GY139" s="227">
        <f t="shared" si="476"/>
        <v>-0.20225033195890699</v>
      </c>
      <c r="GZ139" s="227">
        <f t="shared" si="477"/>
        <v>5.8285855660850677E-2</v>
      </c>
      <c r="HA139" s="227">
        <f t="shared" si="478"/>
        <v>5.7795853999320301E-2</v>
      </c>
      <c r="HB139" s="16">
        <f t="shared" si="479"/>
        <v>0</v>
      </c>
      <c r="HC139" s="16">
        <f t="shared" si="480"/>
        <v>0.20225033195890699</v>
      </c>
      <c r="HD139" s="106">
        <f t="shared" si="481"/>
        <v>0.14396447629805631</v>
      </c>
      <c r="HE139" s="16">
        <f t="shared" si="482"/>
        <v>8.6168622298736008E-2</v>
      </c>
      <c r="HF139" s="16">
        <f t="shared" si="483"/>
        <v>0.13923315259488769</v>
      </c>
      <c r="HG139" s="16">
        <f t="shared" si="484"/>
        <v>0.20882476832350463</v>
      </c>
      <c r="HH139" s="16">
        <f t="shared" si="485"/>
        <v>4.802012688689565E-2</v>
      </c>
      <c r="HI139" s="16">
        <f t="shared" si="486"/>
        <v>0.12648309827624801</v>
      </c>
      <c r="HJ139" s="16">
        <f t="shared" si="487"/>
        <v>-4.9692148422601209E-2</v>
      </c>
      <c r="HK139" s="16">
        <f t="shared" si="488"/>
        <v>0.13979373021546004</v>
      </c>
      <c r="HL139" s="16" t="e">
        <f t="shared" si="489"/>
        <v>#VALUE!</v>
      </c>
      <c r="HM139" s="16">
        <f t="shared" si="490"/>
        <v>8.9406245408984619E-2</v>
      </c>
      <c r="HN139" s="16">
        <f t="shared" si="491"/>
        <v>-0.12153191988728336</v>
      </c>
      <c r="HO139" s="16">
        <f t="shared" si="492"/>
        <v>-9.3955320752037941E-2</v>
      </c>
      <c r="HP139" s="16">
        <f t="shared" si="493"/>
        <v>-3.2581055181674479E-2</v>
      </c>
      <c r="HQ139" s="16">
        <f t="shared" si="494"/>
        <v>6.6413681354354687E-2</v>
      </c>
      <c r="HR139" s="227" t="e">
        <f t="shared" si="495"/>
        <v>#VALUE!</v>
      </c>
      <c r="HS139" s="227">
        <f t="shared" si="496"/>
        <v>5.1879480745396056E-2</v>
      </c>
      <c r="HT139" s="227">
        <f t="shared" si="497"/>
        <v>-8.0277185252231598E-2</v>
      </c>
      <c r="HU139" s="16" t="str">
        <f t="shared" si="498"/>
        <v>i.a.</v>
      </c>
      <c r="HV139" s="16">
        <f t="shared" si="499"/>
        <v>0.63214633467798031</v>
      </c>
      <c r="HW139" s="106">
        <f t="shared" si="500"/>
        <v>0.58026685393258426</v>
      </c>
      <c r="HX139" s="16">
        <f t="shared" si="501"/>
        <v>0.66054403918481586</v>
      </c>
      <c r="HY139" s="16">
        <f t="shared" si="502"/>
        <v>0.72904135338345855</v>
      </c>
      <c r="HZ139" s="16">
        <f t="shared" si="503"/>
        <v>0.75359424920127793</v>
      </c>
      <c r="IA139" s="16">
        <f t="shared" si="504"/>
        <v>0.70666221033868082</v>
      </c>
      <c r="IB139" s="16">
        <f t="shared" si="505"/>
        <v>0.72271164589600345</v>
      </c>
      <c r="IC139" s="16">
        <f t="shared" si="506"/>
        <v>0.68995327102803727</v>
      </c>
      <c r="ID139" s="16">
        <f t="shared" si="507"/>
        <v>0.68579597671806403</v>
      </c>
      <c r="IE139" s="16" t="str">
        <f t="shared" si="508"/>
        <v>i.a.</v>
      </c>
      <c r="IF139" s="16" t="e">
        <f t="shared" si="509"/>
        <v>#VALUE!</v>
      </c>
      <c r="IG139" s="16" t="e">
        <f t="shared" si="510"/>
        <v>#VALUE!</v>
      </c>
      <c r="IH139" s="16" t="e">
        <f t="shared" si="511"/>
        <v>#VALUE!</v>
      </c>
      <c r="II139" s="16" t="e">
        <f t="shared" si="512"/>
        <v>#VALUE!</v>
      </c>
      <c r="IJ139" s="16" t="e">
        <f t="shared" si="513"/>
        <v>#VALUE!</v>
      </c>
      <c r="IK139" s="16" t="e">
        <f t="shared" si="514"/>
        <v>#VALUE!</v>
      </c>
      <c r="IL139" s="227" t="e">
        <f t="shared" si="515"/>
        <v>#VALUE!</v>
      </c>
      <c r="IM139" s="227" t="e">
        <f t="shared" si="516"/>
        <v>#VALUE!</v>
      </c>
      <c r="IN139" s="227" t="e">
        <f t="shared" si="517"/>
        <v>#VALUE!</v>
      </c>
      <c r="IO139" s="16" t="str">
        <f t="shared" si="518"/>
        <v>i.a.</v>
      </c>
      <c r="IP139" s="16" t="str">
        <f t="shared" si="519"/>
        <v>i.a.</v>
      </c>
      <c r="IQ139" s="106" t="str">
        <f t="shared" si="520"/>
        <v>i.a.</v>
      </c>
      <c r="IR139" s="16" t="str">
        <f t="shared" si="521"/>
        <v>i.a.</v>
      </c>
      <c r="IS139" s="16" t="str">
        <f t="shared" si="522"/>
        <v>i.a.</v>
      </c>
      <c r="IT139" s="16" t="str">
        <f t="shared" si="523"/>
        <v>i.a.</v>
      </c>
      <c r="IU139" s="16" t="str">
        <f t="shared" si="524"/>
        <v>i.a.</v>
      </c>
      <c r="IV139" s="16" t="str">
        <f t="shared" si="525"/>
        <v>i.a.</v>
      </c>
      <c r="IW139" s="16" t="str">
        <f t="shared" si="526"/>
        <v>i.a.</v>
      </c>
      <c r="IX139" s="16" t="str">
        <f t="shared" si="527"/>
        <v>i.a.</v>
      </c>
      <c r="IY139" s="16" t="str">
        <f t="shared" si="528"/>
        <v>i.a.</v>
      </c>
      <c r="IZ139" s="16" t="e">
        <f t="shared" si="529"/>
        <v>#VALUE!</v>
      </c>
      <c r="JA139" s="16">
        <f t="shared" si="530"/>
        <v>0.54536029030585775</v>
      </c>
      <c r="JB139" s="16">
        <f t="shared" si="531"/>
        <v>0.89117647058823535</v>
      </c>
      <c r="JC139" s="16">
        <f t="shared" si="532"/>
        <v>-0.29500929500929501</v>
      </c>
      <c r="JD139" s="16">
        <f t="shared" si="533"/>
        <v>-0.24416342412451361</v>
      </c>
      <c r="JE139" s="16">
        <f t="shared" si="534"/>
        <v>2.6966544660630576</v>
      </c>
      <c r="JF139" s="227" t="e">
        <f t="shared" si="535"/>
        <v>#VALUE!</v>
      </c>
      <c r="JG139" s="227">
        <f t="shared" si="536"/>
        <v>3.8962962962962949E-2</v>
      </c>
      <c r="JH139" s="227">
        <f t="shared" si="537"/>
        <v>3.3666666666666671E-2</v>
      </c>
      <c r="JI139" s="99" t="str">
        <f t="shared" si="538"/>
        <v>i.a.</v>
      </c>
      <c r="JJ139" s="99">
        <f t="shared" si="539"/>
        <v>0.1104074074074074</v>
      </c>
      <c r="JK139" s="239">
        <f t="shared" si="540"/>
        <v>7.1444444444444449E-2</v>
      </c>
      <c r="JL139" s="99">
        <f t="shared" si="541"/>
        <v>3.7777777777777778E-2</v>
      </c>
      <c r="JM139" s="99">
        <f t="shared" si="542"/>
        <v>5.3586206896551726E-2</v>
      </c>
      <c r="JN139" s="99">
        <f t="shared" si="543"/>
        <v>7.0896551724137932E-2</v>
      </c>
      <c r="JO139" s="99">
        <f t="shared" si="544"/>
        <v>1.917857142857143E-2</v>
      </c>
      <c r="JP139" s="99">
        <f t="shared" si="545"/>
        <v>3.892857142857143E-2</v>
      </c>
      <c r="JQ139" s="99" t="str">
        <f t="shared" si="546"/>
        <v>i.a.</v>
      </c>
      <c r="JR139" s="99" t="str">
        <f t="shared" si="547"/>
        <v>i.a.</v>
      </c>
      <c r="JS139" s="99" t="str">
        <f t="shared" si="548"/>
        <v>i.a.</v>
      </c>
    </row>
    <row r="140" spans="1:279" customFormat="1" ht="15.75" customHeight="1" x14ac:dyDescent="0.25">
      <c r="A140" s="10" t="s">
        <v>124</v>
      </c>
      <c r="B140" s="95">
        <v>25500938</v>
      </c>
      <c r="C140" s="10" t="s">
        <v>79</v>
      </c>
      <c r="D140" s="10"/>
      <c r="E140" s="11">
        <v>451120</v>
      </c>
      <c r="F140" s="11">
        <v>452010</v>
      </c>
      <c r="G140" s="11"/>
      <c r="H140" s="12">
        <v>45105</v>
      </c>
      <c r="I140" s="13"/>
      <c r="J140" s="13" t="s">
        <v>58</v>
      </c>
      <c r="K140" s="13" t="s">
        <v>58</v>
      </c>
      <c r="L140" s="13" t="s">
        <v>58</v>
      </c>
      <c r="M140" s="13" t="s">
        <v>58</v>
      </c>
      <c r="N140" s="13" t="s">
        <v>58</v>
      </c>
      <c r="O140" s="13" t="s">
        <v>58</v>
      </c>
      <c r="P140" s="16" t="e">
        <f t="shared" si="368"/>
        <v>#DIV/0!</v>
      </c>
      <c r="Q140" s="16" t="e">
        <f t="shared" si="369"/>
        <v>#DIV/0!</v>
      </c>
      <c r="R140" s="16" t="e">
        <f t="shared" si="370"/>
        <v>#DIV/0!</v>
      </c>
      <c r="S140" s="16" t="e">
        <f t="shared" si="371"/>
        <v>#DIV/0!</v>
      </c>
      <c r="T140" s="16" t="e">
        <f t="shared" si="372"/>
        <v>#DIV/0!</v>
      </c>
      <c r="U140" s="16" t="e">
        <f t="shared" si="373"/>
        <v>#DIV/0!</v>
      </c>
      <c r="V140" s="278">
        <f t="shared" si="374"/>
        <v>0</v>
      </c>
      <c r="W140" s="278">
        <f t="shared" si="375"/>
        <v>0</v>
      </c>
      <c r="X140" s="278">
        <f t="shared" si="376"/>
        <v>0</v>
      </c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6">
        <f t="shared" si="377"/>
        <v>-0.83142353459673868</v>
      </c>
      <c r="AK140" s="16">
        <f t="shared" si="378"/>
        <v>-8.8083595686248212E-2</v>
      </c>
      <c r="AL140" s="16">
        <f t="shared" si="379"/>
        <v>0.18165268323571315</v>
      </c>
      <c r="AM140" s="16">
        <f t="shared" si="380"/>
        <v>4.5082306228803035E-2</v>
      </c>
      <c r="AN140" s="16">
        <f t="shared" si="381"/>
        <v>-0.10703205791106514</v>
      </c>
      <c r="AO140" s="16">
        <f t="shared" si="382"/>
        <v>0.12497922552767156</v>
      </c>
      <c r="AP140" s="278">
        <f t="shared" si="383"/>
        <v>-13.614000000000001</v>
      </c>
      <c r="AQ140" s="278">
        <f t="shared" si="384"/>
        <v>-1.3149999999999995</v>
      </c>
      <c r="AR140" s="278">
        <f t="shared" si="385"/>
        <v>2.2949999999999999</v>
      </c>
      <c r="AS140" s="149"/>
      <c r="AT140" s="149">
        <v>13.614000000000001</v>
      </c>
      <c r="AU140" s="149">
        <v>14.929</v>
      </c>
      <c r="AV140" s="149">
        <v>12.634</v>
      </c>
      <c r="AW140" s="149">
        <v>12.089</v>
      </c>
      <c r="AX140" s="149">
        <v>13.538</v>
      </c>
      <c r="AY140" s="149">
        <v>12.034000000000001</v>
      </c>
      <c r="AZ140" s="149">
        <v>13.949</v>
      </c>
      <c r="BA140" s="149">
        <v>11.316000000000001</v>
      </c>
      <c r="BB140" s="149">
        <v>8.3290000000000006</v>
      </c>
      <c r="BC140" s="150">
        <v>7.1529999999999996</v>
      </c>
      <c r="BD140" s="16">
        <f t="shared" si="386"/>
        <v>-1</v>
      </c>
      <c r="BE140" s="16">
        <f t="shared" si="387"/>
        <v>-0.36548502335806532</v>
      </c>
      <c r="BF140" s="16">
        <f t="shared" si="388"/>
        <v>2.4525616698292221</v>
      </c>
      <c r="BG140" s="16">
        <f t="shared" si="389"/>
        <v>-2.1355617455895926E-2</v>
      </c>
      <c r="BH140" s="16">
        <f t="shared" si="390"/>
        <v>-0.63979933110367893</v>
      </c>
      <c r="BI140" s="16">
        <f t="shared" si="391"/>
        <v>0.11483967188665185</v>
      </c>
      <c r="BJ140" s="278">
        <f t="shared" si="392"/>
        <v>-2.3090000000000002</v>
      </c>
      <c r="BK140" s="278">
        <f t="shared" si="393"/>
        <v>-1.3299999999999996</v>
      </c>
      <c r="BL140" s="278">
        <f t="shared" si="394"/>
        <v>2.585</v>
      </c>
      <c r="BM140" s="149"/>
      <c r="BN140" s="149">
        <v>2.3090000000000002</v>
      </c>
      <c r="BO140" s="149">
        <v>3.6389999999999998</v>
      </c>
      <c r="BP140" s="149">
        <v>1.054</v>
      </c>
      <c r="BQ140" s="149">
        <v>1.077</v>
      </c>
      <c r="BR140" s="149">
        <v>2.99</v>
      </c>
      <c r="BS140" s="149">
        <v>2.6819999999999999</v>
      </c>
      <c r="BT140" s="149">
        <v>4.8120000000000003</v>
      </c>
      <c r="BU140" s="149">
        <v>3.8879999999999999</v>
      </c>
      <c r="BV140" s="149">
        <v>2.1440000000000001</v>
      </c>
      <c r="BW140" s="149">
        <v>1.722</v>
      </c>
      <c r="BX140" s="16">
        <f t="shared" si="395"/>
        <v>-1</v>
      </c>
      <c r="BY140" s="16">
        <f t="shared" si="396"/>
        <v>-0.48907849829351535</v>
      </c>
      <c r="BZ140" s="16">
        <f t="shared" si="397"/>
        <v>8.4212218649517698</v>
      </c>
      <c r="CA140" s="16">
        <f t="shared" si="398"/>
        <v>-0.36139630390143734</v>
      </c>
      <c r="CB140" s="16">
        <f t="shared" si="399"/>
        <v>-0.80378726833199032</v>
      </c>
      <c r="CC140" s="16">
        <f t="shared" si="400"/>
        <v>0.1746332229058212</v>
      </c>
      <c r="CD140" s="278">
        <f t="shared" si="401"/>
        <v>-1.4970000000000001</v>
      </c>
      <c r="CE140" s="278">
        <f t="shared" si="402"/>
        <v>-1.4330000000000001</v>
      </c>
      <c r="CF140" s="278">
        <f t="shared" si="403"/>
        <v>2.6190000000000002</v>
      </c>
      <c r="CG140" s="149"/>
      <c r="CH140" s="149">
        <v>1.4970000000000001</v>
      </c>
      <c r="CI140" s="149">
        <v>2.93</v>
      </c>
      <c r="CJ140" s="149">
        <v>0.311</v>
      </c>
      <c r="CK140" s="149">
        <v>0.48699999999999999</v>
      </c>
      <c r="CL140" s="149">
        <v>2.4820000000000002</v>
      </c>
      <c r="CM140" s="149">
        <v>2.113</v>
      </c>
      <c r="CN140" s="149">
        <v>4.1950000000000003</v>
      </c>
      <c r="CO140" s="149">
        <v>3.589</v>
      </c>
      <c r="CP140" s="149">
        <v>1.63</v>
      </c>
      <c r="CQ140" s="149">
        <v>1.26</v>
      </c>
      <c r="CR140" s="16">
        <f t="shared" si="404"/>
        <v>-1</v>
      </c>
      <c r="CS140" s="16">
        <f t="shared" si="405"/>
        <v>0.1109309423884014</v>
      </c>
      <c r="CT140" s="16">
        <f t="shared" si="406"/>
        <v>0.27947278496460809</v>
      </c>
      <c r="CU140" s="16">
        <f t="shared" si="407"/>
        <v>2.9655692385021443E-2</v>
      </c>
      <c r="CV140" s="16">
        <f t="shared" si="408"/>
        <v>4.8484848484848526E-2</v>
      </c>
      <c r="CW140" s="16">
        <f t="shared" si="409"/>
        <v>0.34004237288135597</v>
      </c>
      <c r="CX140" s="278">
        <f t="shared" si="410"/>
        <v>-11.647</v>
      </c>
      <c r="CY140" s="278">
        <f t="shared" si="411"/>
        <v>1.1630000000000003</v>
      </c>
      <c r="CZ140" s="278">
        <f t="shared" si="412"/>
        <v>2.2899999999999991</v>
      </c>
      <c r="DA140" s="149"/>
      <c r="DB140" s="149">
        <v>11.647</v>
      </c>
      <c r="DC140" s="149">
        <v>10.484</v>
      </c>
      <c r="DD140" s="149">
        <v>8.1940000000000008</v>
      </c>
      <c r="DE140" s="149">
        <v>7.9580000000000002</v>
      </c>
      <c r="DF140" s="149">
        <v>7.59</v>
      </c>
      <c r="DG140" s="149">
        <v>5.6639999999999997</v>
      </c>
      <c r="DH140" s="149">
        <v>4.0220000000000002</v>
      </c>
      <c r="DI140" s="149">
        <v>0.75900000000000001</v>
      </c>
      <c r="DJ140" s="149">
        <v>-1.95</v>
      </c>
      <c r="DK140" s="150">
        <v>-3.11</v>
      </c>
      <c r="DL140" s="16">
        <f t="shared" si="413"/>
        <v>-1</v>
      </c>
      <c r="DM140" s="16">
        <f t="shared" si="414"/>
        <v>6.0349108131851278E-2</v>
      </c>
      <c r="DN140" s="16">
        <f t="shared" si="415"/>
        <v>0.151091472663721</v>
      </c>
      <c r="DO140" s="16">
        <f t="shared" si="416"/>
        <v>5.8031353212076045E-2</v>
      </c>
      <c r="DP140" s="16">
        <f t="shared" si="417"/>
        <v>7.6572516025641024E-2</v>
      </c>
      <c r="DQ140" s="16">
        <f t="shared" si="418"/>
        <v>0.30050801094177421</v>
      </c>
      <c r="DR140" s="278">
        <f t="shared" si="419"/>
        <v>-55.521999999999998</v>
      </c>
      <c r="DS140" s="278">
        <f t="shared" si="420"/>
        <v>3.1599999999999966</v>
      </c>
      <c r="DT140" s="278">
        <f t="shared" si="421"/>
        <v>6.8730000000000047</v>
      </c>
      <c r="DU140" s="149"/>
      <c r="DV140" s="149">
        <v>55.521999999999998</v>
      </c>
      <c r="DW140" s="149">
        <v>52.362000000000002</v>
      </c>
      <c r="DX140" s="149">
        <v>45.488999999999997</v>
      </c>
      <c r="DY140" s="149">
        <v>42.994</v>
      </c>
      <c r="DZ140" s="149">
        <v>39.936</v>
      </c>
      <c r="EA140" s="149">
        <v>30.707999999999998</v>
      </c>
      <c r="EB140" s="149">
        <v>26.332999999999998</v>
      </c>
      <c r="EC140" s="149">
        <v>25.285</v>
      </c>
      <c r="ED140" s="149">
        <v>23.690999999999999</v>
      </c>
      <c r="EE140" s="149">
        <v>21.292000000000002</v>
      </c>
      <c r="EF140" s="16">
        <f t="shared" si="422"/>
        <v>-1</v>
      </c>
      <c r="EG140" s="16">
        <f t="shared" si="423"/>
        <v>-7.6923076923076927E-2</v>
      </c>
      <c r="EH140" s="16">
        <f t="shared" si="424"/>
        <v>-7.1428571428571425E-2</v>
      </c>
      <c r="EI140" s="16">
        <f t="shared" si="425"/>
        <v>7.6923076923076927E-2</v>
      </c>
      <c r="EJ140" s="16">
        <f t="shared" si="426"/>
        <v>0.04</v>
      </c>
      <c r="EK140" s="16">
        <f t="shared" si="427"/>
        <v>8.6956521739130432E-2</v>
      </c>
      <c r="EL140" s="278">
        <f t="shared" si="428"/>
        <v>-24</v>
      </c>
      <c r="EM140" s="278">
        <f t="shared" si="429"/>
        <v>-2</v>
      </c>
      <c r="EN140" s="278">
        <f t="shared" si="430"/>
        <v>-2</v>
      </c>
      <c r="EO140" s="204"/>
      <c r="EP140" s="204">
        <v>24</v>
      </c>
      <c r="EQ140" s="204">
        <v>26</v>
      </c>
      <c r="ER140" s="204">
        <v>28</v>
      </c>
      <c r="ES140" s="204">
        <v>26</v>
      </c>
      <c r="ET140" s="204">
        <v>25</v>
      </c>
      <c r="EU140" s="204">
        <v>23</v>
      </c>
      <c r="EV140" s="204">
        <v>23</v>
      </c>
      <c r="EW140" s="204">
        <v>20</v>
      </c>
      <c r="EX140" s="204"/>
      <c r="EY140" s="204"/>
      <c r="EZ140" s="14"/>
      <c r="FA140" s="14" t="s">
        <v>49</v>
      </c>
      <c r="FB140" s="76"/>
      <c r="FC140" s="15">
        <v>6780</v>
      </c>
      <c r="FD140" t="s">
        <v>504</v>
      </c>
      <c r="FE140" t="s">
        <v>66</v>
      </c>
      <c r="FF140" s="16" t="e">
        <f t="shared" si="431"/>
        <v>#VALUE!</v>
      </c>
      <c r="FG140" s="16" t="e">
        <f t="shared" si="432"/>
        <v>#DIV/0!</v>
      </c>
      <c r="FH140" s="16" t="e">
        <f t="shared" si="433"/>
        <v>#DIV/0!</v>
      </c>
      <c r="FI140" s="16" t="e">
        <f t="shared" si="434"/>
        <v>#DIV/0!</v>
      </c>
      <c r="FJ140" s="16" t="e">
        <f t="shared" si="435"/>
        <v>#DIV/0!</v>
      </c>
      <c r="FK140" s="16" t="e">
        <f t="shared" si="436"/>
        <v>#DIV/0!</v>
      </c>
      <c r="FL140" s="278" t="e">
        <f t="shared" si="437"/>
        <v>#VALUE!</v>
      </c>
      <c r="FM140" s="278">
        <f t="shared" si="438"/>
        <v>0</v>
      </c>
      <c r="FN140" s="278">
        <f t="shared" si="439"/>
        <v>0</v>
      </c>
      <c r="FO140" s="222" t="str">
        <f t="shared" si="440"/>
        <v>i.a</v>
      </c>
      <c r="FP140" s="222">
        <f t="shared" si="441"/>
        <v>0</v>
      </c>
      <c r="FQ140" s="222">
        <f t="shared" si="442"/>
        <v>0</v>
      </c>
      <c r="FR140" s="222">
        <f t="shared" si="443"/>
        <v>0</v>
      </c>
      <c r="FS140" s="222">
        <f t="shared" si="444"/>
        <v>0</v>
      </c>
      <c r="FT140" s="222">
        <f t="shared" si="445"/>
        <v>0</v>
      </c>
      <c r="FU140" s="222">
        <f t="shared" si="446"/>
        <v>0</v>
      </c>
      <c r="FV140" s="222">
        <f t="shared" si="447"/>
        <v>0</v>
      </c>
      <c r="FW140" s="222">
        <f t="shared" si="448"/>
        <v>0</v>
      </c>
      <c r="FX140" s="222" t="str">
        <f t="shared" si="449"/>
        <v>i.a</v>
      </c>
      <c r="FY140" s="222" t="str">
        <f t="shared" si="450"/>
        <v>i.a</v>
      </c>
      <c r="FZ140" s="16">
        <f t="shared" si="451"/>
        <v>-1</v>
      </c>
      <c r="GA140" s="16">
        <f t="shared" si="452"/>
        <v>-0.56879527319715684</v>
      </c>
      <c r="GB140" s="16">
        <f t="shared" si="453"/>
        <v>7.1471022359300242</v>
      </c>
      <c r="GC140" s="16">
        <f t="shared" si="454"/>
        <v>-0.38527672938704488</v>
      </c>
      <c r="GD140" s="16">
        <f t="shared" si="455"/>
        <v>-0.83273710152252389</v>
      </c>
      <c r="GE140" s="16">
        <f t="shared" si="456"/>
        <v>-0.14158009679600239</v>
      </c>
      <c r="GF140" s="227">
        <f t="shared" si="457"/>
        <v>-0.13528534634675343</v>
      </c>
      <c r="GG140" s="227">
        <f t="shared" si="458"/>
        <v>-0.17845274124292426</v>
      </c>
      <c r="GH140" s="227">
        <f t="shared" si="459"/>
        <v>0.27522892463772131</v>
      </c>
      <c r="GI140" s="16">
        <f t="shared" si="460"/>
        <v>0</v>
      </c>
      <c r="GJ140" s="16">
        <f t="shared" si="461"/>
        <v>0.13528534634675343</v>
      </c>
      <c r="GK140" s="16">
        <f t="shared" si="462"/>
        <v>0.31373808758967769</v>
      </c>
      <c r="GL140" s="16">
        <f t="shared" si="463"/>
        <v>3.8509162951956409E-2</v>
      </c>
      <c r="GM140" s="16">
        <f t="shared" si="464"/>
        <v>6.2644713146385381E-2</v>
      </c>
      <c r="GN140" s="16">
        <f t="shared" si="465"/>
        <v>0.37452844424324738</v>
      </c>
      <c r="GO140" s="16">
        <f t="shared" si="466"/>
        <v>0.43629981416477392</v>
      </c>
      <c r="GP140" s="16">
        <f t="shared" si="467"/>
        <v>1.7548629993725162</v>
      </c>
      <c r="GQ140" s="16" t="str">
        <f t="shared" si="468"/>
        <v>Negativ EK</v>
      </c>
      <c r="GR140" s="16" t="str">
        <f t="shared" si="469"/>
        <v>Negativ EK</v>
      </c>
      <c r="GS140" s="16">
        <f t="shared" si="470"/>
        <v>-1</v>
      </c>
      <c r="GT140" s="16">
        <f t="shared" si="471"/>
        <v>-0.42449366931713739</v>
      </c>
      <c r="GU140" s="16">
        <f t="shared" si="472"/>
        <v>2.1220224037720521</v>
      </c>
      <c r="GV140" s="16">
        <f t="shared" si="473"/>
        <v>-8.2773203390678979E-2</v>
      </c>
      <c r="GW140" s="16">
        <f t="shared" si="474"/>
        <v>-0.69316271489796577</v>
      </c>
      <c r="GX140" s="16">
        <f t="shared" si="475"/>
        <v>-9.9830562764190889E-2</v>
      </c>
      <c r="GY140" s="227">
        <f t="shared" si="476"/>
        <v>-4.2805235252678805E-2</v>
      </c>
      <c r="GZ140" s="227">
        <f t="shared" si="477"/>
        <v>-3.1573156383584489E-2</v>
      </c>
      <c r="HA140" s="227">
        <f t="shared" si="478"/>
        <v>5.0554606276363656E-2</v>
      </c>
      <c r="HB140" s="16">
        <f t="shared" si="479"/>
        <v>0</v>
      </c>
      <c r="HC140" s="16">
        <f t="shared" si="480"/>
        <v>4.2805235252678805E-2</v>
      </c>
      <c r="HD140" s="16">
        <f t="shared" si="481"/>
        <v>7.4378391636263294E-2</v>
      </c>
      <c r="HE140" s="16">
        <f t="shared" si="482"/>
        <v>2.3823785359899641E-2</v>
      </c>
      <c r="HF140" s="16">
        <f t="shared" si="483"/>
        <v>2.5973712769805857E-2</v>
      </c>
      <c r="HG140" s="16">
        <f t="shared" si="484"/>
        <v>8.464979332993601E-2</v>
      </c>
      <c r="HH140" s="16">
        <f t="shared" si="485"/>
        <v>9.4037622061324308E-2</v>
      </c>
      <c r="HI140" s="16">
        <f t="shared" si="486"/>
        <v>0.1864465883993956</v>
      </c>
      <c r="HJ140" s="16">
        <f t="shared" si="487"/>
        <v>0.15877164325383861</v>
      </c>
      <c r="HK140" s="16">
        <f t="shared" si="488"/>
        <v>9.532490051797346E-2</v>
      </c>
      <c r="HL140" s="16" t="e">
        <f t="shared" si="489"/>
        <v>#VALUE!</v>
      </c>
      <c r="HM140" s="16">
        <f t="shared" si="490"/>
        <v>4.7703000708574639E-2</v>
      </c>
      <c r="HN140" s="16">
        <f t="shared" si="491"/>
        <v>0.11153006980739952</v>
      </c>
      <c r="HO140" s="16">
        <f t="shared" si="492"/>
        <v>-2.6819300525366317E-2</v>
      </c>
      <c r="HP140" s="16">
        <f t="shared" si="493"/>
        <v>-2.6089898379054916E-2</v>
      </c>
      <c r="HQ140" s="16">
        <f t="shared" si="494"/>
        <v>3.0399168330345467E-2</v>
      </c>
      <c r="HR140" s="227" t="e">
        <f t="shared" si="495"/>
        <v>#VALUE!</v>
      </c>
      <c r="HS140" s="227">
        <f t="shared" si="496"/>
        <v>9.5511680117011666E-3</v>
      </c>
      <c r="HT140" s="227">
        <f t="shared" si="497"/>
        <v>2.0090074347684755E-2</v>
      </c>
      <c r="HU140" s="16" t="str">
        <f t="shared" si="498"/>
        <v>i.a.</v>
      </c>
      <c r="HV140" s="16">
        <f t="shared" si="499"/>
        <v>0.20977270271243834</v>
      </c>
      <c r="HW140" s="16">
        <f t="shared" si="500"/>
        <v>0.20022153470073717</v>
      </c>
      <c r="HX140" s="16">
        <f t="shared" si="501"/>
        <v>0.18013146035305241</v>
      </c>
      <c r="HY140" s="16">
        <f t="shared" si="502"/>
        <v>0.18509559473414897</v>
      </c>
      <c r="HZ140" s="16">
        <f t="shared" si="503"/>
        <v>0.19005408653846154</v>
      </c>
      <c r="IA140" s="16">
        <f t="shared" si="504"/>
        <v>0.18444704962876124</v>
      </c>
      <c r="IB140" s="16">
        <f t="shared" si="505"/>
        <v>0.15273611058367828</v>
      </c>
      <c r="IC140" s="16">
        <f t="shared" si="506"/>
        <v>3.0017797112912796E-2</v>
      </c>
      <c r="ID140" s="16">
        <f t="shared" si="507"/>
        <v>-8.2309737875142466E-2</v>
      </c>
      <c r="IE140" s="16">
        <f t="shared" si="508"/>
        <v>-0.14606424948337401</v>
      </c>
      <c r="IF140" s="16" t="e">
        <f t="shared" si="509"/>
        <v>#VALUE!</v>
      </c>
      <c r="IG140" s="16" t="e">
        <f t="shared" si="510"/>
        <v>#VALUE!</v>
      </c>
      <c r="IH140" s="16" t="e">
        <f t="shared" si="511"/>
        <v>#VALUE!</v>
      </c>
      <c r="II140" s="16" t="e">
        <f t="shared" si="512"/>
        <v>#VALUE!</v>
      </c>
      <c r="IJ140" s="16" t="e">
        <f t="shared" si="513"/>
        <v>#VALUE!</v>
      </c>
      <c r="IK140" s="16" t="e">
        <f t="shared" si="514"/>
        <v>#VALUE!</v>
      </c>
      <c r="IL140" s="227" t="e">
        <f t="shared" si="515"/>
        <v>#VALUE!</v>
      </c>
      <c r="IM140" s="227" t="e">
        <f t="shared" si="516"/>
        <v>#VALUE!</v>
      </c>
      <c r="IN140" s="227" t="e">
        <f t="shared" si="517"/>
        <v>#VALUE!</v>
      </c>
      <c r="IO140" s="16" t="str">
        <f t="shared" si="518"/>
        <v>i.a.</v>
      </c>
      <c r="IP140" s="16" t="str">
        <f t="shared" si="519"/>
        <v>i.a.</v>
      </c>
      <c r="IQ140" s="16" t="str">
        <f t="shared" si="520"/>
        <v>i.a.</v>
      </c>
      <c r="IR140" s="16" t="str">
        <f t="shared" si="521"/>
        <v>i.a.</v>
      </c>
      <c r="IS140" s="16" t="str">
        <f t="shared" si="522"/>
        <v>i.a.</v>
      </c>
      <c r="IT140" s="16" t="str">
        <f t="shared" si="523"/>
        <v>i.a.</v>
      </c>
      <c r="IU140" s="16" t="str">
        <f t="shared" si="524"/>
        <v>i.a.</v>
      </c>
      <c r="IV140" s="16" t="str">
        <f t="shared" si="525"/>
        <v>i.a.</v>
      </c>
      <c r="IW140" s="16" t="str">
        <f t="shared" si="526"/>
        <v>i.a.</v>
      </c>
      <c r="IX140" s="16" t="str">
        <f t="shared" si="527"/>
        <v>i.a.</v>
      </c>
      <c r="IY140" s="16" t="str">
        <f t="shared" si="528"/>
        <v>i.a.</v>
      </c>
      <c r="IZ140" s="16" t="e">
        <f t="shared" si="529"/>
        <v>#VALUE!</v>
      </c>
      <c r="JA140" s="16">
        <f t="shared" si="530"/>
        <v>-0.4465017064846416</v>
      </c>
      <c r="JB140" s="16">
        <f t="shared" si="531"/>
        <v>9.1459312391788288</v>
      </c>
      <c r="JC140" s="16">
        <f t="shared" si="532"/>
        <v>-0.40701085362276329</v>
      </c>
      <c r="JD140" s="16">
        <f t="shared" si="533"/>
        <v>-0.811333911857683</v>
      </c>
      <c r="JE140" s="16">
        <f t="shared" si="534"/>
        <v>8.0662565073355549E-2</v>
      </c>
      <c r="JF140" s="227" t="e">
        <f t="shared" si="535"/>
        <v>#VALUE!</v>
      </c>
      <c r="JG140" s="227">
        <f t="shared" si="536"/>
        <v>-5.0317307692307696E-2</v>
      </c>
      <c r="JH140" s="227">
        <f t="shared" si="537"/>
        <v>0.10158516483516485</v>
      </c>
      <c r="JI140" s="99" t="str">
        <f t="shared" si="538"/>
        <v>i.a.</v>
      </c>
      <c r="JJ140" s="99">
        <f t="shared" si="539"/>
        <v>6.2375000000000007E-2</v>
      </c>
      <c r="JK140" s="99">
        <f t="shared" si="540"/>
        <v>0.1126923076923077</v>
      </c>
      <c r="JL140" s="99">
        <f t="shared" si="541"/>
        <v>1.1107142857142857E-2</v>
      </c>
      <c r="JM140" s="99">
        <f t="shared" si="542"/>
        <v>1.8730769230769231E-2</v>
      </c>
      <c r="JN140" s="99">
        <f t="shared" si="543"/>
        <v>9.9280000000000007E-2</v>
      </c>
      <c r="JO140" s="99">
        <f t="shared" si="544"/>
        <v>9.18695652173913E-2</v>
      </c>
      <c r="JP140" s="99">
        <f t="shared" si="545"/>
        <v>0.18239130434782611</v>
      </c>
      <c r="JQ140" s="99">
        <f t="shared" si="546"/>
        <v>0.17945</v>
      </c>
      <c r="JR140" s="99" t="str">
        <f t="shared" si="547"/>
        <v>i.a.</v>
      </c>
      <c r="JS140" s="99" t="str">
        <f t="shared" si="548"/>
        <v>i.a.</v>
      </c>
    </row>
    <row r="141" spans="1:279" customFormat="1" ht="17.25" customHeight="1" outlineLevel="2" x14ac:dyDescent="0.25">
      <c r="A141" s="10" t="s">
        <v>168</v>
      </c>
      <c r="B141" s="95">
        <v>28158254</v>
      </c>
      <c r="C141" s="10" t="s">
        <v>79</v>
      </c>
      <c r="D141" s="10"/>
      <c r="E141" s="11">
        <v>451120</v>
      </c>
      <c r="F141" s="11">
        <v>771100</v>
      </c>
      <c r="G141" s="116">
        <v>1</v>
      </c>
      <c r="H141" s="12">
        <v>45104</v>
      </c>
      <c r="I141" s="13"/>
      <c r="J141" s="13" t="s">
        <v>58</v>
      </c>
      <c r="K141" s="13" t="s">
        <v>58</v>
      </c>
      <c r="L141" s="13" t="s">
        <v>58</v>
      </c>
      <c r="M141" s="13" t="s">
        <v>58</v>
      </c>
      <c r="N141" s="13" t="s">
        <v>58</v>
      </c>
      <c r="O141" s="13" t="s">
        <v>58</v>
      </c>
      <c r="P141" s="16" t="e">
        <f t="shared" si="368"/>
        <v>#DIV/0!</v>
      </c>
      <c r="Q141" s="16" t="e">
        <f t="shared" si="369"/>
        <v>#DIV/0!</v>
      </c>
      <c r="R141" s="16" t="e">
        <f t="shared" si="370"/>
        <v>#DIV/0!</v>
      </c>
      <c r="S141" s="16" t="e">
        <f t="shared" si="371"/>
        <v>#DIV/0!</v>
      </c>
      <c r="T141" s="16" t="e">
        <f t="shared" si="372"/>
        <v>#DIV/0!</v>
      </c>
      <c r="U141" s="16" t="e">
        <f t="shared" si="373"/>
        <v>#DIV/0!</v>
      </c>
      <c r="V141" s="278">
        <f t="shared" si="374"/>
        <v>0</v>
      </c>
      <c r="W141" s="278">
        <f t="shared" si="375"/>
        <v>0</v>
      </c>
      <c r="X141" s="278">
        <f t="shared" si="376"/>
        <v>0</v>
      </c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6">
        <f t="shared" si="377"/>
        <v>-0.74291815566983366</v>
      </c>
      <c r="AK141" s="16">
        <f t="shared" si="378"/>
        <v>-0.26835023276576742</v>
      </c>
      <c r="AL141" s="16">
        <f t="shared" si="379"/>
        <v>0.23166948120802722</v>
      </c>
      <c r="AM141" s="16">
        <f t="shared" si="380"/>
        <v>-0.15210948686357423</v>
      </c>
      <c r="AN141" s="16">
        <f t="shared" si="381"/>
        <v>0.37473105973907073</v>
      </c>
      <c r="AO141" s="16">
        <f t="shared" si="382"/>
        <v>0.16818181818181815</v>
      </c>
      <c r="AP141" s="278">
        <f t="shared" si="383"/>
        <v>-22.946000000000002</v>
      </c>
      <c r="AQ141" s="278">
        <f t="shared" si="384"/>
        <v>-8.4159999999999968</v>
      </c>
      <c r="AR141" s="278">
        <f t="shared" si="385"/>
        <v>5.8989999999999974</v>
      </c>
      <c r="AS141" s="149"/>
      <c r="AT141" s="149">
        <v>22.946000000000002</v>
      </c>
      <c r="AU141" s="149">
        <v>31.361999999999998</v>
      </c>
      <c r="AV141" s="149">
        <v>25.463000000000001</v>
      </c>
      <c r="AW141" s="149">
        <v>30.030999999999999</v>
      </c>
      <c r="AX141" s="149">
        <v>21.844999999999999</v>
      </c>
      <c r="AY141" s="149">
        <v>18.7</v>
      </c>
      <c r="AZ141" s="149">
        <v>19.969000000000001</v>
      </c>
      <c r="BA141" s="149">
        <v>19.739000000000001</v>
      </c>
      <c r="BB141" s="149">
        <v>9.9459999999999997</v>
      </c>
      <c r="BC141" s="150">
        <v>9.4760000000000009</v>
      </c>
      <c r="BD141" s="16">
        <f t="shared" si="386"/>
        <v>-1</v>
      </c>
      <c r="BE141" s="16">
        <f t="shared" si="387"/>
        <v>2.9448818897637841E-2</v>
      </c>
      <c r="BF141" s="16">
        <f t="shared" si="388"/>
        <v>0.67237292599420584</v>
      </c>
      <c r="BG141" s="16">
        <f t="shared" si="389"/>
        <v>0.28233704829449524</v>
      </c>
      <c r="BH141" s="16">
        <f t="shared" si="390"/>
        <v>1.2653898768809823E-2</v>
      </c>
      <c r="BI141" s="16">
        <f t="shared" si="391"/>
        <v>-0.106630003055301</v>
      </c>
      <c r="BJ141" s="278">
        <f t="shared" si="392"/>
        <v>-6.5369999999999999</v>
      </c>
      <c r="BK141" s="278">
        <f t="shared" si="393"/>
        <v>0.18700000000000028</v>
      </c>
      <c r="BL141" s="278">
        <f t="shared" si="394"/>
        <v>2.5529999999999995</v>
      </c>
      <c r="BM141" s="149"/>
      <c r="BN141" s="149">
        <v>6.5369999999999999</v>
      </c>
      <c r="BO141" s="149">
        <v>6.35</v>
      </c>
      <c r="BP141" s="149">
        <v>3.7970000000000002</v>
      </c>
      <c r="BQ141" s="149">
        <v>2.9609999999999999</v>
      </c>
      <c r="BR141" s="149">
        <v>2.9239999999999999</v>
      </c>
      <c r="BS141" s="149">
        <v>3.2730000000000001</v>
      </c>
      <c r="BT141" s="149">
        <v>5.367</v>
      </c>
      <c r="BU141" s="149">
        <v>5.3070000000000004</v>
      </c>
      <c r="BV141" s="149">
        <v>1.766</v>
      </c>
      <c r="BW141" s="149">
        <v>1.526</v>
      </c>
      <c r="BX141" s="16">
        <f t="shared" si="395"/>
        <v>-1</v>
      </c>
      <c r="BY141" s="16">
        <f t="shared" si="396"/>
        <v>3.2078338679723331E-3</v>
      </c>
      <c r="BZ141" s="16">
        <f t="shared" si="397"/>
        <v>0.78564968344889952</v>
      </c>
      <c r="CA141" s="16">
        <f t="shared" si="398"/>
        <v>0.4328293736501081</v>
      </c>
      <c r="CB141" s="16">
        <f t="shared" si="399"/>
        <v>-9.5349745994529195E-2</v>
      </c>
      <c r="CC141" s="16">
        <f t="shared" si="400"/>
        <v>-0.17291531997414342</v>
      </c>
      <c r="CD141" s="278">
        <f t="shared" si="401"/>
        <v>-5.9420000000000002</v>
      </c>
      <c r="CE141" s="278">
        <f t="shared" si="402"/>
        <v>1.9000000000000128E-2</v>
      </c>
      <c r="CF141" s="278">
        <f t="shared" si="403"/>
        <v>2.6059999999999999</v>
      </c>
      <c r="CG141" s="149"/>
      <c r="CH141" s="149">
        <v>5.9420000000000002</v>
      </c>
      <c r="CI141" s="149">
        <v>5.923</v>
      </c>
      <c r="CJ141" s="149">
        <v>3.3170000000000002</v>
      </c>
      <c r="CK141" s="149">
        <v>2.3149999999999999</v>
      </c>
      <c r="CL141" s="149">
        <v>2.5590000000000002</v>
      </c>
      <c r="CM141" s="149">
        <v>3.0939999999999999</v>
      </c>
      <c r="CN141" s="149">
        <v>5.2590000000000003</v>
      </c>
      <c r="CO141" s="149">
        <v>5.0999999999999996</v>
      </c>
      <c r="CP141" s="149">
        <v>1.603</v>
      </c>
      <c r="CQ141" s="149">
        <v>1.3169999999999999</v>
      </c>
      <c r="CR141" s="16">
        <f t="shared" si="404"/>
        <v>-1</v>
      </c>
      <c r="CS141" s="16">
        <f t="shared" si="405"/>
        <v>4.3496158068057102E-2</v>
      </c>
      <c r="CT141" s="16">
        <f t="shared" si="406"/>
        <v>0.21893293192841615</v>
      </c>
      <c r="CU141" s="16">
        <f t="shared" si="407"/>
        <v>0.15291168530659471</v>
      </c>
      <c r="CV141" s="16">
        <f t="shared" si="408"/>
        <v>-9.3600764087870825E-3</v>
      </c>
      <c r="CW141" s="16">
        <f t="shared" si="409"/>
        <v>-2.8486591815904114E-2</v>
      </c>
      <c r="CX141" s="278">
        <f t="shared" si="410"/>
        <v>-15.21</v>
      </c>
      <c r="CY141" s="278">
        <f t="shared" si="411"/>
        <v>0.63400000000000034</v>
      </c>
      <c r="CZ141" s="278">
        <f t="shared" si="412"/>
        <v>2.6180000000000003</v>
      </c>
      <c r="DA141" s="149"/>
      <c r="DB141" s="149">
        <v>15.21</v>
      </c>
      <c r="DC141" s="149">
        <v>14.576000000000001</v>
      </c>
      <c r="DD141" s="149">
        <v>11.958</v>
      </c>
      <c r="DE141" s="149">
        <v>10.372</v>
      </c>
      <c r="DF141" s="149">
        <v>10.47</v>
      </c>
      <c r="DG141" s="149">
        <v>10.776999999999999</v>
      </c>
      <c r="DH141" s="149">
        <v>11.384</v>
      </c>
      <c r="DI141" s="149">
        <v>9.7850000000000001</v>
      </c>
      <c r="DJ141" s="149">
        <v>4.5140000000000002</v>
      </c>
      <c r="DK141" s="150">
        <v>4.0049999999999999</v>
      </c>
      <c r="DL141" s="16">
        <f t="shared" si="413"/>
        <v>-1</v>
      </c>
      <c r="DM141" s="16">
        <f t="shared" si="414"/>
        <v>-0.23335306066955644</v>
      </c>
      <c r="DN141" s="16">
        <f t="shared" si="415"/>
        <v>3.690251102928984E-2</v>
      </c>
      <c r="DO141" s="16">
        <f t="shared" si="416"/>
        <v>-0.1400821495806949</v>
      </c>
      <c r="DP141" s="16">
        <f t="shared" si="417"/>
        <v>0.18315277918396272</v>
      </c>
      <c r="DQ141" s="16">
        <f t="shared" si="418"/>
        <v>0.57615894039735116</v>
      </c>
      <c r="DR141" s="278">
        <f t="shared" si="419"/>
        <v>-47.93</v>
      </c>
      <c r="DS141" s="278">
        <f t="shared" si="420"/>
        <v>-14.588999999999999</v>
      </c>
      <c r="DT141" s="278">
        <f t="shared" si="421"/>
        <v>2.2250000000000014</v>
      </c>
      <c r="DU141" s="149"/>
      <c r="DV141" s="149">
        <v>47.93</v>
      </c>
      <c r="DW141" s="149">
        <v>62.518999999999998</v>
      </c>
      <c r="DX141" s="149">
        <v>60.293999999999997</v>
      </c>
      <c r="DY141" s="149">
        <v>70.116</v>
      </c>
      <c r="DZ141" s="149">
        <v>59.262</v>
      </c>
      <c r="EA141" s="149">
        <v>37.598999999999997</v>
      </c>
      <c r="EB141" s="149">
        <v>32.572000000000003</v>
      </c>
      <c r="EC141" s="149">
        <v>33.774000000000001</v>
      </c>
      <c r="ED141" s="149">
        <v>27.491</v>
      </c>
      <c r="EE141" s="149">
        <v>27.352</v>
      </c>
      <c r="EF141" s="16">
        <f t="shared" si="422"/>
        <v>-1</v>
      </c>
      <c r="EG141" s="16">
        <f t="shared" si="423"/>
        <v>-0.41666666666666669</v>
      </c>
      <c r="EH141" s="16">
        <f t="shared" si="424"/>
        <v>-6.25E-2</v>
      </c>
      <c r="EI141" s="16">
        <f t="shared" si="425"/>
        <v>-7.2463768115942032E-2</v>
      </c>
      <c r="EJ141" s="16">
        <f t="shared" si="426"/>
        <v>0.46808510638297873</v>
      </c>
      <c r="EK141" s="16">
        <f t="shared" si="427"/>
        <v>0.17499999999999999</v>
      </c>
      <c r="EL141" s="278">
        <f t="shared" si="428"/>
        <v>-35</v>
      </c>
      <c r="EM141" s="278">
        <f t="shared" si="429"/>
        <v>-25</v>
      </c>
      <c r="EN141" s="278">
        <f t="shared" si="430"/>
        <v>-4</v>
      </c>
      <c r="EO141" s="204"/>
      <c r="EP141" s="204">
        <v>35</v>
      </c>
      <c r="EQ141" s="204">
        <v>60</v>
      </c>
      <c r="ER141" s="204">
        <v>64</v>
      </c>
      <c r="ES141" s="204">
        <v>69</v>
      </c>
      <c r="ET141" s="204">
        <v>47</v>
      </c>
      <c r="EU141" s="204">
        <v>40</v>
      </c>
      <c r="EV141" s="204">
        <v>37</v>
      </c>
      <c r="EW141" s="204">
        <v>40</v>
      </c>
      <c r="EX141" s="204">
        <v>24</v>
      </c>
      <c r="EY141" s="205">
        <v>26</v>
      </c>
      <c r="EZ141" s="14"/>
      <c r="FA141" s="14" t="s">
        <v>51</v>
      </c>
      <c r="FB141" s="76"/>
      <c r="FC141" s="15">
        <v>7500</v>
      </c>
      <c r="FD141" t="s">
        <v>457</v>
      </c>
      <c r="FE141" t="s">
        <v>130</v>
      </c>
      <c r="FF141" s="16" t="e">
        <f t="shared" si="431"/>
        <v>#VALUE!</v>
      </c>
      <c r="FG141" s="16" t="e">
        <f t="shared" si="432"/>
        <v>#DIV/0!</v>
      </c>
      <c r="FH141" s="16" t="e">
        <f t="shared" si="433"/>
        <v>#DIV/0!</v>
      </c>
      <c r="FI141" s="16" t="e">
        <f t="shared" si="434"/>
        <v>#DIV/0!</v>
      </c>
      <c r="FJ141" s="16" t="e">
        <f t="shared" si="435"/>
        <v>#DIV/0!</v>
      </c>
      <c r="FK141" s="16" t="e">
        <f t="shared" si="436"/>
        <v>#DIV/0!</v>
      </c>
      <c r="FL141" s="278" t="e">
        <f t="shared" si="437"/>
        <v>#VALUE!</v>
      </c>
      <c r="FM141" s="278">
        <f t="shared" si="438"/>
        <v>0</v>
      </c>
      <c r="FN141" s="278">
        <f t="shared" si="439"/>
        <v>0</v>
      </c>
      <c r="FO141" s="222" t="str">
        <f t="shared" si="440"/>
        <v>i.a</v>
      </c>
      <c r="FP141" s="222">
        <f t="shared" si="441"/>
        <v>0</v>
      </c>
      <c r="FQ141" s="222">
        <f t="shared" si="442"/>
        <v>0</v>
      </c>
      <c r="FR141" s="222">
        <f t="shared" si="443"/>
        <v>0</v>
      </c>
      <c r="FS141" s="222">
        <f t="shared" si="444"/>
        <v>0</v>
      </c>
      <c r="FT141" s="222">
        <f t="shared" si="445"/>
        <v>0</v>
      </c>
      <c r="FU141" s="222">
        <f t="shared" si="446"/>
        <v>0</v>
      </c>
      <c r="FV141" s="222">
        <f t="shared" si="447"/>
        <v>0</v>
      </c>
      <c r="FW141" s="222">
        <f t="shared" si="448"/>
        <v>0</v>
      </c>
      <c r="FX141" s="222">
        <f t="shared" si="449"/>
        <v>0</v>
      </c>
      <c r="FY141" s="222">
        <f t="shared" si="450"/>
        <v>0</v>
      </c>
      <c r="FZ141" s="16">
        <f t="shared" si="451"/>
        <v>-1</v>
      </c>
      <c r="GA141" s="16">
        <f t="shared" si="452"/>
        <v>-0.10632120244904393</v>
      </c>
      <c r="GB141" s="16">
        <f t="shared" si="453"/>
        <v>0.50273450785459861</v>
      </c>
      <c r="GC141" s="16">
        <f t="shared" si="454"/>
        <v>0.33735019281753487</v>
      </c>
      <c r="GD141" s="16">
        <f t="shared" si="455"/>
        <v>-7.7770657957286271E-2</v>
      </c>
      <c r="GE141" s="16">
        <f t="shared" si="456"/>
        <v>-0.13733592535167277</v>
      </c>
      <c r="GF141" s="227">
        <f t="shared" si="457"/>
        <v>-0.39897938628886054</v>
      </c>
      <c r="GG141" s="227">
        <f t="shared" si="458"/>
        <v>-4.7466682905380808E-2</v>
      </c>
      <c r="GH141" s="227">
        <f t="shared" si="459"/>
        <v>0.14935695141546834</v>
      </c>
      <c r="GI141" s="16">
        <f t="shared" si="460"/>
        <v>0</v>
      </c>
      <c r="GJ141" s="16">
        <f t="shared" si="461"/>
        <v>0.39897938628886054</v>
      </c>
      <c r="GK141" s="16">
        <f t="shared" si="462"/>
        <v>0.44644606919424135</v>
      </c>
      <c r="GL141" s="16">
        <f t="shared" si="463"/>
        <v>0.297089117778773</v>
      </c>
      <c r="GM141" s="16">
        <f t="shared" si="464"/>
        <v>0.22214758660397277</v>
      </c>
      <c r="GN141" s="16">
        <f t="shared" si="465"/>
        <v>0.24088106556219704</v>
      </c>
      <c r="GO141" s="16">
        <f t="shared" si="466"/>
        <v>0.27922927665719055</v>
      </c>
      <c r="GP141" s="16">
        <f t="shared" si="467"/>
        <v>0.49685861401105391</v>
      </c>
      <c r="GQ141" s="16">
        <f t="shared" si="468"/>
        <v>0.71333659696482266</v>
      </c>
      <c r="GR141" s="16">
        <f t="shared" si="469"/>
        <v>0.37633525061626949</v>
      </c>
      <c r="GS141" s="16">
        <f t="shared" si="470"/>
        <v>-1</v>
      </c>
      <c r="GT141" s="16">
        <f t="shared" si="471"/>
        <v>0.14468847880266544</v>
      </c>
      <c r="GU141" s="16">
        <f t="shared" si="472"/>
        <v>0.77582302589224583</v>
      </c>
      <c r="GV141" s="16">
        <f t="shared" si="473"/>
        <v>0.27218926949041616</v>
      </c>
      <c r="GW141" s="16">
        <f t="shared" si="474"/>
        <v>-0.24185974981337094</v>
      </c>
      <c r="GX141" s="16">
        <f t="shared" si="475"/>
        <v>-0.35279765792623996</v>
      </c>
      <c r="GY141" s="227">
        <f t="shared" si="476"/>
        <v>-0.11837137502376663</v>
      </c>
      <c r="GZ141" s="227">
        <f t="shared" si="477"/>
        <v>1.4962126817143553E-2</v>
      </c>
      <c r="HA141" s="227">
        <f t="shared" si="478"/>
        <v>4.5177517511124261E-2</v>
      </c>
      <c r="HB141" s="16">
        <f t="shared" si="479"/>
        <v>0</v>
      </c>
      <c r="HC141" s="16">
        <f t="shared" si="480"/>
        <v>0.11837137502376663</v>
      </c>
      <c r="HD141" s="16">
        <f t="shared" si="481"/>
        <v>0.10340924820662308</v>
      </c>
      <c r="HE141" s="16">
        <f t="shared" si="482"/>
        <v>5.8231730695498814E-2</v>
      </c>
      <c r="HF141" s="16">
        <f t="shared" si="483"/>
        <v>4.5772851644019855E-2</v>
      </c>
      <c r="HG141" s="16">
        <f t="shared" si="484"/>
        <v>6.0375176799743968E-2</v>
      </c>
      <c r="HH141" s="16">
        <f t="shared" si="485"/>
        <v>9.3286400364823094E-2</v>
      </c>
      <c r="HI141" s="16">
        <f t="shared" si="486"/>
        <v>0.16178820124800289</v>
      </c>
      <c r="HJ141" s="16">
        <f t="shared" si="487"/>
        <v>0.1732473679915123</v>
      </c>
      <c r="HK141" s="16">
        <f t="shared" si="488"/>
        <v>6.4402020312528493E-2</v>
      </c>
      <c r="HL141" s="16" t="e">
        <f t="shared" si="489"/>
        <v>#VALUE!</v>
      </c>
      <c r="HM141" s="16">
        <f t="shared" si="490"/>
        <v>0.36111696862626441</v>
      </c>
      <c r="HN141" s="16">
        <f t="shared" si="491"/>
        <v>0.17555210732244481</v>
      </c>
      <c r="HO141" s="16">
        <f t="shared" si="492"/>
        <v>0.34072305249207546</v>
      </c>
      <c r="HP141" s="16">
        <f t="shared" si="493"/>
        <v>-0.16271174693561447</v>
      </c>
      <c r="HQ141" s="16">
        <f t="shared" si="494"/>
        <v>-0.38361964438740143</v>
      </c>
      <c r="HR141" s="227" t="e">
        <f t="shared" si="495"/>
        <v>#VALUE!</v>
      </c>
      <c r="HS141" s="227">
        <f t="shared" si="496"/>
        <v>8.4192660386385426E-2</v>
      </c>
      <c r="HT141" s="227">
        <f t="shared" si="497"/>
        <v>3.4816932022453229E-2</v>
      </c>
      <c r="HU141" s="16" t="str">
        <f t="shared" si="498"/>
        <v>i.a.</v>
      </c>
      <c r="HV141" s="16">
        <f t="shared" si="499"/>
        <v>0.31733778426872522</v>
      </c>
      <c r="HW141" s="16">
        <f t="shared" si="500"/>
        <v>0.23314512388233979</v>
      </c>
      <c r="HX141" s="16">
        <f t="shared" si="501"/>
        <v>0.19832819185988657</v>
      </c>
      <c r="HY141" s="16">
        <f t="shared" si="502"/>
        <v>0.14792629357065434</v>
      </c>
      <c r="HZ141" s="16">
        <f t="shared" si="503"/>
        <v>0.17667307887010228</v>
      </c>
      <c r="IA141" s="16">
        <f t="shared" si="504"/>
        <v>0.28662996356286075</v>
      </c>
      <c r="IB141" s="16">
        <f t="shared" si="505"/>
        <v>0.34950264030455602</v>
      </c>
      <c r="IC141" s="16">
        <f t="shared" si="506"/>
        <v>0.28971990288387517</v>
      </c>
      <c r="ID141" s="16">
        <f t="shared" si="507"/>
        <v>0.16419919246298789</v>
      </c>
      <c r="IE141" s="16">
        <f t="shared" si="508"/>
        <v>0.14642439309739688</v>
      </c>
      <c r="IF141" s="16" t="e">
        <f t="shared" si="509"/>
        <v>#VALUE!</v>
      </c>
      <c r="IG141" s="16" t="e">
        <f t="shared" si="510"/>
        <v>#VALUE!</v>
      </c>
      <c r="IH141" s="16" t="e">
        <f t="shared" si="511"/>
        <v>#VALUE!</v>
      </c>
      <c r="II141" s="16" t="e">
        <f t="shared" si="512"/>
        <v>#VALUE!</v>
      </c>
      <c r="IJ141" s="16" t="e">
        <f t="shared" si="513"/>
        <v>#VALUE!</v>
      </c>
      <c r="IK141" s="16" t="e">
        <f t="shared" si="514"/>
        <v>#VALUE!</v>
      </c>
      <c r="IL141" s="227" t="e">
        <f t="shared" si="515"/>
        <v>#VALUE!</v>
      </c>
      <c r="IM141" s="227" t="e">
        <f t="shared" si="516"/>
        <v>#VALUE!</v>
      </c>
      <c r="IN141" s="227" t="e">
        <f t="shared" si="517"/>
        <v>#VALUE!</v>
      </c>
      <c r="IO141" s="16" t="str">
        <f t="shared" si="518"/>
        <v>i.a.</v>
      </c>
      <c r="IP141" s="16" t="str">
        <f t="shared" si="519"/>
        <v>i.a.</v>
      </c>
      <c r="IQ141" s="16" t="str">
        <f t="shared" si="520"/>
        <v>i.a.</v>
      </c>
      <c r="IR141" s="16" t="str">
        <f t="shared" si="521"/>
        <v>i.a.</v>
      </c>
      <c r="IS141" s="16" t="str">
        <f t="shared" si="522"/>
        <v>i.a.</v>
      </c>
      <c r="IT141" s="16" t="str">
        <f t="shared" si="523"/>
        <v>i.a.</v>
      </c>
      <c r="IU141" s="16" t="str">
        <f t="shared" si="524"/>
        <v>i.a.</v>
      </c>
      <c r="IV141" s="16" t="str">
        <f t="shared" si="525"/>
        <v>i.a.</v>
      </c>
      <c r="IW141" s="16" t="str">
        <f t="shared" si="526"/>
        <v>i.a.</v>
      </c>
      <c r="IX141" s="16" t="str">
        <f t="shared" si="527"/>
        <v>i.a.</v>
      </c>
      <c r="IY141" s="16" t="str">
        <f t="shared" si="528"/>
        <v>i.a.</v>
      </c>
      <c r="IZ141" s="16" t="e">
        <f t="shared" si="529"/>
        <v>#VALUE!</v>
      </c>
      <c r="JA141" s="16">
        <f t="shared" si="530"/>
        <v>0.71978485805938119</v>
      </c>
      <c r="JB141" s="16">
        <f t="shared" si="531"/>
        <v>0.904692995678826</v>
      </c>
      <c r="JC141" s="16">
        <f t="shared" si="532"/>
        <v>0.54476916846652268</v>
      </c>
      <c r="JD141" s="16">
        <f t="shared" si="533"/>
        <v>-0.38378895741656333</v>
      </c>
      <c r="JE141" s="16">
        <f t="shared" si="534"/>
        <v>-0.29609814465884549</v>
      </c>
      <c r="JF141" s="227" t="e">
        <f t="shared" si="535"/>
        <v>#VALUE!</v>
      </c>
      <c r="JG141" s="227">
        <f t="shared" si="536"/>
        <v>7.1054761904761912E-2</v>
      </c>
      <c r="JH141" s="227">
        <f t="shared" si="537"/>
        <v>4.6888541666666658E-2</v>
      </c>
      <c r="JI141" s="99" t="str">
        <f t="shared" si="538"/>
        <v>i.a.</v>
      </c>
      <c r="JJ141" s="99">
        <f t="shared" si="539"/>
        <v>0.16977142857142857</v>
      </c>
      <c r="JK141" s="99">
        <f t="shared" si="540"/>
        <v>9.8716666666666661E-2</v>
      </c>
      <c r="JL141" s="99">
        <f t="shared" si="541"/>
        <v>5.1828125000000003E-2</v>
      </c>
      <c r="JM141" s="99">
        <f t="shared" si="542"/>
        <v>3.3550724637681162E-2</v>
      </c>
      <c r="JN141" s="99">
        <f t="shared" si="543"/>
        <v>5.4446808510638302E-2</v>
      </c>
      <c r="JO141" s="99">
        <f t="shared" si="544"/>
        <v>7.7350000000000002E-2</v>
      </c>
      <c r="JP141" s="99">
        <f t="shared" si="545"/>
        <v>0.14213513513513515</v>
      </c>
      <c r="JQ141" s="99">
        <f t="shared" si="546"/>
        <v>0.1275</v>
      </c>
      <c r="JR141" s="99">
        <f t="shared" si="547"/>
        <v>6.6791666666666666E-2</v>
      </c>
      <c r="JS141" s="99">
        <f t="shared" si="548"/>
        <v>5.0653846153846153E-2</v>
      </c>
    </row>
    <row r="142" spans="1:279" customFormat="1" ht="15.75" customHeight="1" x14ac:dyDescent="0.25">
      <c r="A142" s="17" t="s">
        <v>568</v>
      </c>
      <c r="B142" s="95">
        <v>34351910</v>
      </c>
      <c r="C142" s="10" t="s">
        <v>67</v>
      </c>
      <c r="D142" s="10"/>
      <c r="E142" s="11">
        <v>467700</v>
      </c>
      <c r="F142" s="11"/>
      <c r="G142" s="11"/>
      <c r="H142" s="12">
        <v>45104</v>
      </c>
      <c r="I142" s="13"/>
      <c r="J142" s="13" t="s">
        <v>58</v>
      </c>
      <c r="K142" s="13" t="s">
        <v>58</v>
      </c>
      <c r="L142" s="13" t="s">
        <v>58</v>
      </c>
      <c r="M142" s="13" t="s">
        <v>58</v>
      </c>
      <c r="N142" s="13" t="s">
        <v>58</v>
      </c>
      <c r="O142" s="114" t="s">
        <v>58</v>
      </c>
      <c r="P142" s="16" t="e">
        <f t="shared" si="368"/>
        <v>#DIV/0!</v>
      </c>
      <c r="Q142" s="16" t="e">
        <f t="shared" si="369"/>
        <v>#DIV/0!</v>
      </c>
      <c r="R142" s="16" t="e">
        <f t="shared" si="370"/>
        <v>#DIV/0!</v>
      </c>
      <c r="S142" s="16" t="e">
        <f t="shared" si="371"/>
        <v>#DIV/0!</v>
      </c>
      <c r="T142" s="16" t="e">
        <f t="shared" si="372"/>
        <v>#DIV/0!</v>
      </c>
      <c r="U142" s="16" t="e">
        <f t="shared" si="373"/>
        <v>#DIV/0!</v>
      </c>
      <c r="V142" s="278">
        <f t="shared" si="374"/>
        <v>0</v>
      </c>
      <c r="W142" s="278">
        <f t="shared" si="375"/>
        <v>0</v>
      </c>
      <c r="X142" s="278">
        <f t="shared" si="376"/>
        <v>0</v>
      </c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6">
        <f t="shared" si="377"/>
        <v>-1.0464017782717421</v>
      </c>
      <c r="AK142" s="16">
        <f t="shared" si="378"/>
        <v>6.8904068904068971E-2</v>
      </c>
      <c r="AL142" s="16">
        <f t="shared" si="379"/>
        <v>-4.7255234861346869E-2</v>
      </c>
      <c r="AM142" s="16">
        <f t="shared" si="380"/>
        <v>-2.9920395278616521E-2</v>
      </c>
      <c r="AN142" s="16">
        <f t="shared" si="381"/>
        <v>-4.7830632514375394E-2</v>
      </c>
      <c r="AO142" s="16">
        <f t="shared" si="382"/>
        <v>5.2301255230131373E-4</v>
      </c>
      <c r="AP142" s="278">
        <f t="shared" si="383"/>
        <v>-3.5990000000000002</v>
      </c>
      <c r="AQ142" s="278">
        <f t="shared" si="384"/>
        <v>0.23200000000000021</v>
      </c>
      <c r="AR142" s="278">
        <f t="shared" si="385"/>
        <v>-0.16699999999999982</v>
      </c>
      <c r="AS142" s="149"/>
      <c r="AT142" s="149">
        <v>3.5990000000000002</v>
      </c>
      <c r="AU142" s="149">
        <v>3.367</v>
      </c>
      <c r="AV142" s="149">
        <v>3.5339999999999998</v>
      </c>
      <c r="AW142" s="149">
        <v>3.6429999999999998</v>
      </c>
      <c r="AX142" s="149">
        <v>3.8260000000000001</v>
      </c>
      <c r="AY142" s="149">
        <v>3.8239999999999998</v>
      </c>
      <c r="AZ142" s="149">
        <v>2.6459999999999999</v>
      </c>
      <c r="BA142" s="149">
        <v>1.6279999999999999</v>
      </c>
      <c r="BB142" s="149">
        <v>1.946</v>
      </c>
      <c r="BC142" s="150">
        <v>0.79</v>
      </c>
      <c r="BD142" s="16">
        <f t="shared" si="386"/>
        <v>-1</v>
      </c>
      <c r="BE142" s="16">
        <f t="shared" si="387"/>
        <v>13.5</v>
      </c>
      <c r="BF142" s="16">
        <f t="shared" si="388"/>
        <v>-1.0578313253012048</v>
      </c>
      <c r="BG142" s="16">
        <f t="shared" si="389"/>
        <v>-0.15132924335378325</v>
      </c>
      <c r="BH142" s="16">
        <f t="shared" si="390"/>
        <v>0.22249999999999992</v>
      </c>
      <c r="BI142" s="16">
        <f t="shared" si="391"/>
        <v>0.10497237569060783</v>
      </c>
      <c r="BJ142" s="278">
        <f t="shared" si="392"/>
        <v>-0.3</v>
      </c>
      <c r="BK142" s="278">
        <f t="shared" si="393"/>
        <v>0.32400000000000001</v>
      </c>
      <c r="BL142" s="278">
        <f t="shared" si="394"/>
        <v>-0.439</v>
      </c>
      <c r="BM142" s="149"/>
      <c r="BN142" s="149">
        <v>0.3</v>
      </c>
      <c r="BO142" s="149">
        <v>-2.4E-2</v>
      </c>
      <c r="BP142" s="149">
        <v>0.41499999999999998</v>
      </c>
      <c r="BQ142" s="149">
        <v>0.48899999999999999</v>
      </c>
      <c r="BR142" s="149">
        <v>0.4</v>
      </c>
      <c r="BS142" s="149">
        <v>0.36199999999999999</v>
      </c>
      <c r="BT142" s="149">
        <v>0.58199999999999996</v>
      </c>
      <c r="BU142" s="149">
        <v>0.45700000000000002</v>
      </c>
      <c r="BV142" s="149">
        <v>0.14699999999999999</v>
      </c>
      <c r="BW142" s="149">
        <v>-9.7000000000000003E-2</v>
      </c>
      <c r="BX142" s="16">
        <f t="shared" si="395"/>
        <v>-1</v>
      </c>
      <c r="BY142" s="16">
        <f t="shared" si="396"/>
        <v>1.4429347826086958</v>
      </c>
      <c r="BZ142" s="16">
        <f t="shared" si="397"/>
        <v>-11.222222222222221</v>
      </c>
      <c r="CA142" s="16">
        <f t="shared" si="398"/>
        <v>-0.82352941176470584</v>
      </c>
      <c r="CB142" s="16">
        <f t="shared" si="399"/>
        <v>2.7777777777777777</v>
      </c>
      <c r="CC142" s="16">
        <f t="shared" si="400"/>
        <v>1.4778761061946903</v>
      </c>
      <c r="CD142" s="278">
        <f t="shared" si="401"/>
        <v>-0.16300000000000001</v>
      </c>
      <c r="CE142" s="278">
        <f t="shared" si="402"/>
        <v>0.53100000000000003</v>
      </c>
      <c r="CF142" s="278">
        <f t="shared" si="403"/>
        <v>-0.40399999999999997</v>
      </c>
      <c r="CG142" s="149"/>
      <c r="CH142" s="149">
        <v>0.16300000000000001</v>
      </c>
      <c r="CI142" s="149">
        <v>-0.36799999999999999</v>
      </c>
      <c r="CJ142" s="149">
        <v>3.5999999999999997E-2</v>
      </c>
      <c r="CK142" s="149">
        <v>0.20399999999999999</v>
      </c>
      <c r="CL142" s="149">
        <v>5.3999999999999999E-2</v>
      </c>
      <c r="CM142" s="149">
        <v>-0.113</v>
      </c>
      <c r="CN142" s="149">
        <v>0.25900000000000001</v>
      </c>
      <c r="CO142" s="149">
        <v>0.161</v>
      </c>
      <c r="CP142" s="149">
        <v>-6.0999999999999999E-2</v>
      </c>
      <c r="CQ142" s="149">
        <v>-0.30399999999999999</v>
      </c>
      <c r="CR142" s="16">
        <f t="shared" si="404"/>
        <v>-1</v>
      </c>
      <c r="CS142" s="16">
        <f t="shared" si="405"/>
        <v>0.11747851002865341</v>
      </c>
      <c r="CT142" s="16">
        <f t="shared" si="406"/>
        <v>-0.20906515580736545</v>
      </c>
      <c r="CU142" s="16">
        <f t="shared" si="407"/>
        <v>-7.6882845188284532E-2</v>
      </c>
      <c r="CV142" s="16">
        <f t="shared" si="408"/>
        <v>0.13674197384066586</v>
      </c>
      <c r="CW142" s="16">
        <f t="shared" si="409"/>
        <v>5.8934426229508192</v>
      </c>
      <c r="CX142" s="278">
        <f t="shared" si="410"/>
        <v>-1.56</v>
      </c>
      <c r="CY142" s="278">
        <f t="shared" si="411"/>
        <v>0.16400000000000015</v>
      </c>
      <c r="CZ142" s="278">
        <f t="shared" si="412"/>
        <v>-0.36899999999999999</v>
      </c>
      <c r="DA142" s="149"/>
      <c r="DB142" s="149">
        <v>1.56</v>
      </c>
      <c r="DC142" s="149">
        <v>1.3959999999999999</v>
      </c>
      <c r="DD142" s="149">
        <v>1.7649999999999999</v>
      </c>
      <c r="DE142" s="149">
        <v>1.9119999999999999</v>
      </c>
      <c r="DF142" s="149">
        <v>1.6819999999999999</v>
      </c>
      <c r="DG142" s="149">
        <v>0.24399999999999999</v>
      </c>
      <c r="DH142" s="149">
        <v>0.32200000000000001</v>
      </c>
      <c r="DI142" s="149">
        <v>5.1999999999999998E-2</v>
      </c>
      <c r="DJ142" s="149">
        <v>-9.9000000000000005E-2</v>
      </c>
      <c r="DK142" s="150">
        <v>-1.4999999999999999E-2</v>
      </c>
      <c r="DL142" s="16">
        <f t="shared" si="413"/>
        <v>-1</v>
      </c>
      <c r="DM142" s="16">
        <f t="shared" si="414"/>
        <v>2.0240103184839649E-2</v>
      </c>
      <c r="DN142" s="16">
        <f t="shared" si="415"/>
        <v>4.5848699292336441E-3</v>
      </c>
      <c r="DO142" s="16">
        <f t="shared" si="416"/>
        <v>-1.4052672955974909E-2</v>
      </c>
      <c r="DP142" s="16">
        <f t="shared" si="417"/>
        <v>-6.0127459129952876E-2</v>
      </c>
      <c r="DQ142" s="16">
        <f t="shared" si="418"/>
        <v>0.17954025492973086</v>
      </c>
      <c r="DR142" s="278">
        <f t="shared" si="419"/>
        <v>-10.282999999999999</v>
      </c>
      <c r="DS142" s="278">
        <f t="shared" si="420"/>
        <v>0.20399999999999885</v>
      </c>
      <c r="DT142" s="278">
        <f t="shared" si="421"/>
        <v>4.6000000000001151E-2</v>
      </c>
      <c r="DU142" s="149"/>
      <c r="DV142" s="149">
        <v>10.282999999999999</v>
      </c>
      <c r="DW142" s="149">
        <v>10.079000000000001</v>
      </c>
      <c r="DX142" s="149">
        <v>10.032999999999999</v>
      </c>
      <c r="DY142" s="149">
        <v>10.176</v>
      </c>
      <c r="DZ142" s="149">
        <v>10.827</v>
      </c>
      <c r="EA142" s="149">
        <v>9.1790000000000003</v>
      </c>
      <c r="EB142" s="149">
        <v>8.0530000000000008</v>
      </c>
      <c r="EC142" s="149">
        <v>6.4660000000000002</v>
      </c>
      <c r="ED142" s="149">
        <v>6.1769999999999996</v>
      </c>
      <c r="EE142" s="149">
        <v>2.7719999999999998</v>
      </c>
      <c r="EF142" s="16">
        <f t="shared" si="422"/>
        <v>-1</v>
      </c>
      <c r="EG142" s="16">
        <f t="shared" si="423"/>
        <v>-7.6923076923076927E-2</v>
      </c>
      <c r="EH142" s="16">
        <f t="shared" si="424"/>
        <v>0</v>
      </c>
      <c r="EI142" s="16">
        <f t="shared" si="425"/>
        <v>-0.13333333333333333</v>
      </c>
      <c r="EJ142" s="16">
        <f t="shared" si="426"/>
        <v>-6.25E-2</v>
      </c>
      <c r="EK142" s="16">
        <f t="shared" si="427"/>
        <v>0.14285714285714285</v>
      </c>
      <c r="EL142" s="278">
        <f t="shared" si="428"/>
        <v>-12</v>
      </c>
      <c r="EM142" s="278">
        <f t="shared" si="429"/>
        <v>-1</v>
      </c>
      <c r="EN142" s="278">
        <f t="shared" si="430"/>
        <v>0</v>
      </c>
      <c r="EO142" s="204"/>
      <c r="EP142" s="204">
        <v>12</v>
      </c>
      <c r="EQ142" s="204">
        <v>13</v>
      </c>
      <c r="ER142" s="204">
        <v>13</v>
      </c>
      <c r="ES142" s="204">
        <v>15</v>
      </c>
      <c r="ET142" s="204">
        <v>16</v>
      </c>
      <c r="EU142" s="204">
        <v>14</v>
      </c>
      <c r="EV142" s="204">
        <v>8</v>
      </c>
      <c r="EW142" s="204">
        <v>4</v>
      </c>
      <c r="EX142" s="204"/>
      <c r="EY142" s="205"/>
      <c r="EZ142" s="14"/>
      <c r="FA142" s="14" t="s">
        <v>221</v>
      </c>
      <c r="FB142" s="76"/>
      <c r="FC142" s="15">
        <v>9550</v>
      </c>
      <c r="FD142" t="s">
        <v>569</v>
      </c>
      <c r="FE142" t="s">
        <v>88</v>
      </c>
      <c r="FF142" s="16" t="e">
        <f t="shared" si="431"/>
        <v>#VALUE!</v>
      </c>
      <c r="FG142" s="16" t="e">
        <f t="shared" si="432"/>
        <v>#DIV/0!</v>
      </c>
      <c r="FH142" s="16" t="e">
        <f t="shared" si="433"/>
        <v>#DIV/0!</v>
      </c>
      <c r="FI142" s="16" t="e">
        <f t="shared" si="434"/>
        <v>#DIV/0!</v>
      </c>
      <c r="FJ142" s="16" t="e">
        <f t="shared" si="435"/>
        <v>#DIV/0!</v>
      </c>
      <c r="FK142" s="16" t="e">
        <f t="shared" si="436"/>
        <v>#DIV/0!</v>
      </c>
      <c r="FL142" s="278" t="e">
        <f t="shared" si="437"/>
        <v>#VALUE!</v>
      </c>
      <c r="FM142" s="278">
        <f t="shared" si="438"/>
        <v>0</v>
      </c>
      <c r="FN142" s="278">
        <f t="shared" si="439"/>
        <v>0</v>
      </c>
      <c r="FO142" s="222" t="str">
        <f t="shared" si="440"/>
        <v>i.a</v>
      </c>
      <c r="FP142" s="222">
        <f t="shared" si="441"/>
        <v>0</v>
      </c>
      <c r="FQ142" s="222">
        <f t="shared" si="442"/>
        <v>0</v>
      </c>
      <c r="FR142" s="222">
        <f t="shared" si="443"/>
        <v>0</v>
      </c>
      <c r="FS142" s="222">
        <f t="shared" si="444"/>
        <v>0</v>
      </c>
      <c r="FT142" s="222">
        <f t="shared" si="445"/>
        <v>0</v>
      </c>
      <c r="FU142" s="222">
        <f t="shared" si="446"/>
        <v>0</v>
      </c>
      <c r="FV142" s="222">
        <f t="shared" si="447"/>
        <v>0</v>
      </c>
      <c r="FW142" s="222">
        <f t="shared" si="448"/>
        <v>0</v>
      </c>
      <c r="FX142" s="222" t="str">
        <f t="shared" si="449"/>
        <v>i.a</v>
      </c>
      <c r="FY142" s="222" t="str">
        <f t="shared" si="450"/>
        <v>i.a</v>
      </c>
      <c r="FZ142" s="16">
        <f t="shared" si="451"/>
        <v>-1</v>
      </c>
      <c r="GA142" s="16">
        <f t="shared" si="452"/>
        <v>1.4736525195622756</v>
      </c>
      <c r="GB142" s="16">
        <f t="shared" si="453"/>
        <v>-12.890892474252171</v>
      </c>
      <c r="GC142" s="16">
        <f t="shared" si="454"/>
        <v>-0.82751283815130616</v>
      </c>
      <c r="GD142" s="16">
        <f t="shared" si="455"/>
        <v>1.0244852531997772</v>
      </c>
      <c r="GE142" s="16">
        <f t="shared" si="456"/>
        <v>1.1404350343230503</v>
      </c>
      <c r="GF142" s="227">
        <f t="shared" si="457"/>
        <v>-0.11028416779431666</v>
      </c>
      <c r="GG142" s="227">
        <f t="shared" si="458"/>
        <v>0.34312187737989086</v>
      </c>
      <c r="GH142" s="227">
        <f t="shared" si="459"/>
        <v>-0.25241888989560957</v>
      </c>
      <c r="GI142" s="16">
        <f t="shared" si="460"/>
        <v>0</v>
      </c>
      <c r="GJ142" s="16">
        <f t="shared" si="461"/>
        <v>0.11028416779431666</v>
      </c>
      <c r="GK142" s="16">
        <f t="shared" si="462"/>
        <v>-0.2328377095855742</v>
      </c>
      <c r="GL142" s="16">
        <f t="shared" si="463"/>
        <v>1.9581180310035355E-2</v>
      </c>
      <c r="GM142" s="16">
        <f t="shared" si="464"/>
        <v>0.11352253756260433</v>
      </c>
      <c r="GN142" s="16">
        <f t="shared" si="465"/>
        <v>5.6074766355140186E-2</v>
      </c>
      <c r="GO142" s="16">
        <f t="shared" si="466"/>
        <v>-0.39929328621908122</v>
      </c>
      <c r="GP142" s="16">
        <f t="shared" si="467"/>
        <v>1.3850267379679144</v>
      </c>
      <c r="GQ142" s="16" t="str">
        <f t="shared" si="468"/>
        <v>Negativ EK</v>
      </c>
      <c r="GR142" s="16" t="str">
        <f t="shared" si="469"/>
        <v>Negativ EK</v>
      </c>
      <c r="GS142" s="16">
        <f t="shared" si="470"/>
        <v>-1</v>
      </c>
      <c r="GT142" s="16">
        <f t="shared" si="471"/>
        <v>13.346527845987625</v>
      </c>
      <c r="GU142" s="16">
        <f t="shared" si="472"/>
        <v>-1.058110245277051</v>
      </c>
      <c r="GV142" s="16">
        <f t="shared" si="473"/>
        <v>-0.11798545688354246</v>
      </c>
      <c r="GW142" s="16">
        <f t="shared" si="474"/>
        <v>0.16446864733609484</v>
      </c>
      <c r="GX142" s="16">
        <f t="shared" si="475"/>
        <v>-4.8241328706360449E-2</v>
      </c>
      <c r="GY142" s="227">
        <f t="shared" si="476"/>
        <v>-2.9466653570376186E-2</v>
      </c>
      <c r="GZ142" s="227">
        <f t="shared" si="477"/>
        <v>3.1853288415244922E-2</v>
      </c>
      <c r="HA142" s="227">
        <f t="shared" si="478"/>
        <v>-4.3457444880001597E-2</v>
      </c>
      <c r="HB142" s="16">
        <f t="shared" si="479"/>
        <v>0</v>
      </c>
      <c r="HC142" s="16">
        <f t="shared" si="480"/>
        <v>2.9466653570376186E-2</v>
      </c>
      <c r="HD142" s="16">
        <f t="shared" si="481"/>
        <v>-2.3866348448687348E-3</v>
      </c>
      <c r="HE142" s="16">
        <f t="shared" si="482"/>
        <v>4.1070810035132861E-2</v>
      </c>
      <c r="HF142" s="16">
        <f t="shared" si="483"/>
        <v>4.6564776460505643E-2</v>
      </c>
      <c r="HG142" s="16">
        <f t="shared" si="484"/>
        <v>3.9988003598920324E-2</v>
      </c>
      <c r="HH142" s="16">
        <f t="shared" si="485"/>
        <v>4.2014856081708449E-2</v>
      </c>
      <c r="HI142" s="16">
        <f t="shared" si="486"/>
        <v>8.0170810661891301E-2</v>
      </c>
      <c r="HJ142" s="16">
        <f t="shared" si="487"/>
        <v>7.2292968441034569E-2</v>
      </c>
      <c r="HK142" s="16">
        <f t="shared" si="488"/>
        <v>3.2852832718739525E-2</v>
      </c>
      <c r="HL142" s="16" t="e">
        <f t="shared" si="489"/>
        <v>#VALUE!</v>
      </c>
      <c r="HM142" s="16">
        <f t="shared" si="490"/>
        <v>9.5309336047729065E-2</v>
      </c>
      <c r="HN142" s="16">
        <f t="shared" si="491"/>
        <v>-0.21267493880497049</v>
      </c>
      <c r="HO142" s="16">
        <f t="shared" si="492"/>
        <v>-6.3725688491576116E-2</v>
      </c>
      <c r="HP142" s="16">
        <f t="shared" si="493"/>
        <v>0.20946396921903379</v>
      </c>
      <c r="HQ142" s="16">
        <f t="shared" si="494"/>
        <v>4.8441775040237909</v>
      </c>
      <c r="HR142" s="227" t="e">
        <f t="shared" si="495"/>
        <v>#VALUE!</v>
      </c>
      <c r="HS142" s="227">
        <f t="shared" si="496"/>
        <v>1.3200896232029941E-2</v>
      </c>
      <c r="HT142" s="227">
        <f t="shared" si="497"/>
        <v>-3.7413661615745331E-2</v>
      </c>
      <c r="HU142" s="16" t="str">
        <f t="shared" si="498"/>
        <v>i.a.</v>
      </c>
      <c r="HV142" s="16">
        <f t="shared" si="499"/>
        <v>0.15170670037926676</v>
      </c>
      <c r="HW142" s="16">
        <f t="shared" si="500"/>
        <v>0.13850580414723682</v>
      </c>
      <c r="HX142" s="16">
        <f t="shared" si="501"/>
        <v>0.17591946576298215</v>
      </c>
      <c r="HY142" s="16">
        <f t="shared" si="502"/>
        <v>0.18789308176100628</v>
      </c>
      <c r="HZ142" s="16">
        <f t="shared" si="503"/>
        <v>0.1553523598411379</v>
      </c>
      <c r="IA142" s="16">
        <f t="shared" si="504"/>
        <v>2.6582416385227146E-2</v>
      </c>
      <c r="IB142" s="16">
        <f t="shared" si="505"/>
        <v>3.9985098720973548E-2</v>
      </c>
      <c r="IC142" s="16">
        <f t="shared" si="506"/>
        <v>8.0420661923909682E-3</v>
      </c>
      <c r="ID142" s="16">
        <f t="shared" si="507"/>
        <v>-1.602719766877125E-2</v>
      </c>
      <c r="IE142" s="16">
        <f t="shared" si="508"/>
        <v>-5.411255411255411E-3</v>
      </c>
      <c r="IF142" s="16" t="e">
        <f t="shared" si="509"/>
        <v>#VALUE!</v>
      </c>
      <c r="IG142" s="16" t="e">
        <f t="shared" si="510"/>
        <v>#VALUE!</v>
      </c>
      <c r="IH142" s="16" t="e">
        <f t="shared" si="511"/>
        <v>#VALUE!</v>
      </c>
      <c r="II142" s="16" t="e">
        <f t="shared" si="512"/>
        <v>#VALUE!</v>
      </c>
      <c r="IJ142" s="16" t="e">
        <f t="shared" si="513"/>
        <v>#VALUE!</v>
      </c>
      <c r="IK142" s="16" t="e">
        <f t="shared" si="514"/>
        <v>#VALUE!</v>
      </c>
      <c r="IL142" s="227" t="e">
        <f t="shared" si="515"/>
        <v>#VALUE!</v>
      </c>
      <c r="IM142" s="227" t="e">
        <f t="shared" si="516"/>
        <v>#VALUE!</v>
      </c>
      <c r="IN142" s="227" t="e">
        <f t="shared" si="517"/>
        <v>#VALUE!</v>
      </c>
      <c r="IO142" s="16" t="str">
        <f t="shared" si="518"/>
        <v>i.a.</v>
      </c>
      <c r="IP142" s="16" t="str">
        <f t="shared" si="519"/>
        <v>i.a.</v>
      </c>
      <c r="IQ142" s="16" t="str">
        <f t="shared" si="520"/>
        <v>i.a.</v>
      </c>
      <c r="IR142" s="16" t="str">
        <f t="shared" si="521"/>
        <v>i.a.</v>
      </c>
      <c r="IS142" s="16" t="str">
        <f t="shared" si="522"/>
        <v>i.a.</v>
      </c>
      <c r="IT142" s="16" t="str">
        <f t="shared" si="523"/>
        <v>i.a.</v>
      </c>
      <c r="IU142" s="16" t="str">
        <f t="shared" si="524"/>
        <v>i.a.</v>
      </c>
      <c r="IV142" s="16" t="str">
        <f t="shared" si="525"/>
        <v>i.a.</v>
      </c>
      <c r="IW142" s="16" t="str">
        <f t="shared" si="526"/>
        <v>i.a.</v>
      </c>
      <c r="IX142" s="16" t="str">
        <f t="shared" si="527"/>
        <v>i.a.</v>
      </c>
      <c r="IY142" s="16" t="str">
        <f t="shared" si="528"/>
        <v>i.a.</v>
      </c>
      <c r="IZ142" s="16" t="e">
        <f t="shared" si="529"/>
        <v>#VALUE!</v>
      </c>
      <c r="JA142" s="16">
        <f t="shared" si="530"/>
        <v>1.4798460144927537</v>
      </c>
      <c r="JB142" s="16">
        <f t="shared" si="531"/>
        <v>-11.222222222222223</v>
      </c>
      <c r="JC142" s="16">
        <f t="shared" si="532"/>
        <v>-0.79638009049773761</v>
      </c>
      <c r="JD142" s="16">
        <f t="shared" si="533"/>
        <v>3.0296296296296297</v>
      </c>
      <c r="JE142" s="16">
        <f t="shared" si="534"/>
        <v>1.418141592920354</v>
      </c>
      <c r="JF142" s="227" t="e">
        <f t="shared" si="535"/>
        <v>#VALUE!</v>
      </c>
      <c r="JG142" s="227">
        <f t="shared" si="536"/>
        <v>4.1891025641025641E-2</v>
      </c>
      <c r="JH142" s="227">
        <f t="shared" si="537"/>
        <v>-3.1076923076923078E-2</v>
      </c>
      <c r="JI142" s="99" t="str">
        <f t="shared" si="538"/>
        <v>i.a.</v>
      </c>
      <c r="JJ142" s="99">
        <f t="shared" si="539"/>
        <v>1.3583333333333334E-2</v>
      </c>
      <c r="JK142" s="99">
        <f t="shared" si="540"/>
        <v>-2.8307692307692308E-2</v>
      </c>
      <c r="JL142" s="99">
        <f t="shared" si="541"/>
        <v>2.7692307692307691E-3</v>
      </c>
      <c r="JM142" s="99">
        <f t="shared" si="542"/>
        <v>1.3599999999999999E-2</v>
      </c>
      <c r="JN142" s="99">
        <f t="shared" si="543"/>
        <v>3.375E-3</v>
      </c>
      <c r="JO142" s="99">
        <f t="shared" si="544"/>
        <v>-8.0714285714285714E-3</v>
      </c>
      <c r="JP142" s="99">
        <f t="shared" si="545"/>
        <v>3.2375000000000001E-2</v>
      </c>
      <c r="JQ142" s="99">
        <f t="shared" si="546"/>
        <v>4.0250000000000001E-2</v>
      </c>
      <c r="JR142" s="99" t="str">
        <f t="shared" si="547"/>
        <v>i.a.</v>
      </c>
      <c r="JS142" s="99" t="str">
        <f t="shared" si="548"/>
        <v>i.a.</v>
      </c>
    </row>
    <row r="143" spans="1:279" customFormat="1" ht="15.75" customHeight="1" x14ac:dyDescent="0.25">
      <c r="A143" t="s">
        <v>409</v>
      </c>
      <c r="B143" s="98">
        <v>81465428</v>
      </c>
      <c r="C143" s="113" t="s">
        <v>79</v>
      </c>
      <c r="D143" s="113"/>
      <c r="E143" s="116">
        <v>451120</v>
      </c>
      <c r="F143" s="116"/>
      <c r="G143" s="116"/>
      <c r="H143" s="117">
        <v>45104</v>
      </c>
      <c r="I143" s="13"/>
      <c r="J143" s="13" t="s">
        <v>58</v>
      </c>
      <c r="K143" s="13" t="s">
        <v>58</v>
      </c>
      <c r="L143" s="13" t="s">
        <v>58</v>
      </c>
      <c r="M143" s="13" t="s">
        <v>59</v>
      </c>
      <c r="N143" s="13" t="s">
        <v>59</v>
      </c>
      <c r="O143" s="118" t="s">
        <v>59</v>
      </c>
      <c r="P143" s="16" t="e">
        <f t="shared" si="368"/>
        <v>#DIV/0!</v>
      </c>
      <c r="Q143" s="16" t="e">
        <f t="shared" si="369"/>
        <v>#DIV/0!</v>
      </c>
      <c r="R143" s="16" t="e">
        <f t="shared" si="370"/>
        <v>#DIV/0!</v>
      </c>
      <c r="S143" s="16" t="e">
        <f t="shared" si="371"/>
        <v>#DIV/0!</v>
      </c>
      <c r="T143" s="16" t="e">
        <f t="shared" si="372"/>
        <v>#DIV/0!</v>
      </c>
      <c r="U143" s="16" t="e">
        <f t="shared" si="373"/>
        <v>#DIV/0!</v>
      </c>
      <c r="V143" s="278">
        <f t="shared" si="374"/>
        <v>0</v>
      </c>
      <c r="W143" s="278">
        <f t="shared" si="375"/>
        <v>0</v>
      </c>
      <c r="X143" s="278">
        <f t="shared" si="376"/>
        <v>0</v>
      </c>
      <c r="Y143" s="149"/>
      <c r="Z143" s="149"/>
      <c r="AA143" s="149"/>
      <c r="AB143" s="153"/>
      <c r="AC143" s="153"/>
      <c r="AD143" s="153"/>
      <c r="AE143" s="154"/>
      <c r="AF143" s="154"/>
      <c r="AG143" s="159"/>
      <c r="AH143" s="159"/>
      <c r="AI143" s="159"/>
      <c r="AJ143" s="16">
        <f t="shared" si="377"/>
        <v>-1.0741652021089632</v>
      </c>
      <c r="AK143" s="16">
        <f t="shared" si="378"/>
        <v>0.30636422077325748</v>
      </c>
      <c r="AL143" s="16">
        <f t="shared" si="379"/>
        <v>-8.8328868050904341E-2</v>
      </c>
      <c r="AM143" s="16">
        <f t="shared" si="380"/>
        <v>6.2822566292934798E-2</v>
      </c>
      <c r="AN143" s="16">
        <f t="shared" si="381"/>
        <v>-4.3411644535240025E-2</v>
      </c>
      <c r="AO143" s="16">
        <f t="shared" si="382"/>
        <v>8.512811781726788E-5</v>
      </c>
      <c r="AP143" s="278">
        <f t="shared" si="383"/>
        <v>-14.225</v>
      </c>
      <c r="AQ143" s="278">
        <f t="shared" si="384"/>
        <v>3.3360000000000003</v>
      </c>
      <c r="AR143" s="278">
        <f t="shared" si="385"/>
        <v>-1.0550000000000015</v>
      </c>
      <c r="AS143" s="149"/>
      <c r="AT143" s="149">
        <v>14.225</v>
      </c>
      <c r="AU143" s="149">
        <v>10.888999999999999</v>
      </c>
      <c r="AV143" s="153">
        <v>11.944000000000001</v>
      </c>
      <c r="AW143" s="162">
        <v>11.238</v>
      </c>
      <c r="AX143" s="153">
        <v>11.747999999999999</v>
      </c>
      <c r="AY143" s="154">
        <v>11.747</v>
      </c>
      <c r="AZ143" s="154">
        <v>14.211</v>
      </c>
      <c r="BA143" s="154">
        <v>11.238</v>
      </c>
      <c r="BB143" s="154">
        <v>8.8520000000000003</v>
      </c>
      <c r="BC143" s="155">
        <v>9.1869999999999994</v>
      </c>
      <c r="BD143" s="16">
        <f t="shared" si="386"/>
        <v>-1</v>
      </c>
      <c r="BE143" s="16">
        <f t="shared" si="387"/>
        <v>3.0579216354344125</v>
      </c>
      <c r="BF143" s="16">
        <f t="shared" si="388"/>
        <v>-7.5072463768115938</v>
      </c>
      <c r="BG143" s="16">
        <f t="shared" si="389"/>
        <v>-4.2857142857142856</v>
      </c>
      <c r="BH143" s="16">
        <f t="shared" si="390"/>
        <v>1.1700404858299593</v>
      </c>
      <c r="BI143" s="16">
        <f t="shared" si="391"/>
        <v>-1.2426326129666012</v>
      </c>
      <c r="BJ143" s="278">
        <f t="shared" si="392"/>
        <v>-2.4159999999999999</v>
      </c>
      <c r="BK143" s="278">
        <f t="shared" si="393"/>
        <v>3.59</v>
      </c>
      <c r="BL143" s="278">
        <f t="shared" si="394"/>
        <v>-1.036</v>
      </c>
      <c r="BM143" s="149"/>
      <c r="BN143" s="149">
        <v>2.4159999999999999</v>
      </c>
      <c r="BO143" s="149">
        <v>-1.1739999999999999</v>
      </c>
      <c r="BP143" s="153">
        <v>-0.13800000000000001</v>
      </c>
      <c r="BQ143" s="153">
        <v>4.2000000000000003E-2</v>
      </c>
      <c r="BR143" s="153">
        <v>-0.247</v>
      </c>
      <c r="BS143" s="159">
        <v>1.018</v>
      </c>
      <c r="BT143" s="159">
        <v>3.653</v>
      </c>
      <c r="BU143" s="159">
        <v>2.1379999999999999</v>
      </c>
      <c r="BV143" s="154">
        <v>2.4830000000000001</v>
      </c>
      <c r="BW143" s="159">
        <v>2.4209999999999998</v>
      </c>
      <c r="BX143" s="16">
        <f t="shared" si="395"/>
        <v>-1</v>
      </c>
      <c r="BY143" s="16">
        <f t="shared" si="396"/>
        <v>2.5463096960926195</v>
      </c>
      <c r="BZ143" s="16">
        <f t="shared" si="397"/>
        <v>-2.8282548476454292</v>
      </c>
      <c r="CA143" s="16">
        <f t="shared" si="398"/>
        <v>-0.89005235602094235</v>
      </c>
      <c r="CB143" s="16">
        <f t="shared" si="399"/>
        <v>0.5430622009569378</v>
      </c>
      <c r="CC143" s="16">
        <f t="shared" si="400"/>
        <v>-1.4623893805309736</v>
      </c>
      <c r="CD143" s="278">
        <f t="shared" si="401"/>
        <v>-2.137</v>
      </c>
      <c r="CE143" s="278">
        <f t="shared" si="402"/>
        <v>3.5190000000000001</v>
      </c>
      <c r="CF143" s="278">
        <f t="shared" si="403"/>
        <v>-1.0209999999999999</v>
      </c>
      <c r="CG143" s="149"/>
      <c r="CH143" s="149">
        <v>2.137</v>
      </c>
      <c r="CI143" s="149">
        <v>-1.3819999999999999</v>
      </c>
      <c r="CJ143" s="153">
        <v>-0.36099999999999999</v>
      </c>
      <c r="CK143" s="153">
        <v>-0.191</v>
      </c>
      <c r="CL143" s="153">
        <v>-0.41799999999999998</v>
      </c>
      <c r="CM143" s="154">
        <v>0.90400000000000003</v>
      </c>
      <c r="CN143" s="154">
        <v>3.6019999999999999</v>
      </c>
      <c r="CO143" s="159">
        <v>2.1</v>
      </c>
      <c r="CP143" s="159">
        <v>2.5169999999999999</v>
      </c>
      <c r="CQ143" s="159">
        <v>2.4660000000000002</v>
      </c>
      <c r="CR143" s="16">
        <f t="shared" si="404"/>
        <v>-1</v>
      </c>
      <c r="CS143" s="16">
        <f t="shared" si="405"/>
        <v>0.82796232027764005</v>
      </c>
      <c r="CT143" s="16">
        <f t="shared" si="406"/>
        <v>-0.3487245721666129</v>
      </c>
      <c r="CU143" s="16">
        <f t="shared" si="407"/>
        <v>3.0615640599001692E-2</v>
      </c>
      <c r="CV143" s="16">
        <f t="shared" si="408"/>
        <v>-4.8448385053831547E-2</v>
      </c>
      <c r="CW143" s="16">
        <f t="shared" si="409"/>
        <v>-0.34345114345114341</v>
      </c>
      <c r="CX143" s="278">
        <f t="shared" si="410"/>
        <v>-3.6869999999999998</v>
      </c>
      <c r="CY143" s="278">
        <f t="shared" si="411"/>
        <v>1.67</v>
      </c>
      <c r="CZ143" s="278">
        <f t="shared" si="412"/>
        <v>-1.08</v>
      </c>
      <c r="DA143" s="149"/>
      <c r="DB143" s="149">
        <v>3.6869999999999998</v>
      </c>
      <c r="DC143" s="149">
        <v>2.0169999999999999</v>
      </c>
      <c r="DD143" s="153">
        <v>3.097</v>
      </c>
      <c r="DE143" s="153">
        <v>3.0049999999999999</v>
      </c>
      <c r="DF143" s="153">
        <v>3.1579999999999999</v>
      </c>
      <c r="DG143" s="159">
        <v>4.8099999999999996</v>
      </c>
      <c r="DH143" s="159">
        <v>6.13</v>
      </c>
      <c r="DI143" s="159">
        <v>4.6870000000000003</v>
      </c>
      <c r="DJ143" s="154">
        <v>4.2450000000000001</v>
      </c>
      <c r="DK143" s="155">
        <v>3.746</v>
      </c>
      <c r="DL143" s="16">
        <f t="shared" si="413"/>
        <v>-1</v>
      </c>
      <c r="DM143" s="16">
        <f t="shared" si="414"/>
        <v>4.9828294390949993E-3</v>
      </c>
      <c r="DN143" s="16">
        <f t="shared" si="415"/>
        <v>-7.3491796119533284E-2</v>
      </c>
      <c r="DO143" s="16">
        <f t="shared" si="416"/>
        <v>0.1319915254237288</v>
      </c>
      <c r="DP143" s="16">
        <f t="shared" si="417"/>
        <v>-5.8009579563597653E-2</v>
      </c>
      <c r="DQ143" s="16">
        <f t="shared" si="418"/>
        <v>7.5481147599627943E-2</v>
      </c>
      <c r="DR143" s="278">
        <f t="shared" si="419"/>
        <v>-14.925000000000001</v>
      </c>
      <c r="DS143" s="278">
        <f t="shared" si="420"/>
        <v>7.3999999999999844E-2</v>
      </c>
      <c r="DT143" s="278">
        <f t="shared" si="421"/>
        <v>-1.177999999999999</v>
      </c>
      <c r="DU143" s="149"/>
      <c r="DV143" s="149">
        <v>14.925000000000001</v>
      </c>
      <c r="DW143" s="149">
        <v>14.851000000000001</v>
      </c>
      <c r="DX143" s="153">
        <v>16.029</v>
      </c>
      <c r="DY143" s="153">
        <v>14.16</v>
      </c>
      <c r="DZ143" s="153">
        <v>15.032</v>
      </c>
      <c r="EA143" s="159">
        <v>13.977</v>
      </c>
      <c r="EB143" s="159">
        <v>16.431999999999999</v>
      </c>
      <c r="EC143" s="159">
        <v>13.311</v>
      </c>
      <c r="ED143" s="159">
        <v>12.332000000000001</v>
      </c>
      <c r="EE143" s="159">
        <v>8.0139999999999993</v>
      </c>
      <c r="EF143" s="16">
        <f t="shared" si="422"/>
        <v>-1</v>
      </c>
      <c r="EG143" s="16">
        <f t="shared" si="423"/>
        <v>-0.14814814814814814</v>
      </c>
      <c r="EH143" s="16">
        <f t="shared" si="424"/>
        <v>0</v>
      </c>
      <c r="EI143" s="16">
        <f t="shared" si="425"/>
        <v>-3.5714285714285712E-2</v>
      </c>
      <c r="EJ143" s="16">
        <f t="shared" si="426"/>
        <v>-6.6666666666666666E-2</v>
      </c>
      <c r="EK143" s="16">
        <f t="shared" si="427"/>
        <v>0</v>
      </c>
      <c r="EL143" s="278">
        <f t="shared" si="428"/>
        <v>-23</v>
      </c>
      <c r="EM143" s="278">
        <f t="shared" si="429"/>
        <v>-4</v>
      </c>
      <c r="EN143" s="278">
        <f t="shared" si="430"/>
        <v>0</v>
      </c>
      <c r="EO143" s="204"/>
      <c r="EP143" s="204">
        <v>23</v>
      </c>
      <c r="EQ143" s="204">
        <v>27</v>
      </c>
      <c r="ER143" s="215">
        <v>27</v>
      </c>
      <c r="ES143" s="215">
        <v>28</v>
      </c>
      <c r="ET143" s="215">
        <v>30</v>
      </c>
      <c r="EU143" s="209">
        <v>30</v>
      </c>
      <c r="EV143" s="209">
        <v>25</v>
      </c>
      <c r="EW143" s="209">
        <v>21</v>
      </c>
      <c r="EX143" s="210">
        <v>20</v>
      </c>
      <c r="EY143" s="211">
        <v>18</v>
      </c>
      <c r="EZ143" s="120"/>
      <c r="FA143" s="115" t="s">
        <v>51</v>
      </c>
      <c r="FB143" s="76"/>
      <c r="FC143" s="121">
        <v>2635</v>
      </c>
      <c r="FD143" t="s">
        <v>470</v>
      </c>
      <c r="FE143" t="s">
        <v>86</v>
      </c>
      <c r="FF143" s="16" t="e">
        <f t="shared" si="431"/>
        <v>#VALUE!</v>
      </c>
      <c r="FG143" s="16" t="e">
        <f t="shared" si="432"/>
        <v>#DIV/0!</v>
      </c>
      <c r="FH143" s="16" t="e">
        <f t="shared" si="433"/>
        <v>#DIV/0!</v>
      </c>
      <c r="FI143" s="16" t="e">
        <f t="shared" si="434"/>
        <v>#DIV/0!</v>
      </c>
      <c r="FJ143" s="16" t="e">
        <f t="shared" si="435"/>
        <v>#DIV/0!</v>
      </c>
      <c r="FK143" s="16" t="e">
        <f t="shared" si="436"/>
        <v>#DIV/0!</v>
      </c>
      <c r="FL143" s="278" t="e">
        <f t="shared" si="437"/>
        <v>#VALUE!</v>
      </c>
      <c r="FM143" s="278">
        <f t="shared" si="438"/>
        <v>0</v>
      </c>
      <c r="FN143" s="278">
        <f t="shared" si="439"/>
        <v>0</v>
      </c>
      <c r="FO143" s="222" t="str">
        <f t="shared" si="440"/>
        <v>i.a</v>
      </c>
      <c r="FP143" s="222">
        <f t="shared" si="441"/>
        <v>0</v>
      </c>
      <c r="FQ143" s="238">
        <f t="shared" si="442"/>
        <v>0</v>
      </c>
      <c r="FR143" s="222">
        <f t="shared" si="443"/>
        <v>0</v>
      </c>
      <c r="FS143" s="222">
        <f t="shared" si="444"/>
        <v>0</v>
      </c>
      <c r="FT143" s="222">
        <f t="shared" si="445"/>
        <v>0</v>
      </c>
      <c r="FU143" s="222">
        <f t="shared" si="446"/>
        <v>0</v>
      </c>
      <c r="FV143" s="222">
        <f t="shared" si="447"/>
        <v>0</v>
      </c>
      <c r="FW143" s="222">
        <f t="shared" si="448"/>
        <v>0</v>
      </c>
      <c r="FX143" s="222">
        <f t="shared" si="449"/>
        <v>0</v>
      </c>
      <c r="FY143" s="222">
        <f t="shared" si="450"/>
        <v>0</v>
      </c>
      <c r="FZ143" s="16">
        <f t="shared" si="451"/>
        <v>-1</v>
      </c>
      <c r="GA143" s="16">
        <f t="shared" si="452"/>
        <v>2.3863653200942592</v>
      </c>
      <c r="GB143" s="16">
        <f t="shared" si="453"/>
        <v>-3.5678551193454067</v>
      </c>
      <c r="GC143" s="16">
        <f t="shared" si="454"/>
        <v>-0.90894668471928353</v>
      </c>
      <c r="GD143" s="16">
        <f t="shared" si="455"/>
        <v>0.40923569969574569</v>
      </c>
      <c r="GE143" s="16">
        <f t="shared" si="456"/>
        <v>-1.6348569054980986</v>
      </c>
      <c r="GF143" s="227">
        <f t="shared" si="457"/>
        <v>-0.74929873772791022</v>
      </c>
      <c r="GG143" s="227">
        <f t="shared" si="458"/>
        <v>1.2897758593548168</v>
      </c>
      <c r="GH143" s="227">
        <f t="shared" si="459"/>
        <v>-0.42215525994221298</v>
      </c>
      <c r="GI143" s="16">
        <f t="shared" si="460"/>
        <v>0</v>
      </c>
      <c r="GJ143" s="16">
        <f t="shared" si="461"/>
        <v>0.74929873772791022</v>
      </c>
      <c r="GK143" s="106">
        <f t="shared" si="462"/>
        <v>-0.54047712162690653</v>
      </c>
      <c r="GL143" s="16">
        <f t="shared" si="463"/>
        <v>-0.11832186168469354</v>
      </c>
      <c r="GM143" s="16">
        <f t="shared" si="464"/>
        <v>-6.1982800584131102E-2</v>
      </c>
      <c r="GN143" s="16">
        <f t="shared" si="465"/>
        <v>-0.10491967871485944</v>
      </c>
      <c r="GO143" s="16">
        <f t="shared" si="466"/>
        <v>0.16526508226691045</v>
      </c>
      <c r="GP143" s="16">
        <f t="shared" si="467"/>
        <v>0.66598872145696586</v>
      </c>
      <c r="GQ143" s="16">
        <f t="shared" si="468"/>
        <v>0.47021943573667713</v>
      </c>
      <c r="GR143" s="16">
        <f t="shared" si="469"/>
        <v>0.6299587035414842</v>
      </c>
      <c r="GS143" s="16">
        <f t="shared" si="470"/>
        <v>-1</v>
      </c>
      <c r="GT143" s="16">
        <f t="shared" si="471"/>
        <v>3.1342228674843713</v>
      </c>
      <c r="GU143" s="16">
        <f t="shared" si="472"/>
        <v>-7.3168802095066443</v>
      </c>
      <c r="GV143" s="16">
        <f t="shared" si="473"/>
        <v>-4.1772026707930516</v>
      </c>
      <c r="GW143" s="16">
        <f t="shared" si="474"/>
        <v>1.1689745290984275</v>
      </c>
      <c r="GX143" s="16">
        <f t="shared" si="475"/>
        <v>-1.2543422774897919</v>
      </c>
      <c r="GY143" s="227">
        <f t="shared" si="476"/>
        <v>-0.16227834497581942</v>
      </c>
      <c r="GZ143" s="227">
        <f t="shared" si="477"/>
        <v>0.23831461440587121</v>
      </c>
      <c r="HA143" s="227">
        <f t="shared" si="478"/>
        <v>-6.6893866568082216E-2</v>
      </c>
      <c r="HB143" s="16">
        <f t="shared" si="479"/>
        <v>0</v>
      </c>
      <c r="HC143" s="16">
        <f t="shared" si="480"/>
        <v>0.16227834497581942</v>
      </c>
      <c r="HD143" s="106">
        <f t="shared" si="481"/>
        <v>-7.6036269430051803E-2</v>
      </c>
      <c r="HE143" s="16">
        <f t="shared" si="482"/>
        <v>-9.1424028619695921E-3</v>
      </c>
      <c r="HF143" s="16">
        <f t="shared" si="483"/>
        <v>2.8775006851192108E-3</v>
      </c>
      <c r="HG143" s="16">
        <f t="shared" si="484"/>
        <v>-1.7029197835154608E-2</v>
      </c>
      <c r="HH143" s="16">
        <f t="shared" si="485"/>
        <v>6.6953862343385184E-2</v>
      </c>
      <c r="HI143" s="16">
        <f t="shared" si="486"/>
        <v>0.24563762902195477</v>
      </c>
      <c r="HJ143" s="16">
        <f t="shared" si="487"/>
        <v>0.16675116016066763</v>
      </c>
      <c r="HK143" s="16">
        <f t="shared" si="488"/>
        <v>0.24407745994298635</v>
      </c>
      <c r="HL143" s="16" t="e">
        <f t="shared" si="489"/>
        <v>#VALUE!</v>
      </c>
      <c r="HM143" s="16">
        <f t="shared" si="490"/>
        <v>0.81889905651210959</v>
      </c>
      <c r="HN143" s="16">
        <f t="shared" si="491"/>
        <v>-0.29706458603855895</v>
      </c>
      <c r="HO143" s="16">
        <f t="shared" si="492"/>
        <v>-8.9555339017913543E-2</v>
      </c>
      <c r="HP143" s="16">
        <f t="shared" si="493"/>
        <v>1.0149991233813735E-2</v>
      </c>
      <c r="HQ143" s="16">
        <f t="shared" si="494"/>
        <v>-0.38953011123048364</v>
      </c>
      <c r="HR143" s="227" t="e">
        <f t="shared" si="495"/>
        <v>#VALUE!</v>
      </c>
      <c r="HS143" s="227">
        <f t="shared" si="496"/>
        <v>0.11121940589757759</v>
      </c>
      <c r="HT143" s="227">
        <f t="shared" si="497"/>
        <v>-5.7396532719534404E-2</v>
      </c>
      <c r="HU143" s="16" t="str">
        <f t="shared" si="498"/>
        <v>i.a.</v>
      </c>
      <c r="HV143" s="16">
        <f t="shared" si="499"/>
        <v>0.24703517587939697</v>
      </c>
      <c r="HW143" s="106">
        <f t="shared" si="500"/>
        <v>0.13581576998181938</v>
      </c>
      <c r="HX143" s="16">
        <f t="shared" si="501"/>
        <v>0.19321230270135378</v>
      </c>
      <c r="HY143" s="16">
        <f t="shared" si="502"/>
        <v>0.21221751412429377</v>
      </c>
      <c r="HZ143" s="16">
        <f t="shared" si="503"/>
        <v>0.21008515167642364</v>
      </c>
      <c r="IA143" s="16">
        <f t="shared" si="504"/>
        <v>0.34413679616512838</v>
      </c>
      <c r="IB143" s="16">
        <f t="shared" si="505"/>
        <v>0.37305258033106137</v>
      </c>
      <c r="IC143" s="16">
        <f t="shared" si="506"/>
        <v>0.3521147922770641</v>
      </c>
      <c r="ID143" s="16">
        <f t="shared" si="507"/>
        <v>0.34422640285436262</v>
      </c>
      <c r="IE143" s="16">
        <f t="shared" si="508"/>
        <v>0.46743199401048169</v>
      </c>
      <c r="IF143" s="16" t="e">
        <f t="shared" si="509"/>
        <v>#VALUE!</v>
      </c>
      <c r="IG143" s="16" t="e">
        <f t="shared" si="510"/>
        <v>#VALUE!</v>
      </c>
      <c r="IH143" s="16" t="e">
        <f t="shared" si="511"/>
        <v>#VALUE!</v>
      </c>
      <c r="II143" s="16" t="e">
        <f t="shared" si="512"/>
        <v>#VALUE!</v>
      </c>
      <c r="IJ143" s="16" t="e">
        <f t="shared" si="513"/>
        <v>#VALUE!</v>
      </c>
      <c r="IK143" s="16" t="e">
        <f t="shared" si="514"/>
        <v>#VALUE!</v>
      </c>
      <c r="IL143" s="227" t="e">
        <f t="shared" si="515"/>
        <v>#VALUE!</v>
      </c>
      <c r="IM143" s="227" t="e">
        <f t="shared" si="516"/>
        <v>#VALUE!</v>
      </c>
      <c r="IN143" s="227" t="e">
        <f t="shared" si="517"/>
        <v>#VALUE!</v>
      </c>
      <c r="IO143" s="16" t="str">
        <f t="shared" si="518"/>
        <v>i.a.</v>
      </c>
      <c r="IP143" s="16" t="str">
        <f t="shared" si="519"/>
        <v>i.a.</v>
      </c>
      <c r="IQ143" s="106" t="str">
        <f t="shared" si="520"/>
        <v>i.a.</v>
      </c>
      <c r="IR143" s="16" t="str">
        <f t="shared" si="521"/>
        <v>i.a.</v>
      </c>
      <c r="IS143" s="16" t="str">
        <f t="shared" si="522"/>
        <v>i.a.</v>
      </c>
      <c r="IT143" s="16" t="str">
        <f t="shared" si="523"/>
        <v>i.a.</v>
      </c>
      <c r="IU143" s="16" t="str">
        <f t="shared" si="524"/>
        <v>i.a.</v>
      </c>
      <c r="IV143" s="16" t="str">
        <f t="shared" si="525"/>
        <v>i.a.</v>
      </c>
      <c r="IW143" s="16" t="str">
        <f t="shared" si="526"/>
        <v>i.a.</v>
      </c>
      <c r="IX143" s="16" t="str">
        <f t="shared" si="527"/>
        <v>i.a.</v>
      </c>
      <c r="IY143" s="16" t="str">
        <f t="shared" si="528"/>
        <v>i.a.</v>
      </c>
      <c r="IZ143" s="16" t="e">
        <f t="shared" si="529"/>
        <v>#VALUE!</v>
      </c>
      <c r="JA143" s="16">
        <f t="shared" si="530"/>
        <v>2.8152331215000319</v>
      </c>
      <c r="JB143" s="16">
        <f t="shared" si="531"/>
        <v>-2.8282548476454297</v>
      </c>
      <c r="JC143" s="16">
        <f t="shared" si="532"/>
        <v>-0.96005429513282903</v>
      </c>
      <c r="JD143" s="16">
        <f t="shared" si="533"/>
        <v>0.51042378673957622</v>
      </c>
      <c r="JE143" s="16">
        <f t="shared" si="534"/>
        <v>-1.4623893805309736</v>
      </c>
      <c r="JF143" s="227" t="e">
        <f t="shared" si="535"/>
        <v>#VALUE!</v>
      </c>
      <c r="JG143" s="227">
        <f t="shared" si="536"/>
        <v>0.14409822866344607</v>
      </c>
      <c r="JH143" s="227">
        <f t="shared" si="537"/>
        <v>-3.7814814814814815E-2</v>
      </c>
      <c r="JI143" s="99" t="str">
        <f t="shared" si="538"/>
        <v>i.a.</v>
      </c>
      <c r="JJ143" s="99">
        <f t="shared" si="539"/>
        <v>9.2913043478260876E-2</v>
      </c>
      <c r="JK143" s="239">
        <f t="shared" si="540"/>
        <v>-5.1185185185185181E-2</v>
      </c>
      <c r="JL143" s="99">
        <f t="shared" si="541"/>
        <v>-1.3370370370370369E-2</v>
      </c>
      <c r="JM143" s="99">
        <f t="shared" si="542"/>
        <v>-6.8214285714285712E-3</v>
      </c>
      <c r="JN143" s="99">
        <f t="shared" si="543"/>
        <v>-1.3933333333333332E-2</v>
      </c>
      <c r="JO143" s="99">
        <f t="shared" si="544"/>
        <v>3.0133333333333335E-2</v>
      </c>
      <c r="JP143" s="99">
        <f t="shared" si="545"/>
        <v>0.14407999999999999</v>
      </c>
      <c r="JQ143" s="99">
        <f t="shared" si="546"/>
        <v>0.1</v>
      </c>
      <c r="JR143" s="99">
        <f t="shared" si="547"/>
        <v>0.12584999999999999</v>
      </c>
      <c r="JS143" s="99">
        <f t="shared" si="548"/>
        <v>0.13700000000000001</v>
      </c>
    </row>
    <row r="144" spans="1:279" customFormat="1" ht="17.25" customHeight="1" outlineLevel="2" x14ac:dyDescent="0.25">
      <c r="A144" s="17" t="s">
        <v>197</v>
      </c>
      <c r="B144" s="95">
        <v>25442997</v>
      </c>
      <c r="C144" s="10" t="s">
        <v>79</v>
      </c>
      <c r="D144" s="10"/>
      <c r="E144" s="11">
        <v>451120</v>
      </c>
      <c r="F144" s="11"/>
      <c r="G144" s="11"/>
      <c r="H144" s="12">
        <v>45103</v>
      </c>
      <c r="I144" s="13"/>
      <c r="J144" s="13" t="s">
        <v>58</v>
      </c>
      <c r="K144" s="13" t="s">
        <v>58</v>
      </c>
      <c r="L144" s="13" t="s">
        <v>58</v>
      </c>
      <c r="M144" s="13" t="s">
        <v>58</v>
      </c>
      <c r="N144" s="13" t="s">
        <v>58</v>
      </c>
      <c r="O144" s="13" t="s">
        <v>58</v>
      </c>
      <c r="P144" s="16" t="e">
        <f t="shared" si="368"/>
        <v>#DIV/0!</v>
      </c>
      <c r="Q144" s="16" t="e">
        <f t="shared" si="369"/>
        <v>#DIV/0!</v>
      </c>
      <c r="R144" s="16" t="e">
        <f t="shared" si="370"/>
        <v>#DIV/0!</v>
      </c>
      <c r="S144" s="16" t="e">
        <f t="shared" si="371"/>
        <v>#DIV/0!</v>
      </c>
      <c r="T144" s="16" t="e">
        <f t="shared" si="372"/>
        <v>#DIV/0!</v>
      </c>
      <c r="U144" s="16" t="e">
        <f t="shared" si="373"/>
        <v>#DIV/0!</v>
      </c>
      <c r="V144" s="278">
        <f t="shared" si="374"/>
        <v>0</v>
      </c>
      <c r="W144" s="278">
        <f t="shared" si="375"/>
        <v>0</v>
      </c>
      <c r="X144" s="278">
        <f t="shared" si="376"/>
        <v>0</v>
      </c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6">
        <f t="shared" si="377"/>
        <v>-0.80252100840336138</v>
      </c>
      <c r="AK144" s="16">
        <f t="shared" si="378"/>
        <v>8.2609616606650494E-3</v>
      </c>
      <c r="AL144" s="16">
        <f t="shared" si="379"/>
        <v>0.24861147844485584</v>
      </c>
      <c r="AM144" s="16">
        <f t="shared" si="380"/>
        <v>-1.7028467437930503E-2</v>
      </c>
      <c r="AN144" s="16">
        <f t="shared" si="381"/>
        <v>2.888859168115545E-2</v>
      </c>
      <c r="AO144" s="16">
        <f t="shared" si="382"/>
        <v>-1.8766404199475038E-2</v>
      </c>
      <c r="AP144" s="278">
        <f t="shared" si="383"/>
        <v>-19.04</v>
      </c>
      <c r="AQ144" s="278">
        <f t="shared" si="384"/>
        <v>0.15599999999999881</v>
      </c>
      <c r="AR144" s="278">
        <f t="shared" si="385"/>
        <v>3.76</v>
      </c>
      <c r="AS144" s="149"/>
      <c r="AT144" s="149">
        <v>19.04</v>
      </c>
      <c r="AU144" s="149">
        <v>18.884</v>
      </c>
      <c r="AV144" s="149">
        <v>15.124000000000001</v>
      </c>
      <c r="AW144" s="149">
        <v>15.385999999999999</v>
      </c>
      <c r="AX144" s="149">
        <v>14.954000000000001</v>
      </c>
      <c r="AY144" s="149">
        <v>15.24</v>
      </c>
      <c r="AZ144" s="149">
        <v>15.696</v>
      </c>
      <c r="BA144" s="149">
        <v>16.291</v>
      </c>
      <c r="BB144" s="149">
        <v>14.92</v>
      </c>
      <c r="BC144" s="150">
        <v>15.144</v>
      </c>
      <c r="BD144" s="16">
        <f t="shared" si="386"/>
        <v>-1</v>
      </c>
      <c r="BE144" s="16">
        <f t="shared" si="387"/>
        <v>-0.42807017543859643</v>
      </c>
      <c r="BF144" s="16">
        <f t="shared" si="388"/>
        <v>1.5272851296043655</v>
      </c>
      <c r="BG144" s="16">
        <f t="shared" si="389"/>
        <v>-0.35786246167323699</v>
      </c>
      <c r="BH144" s="16">
        <f t="shared" si="390"/>
        <v>0.3327495621716286</v>
      </c>
      <c r="BI144" s="16">
        <f t="shared" si="391"/>
        <v>-0.40125830129325413</v>
      </c>
      <c r="BJ144" s="278">
        <f t="shared" si="392"/>
        <v>-2.1190000000000002</v>
      </c>
      <c r="BK144" s="278">
        <f t="shared" si="393"/>
        <v>-1.5859999999999999</v>
      </c>
      <c r="BL144" s="278">
        <f t="shared" si="394"/>
        <v>2.2389999999999999</v>
      </c>
      <c r="BM144" s="149"/>
      <c r="BN144" s="149">
        <v>2.1190000000000002</v>
      </c>
      <c r="BO144" s="149">
        <v>3.7050000000000001</v>
      </c>
      <c r="BP144" s="149">
        <v>1.466</v>
      </c>
      <c r="BQ144" s="149">
        <v>2.2829999999999999</v>
      </c>
      <c r="BR144" s="149">
        <v>1.7130000000000001</v>
      </c>
      <c r="BS144" s="149">
        <v>2.8610000000000002</v>
      </c>
      <c r="BT144" s="149">
        <v>3.9660000000000002</v>
      </c>
      <c r="BU144" s="149">
        <v>5.3239999999999998</v>
      </c>
      <c r="BV144" s="149">
        <v>4.2050000000000001</v>
      </c>
      <c r="BW144" s="149">
        <v>2.944</v>
      </c>
      <c r="BX144" s="16">
        <f t="shared" si="395"/>
        <v>-1</v>
      </c>
      <c r="BY144" s="16">
        <f t="shared" si="396"/>
        <v>-0.57793153678077203</v>
      </c>
      <c r="BZ144" s="16">
        <f t="shared" si="397"/>
        <v>3.0621301775147924</v>
      </c>
      <c r="CA144" s="16">
        <f t="shared" si="398"/>
        <v>-0.57242251739405436</v>
      </c>
      <c r="CB144" s="16">
        <f t="shared" si="399"/>
        <v>0.40658362989323826</v>
      </c>
      <c r="CC144" s="16">
        <f t="shared" si="400"/>
        <v>-0.53108051731330819</v>
      </c>
      <c r="CD144" s="278">
        <f t="shared" si="401"/>
        <v>-1.159</v>
      </c>
      <c r="CE144" s="278">
        <f t="shared" si="402"/>
        <v>-1.587</v>
      </c>
      <c r="CF144" s="278">
        <f t="shared" si="403"/>
        <v>2.0699999999999998</v>
      </c>
      <c r="CG144" s="149"/>
      <c r="CH144" s="149">
        <v>1.159</v>
      </c>
      <c r="CI144" s="149">
        <v>2.746</v>
      </c>
      <c r="CJ144" s="149">
        <v>0.67600000000000005</v>
      </c>
      <c r="CK144" s="149">
        <v>1.581</v>
      </c>
      <c r="CL144" s="149">
        <v>1.1240000000000001</v>
      </c>
      <c r="CM144" s="149">
        <v>2.3969999999999998</v>
      </c>
      <c r="CN144" s="149">
        <v>2.3969999999999998</v>
      </c>
      <c r="CO144" s="149">
        <v>3.5409999999999999</v>
      </c>
      <c r="CP144" s="149">
        <v>3.9239999999999999</v>
      </c>
      <c r="CQ144" s="149">
        <v>2.5129999999999999</v>
      </c>
      <c r="CR144" s="16">
        <f t="shared" si="404"/>
        <v>-1</v>
      </c>
      <c r="CS144" s="16">
        <f t="shared" si="405"/>
        <v>-7.1691069241089714E-2</v>
      </c>
      <c r="CT144" s="16">
        <f t="shared" si="406"/>
        <v>0.10414788097385037</v>
      </c>
      <c r="CU144" s="16">
        <f t="shared" si="407"/>
        <v>-4.3553255713669727E-2</v>
      </c>
      <c r="CV144" s="16">
        <f t="shared" si="408"/>
        <v>2.2486772486772555E-2</v>
      </c>
      <c r="CW144" s="16">
        <f t="shared" si="409"/>
        <v>-5.892116182572623E-2</v>
      </c>
      <c r="CX144" s="278">
        <f t="shared" si="410"/>
        <v>-15.914</v>
      </c>
      <c r="CY144" s="278">
        <f t="shared" si="411"/>
        <v>-1.229000000000001</v>
      </c>
      <c r="CZ144" s="278">
        <f t="shared" si="412"/>
        <v>1.6170000000000009</v>
      </c>
      <c r="DA144" s="149"/>
      <c r="DB144" s="149">
        <v>15.914</v>
      </c>
      <c r="DC144" s="149">
        <v>17.143000000000001</v>
      </c>
      <c r="DD144" s="149">
        <v>15.526</v>
      </c>
      <c r="DE144" s="149">
        <v>16.233000000000001</v>
      </c>
      <c r="DF144" s="149">
        <v>15.875999999999999</v>
      </c>
      <c r="DG144" s="149">
        <v>16.87</v>
      </c>
      <c r="DH144" s="149">
        <v>17.760000000000002</v>
      </c>
      <c r="DI144" s="149">
        <v>18.850999999999999</v>
      </c>
      <c r="DJ144" s="149">
        <v>17.923999999999999</v>
      </c>
      <c r="DK144" s="150">
        <v>17.102</v>
      </c>
      <c r="DL144" s="16">
        <f t="shared" si="413"/>
        <v>-1</v>
      </c>
      <c r="DM144" s="16">
        <f t="shared" si="414"/>
        <v>5.0237723177178548E-2</v>
      </c>
      <c r="DN144" s="16">
        <f t="shared" si="415"/>
        <v>-2.1806650947231384E-2</v>
      </c>
      <c r="DO144" s="16">
        <f t="shared" si="416"/>
        <v>0.16635687732342011</v>
      </c>
      <c r="DP144" s="16">
        <f t="shared" si="417"/>
        <v>0.14799573235787222</v>
      </c>
      <c r="DQ144" s="16">
        <f t="shared" si="418"/>
        <v>0.14436996985024783</v>
      </c>
      <c r="DR144" s="278">
        <f t="shared" si="419"/>
        <v>-63.176000000000002</v>
      </c>
      <c r="DS144" s="278">
        <f t="shared" si="420"/>
        <v>3.0219999999999985</v>
      </c>
      <c r="DT144" s="278">
        <f t="shared" si="421"/>
        <v>-1.340999999999994</v>
      </c>
      <c r="DU144" s="149"/>
      <c r="DV144" s="149">
        <v>63.176000000000002</v>
      </c>
      <c r="DW144" s="149">
        <v>60.154000000000003</v>
      </c>
      <c r="DX144" s="149">
        <v>61.494999999999997</v>
      </c>
      <c r="DY144" s="149">
        <v>52.723999999999997</v>
      </c>
      <c r="DZ144" s="149">
        <v>45.927</v>
      </c>
      <c r="EA144" s="149">
        <v>40.133000000000003</v>
      </c>
      <c r="EB144" s="149">
        <v>39.061999999999998</v>
      </c>
      <c r="EC144" s="149">
        <v>35.762</v>
      </c>
      <c r="ED144" s="149">
        <v>34.551000000000002</v>
      </c>
      <c r="EE144" s="149">
        <v>31.096</v>
      </c>
      <c r="EF144" s="16">
        <f t="shared" si="422"/>
        <v>-1</v>
      </c>
      <c r="EG144" s="16">
        <f t="shared" si="423"/>
        <v>3.125E-2</v>
      </c>
      <c r="EH144" s="16">
        <f t="shared" si="424"/>
        <v>0.14285714285714285</v>
      </c>
      <c r="EI144" s="16">
        <f t="shared" si="425"/>
        <v>3.7037037037037035E-2</v>
      </c>
      <c r="EJ144" s="16">
        <f t="shared" si="426"/>
        <v>3.8461538461538464E-2</v>
      </c>
      <c r="EK144" s="16">
        <f t="shared" si="427"/>
        <v>0</v>
      </c>
      <c r="EL144" s="278">
        <f t="shared" si="428"/>
        <v>-33</v>
      </c>
      <c r="EM144" s="278">
        <f t="shared" si="429"/>
        <v>1</v>
      </c>
      <c r="EN144" s="278">
        <f t="shared" si="430"/>
        <v>4</v>
      </c>
      <c r="EO144" s="204"/>
      <c r="EP144" s="204">
        <v>33</v>
      </c>
      <c r="EQ144" s="204">
        <v>32</v>
      </c>
      <c r="ER144" s="204">
        <v>28</v>
      </c>
      <c r="ES144" s="204">
        <v>27</v>
      </c>
      <c r="ET144" s="204">
        <v>26</v>
      </c>
      <c r="EU144" s="204">
        <v>26</v>
      </c>
      <c r="EV144" s="204">
        <v>23</v>
      </c>
      <c r="EW144" s="204">
        <v>24</v>
      </c>
      <c r="EX144" s="204"/>
      <c r="EY144" s="205"/>
      <c r="EZ144" s="14"/>
      <c r="FA144" s="14" t="s">
        <v>51</v>
      </c>
      <c r="FB144" s="76"/>
      <c r="FC144" s="15">
        <v>8600</v>
      </c>
      <c r="FD144" t="s">
        <v>198</v>
      </c>
      <c r="FE144" t="s">
        <v>130</v>
      </c>
      <c r="FF144" s="16" t="e">
        <f t="shared" si="431"/>
        <v>#VALUE!</v>
      </c>
      <c r="FG144" s="16" t="e">
        <f t="shared" si="432"/>
        <v>#DIV/0!</v>
      </c>
      <c r="FH144" s="16" t="e">
        <f t="shared" si="433"/>
        <v>#DIV/0!</v>
      </c>
      <c r="FI144" s="16" t="e">
        <f t="shared" si="434"/>
        <v>#DIV/0!</v>
      </c>
      <c r="FJ144" s="16" t="e">
        <f t="shared" si="435"/>
        <v>#DIV/0!</v>
      </c>
      <c r="FK144" s="16" t="e">
        <f t="shared" si="436"/>
        <v>#DIV/0!</v>
      </c>
      <c r="FL144" s="278" t="e">
        <f t="shared" si="437"/>
        <v>#VALUE!</v>
      </c>
      <c r="FM144" s="278">
        <f t="shared" si="438"/>
        <v>0</v>
      </c>
      <c r="FN144" s="278">
        <f t="shared" si="439"/>
        <v>0</v>
      </c>
      <c r="FO144" s="222" t="str">
        <f t="shared" si="440"/>
        <v>i.a</v>
      </c>
      <c r="FP144" s="222">
        <f t="shared" si="441"/>
        <v>0</v>
      </c>
      <c r="FQ144" s="222">
        <f t="shared" si="442"/>
        <v>0</v>
      </c>
      <c r="FR144" s="222">
        <f t="shared" si="443"/>
        <v>0</v>
      </c>
      <c r="FS144" s="222">
        <f t="shared" si="444"/>
        <v>0</v>
      </c>
      <c r="FT144" s="222">
        <f t="shared" si="445"/>
        <v>0</v>
      </c>
      <c r="FU144" s="222">
        <f t="shared" si="446"/>
        <v>0</v>
      </c>
      <c r="FV144" s="222">
        <f t="shared" si="447"/>
        <v>0</v>
      </c>
      <c r="FW144" s="222">
        <f t="shared" si="448"/>
        <v>0</v>
      </c>
      <c r="FX144" s="222" t="str">
        <f t="shared" si="449"/>
        <v>i.a</v>
      </c>
      <c r="FY144" s="222" t="str">
        <f t="shared" si="450"/>
        <v>i.a</v>
      </c>
      <c r="FZ144" s="16">
        <f t="shared" si="451"/>
        <v>-1</v>
      </c>
      <c r="GA144" s="16">
        <f t="shared" si="452"/>
        <v>-0.58288548189766298</v>
      </c>
      <c r="GB144" s="16">
        <f t="shared" si="453"/>
        <v>2.948978919088197</v>
      </c>
      <c r="GC144" s="16">
        <f t="shared" si="454"/>
        <v>-0.56771040054805533</v>
      </c>
      <c r="GD144" s="16">
        <f t="shared" si="455"/>
        <v>0.43448838470472395</v>
      </c>
      <c r="GE144" s="16">
        <f t="shared" si="456"/>
        <v>-0.50410182356806521</v>
      </c>
      <c r="GF144" s="227">
        <f t="shared" si="457"/>
        <v>-7.0121305623619803E-2</v>
      </c>
      <c r="GG144" s="227">
        <f t="shared" si="458"/>
        <v>-9.7989135467322699E-2</v>
      </c>
      <c r="GH144" s="227">
        <f t="shared" si="459"/>
        <v>0.12553983118508905</v>
      </c>
      <c r="GI144" s="16">
        <f t="shared" si="460"/>
        <v>0</v>
      </c>
      <c r="GJ144" s="16">
        <f t="shared" si="461"/>
        <v>7.0121305623619803E-2</v>
      </c>
      <c r="GK144" s="16">
        <f t="shared" si="462"/>
        <v>0.1681104410909425</v>
      </c>
      <c r="GL144" s="16">
        <f t="shared" si="463"/>
        <v>4.2570609905853464E-2</v>
      </c>
      <c r="GM144" s="16">
        <f t="shared" si="464"/>
        <v>9.8477062505839472E-2</v>
      </c>
      <c r="GN144" s="16">
        <f t="shared" si="465"/>
        <v>6.8649606058755266E-2</v>
      </c>
      <c r="GO144" s="16">
        <f t="shared" si="466"/>
        <v>0.13843488304937912</v>
      </c>
      <c r="GP144" s="16">
        <f t="shared" si="467"/>
        <v>0.13094425172762281</v>
      </c>
      <c r="GQ144" s="16">
        <f t="shared" si="468"/>
        <v>0.19257647858599591</v>
      </c>
      <c r="GR144" s="16">
        <f t="shared" si="469"/>
        <v>0.22406212527836467</v>
      </c>
      <c r="GS144" s="16">
        <f t="shared" si="470"/>
        <v>-1</v>
      </c>
      <c r="GT144" s="16">
        <f t="shared" si="471"/>
        <v>-0.43586563505983805</v>
      </c>
      <c r="GU144" s="16">
        <f t="shared" si="472"/>
        <v>1.3729252210727669</v>
      </c>
      <c r="GV144" s="16">
        <f t="shared" si="473"/>
        <v>-0.4453855287345056</v>
      </c>
      <c r="GW144" s="16">
        <f t="shared" si="474"/>
        <v>0.16264840012255694</v>
      </c>
      <c r="GX144" s="16">
        <f t="shared" si="475"/>
        <v>-0.44901988346408628</v>
      </c>
      <c r="GY144" s="227">
        <f t="shared" si="476"/>
        <v>-3.4363090894348497E-2</v>
      </c>
      <c r="GZ144" s="227">
        <f t="shared" si="477"/>
        <v>-2.6549863589453264E-2</v>
      </c>
      <c r="HA144" s="227">
        <f t="shared" si="478"/>
        <v>3.5242969630143436E-2</v>
      </c>
      <c r="HB144" s="16">
        <f t="shared" si="479"/>
        <v>0</v>
      </c>
      <c r="HC144" s="16">
        <f t="shared" si="480"/>
        <v>3.4363090894348497E-2</v>
      </c>
      <c r="HD144" s="16">
        <f t="shared" si="481"/>
        <v>6.0912954483801761E-2</v>
      </c>
      <c r="HE144" s="16">
        <f t="shared" si="482"/>
        <v>2.5669984853658324E-2</v>
      </c>
      <c r="HF144" s="16">
        <f t="shared" si="483"/>
        <v>4.6284376235415758E-2</v>
      </c>
      <c r="HG144" s="16">
        <f t="shared" si="484"/>
        <v>3.9809435277713225E-2</v>
      </c>
      <c r="HH144" s="16">
        <f t="shared" si="485"/>
        <v>7.2252036113391011E-2</v>
      </c>
      <c r="HI144" s="16">
        <f t="shared" si="486"/>
        <v>0.10600876724045762</v>
      </c>
      <c r="HJ144" s="16">
        <f t="shared" si="487"/>
        <v>0.15143714533585537</v>
      </c>
      <c r="HK144" s="16">
        <f t="shared" si="488"/>
        <v>0.12810943378981521</v>
      </c>
      <c r="HL144" s="16" t="e">
        <f t="shared" si="489"/>
        <v>#VALUE!</v>
      </c>
      <c r="HM144" s="16">
        <f t="shared" si="490"/>
        <v>-0.11609637487540388</v>
      </c>
      <c r="HN144" s="16">
        <f t="shared" si="491"/>
        <v>0.12876240882546339</v>
      </c>
      <c r="HO144" s="16">
        <f t="shared" si="492"/>
        <v>-0.17997075948040536</v>
      </c>
      <c r="HP144" s="16">
        <f t="shared" si="493"/>
        <v>-0.10932876868219389</v>
      </c>
      <c r="HQ144" s="16">
        <f t="shared" si="494"/>
        <v>-0.17764458787971935</v>
      </c>
      <c r="HR144" s="227" t="e">
        <f t="shared" si="495"/>
        <v>#VALUE!</v>
      </c>
      <c r="HS144" s="227">
        <f t="shared" si="496"/>
        <v>-3.3085749151994026E-2</v>
      </c>
      <c r="HT144" s="227">
        <f t="shared" si="497"/>
        <v>3.2509393599872261E-2</v>
      </c>
      <c r="HU144" s="16" t="str">
        <f t="shared" si="498"/>
        <v>i.a.</v>
      </c>
      <c r="HV144" s="16">
        <f t="shared" si="499"/>
        <v>0.25189945548942633</v>
      </c>
      <c r="HW144" s="16">
        <f t="shared" si="500"/>
        <v>0.28498520464142035</v>
      </c>
      <c r="HX144" s="16">
        <f t="shared" si="501"/>
        <v>0.25247581104154809</v>
      </c>
      <c r="HY144" s="16">
        <f t="shared" si="502"/>
        <v>0.30788635156664901</v>
      </c>
      <c r="HZ144" s="16">
        <f t="shared" si="503"/>
        <v>0.34567901234567899</v>
      </c>
      <c r="IA144" s="16">
        <f t="shared" si="504"/>
        <v>0.42035232850771187</v>
      </c>
      <c r="IB144" s="16">
        <f t="shared" si="505"/>
        <v>0.45466181967129188</v>
      </c>
      <c r="IC144" s="16">
        <f t="shared" si="506"/>
        <v>0.52712376265309546</v>
      </c>
      <c r="ID144" s="16">
        <f t="shared" si="507"/>
        <v>0.51876935544557312</v>
      </c>
      <c r="IE144" s="16">
        <f t="shared" si="508"/>
        <v>0.54997427321842041</v>
      </c>
      <c r="IF144" s="16" t="e">
        <f t="shared" si="509"/>
        <v>#VALUE!</v>
      </c>
      <c r="IG144" s="16" t="e">
        <f t="shared" si="510"/>
        <v>#VALUE!</v>
      </c>
      <c r="IH144" s="16" t="e">
        <f t="shared" si="511"/>
        <v>#VALUE!</v>
      </c>
      <c r="II144" s="16" t="e">
        <f t="shared" si="512"/>
        <v>#VALUE!</v>
      </c>
      <c r="IJ144" s="16" t="e">
        <f t="shared" si="513"/>
        <v>#VALUE!</v>
      </c>
      <c r="IK144" s="16" t="e">
        <f t="shared" si="514"/>
        <v>#VALUE!</v>
      </c>
      <c r="IL144" s="227" t="e">
        <f t="shared" si="515"/>
        <v>#VALUE!</v>
      </c>
      <c r="IM144" s="227" t="e">
        <f t="shared" si="516"/>
        <v>#VALUE!</v>
      </c>
      <c r="IN144" s="227" t="e">
        <f t="shared" si="517"/>
        <v>#VALUE!</v>
      </c>
      <c r="IO144" s="16" t="str">
        <f t="shared" si="518"/>
        <v>i.a.</v>
      </c>
      <c r="IP144" s="16" t="str">
        <f t="shared" si="519"/>
        <v>i.a.</v>
      </c>
      <c r="IQ144" s="16" t="str">
        <f t="shared" si="520"/>
        <v>i.a.</v>
      </c>
      <c r="IR144" s="16" t="str">
        <f t="shared" si="521"/>
        <v>i.a.</v>
      </c>
      <c r="IS144" s="16" t="str">
        <f t="shared" si="522"/>
        <v>i.a.</v>
      </c>
      <c r="IT144" s="16" t="str">
        <f t="shared" si="523"/>
        <v>i.a.</v>
      </c>
      <c r="IU144" s="16" t="str">
        <f t="shared" si="524"/>
        <v>i.a.</v>
      </c>
      <c r="IV144" s="16" t="str">
        <f t="shared" si="525"/>
        <v>i.a.</v>
      </c>
      <c r="IW144" s="16" t="str">
        <f t="shared" si="526"/>
        <v>i.a.</v>
      </c>
      <c r="IX144" s="16" t="str">
        <f t="shared" si="527"/>
        <v>i.a.</v>
      </c>
      <c r="IY144" s="16" t="str">
        <f t="shared" si="528"/>
        <v>i.a.</v>
      </c>
      <c r="IZ144" s="16" t="e">
        <f t="shared" si="529"/>
        <v>#VALUE!</v>
      </c>
      <c r="JA144" s="16">
        <f t="shared" si="530"/>
        <v>-0.59072149021165776</v>
      </c>
      <c r="JB144" s="16">
        <f t="shared" si="531"/>
        <v>2.5543639053254434</v>
      </c>
      <c r="JC144" s="16">
        <f t="shared" si="532"/>
        <v>-0.58769314177283816</v>
      </c>
      <c r="JD144" s="16">
        <f t="shared" si="533"/>
        <v>0.35448793989719252</v>
      </c>
      <c r="JE144" s="16">
        <f t="shared" si="534"/>
        <v>-0.5310805173133083</v>
      </c>
      <c r="JF144" s="227" t="e">
        <f t="shared" si="535"/>
        <v>#VALUE!</v>
      </c>
      <c r="JG144" s="227">
        <f t="shared" si="536"/>
        <v>-5.0691287878787877E-2</v>
      </c>
      <c r="JH144" s="227">
        <f t="shared" si="537"/>
        <v>6.1669642857142853E-2</v>
      </c>
      <c r="JI144" s="99" t="str">
        <f t="shared" si="538"/>
        <v>i.a.</v>
      </c>
      <c r="JJ144" s="99">
        <f t="shared" si="539"/>
        <v>3.5121212121212123E-2</v>
      </c>
      <c r="JK144" s="99">
        <f t="shared" si="540"/>
        <v>8.58125E-2</v>
      </c>
      <c r="JL144" s="99">
        <f t="shared" si="541"/>
        <v>2.4142857142857143E-2</v>
      </c>
      <c r="JM144" s="99">
        <f t="shared" si="542"/>
        <v>5.8555555555555555E-2</v>
      </c>
      <c r="JN144" s="99">
        <f t="shared" si="543"/>
        <v>4.3230769230769232E-2</v>
      </c>
      <c r="JO144" s="99">
        <f t="shared" si="544"/>
        <v>9.2192307692307685E-2</v>
      </c>
      <c r="JP144" s="99">
        <f t="shared" si="545"/>
        <v>0.10421739130434782</v>
      </c>
      <c r="JQ144" s="99">
        <f t="shared" si="546"/>
        <v>0.14754166666666665</v>
      </c>
      <c r="JR144" s="99" t="str">
        <f t="shared" si="547"/>
        <v>i.a.</v>
      </c>
      <c r="JS144" s="99" t="str">
        <f t="shared" si="548"/>
        <v>i.a.</v>
      </c>
    </row>
    <row r="145" spans="1:279" customFormat="1" ht="17.25" customHeight="1" outlineLevel="2" x14ac:dyDescent="0.25">
      <c r="A145" s="10" t="s">
        <v>282</v>
      </c>
      <c r="B145" s="95">
        <v>32557651</v>
      </c>
      <c r="C145" s="10" t="s">
        <v>271</v>
      </c>
      <c r="D145" s="113" t="s">
        <v>414</v>
      </c>
      <c r="E145" s="11">
        <v>469000</v>
      </c>
      <c r="F145" s="11">
        <v>453100</v>
      </c>
      <c r="G145" s="11">
        <v>1</v>
      </c>
      <c r="H145" s="12">
        <v>45100</v>
      </c>
      <c r="I145" s="13"/>
      <c r="J145" s="13" t="s">
        <v>58</v>
      </c>
      <c r="K145" s="13" t="s">
        <v>58</v>
      </c>
      <c r="L145" s="13" t="s">
        <v>58</v>
      </c>
      <c r="M145" s="13" t="s">
        <v>58</v>
      </c>
      <c r="N145" s="13" t="s">
        <v>58</v>
      </c>
      <c r="O145" s="19" t="s">
        <v>58</v>
      </c>
      <c r="P145" s="16" t="e">
        <f t="shared" si="368"/>
        <v>#DIV/0!</v>
      </c>
      <c r="Q145" s="16" t="e">
        <f t="shared" si="369"/>
        <v>#DIV/0!</v>
      </c>
      <c r="R145" s="16" t="e">
        <f t="shared" si="370"/>
        <v>#DIV/0!</v>
      </c>
      <c r="S145" s="16" t="e">
        <f t="shared" si="371"/>
        <v>#DIV/0!</v>
      </c>
      <c r="T145" s="16" t="e">
        <f t="shared" si="372"/>
        <v>#DIV/0!</v>
      </c>
      <c r="U145" s="16" t="e">
        <f t="shared" si="373"/>
        <v>#DIV/0!</v>
      </c>
      <c r="V145" s="278">
        <f t="shared" si="374"/>
        <v>0</v>
      </c>
      <c r="W145" s="278">
        <f t="shared" si="375"/>
        <v>0</v>
      </c>
      <c r="X145" s="278">
        <f t="shared" si="376"/>
        <v>0</v>
      </c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6">
        <f t="shared" si="377"/>
        <v>-1.1361688786707076</v>
      </c>
      <c r="AK145" s="16">
        <f t="shared" si="378"/>
        <v>0.12988546463573047</v>
      </c>
      <c r="AL145" s="16">
        <f t="shared" si="379"/>
        <v>-0.13334015554645937</v>
      </c>
      <c r="AM145" s="16">
        <f t="shared" si="380"/>
        <v>1.8210161662817552</v>
      </c>
      <c r="AN145" s="16">
        <f t="shared" si="381"/>
        <v>-0.69746724890829692</v>
      </c>
      <c r="AO145" s="16">
        <f t="shared" si="382"/>
        <v>1.3001205303334673</v>
      </c>
      <c r="AP145" s="278">
        <f t="shared" si="383"/>
        <v>-9.5690000000000008</v>
      </c>
      <c r="AQ145" s="278">
        <f t="shared" si="384"/>
        <v>1.1000000000000014</v>
      </c>
      <c r="AR145" s="278">
        <f t="shared" si="385"/>
        <v>-1.3030000000000008</v>
      </c>
      <c r="AS145" s="149"/>
      <c r="AT145" s="149">
        <v>9.5690000000000008</v>
      </c>
      <c r="AU145" s="149">
        <v>8.4689999999999994</v>
      </c>
      <c r="AV145" s="149">
        <v>9.7720000000000002</v>
      </c>
      <c r="AW145" s="149">
        <v>3.464</v>
      </c>
      <c r="AX145" s="149">
        <v>11.45</v>
      </c>
      <c r="AY145" s="149">
        <v>4.9779999999999998</v>
      </c>
      <c r="AZ145" s="149">
        <v>13.326489</v>
      </c>
      <c r="BA145" s="149">
        <v>9.0239999999999991</v>
      </c>
      <c r="BB145" s="149">
        <v>6.8029999999999999</v>
      </c>
      <c r="BC145" s="150">
        <v>7.2670000000000003</v>
      </c>
      <c r="BD145" s="16">
        <f t="shared" si="386"/>
        <v>1</v>
      </c>
      <c r="BE145" s="16">
        <f t="shared" si="387"/>
        <v>0.72819216182048041</v>
      </c>
      <c r="BF145" s="16">
        <f t="shared" si="388"/>
        <v>-11.012658227848101</v>
      </c>
      <c r="BG145" s="16">
        <f t="shared" si="389"/>
        <v>1.0056986222318403</v>
      </c>
      <c r="BH145" s="16">
        <f t="shared" si="390"/>
        <v>-2.1694101508916326</v>
      </c>
      <c r="BI145" s="16">
        <f t="shared" si="391"/>
        <v>6.8172134639965978E-2</v>
      </c>
      <c r="BJ145" s="278">
        <f t="shared" si="392"/>
        <v>0.215</v>
      </c>
      <c r="BK145" s="278">
        <f t="shared" si="393"/>
        <v>0.57600000000000007</v>
      </c>
      <c r="BL145" s="278">
        <f t="shared" si="394"/>
        <v>-0.87</v>
      </c>
      <c r="BM145" s="149"/>
      <c r="BN145" s="149">
        <v>-0.215</v>
      </c>
      <c r="BO145" s="149">
        <v>-0.79100000000000004</v>
      </c>
      <c r="BP145" s="149">
        <v>7.9000000000000001E-2</v>
      </c>
      <c r="BQ145" s="149">
        <v>-13.863</v>
      </c>
      <c r="BR145" s="149">
        <v>-4.3739999999999997</v>
      </c>
      <c r="BS145" s="149">
        <v>-4.694</v>
      </c>
      <c r="BT145" s="149">
        <v>5.335</v>
      </c>
      <c r="BU145" s="149">
        <v>2.2919999999999998</v>
      </c>
      <c r="BV145" s="149">
        <v>0.60399999999999998</v>
      </c>
      <c r="BW145" s="149">
        <v>1.4510000000000001</v>
      </c>
      <c r="BX145" s="16">
        <f t="shared" si="395"/>
        <v>1</v>
      </c>
      <c r="BY145" s="16">
        <f t="shared" si="396"/>
        <v>0.50849377123442807</v>
      </c>
      <c r="BZ145" s="16">
        <f t="shared" si="397"/>
        <v>-10.010204081632653</v>
      </c>
      <c r="CA145" s="16">
        <f t="shared" si="398"/>
        <v>1.0069726076129493</v>
      </c>
      <c r="CB145" s="16">
        <f t="shared" si="399"/>
        <v>-2.079535495179667</v>
      </c>
      <c r="CC145" s="16">
        <f t="shared" si="400"/>
        <v>0.2996777658431794</v>
      </c>
      <c r="CD145" s="278">
        <f t="shared" si="401"/>
        <v>0.434</v>
      </c>
      <c r="CE145" s="278">
        <f t="shared" si="402"/>
        <v>0.44900000000000001</v>
      </c>
      <c r="CF145" s="278">
        <f t="shared" si="403"/>
        <v>-0.98099999999999998</v>
      </c>
      <c r="CG145" s="149"/>
      <c r="CH145" s="149">
        <v>-0.434</v>
      </c>
      <c r="CI145" s="149">
        <v>-0.88300000000000001</v>
      </c>
      <c r="CJ145" s="149">
        <v>9.8000000000000004E-2</v>
      </c>
      <c r="CK145" s="149">
        <v>-14.055</v>
      </c>
      <c r="CL145" s="149">
        <v>-4.5640000000000001</v>
      </c>
      <c r="CM145" s="149">
        <v>-6.5170000000000003</v>
      </c>
      <c r="CN145" s="149">
        <v>5.3019999999999996</v>
      </c>
      <c r="CO145" s="149">
        <v>2.226</v>
      </c>
      <c r="CP145" s="149">
        <v>0.57099999999999995</v>
      </c>
      <c r="CQ145" s="149">
        <v>1.4279999999999999</v>
      </c>
      <c r="CR145" s="16">
        <f t="shared" si="404"/>
        <v>1</v>
      </c>
      <c r="CS145" s="16">
        <f t="shared" si="405"/>
        <v>-2.1978969143250466E-3</v>
      </c>
      <c r="CT145" s="16">
        <f t="shared" si="406"/>
        <v>1.989440337909187E-2</v>
      </c>
      <c r="CU145" s="16">
        <f t="shared" si="407"/>
        <v>2.9059973045821707E-3</v>
      </c>
      <c r="CV145" s="16">
        <f t="shared" si="408"/>
        <v>-1.1410279531109107</v>
      </c>
      <c r="CW145" s="16">
        <f t="shared" si="409"/>
        <v>-0.4794557097118462</v>
      </c>
      <c r="CX145" s="278">
        <f t="shared" si="410"/>
        <v>23.254999999999999</v>
      </c>
      <c r="CY145" s="278">
        <f t="shared" si="411"/>
        <v>-5.099999999999838E-2</v>
      </c>
      <c r="CZ145" s="278">
        <f t="shared" si="412"/>
        <v>0.47100000000000009</v>
      </c>
      <c r="DA145" s="149"/>
      <c r="DB145" s="149">
        <v>-23.254999999999999</v>
      </c>
      <c r="DC145" s="149">
        <v>-23.204000000000001</v>
      </c>
      <c r="DD145" s="149">
        <v>-23.675000000000001</v>
      </c>
      <c r="DE145" s="149">
        <v>-23.744</v>
      </c>
      <c r="DF145" s="149">
        <v>-11.09</v>
      </c>
      <c r="DG145" s="149">
        <v>-7.4960000000000004</v>
      </c>
      <c r="DH145" s="149">
        <v>-2.0169999999999999</v>
      </c>
      <c r="DI145" s="149">
        <v>-7.4660000000000002</v>
      </c>
      <c r="DJ145" s="149">
        <v>-9.6920000000000002</v>
      </c>
      <c r="DK145" s="150">
        <v>-10.263</v>
      </c>
      <c r="DL145" s="16">
        <f t="shared" si="413"/>
        <v>-1</v>
      </c>
      <c r="DM145" s="16">
        <f t="shared" si="414"/>
        <v>3.3096668487165574E-2</v>
      </c>
      <c r="DN145" s="16">
        <f t="shared" si="415"/>
        <v>-0.33630564013339143</v>
      </c>
      <c r="DO145" s="16">
        <f t="shared" si="416"/>
        <v>-0.13819817568411844</v>
      </c>
      <c r="DP145" s="16">
        <f t="shared" si="417"/>
        <v>-0.46109558600720513</v>
      </c>
      <c r="DQ145" s="16">
        <f t="shared" si="418"/>
        <v>-0.27864671880312819</v>
      </c>
      <c r="DR145" s="278">
        <f t="shared" si="419"/>
        <v>-9.4580000000000002</v>
      </c>
      <c r="DS145" s="278">
        <f t="shared" si="420"/>
        <v>0.30300000000000082</v>
      </c>
      <c r="DT145" s="278">
        <f t="shared" si="421"/>
        <v>-4.6390000000000011</v>
      </c>
      <c r="DU145" s="149"/>
      <c r="DV145" s="149">
        <v>9.4580000000000002</v>
      </c>
      <c r="DW145" s="149">
        <v>9.1549999999999994</v>
      </c>
      <c r="DX145" s="149">
        <v>13.794</v>
      </c>
      <c r="DY145" s="149">
        <v>16.006</v>
      </c>
      <c r="DZ145" s="149">
        <v>29.701000000000001</v>
      </c>
      <c r="EA145" s="149">
        <v>41.173999999999999</v>
      </c>
      <c r="EB145" s="149">
        <v>36.518999999999998</v>
      </c>
      <c r="EC145" s="149">
        <v>17.411000000000001</v>
      </c>
      <c r="ED145" s="149">
        <v>14.603</v>
      </c>
      <c r="EE145" s="149">
        <v>13.051</v>
      </c>
      <c r="EF145" s="16">
        <f t="shared" si="422"/>
        <v>-1</v>
      </c>
      <c r="EG145" s="16">
        <f t="shared" si="423"/>
        <v>0</v>
      </c>
      <c r="EH145" s="16">
        <f t="shared" si="424"/>
        <v>-4.1666666666666664E-2</v>
      </c>
      <c r="EI145" s="16">
        <f t="shared" si="425"/>
        <v>-0.04</v>
      </c>
      <c r="EJ145" s="16">
        <f t="shared" si="426"/>
        <v>-0.10714285714285714</v>
      </c>
      <c r="EK145" s="16">
        <f t="shared" si="427"/>
        <v>0.21739130434782608</v>
      </c>
      <c r="EL145" s="278">
        <f t="shared" si="428"/>
        <v>-23</v>
      </c>
      <c r="EM145" s="278">
        <f t="shared" si="429"/>
        <v>0</v>
      </c>
      <c r="EN145" s="278">
        <f t="shared" si="430"/>
        <v>-1</v>
      </c>
      <c r="EO145" s="204"/>
      <c r="EP145" s="204">
        <v>23</v>
      </c>
      <c r="EQ145" s="204">
        <v>23</v>
      </c>
      <c r="ER145" s="204">
        <v>24</v>
      </c>
      <c r="ES145" s="204">
        <v>25</v>
      </c>
      <c r="ET145" s="204">
        <v>28</v>
      </c>
      <c r="EU145" s="204">
        <v>23</v>
      </c>
      <c r="EV145" s="204">
        <v>19</v>
      </c>
      <c r="EW145" s="204"/>
      <c r="EX145" s="204"/>
      <c r="EY145" s="205"/>
      <c r="EZ145" s="14"/>
      <c r="FA145" s="14" t="s">
        <v>49</v>
      </c>
      <c r="FB145" s="76"/>
      <c r="FC145" s="15">
        <v>2620</v>
      </c>
      <c r="FD145" t="s">
        <v>506</v>
      </c>
      <c r="FE145" t="s">
        <v>86</v>
      </c>
      <c r="FF145" s="16" t="e">
        <f t="shared" si="431"/>
        <v>#VALUE!</v>
      </c>
      <c r="FG145" s="16" t="e">
        <f t="shared" si="432"/>
        <v>#DIV/0!</v>
      </c>
      <c r="FH145" s="16" t="e">
        <f t="shared" si="433"/>
        <v>#DIV/0!</v>
      </c>
      <c r="FI145" s="16" t="e">
        <f t="shared" si="434"/>
        <v>#DIV/0!</v>
      </c>
      <c r="FJ145" s="16" t="e">
        <f t="shared" si="435"/>
        <v>#DIV/0!</v>
      </c>
      <c r="FK145" s="16" t="e">
        <f t="shared" si="436"/>
        <v>#DIV/0!</v>
      </c>
      <c r="FL145" s="278" t="e">
        <f t="shared" si="437"/>
        <v>#VALUE!</v>
      </c>
      <c r="FM145" s="278">
        <f t="shared" si="438"/>
        <v>0</v>
      </c>
      <c r="FN145" s="278">
        <f t="shared" si="439"/>
        <v>0</v>
      </c>
      <c r="FO145" s="222" t="str">
        <f t="shared" si="440"/>
        <v>i.a</v>
      </c>
      <c r="FP145" s="222">
        <f t="shared" si="441"/>
        <v>0</v>
      </c>
      <c r="FQ145" s="222">
        <f t="shared" si="442"/>
        <v>0</v>
      </c>
      <c r="FR145" s="222">
        <f t="shared" si="443"/>
        <v>0</v>
      </c>
      <c r="FS145" s="222">
        <f t="shared" si="444"/>
        <v>0</v>
      </c>
      <c r="FT145" s="222">
        <f t="shared" si="445"/>
        <v>0</v>
      </c>
      <c r="FU145" s="222">
        <f t="shared" si="446"/>
        <v>0</v>
      </c>
      <c r="FV145" s="222">
        <f t="shared" si="447"/>
        <v>0</v>
      </c>
      <c r="FW145" s="222" t="str">
        <f t="shared" si="448"/>
        <v>i.a</v>
      </c>
      <c r="FX145" s="222" t="str">
        <f t="shared" si="449"/>
        <v>i.a</v>
      </c>
      <c r="FY145" s="222" t="str">
        <f t="shared" si="450"/>
        <v>i.a</v>
      </c>
      <c r="FZ145" s="16" t="e">
        <f t="shared" si="451"/>
        <v>#VALUE!</v>
      </c>
      <c r="GA145" s="16" t="e">
        <f t="shared" si="452"/>
        <v>#VALUE!</v>
      </c>
      <c r="GB145" s="16" t="e">
        <f t="shared" si="453"/>
        <v>#VALUE!</v>
      </c>
      <c r="GC145" s="16" t="e">
        <f t="shared" si="454"/>
        <v>#VALUE!</v>
      </c>
      <c r="GD145" s="16" t="e">
        <f t="shared" si="455"/>
        <v>#VALUE!</v>
      </c>
      <c r="GE145" s="16" t="e">
        <f t="shared" si="456"/>
        <v>#VALUE!</v>
      </c>
      <c r="GF145" s="227" t="e">
        <f t="shared" si="457"/>
        <v>#VALUE!</v>
      </c>
      <c r="GG145" s="227" t="e">
        <f t="shared" si="458"/>
        <v>#VALUE!</v>
      </c>
      <c r="GH145" s="227" t="e">
        <f t="shared" si="459"/>
        <v>#VALUE!</v>
      </c>
      <c r="GI145" s="16" t="str">
        <f t="shared" si="460"/>
        <v>Negativ EK</v>
      </c>
      <c r="GJ145" s="16" t="str">
        <f t="shared" si="461"/>
        <v>Negativ EK</v>
      </c>
      <c r="GK145" s="16" t="str">
        <f t="shared" si="462"/>
        <v>Negativ EK</v>
      </c>
      <c r="GL145" s="16" t="str">
        <f t="shared" si="463"/>
        <v>Negativ EK</v>
      </c>
      <c r="GM145" s="16" t="str">
        <f t="shared" si="464"/>
        <v>Negativ EK</v>
      </c>
      <c r="GN145" s="16" t="str">
        <f t="shared" si="465"/>
        <v>Negativ EK</v>
      </c>
      <c r="GO145" s="16" t="str">
        <f t="shared" si="466"/>
        <v>Negativ EK</v>
      </c>
      <c r="GP145" s="16" t="str">
        <f t="shared" si="467"/>
        <v>Negativ EK</v>
      </c>
      <c r="GQ145" s="16" t="str">
        <f t="shared" si="468"/>
        <v>Negativ EK</v>
      </c>
      <c r="GR145" s="16" t="str">
        <f t="shared" si="469"/>
        <v>Negativ EK</v>
      </c>
      <c r="GS145" s="16">
        <f t="shared" si="470"/>
        <v>1</v>
      </c>
      <c r="GT145" s="16">
        <f t="shared" si="471"/>
        <v>0.66487304150960114</v>
      </c>
      <c r="GU145" s="16">
        <f t="shared" si="472"/>
        <v>-14.00175237221114</v>
      </c>
      <c r="GV145" s="16">
        <f t="shared" si="473"/>
        <v>1.0087405008842523</v>
      </c>
      <c r="GW145" s="16">
        <f t="shared" si="474"/>
        <v>-3.9146070502208516</v>
      </c>
      <c r="GX145" s="16">
        <f t="shared" si="475"/>
        <v>-2.1467405198125133E-2</v>
      </c>
      <c r="GY145" s="227">
        <f t="shared" si="476"/>
        <v>2.3102132917853114E-2</v>
      </c>
      <c r="GZ145" s="227">
        <f t="shared" si="477"/>
        <v>4.583333267977642E-2</v>
      </c>
      <c r="HA145" s="227">
        <f t="shared" si="478"/>
        <v>-7.4237479020448319E-2</v>
      </c>
      <c r="HB145" s="16">
        <f t="shared" si="479"/>
        <v>0</v>
      </c>
      <c r="HC145" s="16">
        <f t="shared" si="480"/>
        <v>-2.3102132917853114E-2</v>
      </c>
      <c r="HD145" s="16">
        <f t="shared" si="481"/>
        <v>-6.8935465597629531E-2</v>
      </c>
      <c r="HE145" s="16">
        <f t="shared" si="482"/>
        <v>5.3020134228187916E-3</v>
      </c>
      <c r="HF145" s="16">
        <f t="shared" si="483"/>
        <v>-0.60660292734154508</v>
      </c>
      <c r="HG145" s="16">
        <f t="shared" si="484"/>
        <v>-0.12342857142857142</v>
      </c>
      <c r="HH145" s="16">
        <f t="shared" si="485"/>
        <v>-0.1208345668206917</v>
      </c>
      <c r="HI145" s="16">
        <f t="shared" si="486"/>
        <v>0.19784906360096421</v>
      </c>
      <c r="HJ145" s="16">
        <f t="shared" si="487"/>
        <v>0.14318735553195475</v>
      </c>
      <c r="HK145" s="16">
        <f t="shared" si="488"/>
        <v>4.3682649887900486E-2</v>
      </c>
      <c r="HL145" s="16" t="e">
        <f t="shared" si="489"/>
        <v>#VALUE!</v>
      </c>
      <c r="HM145" s="16">
        <f t="shared" si="490"/>
        <v>2.9908887053219993E-2</v>
      </c>
      <c r="HN145" s="16">
        <f t="shared" si="491"/>
        <v>-0.47674239211237662</v>
      </c>
      <c r="HO145" s="16">
        <f t="shared" si="492"/>
        <v>-0.15698757482549347</v>
      </c>
      <c r="HP145" s="16">
        <f t="shared" si="493"/>
        <v>-2.972927104544993</v>
      </c>
      <c r="HQ145" s="16">
        <f t="shared" si="494"/>
        <v>-1.0509447288534244</v>
      </c>
      <c r="HR145" s="227" t="e">
        <f t="shared" si="495"/>
        <v>#VALUE!</v>
      </c>
      <c r="HS145" s="227">
        <f t="shared" si="496"/>
        <v>7.5806205918396152E-2</v>
      </c>
      <c r="HT145" s="227">
        <f t="shared" si="497"/>
        <v>-0.81824533371469599</v>
      </c>
      <c r="HU145" s="16" t="str">
        <f t="shared" si="498"/>
        <v>i.a.</v>
      </c>
      <c r="HV145" s="16">
        <f t="shared" si="499"/>
        <v>-2.4587650666102769</v>
      </c>
      <c r="HW145" s="16">
        <f t="shared" si="500"/>
        <v>-2.5345712725286731</v>
      </c>
      <c r="HX145" s="16">
        <f t="shared" si="501"/>
        <v>-1.7163259388139771</v>
      </c>
      <c r="HY145" s="16">
        <f t="shared" si="502"/>
        <v>-1.4834437086092715</v>
      </c>
      <c r="HZ145" s="16">
        <f t="shared" si="503"/>
        <v>-0.37338810141072692</v>
      </c>
      <c r="IA145" s="16">
        <f t="shared" si="504"/>
        <v>-0.18205663768397534</v>
      </c>
      <c r="IB145" s="16">
        <f t="shared" si="505"/>
        <v>-5.5231523316629699E-2</v>
      </c>
      <c r="IC145" s="16">
        <f t="shared" si="506"/>
        <v>-0.42880937338464187</v>
      </c>
      <c r="ID145" s="16">
        <f t="shared" si="507"/>
        <v>-0.66369923988221602</v>
      </c>
      <c r="IE145" s="16">
        <f t="shared" si="508"/>
        <v>-0.78637652287181059</v>
      </c>
      <c r="IF145" s="16" t="e">
        <f t="shared" si="509"/>
        <v>#VALUE!</v>
      </c>
      <c r="IG145" s="16" t="e">
        <f t="shared" si="510"/>
        <v>#VALUE!</v>
      </c>
      <c r="IH145" s="16" t="e">
        <f t="shared" si="511"/>
        <v>#VALUE!</v>
      </c>
      <c r="II145" s="16" t="e">
        <f t="shared" si="512"/>
        <v>#VALUE!</v>
      </c>
      <c r="IJ145" s="16" t="e">
        <f t="shared" si="513"/>
        <v>#VALUE!</v>
      </c>
      <c r="IK145" s="16" t="e">
        <f t="shared" si="514"/>
        <v>#VALUE!</v>
      </c>
      <c r="IL145" s="227" t="e">
        <f t="shared" si="515"/>
        <v>#VALUE!</v>
      </c>
      <c r="IM145" s="227" t="e">
        <f t="shared" si="516"/>
        <v>#VALUE!</v>
      </c>
      <c r="IN145" s="227" t="e">
        <f t="shared" si="517"/>
        <v>#VALUE!</v>
      </c>
      <c r="IO145" s="16" t="str">
        <f t="shared" si="518"/>
        <v>i.a.</v>
      </c>
      <c r="IP145" s="16" t="str">
        <f t="shared" si="519"/>
        <v>i.a.</v>
      </c>
      <c r="IQ145" s="16" t="str">
        <f t="shared" si="520"/>
        <v>i.a.</v>
      </c>
      <c r="IR145" s="16" t="str">
        <f t="shared" si="521"/>
        <v>i.a.</v>
      </c>
      <c r="IS145" s="16" t="str">
        <f t="shared" si="522"/>
        <v>i.a.</v>
      </c>
      <c r="IT145" s="16" t="str">
        <f t="shared" si="523"/>
        <v>i.a.</v>
      </c>
      <c r="IU145" s="16" t="str">
        <f t="shared" si="524"/>
        <v>i.a.</v>
      </c>
      <c r="IV145" s="16" t="str">
        <f t="shared" si="525"/>
        <v>i.a.</v>
      </c>
      <c r="IW145" s="16" t="str">
        <f t="shared" si="526"/>
        <v>i.a.</v>
      </c>
      <c r="IX145" s="16" t="str">
        <f t="shared" si="527"/>
        <v>i.a.</v>
      </c>
      <c r="IY145" s="16" t="str">
        <f t="shared" si="528"/>
        <v>i.a.</v>
      </c>
      <c r="IZ145" s="16" t="e">
        <f t="shared" si="529"/>
        <v>#VALUE!</v>
      </c>
      <c r="JA145" s="16">
        <f t="shared" si="530"/>
        <v>0.50849377123442807</v>
      </c>
      <c r="JB145" s="16">
        <f t="shared" si="531"/>
        <v>-10.401952085181899</v>
      </c>
      <c r="JC145" s="16">
        <f t="shared" si="532"/>
        <v>1.0072631329301553</v>
      </c>
      <c r="JD145" s="16">
        <f t="shared" si="533"/>
        <v>-2.4490797546012271</v>
      </c>
      <c r="JE145" s="16">
        <f t="shared" si="534"/>
        <v>0.42473530765689732</v>
      </c>
      <c r="JF145" s="227" t="e">
        <f t="shared" si="535"/>
        <v>#VALUE!</v>
      </c>
      <c r="JG145" s="227">
        <f t="shared" si="536"/>
        <v>1.9521739130434784E-2</v>
      </c>
      <c r="JH145" s="227">
        <f t="shared" si="537"/>
        <v>-4.2474637681159423E-2</v>
      </c>
      <c r="JI145" s="99" t="str">
        <f t="shared" si="538"/>
        <v>i.a.</v>
      </c>
      <c r="JJ145" s="99">
        <f t="shared" si="539"/>
        <v>-1.8869565217391304E-2</v>
      </c>
      <c r="JK145" s="99">
        <f t="shared" si="540"/>
        <v>-3.8391304347826088E-2</v>
      </c>
      <c r="JL145" s="99">
        <f t="shared" si="541"/>
        <v>4.0833333333333338E-3</v>
      </c>
      <c r="JM145" s="99">
        <f t="shared" si="542"/>
        <v>-0.56220000000000003</v>
      </c>
      <c r="JN145" s="99">
        <f t="shared" si="543"/>
        <v>-0.16300000000000001</v>
      </c>
      <c r="JO145" s="99">
        <f t="shared" si="544"/>
        <v>-0.28334782608695652</v>
      </c>
      <c r="JP145" s="99">
        <f t="shared" si="545"/>
        <v>0.27905263157894733</v>
      </c>
      <c r="JQ145" s="99" t="str">
        <f t="shared" si="546"/>
        <v>i.a.</v>
      </c>
      <c r="JR145" s="99" t="str">
        <f t="shared" si="547"/>
        <v>i.a.</v>
      </c>
      <c r="JS145" s="99" t="str">
        <f t="shared" si="548"/>
        <v>i.a.</v>
      </c>
    </row>
    <row r="146" spans="1:279" customFormat="1" ht="17.25" customHeight="1" outlineLevel="2" x14ac:dyDescent="0.25">
      <c r="A146" s="10" t="s">
        <v>187</v>
      </c>
      <c r="B146" s="95">
        <v>20171677</v>
      </c>
      <c r="C146" s="10" t="s">
        <v>79</v>
      </c>
      <c r="D146" s="10"/>
      <c r="E146" s="11">
        <v>451120</v>
      </c>
      <c r="F146" s="11">
        <v>453200</v>
      </c>
      <c r="G146" s="11">
        <v>1</v>
      </c>
      <c r="H146" s="12">
        <v>45098</v>
      </c>
      <c r="I146" s="13"/>
      <c r="J146" s="13" t="s">
        <v>58</v>
      </c>
      <c r="K146" s="13" t="s">
        <v>58</v>
      </c>
      <c r="L146" s="13" t="s">
        <v>58</v>
      </c>
      <c r="M146" s="13" t="s">
        <v>58</v>
      </c>
      <c r="N146" s="13" t="s">
        <v>58</v>
      </c>
      <c r="O146" s="13" t="s">
        <v>58</v>
      </c>
      <c r="P146" s="16" t="e">
        <f t="shared" si="368"/>
        <v>#DIV/0!</v>
      </c>
      <c r="Q146" s="16" t="e">
        <f t="shared" si="369"/>
        <v>#DIV/0!</v>
      </c>
      <c r="R146" s="16" t="e">
        <f t="shared" si="370"/>
        <v>#DIV/0!</v>
      </c>
      <c r="S146" s="16" t="e">
        <f t="shared" si="371"/>
        <v>#DIV/0!</v>
      </c>
      <c r="T146" s="16" t="e">
        <f t="shared" si="372"/>
        <v>#DIV/0!</v>
      </c>
      <c r="U146" s="16" t="e">
        <f t="shared" si="373"/>
        <v>#DIV/0!</v>
      </c>
      <c r="V146" s="278">
        <f t="shared" si="374"/>
        <v>0</v>
      </c>
      <c r="W146" s="278">
        <f t="shared" si="375"/>
        <v>0</v>
      </c>
      <c r="X146" s="278">
        <f t="shared" si="376"/>
        <v>0</v>
      </c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6">
        <f t="shared" si="377"/>
        <v>-0.88656554712892743</v>
      </c>
      <c r="AK146" s="16">
        <f t="shared" si="378"/>
        <v>-4.7831917746982505E-2</v>
      </c>
      <c r="AL146" s="16">
        <f t="shared" si="379"/>
        <v>0.12108712413261365</v>
      </c>
      <c r="AM146" s="16">
        <f t="shared" si="380"/>
        <v>6.1070888043522814E-2</v>
      </c>
      <c r="AN146" s="16">
        <f t="shared" si="381"/>
        <v>-7.8723243895086004E-2</v>
      </c>
      <c r="AO146" s="16">
        <f t="shared" si="382"/>
        <v>0.12688975709189754</v>
      </c>
      <c r="AP146" s="278">
        <f t="shared" si="383"/>
        <v>-27.69</v>
      </c>
      <c r="AQ146" s="278">
        <f t="shared" si="384"/>
        <v>-1.3909999999999982</v>
      </c>
      <c r="AR146" s="278">
        <f t="shared" si="385"/>
        <v>3.1409999999999982</v>
      </c>
      <c r="AS146" s="149"/>
      <c r="AT146" s="149">
        <v>27.69</v>
      </c>
      <c r="AU146" s="149">
        <v>29.081</v>
      </c>
      <c r="AV146" s="149">
        <v>25.94</v>
      </c>
      <c r="AW146" s="150">
        <v>24.446999999999999</v>
      </c>
      <c r="AX146" s="149">
        <v>26.536000000000001</v>
      </c>
      <c r="AY146" s="149">
        <v>23.547999999999998</v>
      </c>
      <c r="AZ146" s="149">
        <v>23.594999999999999</v>
      </c>
      <c r="BA146" s="149">
        <v>21.022852</v>
      </c>
      <c r="BB146" s="149">
        <v>21.651</v>
      </c>
      <c r="BC146" s="150">
        <v>20.167000000000002</v>
      </c>
      <c r="BD146" s="16">
        <f t="shared" si="386"/>
        <v>-1</v>
      </c>
      <c r="BE146" s="16">
        <f t="shared" si="387"/>
        <v>-0.699511634587762</v>
      </c>
      <c r="BF146" s="16">
        <f t="shared" si="388"/>
        <v>1.0906906906906906</v>
      </c>
      <c r="BG146" s="16">
        <f t="shared" si="389"/>
        <v>0.47868561278863253</v>
      </c>
      <c r="BH146" s="16">
        <f t="shared" si="390"/>
        <v>-0.58016405667412385</v>
      </c>
      <c r="BI146" s="16">
        <f t="shared" si="391"/>
        <v>0.43576017130620975</v>
      </c>
      <c r="BJ146" s="278">
        <f t="shared" si="392"/>
        <v>-1.046</v>
      </c>
      <c r="BK146" s="278">
        <f t="shared" si="393"/>
        <v>-2.4349999999999996</v>
      </c>
      <c r="BL146" s="278">
        <f t="shared" si="394"/>
        <v>1.8159999999999998</v>
      </c>
      <c r="BM146" s="149"/>
      <c r="BN146" s="149">
        <v>1.046</v>
      </c>
      <c r="BO146" s="149">
        <v>3.4809999999999999</v>
      </c>
      <c r="BP146" s="149">
        <v>1.665</v>
      </c>
      <c r="BQ146" s="149">
        <v>1.1259999999999999</v>
      </c>
      <c r="BR146" s="149">
        <v>2.6819999999999999</v>
      </c>
      <c r="BS146" s="149">
        <v>1.8680000000000001</v>
      </c>
      <c r="BT146" s="149">
        <v>2.7247179999999998</v>
      </c>
      <c r="BU146" s="149">
        <v>3.18</v>
      </c>
      <c r="BV146" s="149">
        <v>3.3530000000000002</v>
      </c>
      <c r="BW146" s="149">
        <v>1.673</v>
      </c>
      <c r="BX146" s="16">
        <f t="shared" si="395"/>
        <v>-1</v>
      </c>
      <c r="BY146" s="16">
        <f t="shared" si="396"/>
        <v>-0.69301523426271916</v>
      </c>
      <c r="BZ146" s="16">
        <f t="shared" si="397"/>
        <v>1.3976567884217781</v>
      </c>
      <c r="CA146" s="16">
        <f t="shared" si="398"/>
        <v>0.40737148399612044</v>
      </c>
      <c r="CB146" s="16">
        <f t="shared" si="399"/>
        <v>-0.55958991883810349</v>
      </c>
      <c r="CC146" s="16">
        <f t="shared" si="400"/>
        <v>0.60342465753424679</v>
      </c>
      <c r="CD146" s="278">
        <f t="shared" si="401"/>
        <v>-1.0680000000000001</v>
      </c>
      <c r="CE146" s="278">
        <f t="shared" si="402"/>
        <v>-2.411</v>
      </c>
      <c r="CF146" s="278">
        <f t="shared" si="403"/>
        <v>2.028</v>
      </c>
      <c r="CG146" s="149"/>
      <c r="CH146" s="149">
        <v>1.0680000000000001</v>
      </c>
      <c r="CI146" s="149">
        <v>3.4790000000000001</v>
      </c>
      <c r="CJ146" s="149">
        <v>1.4510000000000001</v>
      </c>
      <c r="CK146" s="149">
        <v>1.0309999999999999</v>
      </c>
      <c r="CL146" s="149">
        <v>2.3410000000000002</v>
      </c>
      <c r="CM146" s="149">
        <v>1.46</v>
      </c>
      <c r="CN146" s="149">
        <v>2.4085380000000001</v>
      </c>
      <c r="CO146" s="149">
        <v>2.9572109999999996</v>
      </c>
      <c r="CP146" s="149">
        <v>3.3149999999999999</v>
      </c>
      <c r="CQ146" s="149">
        <v>1.1679999999999999</v>
      </c>
      <c r="CR146" s="16">
        <f t="shared" si="404"/>
        <v>-1</v>
      </c>
      <c r="CS146" s="16">
        <f t="shared" si="405"/>
        <v>3.5289604909858045E-2</v>
      </c>
      <c r="CT146" s="16">
        <f t="shared" si="406"/>
        <v>0.13085598611914401</v>
      </c>
      <c r="CU146" s="16">
        <f t="shared" si="407"/>
        <v>5.6361692378188631E-2</v>
      </c>
      <c r="CV146" s="16">
        <f t="shared" si="408"/>
        <v>6.6113161131610178E-3</v>
      </c>
      <c r="CW146" s="16">
        <f t="shared" si="409"/>
        <v>0.10231060392068245</v>
      </c>
      <c r="CX146" s="278">
        <f t="shared" si="410"/>
        <v>-24.291</v>
      </c>
      <c r="CY146" s="278">
        <f t="shared" si="411"/>
        <v>0.8279999999999994</v>
      </c>
      <c r="CZ146" s="278">
        <f t="shared" si="412"/>
        <v>2.7149999999999999</v>
      </c>
      <c r="DA146" s="149"/>
      <c r="DB146" s="149">
        <v>24.291</v>
      </c>
      <c r="DC146" s="149">
        <v>23.463000000000001</v>
      </c>
      <c r="DD146" s="149">
        <v>20.748000000000001</v>
      </c>
      <c r="DE146" s="149">
        <v>19.640999999999998</v>
      </c>
      <c r="DF146" s="149">
        <v>19.512</v>
      </c>
      <c r="DG146" s="149">
        <v>17.701000000000001</v>
      </c>
      <c r="DH146" s="149">
        <v>17.256091000000001</v>
      </c>
      <c r="DI146" s="149">
        <v>16.326000000000001</v>
      </c>
      <c r="DJ146" s="149">
        <v>15.048999999999999</v>
      </c>
      <c r="DK146" s="150">
        <v>12.853999999999999</v>
      </c>
      <c r="DL146" s="16">
        <f t="shared" si="413"/>
        <v>-1</v>
      </c>
      <c r="DM146" s="16">
        <f t="shared" si="414"/>
        <v>5.3810674280694054E-2</v>
      </c>
      <c r="DN146" s="16">
        <f t="shared" si="415"/>
        <v>-0.14157653874500806</v>
      </c>
      <c r="DO146" s="16">
        <f t="shared" si="416"/>
        <v>8.1026496201593565E-2</v>
      </c>
      <c r="DP146" s="16">
        <f t="shared" si="417"/>
        <v>4.6153249723778329E-2</v>
      </c>
      <c r="DQ146" s="16">
        <f t="shared" si="418"/>
        <v>-0.16388713310967409</v>
      </c>
      <c r="DR146" s="278">
        <f t="shared" si="419"/>
        <v>-52.777999999999999</v>
      </c>
      <c r="DS146" s="278">
        <f t="shared" si="420"/>
        <v>2.6950000000000003</v>
      </c>
      <c r="DT146" s="278">
        <f t="shared" si="421"/>
        <v>-8.2600000000000051</v>
      </c>
      <c r="DU146" s="149"/>
      <c r="DV146" s="149">
        <v>52.777999999999999</v>
      </c>
      <c r="DW146" s="149">
        <v>50.082999999999998</v>
      </c>
      <c r="DX146" s="149">
        <v>58.343000000000004</v>
      </c>
      <c r="DY146" s="149">
        <v>53.97</v>
      </c>
      <c r="DZ146" s="149">
        <v>51.588999999999999</v>
      </c>
      <c r="EA146" s="149">
        <v>61.701000000000001</v>
      </c>
      <c r="EB146" s="149">
        <v>48.520908000000006</v>
      </c>
      <c r="EC146" s="149">
        <v>39.913870000000003</v>
      </c>
      <c r="ED146" s="149">
        <v>40.796999999999997</v>
      </c>
      <c r="EE146" s="149">
        <v>33.908999999999999</v>
      </c>
      <c r="EF146" s="16">
        <f t="shared" si="422"/>
        <v>-1</v>
      </c>
      <c r="EG146" s="16">
        <f t="shared" si="423"/>
        <v>-3.6363636363636362E-2</v>
      </c>
      <c r="EH146" s="16">
        <f t="shared" si="424"/>
        <v>-0.11290322580645161</v>
      </c>
      <c r="EI146" s="16">
        <f t="shared" si="425"/>
        <v>0.12727272727272726</v>
      </c>
      <c r="EJ146" s="16">
        <f t="shared" si="426"/>
        <v>1.8518518518518517E-2</v>
      </c>
      <c r="EK146" s="16">
        <f t="shared" si="427"/>
        <v>3.8461538461538464E-2</v>
      </c>
      <c r="EL146" s="278">
        <f t="shared" si="428"/>
        <v>-53</v>
      </c>
      <c r="EM146" s="278">
        <f t="shared" si="429"/>
        <v>-2</v>
      </c>
      <c r="EN146" s="278">
        <f t="shared" si="430"/>
        <v>-7</v>
      </c>
      <c r="EO146" s="204"/>
      <c r="EP146" s="204">
        <v>53</v>
      </c>
      <c r="EQ146" s="204">
        <v>55</v>
      </c>
      <c r="ER146" s="204">
        <v>62</v>
      </c>
      <c r="ES146" s="204">
        <v>55</v>
      </c>
      <c r="ET146" s="204">
        <v>54</v>
      </c>
      <c r="EU146" s="204">
        <v>52</v>
      </c>
      <c r="EV146" s="204">
        <v>50</v>
      </c>
      <c r="EW146" s="204"/>
      <c r="EX146" s="204"/>
      <c r="EY146" s="205"/>
      <c r="EZ146" s="14"/>
      <c r="FA146" s="14" t="s">
        <v>51</v>
      </c>
      <c r="FB146" s="76"/>
      <c r="FC146" s="15">
        <v>5210</v>
      </c>
      <c r="FD146" t="s">
        <v>502</v>
      </c>
      <c r="FE146" t="s">
        <v>66</v>
      </c>
      <c r="FF146" s="16" t="e">
        <f t="shared" si="431"/>
        <v>#VALUE!</v>
      </c>
      <c r="FG146" s="16" t="e">
        <f t="shared" si="432"/>
        <v>#DIV/0!</v>
      </c>
      <c r="FH146" s="16" t="e">
        <f t="shared" si="433"/>
        <v>#DIV/0!</v>
      </c>
      <c r="FI146" s="16" t="e">
        <f t="shared" si="434"/>
        <v>#DIV/0!</v>
      </c>
      <c r="FJ146" s="16" t="e">
        <f t="shared" si="435"/>
        <v>#DIV/0!</v>
      </c>
      <c r="FK146" s="16" t="e">
        <f t="shared" si="436"/>
        <v>#DIV/0!</v>
      </c>
      <c r="FL146" s="278" t="e">
        <f t="shared" si="437"/>
        <v>#VALUE!</v>
      </c>
      <c r="FM146" s="278">
        <f t="shared" si="438"/>
        <v>0</v>
      </c>
      <c r="FN146" s="278">
        <f t="shared" si="439"/>
        <v>0</v>
      </c>
      <c r="FO146" s="222" t="str">
        <f t="shared" si="440"/>
        <v>i.a</v>
      </c>
      <c r="FP146" s="222">
        <f t="shared" si="441"/>
        <v>0</v>
      </c>
      <c r="FQ146" s="238">
        <f t="shared" si="442"/>
        <v>0</v>
      </c>
      <c r="FR146" s="222">
        <f t="shared" si="443"/>
        <v>0</v>
      </c>
      <c r="FS146" s="222">
        <f t="shared" si="444"/>
        <v>0</v>
      </c>
      <c r="FT146" s="222">
        <f t="shared" si="445"/>
        <v>0</v>
      </c>
      <c r="FU146" s="222">
        <f t="shared" si="446"/>
        <v>0</v>
      </c>
      <c r="FV146" s="222">
        <f t="shared" si="447"/>
        <v>0</v>
      </c>
      <c r="FW146" s="222" t="str">
        <f t="shared" si="448"/>
        <v>i.a</v>
      </c>
      <c r="FX146" s="222" t="str">
        <f t="shared" si="449"/>
        <v>i.a</v>
      </c>
      <c r="FY146" s="222" t="str">
        <f t="shared" si="450"/>
        <v>i.a</v>
      </c>
      <c r="FZ146" s="16">
        <f t="shared" si="451"/>
        <v>-1</v>
      </c>
      <c r="GA146" s="16">
        <f t="shared" si="452"/>
        <v>-0.71579127448986635</v>
      </c>
      <c r="GB146" s="16">
        <f t="shared" si="453"/>
        <v>1.1903815798685213</v>
      </c>
      <c r="GC146" s="16">
        <f t="shared" si="454"/>
        <v>0.36430255051870819</v>
      </c>
      <c r="GD146" s="16">
        <f t="shared" si="455"/>
        <v>-0.58141188797084109</v>
      </c>
      <c r="GE146" s="16">
        <f t="shared" si="456"/>
        <v>0.50622260137770414</v>
      </c>
      <c r="GF146" s="227">
        <f t="shared" si="457"/>
        <v>-4.4729237341374545E-2</v>
      </c>
      <c r="GG146" s="227">
        <f t="shared" si="458"/>
        <v>-0.11265240976002558</v>
      </c>
      <c r="GH146" s="227">
        <f t="shared" si="459"/>
        <v>8.5530400474843379E-2</v>
      </c>
      <c r="GI146" s="16">
        <f t="shared" si="460"/>
        <v>0</v>
      </c>
      <c r="GJ146" s="16">
        <f t="shared" si="461"/>
        <v>4.4729237341374545E-2</v>
      </c>
      <c r="GK146" s="106">
        <f t="shared" si="462"/>
        <v>0.15738164710140012</v>
      </c>
      <c r="GL146" s="16">
        <f t="shared" si="463"/>
        <v>7.1851246626556745E-2</v>
      </c>
      <c r="GM146" s="16">
        <f t="shared" si="464"/>
        <v>5.2665185298699971E-2</v>
      </c>
      <c r="GN146" s="16">
        <f t="shared" si="465"/>
        <v>0.12581624701045335</v>
      </c>
      <c r="GO146" s="16">
        <f t="shared" si="466"/>
        <v>8.3530978021025826E-2</v>
      </c>
      <c r="GP146" s="16">
        <f t="shared" si="467"/>
        <v>0.14344181248273072</v>
      </c>
      <c r="GQ146" s="16">
        <f t="shared" si="468"/>
        <v>0.18850747410358562</v>
      </c>
      <c r="GR146" s="16">
        <f t="shared" si="469"/>
        <v>0.2376088592624449</v>
      </c>
      <c r="GS146" s="16">
        <f t="shared" si="470"/>
        <v>-1</v>
      </c>
      <c r="GT146" s="16">
        <f t="shared" si="471"/>
        <v>-0.68325457162396519</v>
      </c>
      <c r="GU146" s="16">
        <f t="shared" si="472"/>
        <v>1.165640561706081</v>
      </c>
      <c r="GV146" s="16">
        <f t="shared" si="473"/>
        <v>0.38976409320697741</v>
      </c>
      <c r="GW146" s="16">
        <f t="shared" si="474"/>
        <v>-0.549415833615433</v>
      </c>
      <c r="GX146" s="16">
        <f t="shared" si="475"/>
        <v>0.39687726641166321</v>
      </c>
      <c r="GY146" s="227">
        <f t="shared" si="476"/>
        <v>-2.0338126209156048E-2</v>
      </c>
      <c r="GZ146" s="227">
        <f t="shared" si="477"/>
        <v>-4.3871565193275092E-2</v>
      </c>
      <c r="HA146" s="227">
        <f t="shared" si="478"/>
        <v>3.4560407704194968E-2</v>
      </c>
      <c r="HB146" s="16">
        <f t="shared" si="479"/>
        <v>0</v>
      </c>
      <c r="HC146" s="16">
        <f t="shared" si="480"/>
        <v>2.0338126209156048E-2</v>
      </c>
      <c r="HD146" s="106">
        <f t="shared" si="481"/>
        <v>6.4209691402431143E-2</v>
      </c>
      <c r="HE146" s="16">
        <f t="shared" si="482"/>
        <v>2.9649283698236179E-2</v>
      </c>
      <c r="HF146" s="16">
        <f t="shared" si="483"/>
        <v>2.1334040678672589E-2</v>
      </c>
      <c r="HG146" s="16">
        <f t="shared" si="484"/>
        <v>4.7347515226410099E-2</v>
      </c>
      <c r="HH146" s="16">
        <f t="shared" si="485"/>
        <v>3.3895257919142531E-2</v>
      </c>
      <c r="HI146" s="16">
        <f t="shared" si="486"/>
        <v>6.1620960930099229E-2</v>
      </c>
      <c r="HJ146" s="16">
        <f t="shared" si="487"/>
        <v>7.8799794872735238E-2</v>
      </c>
      <c r="HK146" s="16">
        <f t="shared" si="488"/>
        <v>8.976521296816857E-2</v>
      </c>
      <c r="HL146" s="16" t="e">
        <f t="shared" si="489"/>
        <v>#VALUE!</v>
      </c>
      <c r="HM146" s="16">
        <f t="shared" si="490"/>
        <v>-1.757532906323804E-2</v>
      </c>
      <c r="HN146" s="16">
        <f t="shared" si="491"/>
        <v>0.31736379206815141</v>
      </c>
      <c r="HO146" s="16">
        <f t="shared" si="492"/>
        <v>-2.2816095544438402E-2</v>
      </c>
      <c r="HP146" s="16">
        <f t="shared" si="493"/>
        <v>-3.7797458088533221E-2</v>
      </c>
      <c r="HQ146" s="16">
        <f t="shared" si="494"/>
        <v>0.31837536243210823</v>
      </c>
      <c r="HR146" s="227" t="e">
        <f t="shared" si="495"/>
        <v>#VALUE!</v>
      </c>
      <c r="HS146" s="227">
        <f t="shared" si="496"/>
        <v>-8.2337309228830979E-3</v>
      </c>
      <c r="HT146" s="227">
        <f t="shared" si="497"/>
        <v>0.11286125084123211</v>
      </c>
      <c r="HU146" s="16" t="str">
        <f t="shared" si="498"/>
        <v>i.a.</v>
      </c>
      <c r="HV146" s="16">
        <f t="shared" si="499"/>
        <v>0.46024858842699612</v>
      </c>
      <c r="HW146" s="106">
        <f t="shared" si="500"/>
        <v>0.46848231934987922</v>
      </c>
      <c r="HX146" s="16">
        <f t="shared" si="501"/>
        <v>0.35562106850864711</v>
      </c>
      <c r="HY146" s="16">
        <f t="shared" si="502"/>
        <v>0.36392440244580321</v>
      </c>
      <c r="HZ146" s="16">
        <f t="shared" si="503"/>
        <v>0.3782201632130881</v>
      </c>
      <c r="IA146" s="16">
        <f t="shared" si="504"/>
        <v>0.28688351890569036</v>
      </c>
      <c r="IB146" s="16">
        <f t="shared" si="505"/>
        <v>0.35564237585990766</v>
      </c>
      <c r="IC146" s="16">
        <f t="shared" si="506"/>
        <v>0.40903074545264589</v>
      </c>
      <c r="ID146" s="16">
        <f t="shared" si="507"/>
        <v>0.36887516238939139</v>
      </c>
      <c r="IE146" s="16">
        <f t="shared" si="508"/>
        <v>0.37907340234156123</v>
      </c>
      <c r="IF146" s="16" t="e">
        <f t="shared" si="509"/>
        <v>#VALUE!</v>
      </c>
      <c r="IG146" s="16" t="e">
        <f t="shared" si="510"/>
        <v>#VALUE!</v>
      </c>
      <c r="IH146" s="16" t="e">
        <f t="shared" si="511"/>
        <v>#VALUE!</v>
      </c>
      <c r="II146" s="16" t="e">
        <f t="shared" si="512"/>
        <v>#VALUE!</v>
      </c>
      <c r="IJ146" s="16" t="e">
        <f t="shared" si="513"/>
        <v>#VALUE!</v>
      </c>
      <c r="IK146" s="16" t="e">
        <f t="shared" si="514"/>
        <v>#VALUE!</v>
      </c>
      <c r="IL146" s="227" t="e">
        <f t="shared" si="515"/>
        <v>#VALUE!</v>
      </c>
      <c r="IM146" s="227" t="e">
        <f t="shared" si="516"/>
        <v>#VALUE!</v>
      </c>
      <c r="IN146" s="227" t="e">
        <f t="shared" si="517"/>
        <v>#VALUE!</v>
      </c>
      <c r="IO146" s="16" t="str">
        <f t="shared" si="518"/>
        <v>i.a.</v>
      </c>
      <c r="IP146" s="16" t="str">
        <f t="shared" si="519"/>
        <v>i.a.</v>
      </c>
      <c r="IQ146" s="106" t="str">
        <f t="shared" si="520"/>
        <v>i.a.</v>
      </c>
      <c r="IR146" s="16" t="str">
        <f t="shared" si="521"/>
        <v>i.a.</v>
      </c>
      <c r="IS146" s="16" t="str">
        <f t="shared" si="522"/>
        <v>i.a.</v>
      </c>
      <c r="IT146" s="16" t="str">
        <f t="shared" si="523"/>
        <v>i.a.</v>
      </c>
      <c r="IU146" s="16" t="str">
        <f t="shared" si="524"/>
        <v>i.a.</v>
      </c>
      <c r="IV146" s="16" t="str">
        <f t="shared" si="525"/>
        <v>i.a.</v>
      </c>
      <c r="IW146" s="16" t="str">
        <f t="shared" si="526"/>
        <v>i.a.</v>
      </c>
      <c r="IX146" s="16" t="str">
        <f t="shared" si="527"/>
        <v>i.a.</v>
      </c>
      <c r="IY146" s="16" t="str">
        <f t="shared" si="528"/>
        <v>i.a.</v>
      </c>
      <c r="IZ146" s="16" t="e">
        <f t="shared" si="529"/>
        <v>#VALUE!</v>
      </c>
      <c r="JA146" s="16">
        <f t="shared" si="530"/>
        <v>-0.68143090348018021</v>
      </c>
      <c r="JB146" s="16">
        <f t="shared" si="531"/>
        <v>1.702813106948186</v>
      </c>
      <c r="JC146" s="16">
        <f t="shared" si="532"/>
        <v>0.24847470354494552</v>
      </c>
      <c r="JD146" s="16">
        <f t="shared" si="533"/>
        <v>-0.56759737485922879</v>
      </c>
      <c r="JE146" s="16">
        <f t="shared" si="534"/>
        <v>0.54403855910705246</v>
      </c>
      <c r="JF146" s="227" t="e">
        <f t="shared" si="535"/>
        <v>#VALUE!</v>
      </c>
      <c r="JG146" s="227">
        <f t="shared" si="536"/>
        <v>-4.3103602058319035E-2</v>
      </c>
      <c r="JH146" s="227">
        <f t="shared" si="537"/>
        <v>3.9851319648093839E-2</v>
      </c>
      <c r="JI146" s="99" t="str">
        <f t="shared" si="538"/>
        <v>i.a.</v>
      </c>
      <c r="JJ146" s="99">
        <f t="shared" si="539"/>
        <v>2.0150943396226417E-2</v>
      </c>
      <c r="JK146" s="239">
        <f t="shared" si="540"/>
        <v>6.3254545454545452E-2</v>
      </c>
      <c r="JL146" s="99">
        <f t="shared" si="541"/>
        <v>2.3403225806451614E-2</v>
      </c>
      <c r="JM146" s="99">
        <f t="shared" si="542"/>
        <v>1.8745454545454544E-2</v>
      </c>
      <c r="JN146" s="99">
        <f t="shared" si="543"/>
        <v>4.3351851851851857E-2</v>
      </c>
      <c r="JO146" s="99">
        <f t="shared" si="544"/>
        <v>2.8076923076923076E-2</v>
      </c>
      <c r="JP146" s="99">
        <f t="shared" si="545"/>
        <v>4.817076E-2</v>
      </c>
      <c r="JQ146" s="99" t="str">
        <f t="shared" si="546"/>
        <v>i.a.</v>
      </c>
      <c r="JR146" s="99" t="str">
        <f t="shared" si="547"/>
        <v>i.a.</v>
      </c>
      <c r="JS146" s="99" t="str">
        <f t="shared" si="548"/>
        <v>i.a.</v>
      </c>
    </row>
    <row r="147" spans="1:279" customFormat="1" ht="17.25" customHeight="1" outlineLevel="2" x14ac:dyDescent="0.25">
      <c r="A147" s="18" t="s">
        <v>229</v>
      </c>
      <c r="B147" s="95">
        <v>32891799</v>
      </c>
      <c r="C147" s="10" t="s">
        <v>729</v>
      </c>
      <c r="D147" s="10" t="s">
        <v>230</v>
      </c>
      <c r="E147" s="11">
        <v>639900</v>
      </c>
      <c r="F147" s="11"/>
      <c r="G147" s="116">
        <v>1</v>
      </c>
      <c r="H147" s="12">
        <v>45097</v>
      </c>
      <c r="I147" s="13"/>
      <c r="J147" s="13" t="s">
        <v>58</v>
      </c>
      <c r="K147" s="13" t="s">
        <v>58</v>
      </c>
      <c r="L147" s="13" t="s">
        <v>58</v>
      </c>
      <c r="M147" s="13" t="s">
        <v>58</v>
      </c>
      <c r="N147" s="13" t="s">
        <v>58</v>
      </c>
      <c r="O147" s="13" t="s">
        <v>58</v>
      </c>
      <c r="P147" s="16" t="e">
        <f t="shared" si="368"/>
        <v>#DIV/0!</v>
      </c>
      <c r="Q147" s="16" t="e">
        <f t="shared" si="369"/>
        <v>#DIV/0!</v>
      </c>
      <c r="R147" s="16" t="e">
        <f t="shared" si="370"/>
        <v>#DIV/0!</v>
      </c>
      <c r="S147" s="16" t="e">
        <f t="shared" si="371"/>
        <v>#DIV/0!</v>
      </c>
      <c r="T147" s="16" t="e">
        <f t="shared" si="372"/>
        <v>#DIV/0!</v>
      </c>
      <c r="U147" s="16" t="e">
        <f t="shared" si="373"/>
        <v>#DIV/0!</v>
      </c>
      <c r="V147" s="278">
        <f t="shared" si="374"/>
        <v>0</v>
      </c>
      <c r="W147" s="278">
        <f t="shared" si="375"/>
        <v>0</v>
      </c>
      <c r="X147" s="278">
        <f t="shared" si="376"/>
        <v>0</v>
      </c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>
        <v>13.954000000000001</v>
      </c>
      <c r="AI147" s="149">
        <v>8.4740000000000002</v>
      </c>
      <c r="AJ147" s="16">
        <f t="shared" si="377"/>
        <v>-0.51582138104391551</v>
      </c>
      <c r="AK147" s="16">
        <f t="shared" si="378"/>
        <v>0.12472975220355896</v>
      </c>
      <c r="AL147" s="16">
        <f t="shared" si="379"/>
        <v>1.1957275880956726</v>
      </c>
      <c r="AM147" s="16">
        <f t="shared" si="380"/>
        <v>4.2845577211394303</v>
      </c>
      <c r="AN147" s="16">
        <f t="shared" si="381"/>
        <v>-0.12897765741367628</v>
      </c>
      <c r="AO147" s="16">
        <f t="shared" si="382"/>
        <v>0.65663140764849459</v>
      </c>
      <c r="AP147" s="278">
        <f t="shared" si="383"/>
        <v>-27.052</v>
      </c>
      <c r="AQ147" s="278">
        <f t="shared" si="384"/>
        <v>3</v>
      </c>
      <c r="AR147" s="278">
        <f t="shared" si="385"/>
        <v>13.097999999999999</v>
      </c>
      <c r="AS147" s="149"/>
      <c r="AT147" s="149">
        <v>27.052</v>
      </c>
      <c r="AU147" s="149">
        <v>24.052</v>
      </c>
      <c r="AV147" s="149">
        <v>10.954000000000001</v>
      </c>
      <c r="AW147" s="150">
        <v>-3.335</v>
      </c>
      <c r="AX147" s="149">
        <v>-2.9540000000000002</v>
      </c>
      <c r="AY147" s="149">
        <v>-8.6029999999999998</v>
      </c>
      <c r="AZ147" s="149">
        <v>3.86</v>
      </c>
      <c r="BA147" s="149">
        <v>-6.0780000000000003</v>
      </c>
      <c r="BB147" s="149">
        <v>-14.734</v>
      </c>
      <c r="BC147" s="150">
        <v>-1.5449999999999999</v>
      </c>
      <c r="BD147" s="16">
        <f t="shared" si="386"/>
        <v>-1</v>
      </c>
      <c r="BE147" s="16">
        <f t="shared" si="387"/>
        <v>0.75161353412869136</v>
      </c>
      <c r="BF147" s="16">
        <f t="shared" si="388"/>
        <v>1.5779360235107949</v>
      </c>
      <c r="BG147" s="16">
        <f t="shared" si="389"/>
        <v>0.62351589429337417</v>
      </c>
      <c r="BH147" s="16">
        <f t="shared" si="390"/>
        <v>0.12304075235109721</v>
      </c>
      <c r="BI147" s="16">
        <f t="shared" si="391"/>
        <v>0.23024331389503319</v>
      </c>
      <c r="BJ147" s="278">
        <f t="shared" si="392"/>
        <v>-8.9559999999999995</v>
      </c>
      <c r="BK147" s="278">
        <f t="shared" si="393"/>
        <v>3.8429999999999991</v>
      </c>
      <c r="BL147" s="278">
        <f t="shared" si="394"/>
        <v>13.96</v>
      </c>
      <c r="BM147" s="149"/>
      <c r="BN147" s="149">
        <v>8.9559999999999995</v>
      </c>
      <c r="BO147" s="149">
        <v>5.1130000000000004</v>
      </c>
      <c r="BP147" s="149">
        <v>-8.8469999999999995</v>
      </c>
      <c r="BQ147" s="149">
        <v>-23.498999999999999</v>
      </c>
      <c r="BR147" s="149">
        <v>-26.795999999999999</v>
      </c>
      <c r="BS147" s="149">
        <v>-34.811</v>
      </c>
      <c r="BT147" s="149">
        <v>-13.782999999999999</v>
      </c>
      <c r="BU147" s="149">
        <v>-24.013999999999999</v>
      </c>
      <c r="BV147" s="149">
        <v>-35.164000000000001</v>
      </c>
      <c r="BW147" s="149">
        <v>-11.894</v>
      </c>
      <c r="BX147" s="16">
        <f t="shared" si="395"/>
        <v>-1</v>
      </c>
      <c r="BY147" s="16">
        <f t="shared" si="396"/>
        <v>0.73473018383079647</v>
      </c>
      <c r="BZ147" s="16">
        <f t="shared" si="397"/>
        <v>1.5713156408808584</v>
      </c>
      <c r="CA147" s="16">
        <f t="shared" si="398"/>
        <v>0.62259728082512888</v>
      </c>
      <c r="CB147" s="16">
        <f t="shared" si="399"/>
        <v>0.11879366033200632</v>
      </c>
      <c r="CC147" s="16">
        <f t="shared" si="400"/>
        <v>0.23230401061038544</v>
      </c>
      <c r="CD147" s="278">
        <f t="shared" si="401"/>
        <v>-8.7759999999999998</v>
      </c>
      <c r="CE147" s="278">
        <f t="shared" si="402"/>
        <v>3.7169999999999996</v>
      </c>
      <c r="CF147" s="278">
        <f t="shared" si="403"/>
        <v>13.914000000000001</v>
      </c>
      <c r="CG147" s="149"/>
      <c r="CH147" s="149">
        <v>8.7759999999999998</v>
      </c>
      <c r="CI147" s="149">
        <v>5.0590000000000002</v>
      </c>
      <c r="CJ147" s="149">
        <v>-8.8550000000000004</v>
      </c>
      <c r="CK147" s="149">
        <v>-23.463000000000001</v>
      </c>
      <c r="CL147" s="149">
        <v>-26.626000000000001</v>
      </c>
      <c r="CM147" s="149">
        <v>-34.683</v>
      </c>
      <c r="CN147" s="149">
        <v>-14.007</v>
      </c>
      <c r="CO147" s="149">
        <v>-23.937999999999999</v>
      </c>
      <c r="CP147" s="149">
        <v>-35.082999999999998</v>
      </c>
      <c r="CQ147" s="149">
        <v>-11.852</v>
      </c>
      <c r="CR147" s="16">
        <f t="shared" si="404"/>
        <v>-1</v>
      </c>
      <c r="CS147" s="16">
        <f t="shared" si="405"/>
        <v>0.54089327146171684</v>
      </c>
      <c r="CT147" s="16">
        <f t="shared" si="406"/>
        <v>0.10770219259497223</v>
      </c>
      <c r="CU147" s="16">
        <f t="shared" si="407"/>
        <v>-0.39818260911595532</v>
      </c>
      <c r="CV147" s="16">
        <f t="shared" si="408"/>
        <v>0.42085021633129593</v>
      </c>
      <c r="CW147" s="16">
        <f t="shared" si="409"/>
        <v>-0.62973605248436149</v>
      </c>
      <c r="CX147" s="278">
        <f t="shared" si="410"/>
        <v>-21.251999999999999</v>
      </c>
      <c r="CY147" s="278">
        <f t="shared" si="411"/>
        <v>7.4599999999999991</v>
      </c>
      <c r="CZ147" s="278">
        <f t="shared" si="412"/>
        <v>1.3409999999999993</v>
      </c>
      <c r="DA147" s="149"/>
      <c r="DB147" s="149">
        <v>21.251999999999999</v>
      </c>
      <c r="DC147" s="149">
        <v>13.792</v>
      </c>
      <c r="DD147" s="149">
        <v>12.451000000000001</v>
      </c>
      <c r="DE147" s="149">
        <v>20.689</v>
      </c>
      <c r="DF147" s="149">
        <v>14.561</v>
      </c>
      <c r="DG147" s="149">
        <v>39.326000000000001</v>
      </c>
      <c r="DH147" s="149">
        <v>71.747</v>
      </c>
      <c r="DI147" s="149">
        <v>5.1139999999999999</v>
      </c>
      <c r="DJ147" s="149">
        <v>27.15</v>
      </c>
      <c r="DK147" s="150">
        <v>23.998999999999999</v>
      </c>
      <c r="DL147" s="16">
        <f t="shared" si="413"/>
        <v>-1</v>
      </c>
      <c r="DM147" s="16">
        <f t="shared" si="414"/>
        <v>7.5927381001612768E-2</v>
      </c>
      <c r="DN147" s="16">
        <f t="shared" si="415"/>
        <v>-9.908692625803437E-3</v>
      </c>
      <c r="DO147" s="16">
        <f t="shared" si="416"/>
        <v>-0.15306724000416139</v>
      </c>
      <c r="DP147" s="16">
        <f t="shared" si="417"/>
        <v>0.24678974447663099</v>
      </c>
      <c r="DQ147" s="16">
        <f t="shared" si="418"/>
        <v>-0.49288517617136968</v>
      </c>
      <c r="DR147" s="278">
        <f t="shared" si="419"/>
        <v>-26.016999999999999</v>
      </c>
      <c r="DS147" s="278">
        <f t="shared" si="420"/>
        <v>1.8359999999999985</v>
      </c>
      <c r="DT147" s="278">
        <f t="shared" si="421"/>
        <v>-0.24199999999999733</v>
      </c>
      <c r="DU147" s="149"/>
      <c r="DV147" s="149">
        <v>26.016999999999999</v>
      </c>
      <c r="DW147" s="149">
        <v>24.181000000000001</v>
      </c>
      <c r="DX147" s="149">
        <v>24.422999999999998</v>
      </c>
      <c r="DY147" s="149">
        <v>28.837</v>
      </c>
      <c r="DZ147" s="149">
        <v>23.129000000000001</v>
      </c>
      <c r="EA147" s="149">
        <v>45.609000000000002</v>
      </c>
      <c r="EB147" s="149">
        <v>76.918000000000006</v>
      </c>
      <c r="EC147" s="149">
        <v>11.936999999999999</v>
      </c>
      <c r="ED147" s="149">
        <v>34.944000000000003</v>
      </c>
      <c r="EE147" s="149">
        <v>29.99</v>
      </c>
      <c r="EF147" s="16">
        <f t="shared" si="422"/>
        <v>-1</v>
      </c>
      <c r="EG147" s="16">
        <f t="shared" si="423"/>
        <v>-2.9411764705882353E-2</v>
      </c>
      <c r="EH147" s="16">
        <f t="shared" si="424"/>
        <v>0.17241379310344829</v>
      </c>
      <c r="EI147" s="16">
        <f t="shared" si="425"/>
        <v>-0.14705882352941177</v>
      </c>
      <c r="EJ147" s="16">
        <f t="shared" si="426"/>
        <v>-0.12820512820512819</v>
      </c>
      <c r="EK147" s="16">
        <f t="shared" si="427"/>
        <v>-0.1875</v>
      </c>
      <c r="EL147" s="278">
        <f t="shared" si="428"/>
        <v>-33</v>
      </c>
      <c r="EM147" s="278">
        <f t="shared" si="429"/>
        <v>-1</v>
      </c>
      <c r="EN147" s="278">
        <f t="shared" si="430"/>
        <v>5</v>
      </c>
      <c r="EO147" s="204"/>
      <c r="EP147" s="204">
        <v>33</v>
      </c>
      <c r="EQ147" s="204">
        <v>34</v>
      </c>
      <c r="ER147" s="204">
        <v>29</v>
      </c>
      <c r="ES147" s="204">
        <v>34</v>
      </c>
      <c r="ET147" s="204">
        <v>39</v>
      </c>
      <c r="EU147" s="204">
        <v>48</v>
      </c>
      <c r="EV147" s="204"/>
      <c r="EW147" s="204"/>
      <c r="EX147" s="204"/>
      <c r="EY147" s="205"/>
      <c r="EZ147" s="14"/>
      <c r="FA147" s="14" t="s">
        <v>49</v>
      </c>
      <c r="FB147" s="76" t="s">
        <v>55</v>
      </c>
      <c r="FC147" s="15">
        <v>2400</v>
      </c>
      <c r="FD147" t="s">
        <v>503</v>
      </c>
      <c r="FE147" t="s">
        <v>86</v>
      </c>
      <c r="FF147" s="16" t="e">
        <f t="shared" si="431"/>
        <v>#VALUE!</v>
      </c>
      <c r="FG147" s="16" t="e">
        <f t="shared" si="432"/>
        <v>#DIV/0!</v>
      </c>
      <c r="FH147" s="16" t="e">
        <f t="shared" si="433"/>
        <v>#DIV/0!</v>
      </c>
      <c r="FI147" s="16" t="e">
        <f t="shared" si="434"/>
        <v>#DIV/0!</v>
      </c>
      <c r="FJ147" s="16" t="e">
        <f t="shared" si="435"/>
        <v>#DIV/0!</v>
      </c>
      <c r="FK147" s="16" t="e">
        <f t="shared" si="436"/>
        <v>#DIV/0!</v>
      </c>
      <c r="FL147" s="278" t="e">
        <f t="shared" si="437"/>
        <v>#VALUE!</v>
      </c>
      <c r="FM147" s="278">
        <f t="shared" si="438"/>
        <v>0</v>
      </c>
      <c r="FN147" s="278">
        <f t="shared" si="439"/>
        <v>0</v>
      </c>
      <c r="FO147" s="222" t="str">
        <f t="shared" si="440"/>
        <v>i.a</v>
      </c>
      <c r="FP147" s="222">
        <f t="shared" si="441"/>
        <v>0</v>
      </c>
      <c r="FQ147" s="222">
        <f t="shared" si="442"/>
        <v>0</v>
      </c>
      <c r="FR147" s="222">
        <f t="shared" si="443"/>
        <v>0</v>
      </c>
      <c r="FS147" s="222">
        <f t="shared" si="444"/>
        <v>0</v>
      </c>
      <c r="FT147" s="222">
        <f t="shared" si="445"/>
        <v>0</v>
      </c>
      <c r="FU147" s="222">
        <f t="shared" si="446"/>
        <v>0</v>
      </c>
      <c r="FV147" s="222" t="str">
        <f t="shared" si="447"/>
        <v>i.a</v>
      </c>
      <c r="FW147" s="222" t="str">
        <f t="shared" si="448"/>
        <v>i.a</v>
      </c>
      <c r="FX147" s="222" t="str">
        <f t="shared" si="449"/>
        <v>i.a</v>
      </c>
      <c r="FY147" s="222" t="str">
        <f t="shared" si="450"/>
        <v>i.a</v>
      </c>
      <c r="FZ147" s="16">
        <f t="shared" si="451"/>
        <v>-1</v>
      </c>
      <c r="GA147" s="16">
        <f t="shared" si="452"/>
        <v>0.29906757830931419</v>
      </c>
      <c r="GB147" s="16">
        <f t="shared" si="453"/>
        <v>1.7214647844679205</v>
      </c>
      <c r="GC147" s="16">
        <f t="shared" si="454"/>
        <v>0.59856832073282418</v>
      </c>
      <c r="GD147" s="16">
        <f t="shared" si="455"/>
        <v>-0.34710825604791978</v>
      </c>
      <c r="GE147" s="16">
        <f t="shared" si="456"/>
        <v>-0.5823908666185289</v>
      </c>
      <c r="GF147" s="227">
        <f t="shared" si="457"/>
        <v>-0.50085606665905724</v>
      </c>
      <c r="GG147" s="227">
        <f t="shared" si="458"/>
        <v>0.11530563416277256</v>
      </c>
      <c r="GH147" s="227">
        <f t="shared" si="459"/>
        <v>0.91994994969604327</v>
      </c>
      <c r="GI147" s="16">
        <f t="shared" si="460"/>
        <v>0</v>
      </c>
      <c r="GJ147" s="16">
        <f t="shared" si="461"/>
        <v>0.50085606665905724</v>
      </c>
      <c r="GK147" s="16">
        <f t="shared" si="462"/>
        <v>0.38555043249628468</v>
      </c>
      <c r="GL147" s="16">
        <f t="shared" si="463"/>
        <v>-0.53439951719975864</v>
      </c>
      <c r="GM147" s="16">
        <f t="shared" si="464"/>
        <v>-1.3312340425531914</v>
      </c>
      <c r="GN147" s="16">
        <f t="shared" si="465"/>
        <v>-0.98821608180080545</v>
      </c>
      <c r="GO147" s="16">
        <f t="shared" si="466"/>
        <v>-0.62450820631476589</v>
      </c>
      <c r="GP147" s="16">
        <f t="shared" si="467"/>
        <v>-0.36447613223871661</v>
      </c>
      <c r="GQ147" s="16">
        <f t="shared" si="468"/>
        <v>-1.4838829655343417</v>
      </c>
      <c r="GR147" s="16">
        <f t="shared" si="469"/>
        <v>-1.3717961250464328</v>
      </c>
      <c r="GS147" s="16">
        <f t="shared" si="470"/>
        <v>-1</v>
      </c>
      <c r="GT147" s="16">
        <f t="shared" si="471"/>
        <v>0.69599235453187203</v>
      </c>
      <c r="GU147" s="16">
        <f t="shared" si="472"/>
        <v>1.6332991649285022</v>
      </c>
      <c r="GV147" s="16">
        <f t="shared" si="473"/>
        <v>0.63266291706439126</v>
      </c>
      <c r="GW147" s="16">
        <f t="shared" si="474"/>
        <v>-0.15999739762325904</v>
      </c>
      <c r="GX147" s="16">
        <f t="shared" si="475"/>
        <v>-0.37210825858161845</v>
      </c>
      <c r="GY147" s="227">
        <f t="shared" si="476"/>
        <v>-0.35682696521773771</v>
      </c>
      <c r="GZ147" s="227">
        <f t="shared" si="477"/>
        <v>0.14643275897956801</v>
      </c>
      <c r="HA147" s="227">
        <f t="shared" si="478"/>
        <v>0.54261350777778672</v>
      </c>
      <c r="HB147" s="16">
        <f t="shared" si="479"/>
        <v>0</v>
      </c>
      <c r="HC147" s="16">
        <f t="shared" si="480"/>
        <v>0.35682696521773771</v>
      </c>
      <c r="HD147" s="16">
        <f t="shared" si="481"/>
        <v>0.21039420623816971</v>
      </c>
      <c r="HE147" s="16">
        <f t="shared" si="482"/>
        <v>-0.33221930153961698</v>
      </c>
      <c r="HF147" s="16">
        <f t="shared" si="483"/>
        <v>-0.90439903013508827</v>
      </c>
      <c r="HG147" s="16">
        <f t="shared" si="484"/>
        <v>-0.77965608542581977</v>
      </c>
      <c r="HH147" s="16">
        <f t="shared" si="485"/>
        <v>-0.56821761734148379</v>
      </c>
      <c r="HI147" s="16">
        <f t="shared" si="486"/>
        <v>-0.31023577739012997</v>
      </c>
      <c r="HJ147" s="16">
        <f t="shared" si="487"/>
        <v>-1.024466201659521</v>
      </c>
      <c r="HK147" s="16">
        <f t="shared" si="488"/>
        <v>-1.0830689623309824</v>
      </c>
      <c r="HL147" s="16" t="e">
        <f t="shared" si="489"/>
        <v>#VALUE!</v>
      </c>
      <c r="HM147" s="16">
        <f t="shared" si="490"/>
        <v>0.43215359946249665</v>
      </c>
      <c r="HN147" s="16">
        <f t="shared" si="491"/>
        <v>0.11878791818977742</v>
      </c>
      <c r="HO147" s="16">
        <f t="shared" si="492"/>
        <v>-0.28941538300277625</v>
      </c>
      <c r="HP147" s="16">
        <f t="shared" si="493"/>
        <v>0.13960691658378294</v>
      </c>
      <c r="HQ147" s="16">
        <f t="shared" si="494"/>
        <v>-0.26986171549825955</v>
      </c>
      <c r="HR147" s="227" t="e">
        <f t="shared" si="495"/>
        <v>#VALUE!</v>
      </c>
      <c r="HS147" s="227">
        <f t="shared" si="496"/>
        <v>0.24648535808224448</v>
      </c>
      <c r="HT147" s="227">
        <f t="shared" si="497"/>
        <v>6.0558832632392368E-2</v>
      </c>
      <c r="HU147" s="16" t="str">
        <f t="shared" si="498"/>
        <v>i.a.</v>
      </c>
      <c r="HV147" s="16">
        <f t="shared" si="499"/>
        <v>0.81685052081331433</v>
      </c>
      <c r="HW147" s="16">
        <f t="shared" si="500"/>
        <v>0.57036516273106985</v>
      </c>
      <c r="HX147" s="16">
        <f t="shared" si="501"/>
        <v>0.50980633009867748</v>
      </c>
      <c r="HY147" s="16">
        <f t="shared" si="502"/>
        <v>0.71744633630405386</v>
      </c>
      <c r="HZ147" s="16">
        <f t="shared" si="503"/>
        <v>0.62955596869730635</v>
      </c>
      <c r="IA147" s="16">
        <f t="shared" si="504"/>
        <v>0.86224210133964785</v>
      </c>
      <c r="IB147" s="16">
        <f t="shared" si="505"/>
        <v>0.93277256298915723</v>
      </c>
      <c r="IC147" s="16">
        <f t="shared" si="506"/>
        <v>0.42841584987852893</v>
      </c>
      <c r="ID147" s="16">
        <f t="shared" si="507"/>
        <v>0.77695741758241743</v>
      </c>
      <c r="IE147" s="16">
        <f t="shared" si="508"/>
        <v>0.80023341113704571</v>
      </c>
      <c r="IF147" s="16" t="e">
        <f t="shared" si="509"/>
        <v>#VALUE!</v>
      </c>
      <c r="IG147" s="16" t="e">
        <f t="shared" si="510"/>
        <v>#VALUE!</v>
      </c>
      <c r="IH147" s="16" t="e">
        <f t="shared" si="511"/>
        <v>#VALUE!</v>
      </c>
      <c r="II147" s="16" t="e">
        <f t="shared" si="512"/>
        <v>#VALUE!</v>
      </c>
      <c r="IJ147" s="16" t="e">
        <f t="shared" si="513"/>
        <v>#VALUE!</v>
      </c>
      <c r="IK147" s="16" t="e">
        <f t="shared" si="514"/>
        <v>#VALUE!</v>
      </c>
      <c r="IL147" s="227" t="e">
        <f t="shared" si="515"/>
        <v>#VALUE!</v>
      </c>
      <c r="IM147" s="227" t="e">
        <f t="shared" si="516"/>
        <v>#VALUE!</v>
      </c>
      <c r="IN147" s="227" t="e">
        <f t="shared" si="517"/>
        <v>#VALUE!</v>
      </c>
      <c r="IO147" s="16" t="str">
        <f t="shared" si="518"/>
        <v>i.a.</v>
      </c>
      <c r="IP147" s="16" t="str">
        <f t="shared" si="519"/>
        <v>i.a.</v>
      </c>
      <c r="IQ147" s="16" t="str">
        <f t="shared" si="520"/>
        <v>i.a.</v>
      </c>
      <c r="IR147" s="16" t="str">
        <f t="shared" si="521"/>
        <v>i.a.</v>
      </c>
      <c r="IS147" s="16" t="str">
        <f t="shared" si="522"/>
        <v>i.a.</v>
      </c>
      <c r="IT147" s="16" t="str">
        <f t="shared" si="523"/>
        <v>i.a.</v>
      </c>
      <c r="IU147" s="16" t="str">
        <f t="shared" si="524"/>
        <v>i.a.</v>
      </c>
      <c r="IV147" s="16" t="str">
        <f t="shared" si="525"/>
        <v>i.a.</v>
      </c>
      <c r="IW147" s="16" t="str">
        <f t="shared" si="526"/>
        <v>i.a.</v>
      </c>
      <c r="IX147" s="16">
        <f t="shared" si="527"/>
        <v>-2.5199942668768811</v>
      </c>
      <c r="IY147" s="16">
        <f t="shared" si="528"/>
        <v>-1.4035874439461884</v>
      </c>
      <c r="IZ147" s="16" t="e">
        <f t="shared" si="529"/>
        <v>#VALUE!</v>
      </c>
      <c r="JA147" s="16">
        <f t="shared" si="530"/>
        <v>0.78729776515900241</v>
      </c>
      <c r="JB147" s="16">
        <f t="shared" si="531"/>
        <v>1.4872986348689672</v>
      </c>
      <c r="JC147" s="16">
        <f t="shared" si="532"/>
        <v>0.55752784648463394</v>
      </c>
      <c r="JD147" s="16">
        <f t="shared" si="533"/>
        <v>-1.0795507266228004E-2</v>
      </c>
      <c r="JE147" s="16">
        <f t="shared" si="534"/>
        <v>5.514339767432052E-2</v>
      </c>
      <c r="JF147" s="227" t="e">
        <f t="shared" si="535"/>
        <v>#VALUE!</v>
      </c>
      <c r="JG147" s="227">
        <f t="shared" si="536"/>
        <v>0.11714527629233509</v>
      </c>
      <c r="JH147" s="227">
        <f t="shared" si="537"/>
        <v>0.4541389452332657</v>
      </c>
      <c r="JI147" s="99" t="str">
        <f t="shared" si="538"/>
        <v>i.a.</v>
      </c>
      <c r="JJ147" s="99">
        <f t="shared" si="539"/>
        <v>0.26593939393939392</v>
      </c>
      <c r="JK147" s="99">
        <f t="shared" si="540"/>
        <v>0.14879411764705883</v>
      </c>
      <c r="JL147" s="99">
        <f t="shared" si="541"/>
        <v>-0.3053448275862069</v>
      </c>
      <c r="JM147" s="99">
        <f t="shared" si="542"/>
        <v>-0.69008823529411767</v>
      </c>
      <c r="JN147" s="99">
        <f t="shared" si="543"/>
        <v>-0.68271794871794877</v>
      </c>
      <c r="JO147" s="99">
        <f t="shared" si="544"/>
        <v>-0.7225625</v>
      </c>
      <c r="JP147" s="99" t="str">
        <f t="shared" si="545"/>
        <v>i.a.</v>
      </c>
      <c r="JQ147" s="99" t="str">
        <f t="shared" si="546"/>
        <v>i.a.</v>
      </c>
      <c r="JR147" s="99" t="str">
        <f t="shared" si="547"/>
        <v>i.a.</v>
      </c>
      <c r="JS147" s="99" t="str">
        <f t="shared" si="548"/>
        <v>i.a.</v>
      </c>
    </row>
    <row r="148" spans="1:279" customFormat="1" ht="17.25" customHeight="1" outlineLevel="2" x14ac:dyDescent="0.25">
      <c r="A148" s="113" t="s">
        <v>592</v>
      </c>
      <c r="B148" s="98">
        <v>27927963</v>
      </c>
      <c r="C148" s="113" t="s">
        <v>79</v>
      </c>
      <c r="D148" s="113"/>
      <c r="E148" s="116">
        <v>451120</v>
      </c>
      <c r="F148" s="116"/>
      <c r="G148" s="11">
        <v>1</v>
      </c>
      <c r="H148" s="117">
        <v>45097</v>
      </c>
      <c r="I148" s="13"/>
      <c r="J148" s="13" t="s">
        <v>58</v>
      </c>
      <c r="K148" s="13" t="s">
        <v>58</v>
      </c>
      <c r="L148" s="13" t="s">
        <v>58</v>
      </c>
      <c r="M148" s="13" t="s">
        <v>58</v>
      </c>
      <c r="N148" s="13" t="s">
        <v>58</v>
      </c>
      <c r="O148" s="118" t="s">
        <v>58</v>
      </c>
      <c r="P148" s="16" t="e">
        <f t="shared" si="368"/>
        <v>#DIV/0!</v>
      </c>
      <c r="Q148" s="16" t="e">
        <f t="shared" si="369"/>
        <v>#DIV/0!</v>
      </c>
      <c r="R148" s="16" t="e">
        <f t="shared" si="370"/>
        <v>#DIV/0!</v>
      </c>
      <c r="S148" s="16" t="e">
        <f t="shared" si="371"/>
        <v>#DIV/0!</v>
      </c>
      <c r="T148" s="16" t="e">
        <f t="shared" si="372"/>
        <v>#DIV/0!</v>
      </c>
      <c r="U148" s="16" t="e">
        <f t="shared" si="373"/>
        <v>#DIV/0!</v>
      </c>
      <c r="V148" s="278">
        <f t="shared" si="374"/>
        <v>0</v>
      </c>
      <c r="W148" s="278">
        <f t="shared" si="375"/>
        <v>0</v>
      </c>
      <c r="X148" s="278">
        <f t="shared" si="376"/>
        <v>0</v>
      </c>
      <c r="Y148" s="149"/>
      <c r="Z148" s="149"/>
      <c r="AA148" s="149"/>
      <c r="AB148" s="154"/>
      <c r="AC148" s="154"/>
      <c r="AD148" s="154"/>
      <c r="AE148" s="154"/>
      <c r="AF148" s="154"/>
      <c r="AG148" s="159"/>
      <c r="AH148" s="159"/>
      <c r="AI148" s="159"/>
      <c r="AJ148" s="16">
        <f t="shared" si="377"/>
        <v>-0.93111513946552826</v>
      </c>
      <c r="AK148" s="16">
        <f t="shared" si="378"/>
        <v>6.8144909431605089E-2</v>
      </c>
      <c r="AL148" s="16">
        <f t="shared" si="379"/>
        <v>7.9422869471413207E-2</v>
      </c>
      <c r="AM148" s="16">
        <f t="shared" si="380"/>
        <v>-2.0857162080332912E-3</v>
      </c>
      <c r="AN148" s="16">
        <f t="shared" si="381"/>
        <v>0.12718034278780521</v>
      </c>
      <c r="AO148" s="16">
        <f t="shared" si="382"/>
        <v>2.6547294667185618E-2</v>
      </c>
      <c r="AP148" s="278">
        <f t="shared" si="383"/>
        <v>-17.100999999999999</v>
      </c>
      <c r="AQ148" s="278">
        <f t="shared" si="384"/>
        <v>1.0909999999999975</v>
      </c>
      <c r="AR148" s="278">
        <f t="shared" si="385"/>
        <v>1.1780000000000008</v>
      </c>
      <c r="AS148" s="149"/>
      <c r="AT148" s="149">
        <v>17.100999999999999</v>
      </c>
      <c r="AU148" s="149">
        <v>16.010000000000002</v>
      </c>
      <c r="AV148" s="154">
        <v>14.832000000000001</v>
      </c>
      <c r="AW148" s="154">
        <v>14.863</v>
      </c>
      <c r="AX148" s="154">
        <v>13.186</v>
      </c>
      <c r="AY148" s="154">
        <v>12.845000000000001</v>
      </c>
      <c r="AZ148" s="154">
        <v>12.7</v>
      </c>
      <c r="BA148" s="154">
        <v>12.313000000000001</v>
      </c>
      <c r="BB148" s="154">
        <v>12.595000000000001</v>
      </c>
      <c r="BC148" s="155">
        <v>13.651999999999999</v>
      </c>
      <c r="BD148" s="16">
        <f t="shared" si="386"/>
        <v>-1</v>
      </c>
      <c r="BE148" s="16">
        <f t="shared" si="387"/>
        <v>-7.2974644403215758E-2</v>
      </c>
      <c r="BF148" s="16">
        <f t="shared" si="388"/>
        <v>-0.11880108991825612</v>
      </c>
      <c r="BG148" s="16">
        <f t="shared" si="389"/>
        <v>0.34039444850255657</v>
      </c>
      <c r="BH148" s="16">
        <f t="shared" si="390"/>
        <v>-0.33154296875</v>
      </c>
      <c r="BI148" s="16">
        <f t="shared" si="391"/>
        <v>0.29292929292929287</v>
      </c>
      <c r="BJ148" s="278">
        <f t="shared" si="392"/>
        <v>-1.4990000000000001</v>
      </c>
      <c r="BK148" s="278">
        <f t="shared" si="393"/>
        <v>-0.11799999999999988</v>
      </c>
      <c r="BL148" s="278">
        <f t="shared" si="394"/>
        <v>-0.21799999999999997</v>
      </c>
      <c r="BM148" s="149"/>
      <c r="BN148" s="149">
        <v>1.4990000000000001</v>
      </c>
      <c r="BO148" s="149">
        <v>1.617</v>
      </c>
      <c r="BP148" s="159">
        <v>1.835</v>
      </c>
      <c r="BQ148" s="159">
        <v>1.369</v>
      </c>
      <c r="BR148" s="159">
        <v>2.048</v>
      </c>
      <c r="BS148" s="159">
        <v>1.5840000000000001</v>
      </c>
      <c r="BT148" s="159">
        <v>1.5189999999999999</v>
      </c>
      <c r="BU148" s="159">
        <v>1.5609999999999999</v>
      </c>
      <c r="BV148" s="154">
        <v>1.284</v>
      </c>
      <c r="BW148" s="159">
        <v>2.9470000000000001</v>
      </c>
      <c r="BX148" s="16">
        <f t="shared" si="395"/>
        <v>-1</v>
      </c>
      <c r="BY148" s="16">
        <f t="shared" si="396"/>
        <v>-0.16691285081240781</v>
      </c>
      <c r="BZ148" s="16">
        <f t="shared" si="397"/>
        <v>-1.0233918128654979E-2</v>
      </c>
      <c r="CA148" s="16">
        <f t="shared" si="398"/>
        <v>0.39307535641547875</v>
      </c>
      <c r="CB148" s="16">
        <f t="shared" si="399"/>
        <v>-0.40121951219512192</v>
      </c>
      <c r="CC148" s="16">
        <f t="shared" si="400"/>
        <v>2.3198380566801617</v>
      </c>
      <c r="CD148" s="278">
        <f t="shared" si="401"/>
        <v>-0.56399999999999995</v>
      </c>
      <c r="CE148" s="278">
        <f t="shared" si="402"/>
        <v>-0.1130000000000001</v>
      </c>
      <c r="CF148" s="278">
        <f t="shared" si="403"/>
        <v>-7.0000000000000062E-3</v>
      </c>
      <c r="CG148" s="149"/>
      <c r="CH148" s="149">
        <v>0.56399999999999995</v>
      </c>
      <c r="CI148" s="149">
        <v>0.67700000000000005</v>
      </c>
      <c r="CJ148" s="154">
        <v>0.68400000000000005</v>
      </c>
      <c r="CK148" s="154">
        <v>0.49099999999999999</v>
      </c>
      <c r="CL148" s="154">
        <v>0.82</v>
      </c>
      <c r="CM148" s="154">
        <v>0.247</v>
      </c>
      <c r="CN148" s="154">
        <v>0.5</v>
      </c>
      <c r="CO148" s="159">
        <v>0.6</v>
      </c>
      <c r="CP148" s="159">
        <v>0.64500000000000002</v>
      </c>
      <c r="CQ148" s="159">
        <v>2.1760000000000002</v>
      </c>
      <c r="CR148" s="16">
        <f t="shared" si="404"/>
        <v>-1</v>
      </c>
      <c r="CS148" s="16">
        <f t="shared" si="405"/>
        <v>0.10384526824775492</v>
      </c>
      <c r="CT148" s="16">
        <f t="shared" si="406"/>
        <v>0.13810272536687634</v>
      </c>
      <c r="CU148" s="16">
        <f t="shared" si="407"/>
        <v>0.1662591687041565</v>
      </c>
      <c r="CV148" s="16">
        <f t="shared" si="408"/>
        <v>0.14046706169396986</v>
      </c>
      <c r="CW148" s="16">
        <f t="shared" si="409"/>
        <v>0.27795100222717151</v>
      </c>
      <c r="CX148" s="278">
        <f t="shared" si="410"/>
        <v>-4.7939999999999996</v>
      </c>
      <c r="CY148" s="278">
        <f t="shared" si="411"/>
        <v>0.45099999999999962</v>
      </c>
      <c r="CZ148" s="278">
        <f t="shared" si="412"/>
        <v>0.52700000000000014</v>
      </c>
      <c r="DA148" s="149"/>
      <c r="DB148" s="149">
        <v>4.7939999999999996</v>
      </c>
      <c r="DC148" s="149">
        <v>4.343</v>
      </c>
      <c r="DD148" s="159">
        <v>3.8159999999999998</v>
      </c>
      <c r="DE148" s="159">
        <v>3.2719999999999998</v>
      </c>
      <c r="DF148" s="159">
        <v>2.8690000000000002</v>
      </c>
      <c r="DG148" s="159">
        <v>2.2450000000000001</v>
      </c>
      <c r="DH148" s="159">
        <v>2.0950000000000002</v>
      </c>
      <c r="DI148" s="159">
        <v>1.7030000000000001</v>
      </c>
      <c r="DJ148" s="154">
        <v>1.238</v>
      </c>
      <c r="DK148" s="155">
        <v>0.749</v>
      </c>
      <c r="DL148" s="16">
        <f t="shared" si="413"/>
        <v>-1</v>
      </c>
      <c r="DM148" s="16">
        <f t="shared" si="414"/>
        <v>-0.11703397760640183</v>
      </c>
      <c r="DN148" s="16">
        <f t="shared" si="415"/>
        <v>-1.3119765627487789E-2</v>
      </c>
      <c r="DO148" s="16">
        <f t="shared" si="416"/>
        <v>7.5408376425464815E-2</v>
      </c>
      <c r="DP148" s="16">
        <f t="shared" si="417"/>
        <v>0.28502904418236225</v>
      </c>
      <c r="DQ148" s="16">
        <f t="shared" si="418"/>
        <v>6.9570611955510273E-3</v>
      </c>
      <c r="DR148" s="278">
        <f t="shared" si="419"/>
        <v>-27.364000000000001</v>
      </c>
      <c r="DS148" s="278">
        <f t="shared" si="420"/>
        <v>-3.6269999999999989</v>
      </c>
      <c r="DT148" s="278">
        <f t="shared" si="421"/>
        <v>-0.41199999999999903</v>
      </c>
      <c r="DU148" s="149"/>
      <c r="DV148" s="149">
        <v>27.364000000000001</v>
      </c>
      <c r="DW148" s="149">
        <v>30.991</v>
      </c>
      <c r="DX148" s="159">
        <v>31.402999999999999</v>
      </c>
      <c r="DY148" s="159">
        <v>29.201000000000001</v>
      </c>
      <c r="DZ148" s="159">
        <v>22.724</v>
      </c>
      <c r="EA148" s="159">
        <v>22.567</v>
      </c>
      <c r="EB148" s="159">
        <v>25.321000000000002</v>
      </c>
      <c r="EC148" s="159">
        <v>23.077000000000002</v>
      </c>
      <c r="ED148" s="159">
        <v>19.547000000000001</v>
      </c>
      <c r="EE148" s="159">
        <v>23.823</v>
      </c>
      <c r="EF148" s="16">
        <f t="shared" si="422"/>
        <v>-1</v>
      </c>
      <c r="EG148" s="16">
        <f t="shared" si="423"/>
        <v>6.4516129032258063E-2</v>
      </c>
      <c r="EH148" s="16">
        <f t="shared" si="424"/>
        <v>3.3333333333333333E-2</v>
      </c>
      <c r="EI148" s="16">
        <f t="shared" si="425"/>
        <v>3.4482758620689655E-2</v>
      </c>
      <c r="EJ148" s="16">
        <f t="shared" si="426"/>
        <v>3.5714285714285712E-2</v>
      </c>
      <c r="EK148" s="16">
        <f t="shared" si="427"/>
        <v>3.7037037037037035E-2</v>
      </c>
      <c r="EL148" s="278">
        <f t="shared" si="428"/>
        <v>-33</v>
      </c>
      <c r="EM148" s="278">
        <f t="shared" si="429"/>
        <v>2</v>
      </c>
      <c r="EN148" s="278">
        <f t="shared" si="430"/>
        <v>1</v>
      </c>
      <c r="EO148" s="204"/>
      <c r="EP148" s="204">
        <v>33</v>
      </c>
      <c r="EQ148" s="204">
        <v>31</v>
      </c>
      <c r="ER148" s="209">
        <v>30</v>
      </c>
      <c r="ES148" s="209">
        <v>29</v>
      </c>
      <c r="ET148" s="209">
        <v>28</v>
      </c>
      <c r="EU148" s="209">
        <v>27</v>
      </c>
      <c r="EV148" s="209">
        <v>28</v>
      </c>
      <c r="EW148" s="209">
        <v>28</v>
      </c>
      <c r="EX148" s="210"/>
      <c r="EY148" s="211"/>
      <c r="EZ148" s="120"/>
      <c r="FA148" s="14" t="s">
        <v>51</v>
      </c>
      <c r="FB148" s="76"/>
      <c r="FC148" s="121">
        <v>5700</v>
      </c>
      <c r="FD148" s="125" t="s">
        <v>105</v>
      </c>
      <c r="FE148" s="125" t="s">
        <v>66</v>
      </c>
      <c r="FF148" s="16" t="e">
        <f t="shared" si="431"/>
        <v>#VALUE!</v>
      </c>
      <c r="FG148" s="16" t="e">
        <f t="shared" si="432"/>
        <v>#DIV/0!</v>
      </c>
      <c r="FH148" s="16" t="e">
        <f t="shared" si="433"/>
        <v>#DIV/0!</v>
      </c>
      <c r="FI148" s="16" t="e">
        <f t="shared" si="434"/>
        <v>#DIV/0!</v>
      </c>
      <c r="FJ148" s="16" t="e">
        <f t="shared" si="435"/>
        <v>#DIV/0!</v>
      </c>
      <c r="FK148" s="16" t="e">
        <f t="shared" si="436"/>
        <v>#DIV/0!</v>
      </c>
      <c r="FL148" s="278" t="e">
        <f t="shared" si="437"/>
        <v>#VALUE!</v>
      </c>
      <c r="FM148" s="278">
        <f t="shared" si="438"/>
        <v>0</v>
      </c>
      <c r="FN148" s="278">
        <f t="shared" si="439"/>
        <v>0</v>
      </c>
      <c r="FO148" s="222" t="str">
        <f t="shared" si="440"/>
        <v>i.a</v>
      </c>
      <c r="FP148" s="222">
        <f t="shared" si="441"/>
        <v>0</v>
      </c>
      <c r="FQ148" s="222">
        <f t="shared" si="442"/>
        <v>0</v>
      </c>
      <c r="FR148" s="222">
        <f t="shared" si="443"/>
        <v>0</v>
      </c>
      <c r="FS148" s="222">
        <f t="shared" si="444"/>
        <v>0</v>
      </c>
      <c r="FT148" s="222">
        <f t="shared" si="445"/>
        <v>0</v>
      </c>
      <c r="FU148" s="222">
        <f t="shared" si="446"/>
        <v>0</v>
      </c>
      <c r="FV148" s="222">
        <f t="shared" si="447"/>
        <v>0</v>
      </c>
      <c r="FW148" s="222">
        <f t="shared" si="448"/>
        <v>0</v>
      </c>
      <c r="FX148" s="222" t="str">
        <f t="shared" si="449"/>
        <v>i.a</v>
      </c>
      <c r="FY148" s="222" t="str">
        <f t="shared" si="450"/>
        <v>i.a</v>
      </c>
      <c r="FZ148" s="16">
        <f t="shared" si="451"/>
        <v>-1</v>
      </c>
      <c r="GA148" s="16">
        <f t="shared" si="452"/>
        <v>-0.25608426724071753</v>
      </c>
      <c r="GB148" s="16">
        <f t="shared" si="453"/>
        <v>-0.14015663827624791</v>
      </c>
      <c r="GC148" s="16">
        <f t="shared" si="454"/>
        <v>0.20695199827136807</v>
      </c>
      <c r="GD148" s="16">
        <f t="shared" si="455"/>
        <v>-0.50135752896366281</v>
      </c>
      <c r="GE148" s="16">
        <f t="shared" si="456"/>
        <v>1.8173830985514077</v>
      </c>
      <c r="GF148" s="227">
        <f t="shared" si="457"/>
        <v>-0.12345408777498083</v>
      </c>
      <c r="GG148" s="227">
        <f t="shared" si="458"/>
        <v>-4.2497621993373161E-2</v>
      </c>
      <c r="GH148" s="227">
        <f t="shared" si="459"/>
        <v>-2.7050547567989164E-2</v>
      </c>
      <c r="GI148" s="16">
        <f t="shared" si="460"/>
        <v>0</v>
      </c>
      <c r="GJ148" s="16">
        <f t="shared" si="461"/>
        <v>0.12345408777498083</v>
      </c>
      <c r="GK148" s="16">
        <f t="shared" si="462"/>
        <v>0.16595170976835399</v>
      </c>
      <c r="GL148" s="16">
        <f t="shared" si="463"/>
        <v>0.19300225733634316</v>
      </c>
      <c r="GM148" s="16">
        <f t="shared" si="464"/>
        <v>0.15990880964012374</v>
      </c>
      <c r="GN148" s="16">
        <f t="shared" si="465"/>
        <v>0.32068830660930769</v>
      </c>
      <c r="GO148" s="16">
        <f t="shared" si="466"/>
        <v>0.11382488479262673</v>
      </c>
      <c r="GP148" s="16">
        <f t="shared" si="467"/>
        <v>0.2632964718272775</v>
      </c>
      <c r="GQ148" s="16">
        <f t="shared" si="468"/>
        <v>0.40802448146888814</v>
      </c>
      <c r="GR148" s="16">
        <f t="shared" si="469"/>
        <v>0.64921992954202312</v>
      </c>
      <c r="GS148" s="16">
        <f t="shared" si="470"/>
        <v>-1</v>
      </c>
      <c r="GT148" s="16">
        <f t="shared" si="471"/>
        <v>-8.8112409029946319E-3</v>
      </c>
      <c r="GU148" s="16">
        <f t="shared" si="472"/>
        <v>-0.14408150228236674</v>
      </c>
      <c r="GV148" s="16">
        <f t="shared" si="473"/>
        <v>0.14843874560252207</v>
      </c>
      <c r="GW148" s="16">
        <f t="shared" si="474"/>
        <v>-0.41694583722014927</v>
      </c>
      <c r="GX148" s="16">
        <f t="shared" si="475"/>
        <v>0.36706625995888803</v>
      </c>
      <c r="GY148" s="227">
        <f t="shared" si="476"/>
        <v>-5.1375203495844401E-2</v>
      </c>
      <c r="GZ148" s="227">
        <f t="shared" si="477"/>
        <v>-4.5670341828196043E-4</v>
      </c>
      <c r="HA148" s="227">
        <f t="shared" si="478"/>
        <v>-8.7251520258775986E-3</v>
      </c>
      <c r="HB148" s="16">
        <f t="shared" si="479"/>
        <v>0</v>
      </c>
      <c r="HC148" s="16">
        <f t="shared" si="480"/>
        <v>5.1375203495844401E-2</v>
      </c>
      <c r="HD148" s="16">
        <f t="shared" si="481"/>
        <v>5.1831906914126362E-2</v>
      </c>
      <c r="HE148" s="16">
        <f t="shared" si="482"/>
        <v>6.0557058940003961E-2</v>
      </c>
      <c r="HF148" s="16">
        <f t="shared" si="483"/>
        <v>5.272989889263361E-2</v>
      </c>
      <c r="HG148" s="16">
        <f t="shared" si="484"/>
        <v>9.0437393742686195E-2</v>
      </c>
      <c r="HH148" s="16">
        <f t="shared" si="485"/>
        <v>6.6154360173738713E-2</v>
      </c>
      <c r="HI148" s="16">
        <f t="shared" si="486"/>
        <v>6.2771188892102966E-2</v>
      </c>
      <c r="HJ148" s="16">
        <f t="shared" si="487"/>
        <v>7.3245120120120119E-2</v>
      </c>
      <c r="HK148" s="16">
        <f t="shared" si="488"/>
        <v>5.9211436476827292E-2</v>
      </c>
      <c r="HL148" s="16" t="e">
        <f t="shared" si="489"/>
        <v>#VALUE!</v>
      </c>
      <c r="HM148" s="16">
        <f t="shared" si="490"/>
        <v>0.25015599723235549</v>
      </c>
      <c r="HN148" s="16">
        <f t="shared" si="491"/>
        <v>0.1532328703396475</v>
      </c>
      <c r="HO148" s="16">
        <f t="shared" si="492"/>
        <v>8.4480272118271263E-2</v>
      </c>
      <c r="HP148" s="16">
        <f t="shared" si="493"/>
        <v>-0.11249705455519418</v>
      </c>
      <c r="HQ148" s="16">
        <f t="shared" si="494"/>
        <v>0.26912164527638527</v>
      </c>
      <c r="HR148" s="227" t="e">
        <f t="shared" si="495"/>
        <v>#VALUE!</v>
      </c>
      <c r="HS148" s="227">
        <f t="shared" si="496"/>
        <v>3.5056225871385877E-2</v>
      </c>
      <c r="HT148" s="227">
        <f t="shared" si="497"/>
        <v>1.8620406751459886E-2</v>
      </c>
      <c r="HU148" s="16" t="str">
        <f t="shared" si="498"/>
        <v>i.a.</v>
      </c>
      <c r="HV148" s="16">
        <f t="shared" si="499"/>
        <v>0.17519368513375236</v>
      </c>
      <c r="HW148" s="16">
        <f t="shared" si="500"/>
        <v>0.14013745926236648</v>
      </c>
      <c r="HX148" s="16">
        <f t="shared" si="501"/>
        <v>0.1215170525109066</v>
      </c>
      <c r="HY148" s="16">
        <f t="shared" si="502"/>
        <v>0.1120509571590014</v>
      </c>
      <c r="HZ148" s="16">
        <f t="shared" si="503"/>
        <v>0.12625418060200669</v>
      </c>
      <c r="IA148" s="16">
        <f t="shared" si="504"/>
        <v>9.948154384721053E-2</v>
      </c>
      <c r="IB148" s="16">
        <f t="shared" si="505"/>
        <v>8.2737648592077731E-2</v>
      </c>
      <c r="IC148" s="16">
        <f t="shared" si="506"/>
        <v>7.3796420678597735E-2</v>
      </c>
      <c r="ID148" s="16">
        <f t="shared" si="507"/>
        <v>6.3334527037397045E-2</v>
      </c>
      <c r="IE148" s="16">
        <f t="shared" si="508"/>
        <v>3.144020484405826E-2</v>
      </c>
      <c r="IF148" s="16" t="e">
        <f t="shared" si="509"/>
        <v>#VALUE!</v>
      </c>
      <c r="IG148" s="16" t="e">
        <f t="shared" si="510"/>
        <v>#VALUE!</v>
      </c>
      <c r="IH148" s="16" t="e">
        <f t="shared" si="511"/>
        <v>#VALUE!</v>
      </c>
      <c r="II148" s="16" t="e">
        <f t="shared" si="512"/>
        <v>#VALUE!</v>
      </c>
      <c r="IJ148" s="16" t="e">
        <f t="shared" si="513"/>
        <v>#VALUE!</v>
      </c>
      <c r="IK148" s="16" t="e">
        <f t="shared" si="514"/>
        <v>#VALUE!</v>
      </c>
      <c r="IL148" s="227" t="e">
        <f t="shared" si="515"/>
        <v>#VALUE!</v>
      </c>
      <c r="IM148" s="227" t="e">
        <f t="shared" si="516"/>
        <v>#VALUE!</v>
      </c>
      <c r="IN148" s="227" t="e">
        <f t="shared" si="517"/>
        <v>#VALUE!</v>
      </c>
      <c r="IO148" s="16" t="str">
        <f t="shared" si="518"/>
        <v>i.a.</v>
      </c>
      <c r="IP148" s="16" t="str">
        <f t="shared" si="519"/>
        <v>i.a.</v>
      </c>
      <c r="IQ148" s="16" t="str">
        <f t="shared" si="520"/>
        <v>i.a.</v>
      </c>
      <c r="IR148" s="16" t="str">
        <f t="shared" si="521"/>
        <v>i.a.</v>
      </c>
      <c r="IS148" s="16" t="str">
        <f t="shared" si="522"/>
        <v>i.a.</v>
      </c>
      <c r="IT148" s="16" t="str">
        <f t="shared" si="523"/>
        <v>i.a.</v>
      </c>
      <c r="IU148" s="16" t="str">
        <f t="shared" si="524"/>
        <v>i.a.</v>
      </c>
      <c r="IV148" s="16" t="str">
        <f t="shared" si="525"/>
        <v>i.a.</v>
      </c>
      <c r="IW148" s="16" t="str">
        <f t="shared" si="526"/>
        <v>i.a.</v>
      </c>
      <c r="IX148" s="16" t="str">
        <f t="shared" si="527"/>
        <v>i.a.</v>
      </c>
      <c r="IY148" s="16" t="str">
        <f t="shared" si="528"/>
        <v>i.a.</v>
      </c>
      <c r="IZ148" s="16" t="e">
        <f t="shared" si="529"/>
        <v>#VALUE!</v>
      </c>
      <c r="JA148" s="16">
        <f t="shared" si="530"/>
        <v>-0.21740298106620129</v>
      </c>
      <c r="JB148" s="16">
        <f t="shared" si="531"/>
        <v>-4.2161856253536967E-2</v>
      </c>
      <c r="JC148" s="16">
        <f t="shared" si="532"/>
        <v>0.3466395112016295</v>
      </c>
      <c r="JD148" s="16">
        <f t="shared" si="533"/>
        <v>-0.4218671152228764</v>
      </c>
      <c r="JE148" s="16">
        <f t="shared" si="534"/>
        <v>2.201272411798727</v>
      </c>
      <c r="JF148" s="227" t="e">
        <f t="shared" si="535"/>
        <v>#VALUE!</v>
      </c>
      <c r="JG148" s="227">
        <f t="shared" si="536"/>
        <v>-4.7478005865102674E-3</v>
      </c>
      <c r="JH148" s="227">
        <f t="shared" si="537"/>
        <v>-9.6129032258064281E-4</v>
      </c>
      <c r="JI148" s="99" t="str">
        <f t="shared" si="538"/>
        <v>i.a.</v>
      </c>
      <c r="JJ148" s="99">
        <f t="shared" si="539"/>
        <v>1.7090909090909091E-2</v>
      </c>
      <c r="JK148" s="99">
        <f t="shared" si="540"/>
        <v>2.1838709677419358E-2</v>
      </c>
      <c r="JL148" s="99">
        <f t="shared" si="541"/>
        <v>2.2800000000000001E-2</v>
      </c>
      <c r="JM148" s="99">
        <f t="shared" si="542"/>
        <v>1.6931034482758619E-2</v>
      </c>
      <c r="JN148" s="99">
        <f t="shared" si="543"/>
        <v>2.9285714285714283E-2</v>
      </c>
      <c r="JO148" s="99">
        <f t="shared" si="544"/>
        <v>9.1481481481481483E-3</v>
      </c>
      <c r="JP148" s="99">
        <f t="shared" si="545"/>
        <v>1.7857142857142856E-2</v>
      </c>
      <c r="JQ148" s="99">
        <f t="shared" si="546"/>
        <v>2.1428571428571429E-2</v>
      </c>
      <c r="JR148" s="99" t="str">
        <f t="shared" si="547"/>
        <v>i.a.</v>
      </c>
      <c r="JS148" s="99" t="str">
        <f t="shared" si="548"/>
        <v>i.a.</v>
      </c>
    </row>
    <row r="149" spans="1:279" customFormat="1" ht="17.25" customHeight="1" outlineLevel="2" x14ac:dyDescent="0.25">
      <c r="A149" s="10" t="s">
        <v>149</v>
      </c>
      <c r="B149" s="95">
        <v>41928611</v>
      </c>
      <c r="C149" s="10" t="s">
        <v>79</v>
      </c>
      <c r="D149" s="10"/>
      <c r="E149" s="11">
        <v>451120</v>
      </c>
      <c r="F149" s="11">
        <v>682040</v>
      </c>
      <c r="G149" s="11">
        <v>1</v>
      </c>
      <c r="H149" s="12">
        <v>45097</v>
      </c>
      <c r="I149" s="13"/>
      <c r="J149" s="13" t="s">
        <v>58</v>
      </c>
      <c r="K149" s="13" t="s">
        <v>58</v>
      </c>
      <c r="L149" s="13" t="s">
        <v>58</v>
      </c>
      <c r="M149" s="13" t="s">
        <v>58</v>
      </c>
      <c r="N149" s="13" t="s">
        <v>58</v>
      </c>
      <c r="O149" s="13" t="s">
        <v>58</v>
      </c>
      <c r="P149" s="16" t="e">
        <f t="shared" si="368"/>
        <v>#DIV/0!</v>
      </c>
      <c r="Q149" s="16" t="e">
        <f t="shared" si="369"/>
        <v>#DIV/0!</v>
      </c>
      <c r="R149" s="16" t="e">
        <f t="shared" si="370"/>
        <v>#DIV/0!</v>
      </c>
      <c r="S149" s="16" t="e">
        <f t="shared" si="371"/>
        <v>#DIV/0!</v>
      </c>
      <c r="T149" s="16" t="e">
        <f t="shared" si="372"/>
        <v>#DIV/0!</v>
      </c>
      <c r="U149" s="16" t="e">
        <f t="shared" si="373"/>
        <v>#DIV/0!</v>
      </c>
      <c r="V149" s="278">
        <f t="shared" si="374"/>
        <v>0</v>
      </c>
      <c r="W149" s="278">
        <f t="shared" si="375"/>
        <v>0</v>
      </c>
      <c r="X149" s="278">
        <f t="shared" si="376"/>
        <v>0</v>
      </c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6">
        <f t="shared" si="377"/>
        <v>-1.0090392321312085</v>
      </c>
      <c r="AK149" s="16">
        <f t="shared" si="378"/>
        <v>-0.10567547295607972</v>
      </c>
      <c r="AL149" s="16">
        <f t="shared" si="379"/>
        <v>-8.0191798941798547E-3</v>
      </c>
      <c r="AM149" s="16">
        <f t="shared" si="380"/>
        <v>2.4520391309871707E-2</v>
      </c>
      <c r="AN149" s="16">
        <f t="shared" si="381"/>
        <v>-5.8342638379326885E-2</v>
      </c>
      <c r="AO149" s="16">
        <f t="shared" si="382"/>
        <v>6.2587397771092013E-2</v>
      </c>
      <c r="AP149" s="278">
        <f t="shared" si="383"/>
        <v>-21.462</v>
      </c>
      <c r="AQ149" s="278">
        <f t="shared" si="384"/>
        <v>-2.5360000000000014</v>
      </c>
      <c r="AR149" s="278">
        <f t="shared" si="385"/>
        <v>-0.19399999999999906</v>
      </c>
      <c r="AS149" s="149"/>
      <c r="AT149" s="149">
        <v>21.462</v>
      </c>
      <c r="AU149" s="149">
        <v>23.998000000000001</v>
      </c>
      <c r="AV149" s="149">
        <v>24.192</v>
      </c>
      <c r="AW149" s="149">
        <v>23.613</v>
      </c>
      <c r="AX149" s="149">
        <v>25.076000000000001</v>
      </c>
      <c r="AY149" s="149">
        <v>23.599</v>
      </c>
      <c r="AZ149" s="149">
        <v>24.103200000000001</v>
      </c>
      <c r="BA149" s="149">
        <v>25.097934000000002</v>
      </c>
      <c r="BB149" s="149">
        <v>21.245000000000001</v>
      </c>
      <c r="BC149" s="150">
        <v>20.498000000000001</v>
      </c>
      <c r="BD149" s="16">
        <f t="shared" si="386"/>
        <v>-1</v>
      </c>
      <c r="BE149" s="16">
        <f t="shared" si="387"/>
        <v>-0.30076254655080692</v>
      </c>
      <c r="BF149" s="16">
        <f t="shared" si="388"/>
        <v>-6.8395836775152763E-2</v>
      </c>
      <c r="BG149" s="16">
        <f t="shared" si="389"/>
        <v>0.27943352356795603</v>
      </c>
      <c r="BH149" s="16">
        <f t="shared" si="390"/>
        <v>-0.3246252676659529</v>
      </c>
      <c r="BI149" s="16">
        <f t="shared" si="391"/>
        <v>0.14460784313725486</v>
      </c>
      <c r="BJ149" s="278">
        <f t="shared" si="392"/>
        <v>-3.9430000000000001</v>
      </c>
      <c r="BK149" s="278">
        <f t="shared" si="393"/>
        <v>-1.6960000000000002</v>
      </c>
      <c r="BL149" s="278">
        <f t="shared" si="394"/>
        <v>-0.4139999999999997</v>
      </c>
      <c r="BM149" s="149"/>
      <c r="BN149" s="149">
        <v>3.9430000000000001</v>
      </c>
      <c r="BO149" s="149">
        <v>5.6390000000000002</v>
      </c>
      <c r="BP149" s="149">
        <v>6.0529999999999999</v>
      </c>
      <c r="BQ149" s="149">
        <v>4.7309999999999999</v>
      </c>
      <c r="BR149" s="149">
        <v>7.0049999999999999</v>
      </c>
      <c r="BS149" s="149">
        <v>6.12</v>
      </c>
      <c r="BT149" s="149">
        <v>6.3394309999999994</v>
      </c>
      <c r="BU149" s="149">
        <v>7.4921130000000007</v>
      </c>
      <c r="BV149" s="149">
        <v>3.45</v>
      </c>
      <c r="BW149" s="149">
        <v>2.3860000000000001</v>
      </c>
      <c r="BX149" s="16">
        <f t="shared" si="395"/>
        <v>-1</v>
      </c>
      <c r="BY149" s="16">
        <f t="shared" si="396"/>
        <v>-0.27805788982259572</v>
      </c>
      <c r="BZ149" s="16">
        <f t="shared" si="397"/>
        <v>-4.7153024911031974E-2</v>
      </c>
      <c r="CA149" s="16">
        <f t="shared" si="398"/>
        <v>0.34449760765550252</v>
      </c>
      <c r="CB149" s="16">
        <f t="shared" si="399"/>
        <v>-0.35203844365214698</v>
      </c>
      <c r="CC149" s="16">
        <f t="shared" si="400"/>
        <v>0.18171826341820849</v>
      </c>
      <c r="CD149" s="278">
        <f t="shared" si="401"/>
        <v>-3.8660000000000001</v>
      </c>
      <c r="CE149" s="278">
        <f t="shared" si="402"/>
        <v>-1.4890000000000003</v>
      </c>
      <c r="CF149" s="278">
        <f t="shared" si="403"/>
        <v>-0.26499999999999968</v>
      </c>
      <c r="CG149" s="149"/>
      <c r="CH149" s="149">
        <v>3.8660000000000001</v>
      </c>
      <c r="CI149" s="149">
        <v>5.3550000000000004</v>
      </c>
      <c r="CJ149" s="149">
        <v>5.62</v>
      </c>
      <c r="CK149" s="149">
        <v>4.18</v>
      </c>
      <c r="CL149" s="149">
        <v>6.4509999999999996</v>
      </c>
      <c r="CM149" s="149">
        <v>5.4589999999999996</v>
      </c>
      <c r="CN149" s="149">
        <v>5.6207900000000004</v>
      </c>
      <c r="CO149" s="149">
        <v>6.6741319999999993</v>
      </c>
      <c r="CP149" s="149">
        <v>2.5682879999999999</v>
      </c>
      <c r="CQ149" s="149">
        <v>1.333</v>
      </c>
      <c r="CR149" s="16">
        <f t="shared" si="404"/>
        <v>-1</v>
      </c>
      <c r="CS149" s="16">
        <f t="shared" si="405"/>
        <v>2.160864345738293E-2</v>
      </c>
      <c r="CT149" s="16">
        <f t="shared" si="406"/>
        <v>9.2048140984311216E-2</v>
      </c>
      <c r="CU149" s="16">
        <f t="shared" si="407"/>
        <v>9.35627159275189E-2</v>
      </c>
      <c r="CV149" s="16">
        <f t="shared" si="408"/>
        <v>8.4493041749502923E-2</v>
      </c>
      <c r="CW149" s="16">
        <f t="shared" si="409"/>
        <v>0.13366851595006951</v>
      </c>
      <c r="CX149" s="278">
        <f t="shared" si="410"/>
        <v>-51.911000000000001</v>
      </c>
      <c r="CY149" s="278">
        <f t="shared" si="411"/>
        <v>1.097999999999999</v>
      </c>
      <c r="CZ149" s="278">
        <f t="shared" si="412"/>
        <v>4.2830000000000013</v>
      </c>
      <c r="DA149" s="149"/>
      <c r="DB149" s="149">
        <v>51.911000000000001</v>
      </c>
      <c r="DC149" s="149">
        <v>50.813000000000002</v>
      </c>
      <c r="DD149" s="149">
        <v>46.53</v>
      </c>
      <c r="DE149" s="149">
        <v>42.548999999999999</v>
      </c>
      <c r="DF149" s="149">
        <v>39.234000000000002</v>
      </c>
      <c r="DG149" s="149">
        <v>34.607999999999997</v>
      </c>
      <c r="DH149" s="149">
        <v>30.236723999999999</v>
      </c>
      <c r="DI149" s="149">
        <v>27.269955000000003</v>
      </c>
      <c r="DJ149" s="149">
        <v>21.902999999999999</v>
      </c>
      <c r="DK149" s="150">
        <v>21.117000000000001</v>
      </c>
      <c r="DL149" s="16">
        <f t="shared" si="413"/>
        <v>-1</v>
      </c>
      <c r="DM149" s="16">
        <f t="shared" si="414"/>
        <v>-7.1301012939867708E-2</v>
      </c>
      <c r="DN149" s="16">
        <f t="shared" si="415"/>
        <v>-4.3514784946236611E-2</v>
      </c>
      <c r="DO149" s="16">
        <f t="shared" si="416"/>
        <v>-8.3856278114066637E-3</v>
      </c>
      <c r="DP149" s="16">
        <f t="shared" si="417"/>
        <v>2.7943485086342413E-2</v>
      </c>
      <c r="DQ149" s="16">
        <f t="shared" si="418"/>
        <v>1.6848307187740167E-2</v>
      </c>
      <c r="DR149" s="278">
        <f t="shared" si="419"/>
        <v>-63.445</v>
      </c>
      <c r="DS149" s="278">
        <f t="shared" si="420"/>
        <v>-4.8710000000000022</v>
      </c>
      <c r="DT149" s="278">
        <f t="shared" si="421"/>
        <v>-3.1080000000000041</v>
      </c>
      <c r="DU149" s="149"/>
      <c r="DV149" s="149">
        <v>63.445</v>
      </c>
      <c r="DW149" s="149">
        <v>68.316000000000003</v>
      </c>
      <c r="DX149" s="149">
        <v>71.424000000000007</v>
      </c>
      <c r="DY149" s="149">
        <v>72.028000000000006</v>
      </c>
      <c r="DZ149" s="149">
        <v>70.069999999999993</v>
      </c>
      <c r="EA149" s="149">
        <v>68.909000000000006</v>
      </c>
      <c r="EB149" s="149">
        <v>64.214045999999996</v>
      </c>
      <c r="EC149" s="149">
        <v>61.920698999999999</v>
      </c>
      <c r="ED149" s="149">
        <v>58.667891000000004</v>
      </c>
      <c r="EE149" s="149">
        <v>60.929000000000002</v>
      </c>
      <c r="EF149" s="16">
        <f t="shared" si="422"/>
        <v>-1</v>
      </c>
      <c r="EG149" s="16">
        <f t="shared" si="423"/>
        <v>-7.4999999999999997E-2</v>
      </c>
      <c r="EH149" s="16">
        <f t="shared" si="424"/>
        <v>-2.4390243902439025E-2</v>
      </c>
      <c r="EI149" s="16">
        <f t="shared" si="425"/>
        <v>-4.6511627906976744E-2</v>
      </c>
      <c r="EJ149" s="16">
        <f t="shared" si="426"/>
        <v>2.3809523809523808E-2</v>
      </c>
      <c r="EK149" s="16">
        <f t="shared" si="427"/>
        <v>2.4390243902439025E-2</v>
      </c>
      <c r="EL149" s="278">
        <f t="shared" si="428"/>
        <v>-37</v>
      </c>
      <c r="EM149" s="278">
        <f t="shared" si="429"/>
        <v>-3</v>
      </c>
      <c r="EN149" s="278">
        <f t="shared" si="430"/>
        <v>-1</v>
      </c>
      <c r="EO149" s="204"/>
      <c r="EP149" s="204">
        <v>37</v>
      </c>
      <c r="EQ149" s="204">
        <v>40</v>
      </c>
      <c r="ER149" s="204">
        <v>41</v>
      </c>
      <c r="ES149" s="204">
        <v>43</v>
      </c>
      <c r="ET149" s="204">
        <v>42</v>
      </c>
      <c r="EU149" s="204">
        <v>41</v>
      </c>
      <c r="EV149" s="204">
        <v>41</v>
      </c>
      <c r="EW149" s="204">
        <v>43</v>
      </c>
      <c r="EX149" s="204"/>
      <c r="EY149" s="205"/>
      <c r="EZ149" s="14"/>
      <c r="FA149" s="14" t="s">
        <v>51</v>
      </c>
      <c r="FB149" s="76"/>
      <c r="FC149" s="15">
        <v>8800</v>
      </c>
      <c r="FD149" t="s">
        <v>292</v>
      </c>
      <c r="FE149" t="s">
        <v>130</v>
      </c>
      <c r="FF149" s="16" t="e">
        <f t="shared" si="431"/>
        <v>#VALUE!</v>
      </c>
      <c r="FG149" s="16" t="e">
        <f t="shared" si="432"/>
        <v>#DIV/0!</v>
      </c>
      <c r="FH149" s="16" t="e">
        <f t="shared" si="433"/>
        <v>#DIV/0!</v>
      </c>
      <c r="FI149" s="16" t="e">
        <f t="shared" si="434"/>
        <v>#DIV/0!</v>
      </c>
      <c r="FJ149" s="16" t="e">
        <f t="shared" si="435"/>
        <v>#DIV/0!</v>
      </c>
      <c r="FK149" s="16" t="e">
        <f t="shared" si="436"/>
        <v>#DIV/0!</v>
      </c>
      <c r="FL149" s="278" t="e">
        <f t="shared" si="437"/>
        <v>#VALUE!</v>
      </c>
      <c r="FM149" s="278">
        <f t="shared" si="438"/>
        <v>0</v>
      </c>
      <c r="FN149" s="278">
        <f t="shared" si="439"/>
        <v>0</v>
      </c>
      <c r="FO149" s="222" t="str">
        <f t="shared" si="440"/>
        <v>i.a</v>
      </c>
      <c r="FP149" s="222">
        <f t="shared" si="441"/>
        <v>0</v>
      </c>
      <c r="FQ149" s="222">
        <f t="shared" si="442"/>
        <v>0</v>
      </c>
      <c r="FR149" s="222">
        <f t="shared" si="443"/>
        <v>0</v>
      </c>
      <c r="FS149" s="222">
        <f t="shared" si="444"/>
        <v>0</v>
      </c>
      <c r="FT149" s="222">
        <f t="shared" si="445"/>
        <v>0</v>
      </c>
      <c r="FU149" s="222">
        <f t="shared" si="446"/>
        <v>0</v>
      </c>
      <c r="FV149" s="222">
        <f t="shared" si="447"/>
        <v>0</v>
      </c>
      <c r="FW149" s="222">
        <f t="shared" si="448"/>
        <v>0</v>
      </c>
      <c r="FX149" s="222" t="str">
        <f t="shared" si="449"/>
        <v>i.a</v>
      </c>
      <c r="FY149" s="222" t="str">
        <f t="shared" si="450"/>
        <v>i.a</v>
      </c>
      <c r="FZ149" s="16">
        <f t="shared" si="451"/>
        <v>-1</v>
      </c>
      <c r="GA149" s="16">
        <f t="shared" si="452"/>
        <v>-0.31587544457965933</v>
      </c>
      <c r="GB149" s="16">
        <f t="shared" si="453"/>
        <v>-0.12804561505244161</v>
      </c>
      <c r="GC149" s="16">
        <f t="shared" si="454"/>
        <v>0.23437676497142937</v>
      </c>
      <c r="GD149" s="16">
        <f t="shared" si="455"/>
        <v>-0.41495448633776988</v>
      </c>
      <c r="GE149" s="16">
        <f t="shared" si="456"/>
        <v>3.7731841460321047E-2</v>
      </c>
      <c r="GF149" s="227">
        <f t="shared" si="457"/>
        <v>-7.5269654608465408E-2</v>
      </c>
      <c r="GG149" s="227">
        <f t="shared" si="458"/>
        <v>-3.4753664993354957E-2</v>
      </c>
      <c r="GH149" s="227">
        <f t="shared" si="459"/>
        <v>-1.6156812640346699E-2</v>
      </c>
      <c r="GI149" s="16">
        <f t="shared" si="460"/>
        <v>0</v>
      </c>
      <c r="GJ149" s="16">
        <f t="shared" si="461"/>
        <v>7.5269654608465408E-2</v>
      </c>
      <c r="GK149" s="16">
        <f t="shared" si="462"/>
        <v>0.11002331960182037</v>
      </c>
      <c r="GL149" s="16">
        <f t="shared" si="463"/>
        <v>0.12618013224216706</v>
      </c>
      <c r="GM149" s="16">
        <f t="shared" si="464"/>
        <v>0.10222173312302067</v>
      </c>
      <c r="GN149" s="16">
        <f t="shared" si="465"/>
        <v>0.17472441158148477</v>
      </c>
      <c r="GO149" s="16">
        <f t="shared" si="466"/>
        <v>0.16837144684276856</v>
      </c>
      <c r="GP149" s="16">
        <f t="shared" si="467"/>
        <v>0.1954830325013204</v>
      </c>
      <c r="GQ149" s="16">
        <f t="shared" si="468"/>
        <v>0.27145539656910994</v>
      </c>
      <c r="GR149" s="16">
        <f t="shared" si="469"/>
        <v>0.11939972105997211</v>
      </c>
      <c r="GS149" s="16">
        <f t="shared" si="470"/>
        <v>-1</v>
      </c>
      <c r="GT149" s="16">
        <f t="shared" si="471"/>
        <v>-0.2584190940795057</v>
      </c>
      <c r="GU149" s="16">
        <f t="shared" si="472"/>
        <v>-4.3649059518171072E-2</v>
      </c>
      <c r="GV149" s="16">
        <f t="shared" si="473"/>
        <v>0.26735733786883026</v>
      </c>
      <c r="GW149" s="16">
        <f t="shared" si="474"/>
        <v>-0.33944950016852093</v>
      </c>
      <c r="GX149" s="16">
        <f t="shared" si="475"/>
        <v>9.637918357393252E-2</v>
      </c>
      <c r="GY149" s="227">
        <f t="shared" si="476"/>
        <v>-5.9850790446338446E-2</v>
      </c>
      <c r="GZ149" s="227">
        <f t="shared" si="477"/>
        <v>-2.0856236890143591E-2</v>
      </c>
      <c r="HA149" s="227">
        <f t="shared" si="478"/>
        <v>-3.6835702153122929E-3</v>
      </c>
      <c r="HB149" s="16">
        <f t="shared" si="479"/>
        <v>0</v>
      </c>
      <c r="HC149" s="16">
        <f t="shared" si="480"/>
        <v>5.9850790446338446E-2</v>
      </c>
      <c r="HD149" s="16">
        <f t="shared" si="481"/>
        <v>8.0707027336482037E-2</v>
      </c>
      <c r="HE149" s="16">
        <f t="shared" si="482"/>
        <v>8.439059755179433E-2</v>
      </c>
      <c r="HF149" s="16">
        <f t="shared" si="483"/>
        <v>6.6587847823333185E-2</v>
      </c>
      <c r="HG149" s="16">
        <f t="shared" si="484"/>
        <v>0.10080659668007398</v>
      </c>
      <c r="HH149" s="16">
        <f t="shared" si="485"/>
        <v>9.1945011534666971E-2</v>
      </c>
      <c r="HI149" s="16">
        <f t="shared" si="486"/>
        <v>0.10051839403964387</v>
      </c>
      <c r="HJ149" s="16">
        <f t="shared" si="487"/>
        <v>0.124259069618444</v>
      </c>
      <c r="HK149" s="16">
        <f t="shared" si="488"/>
        <v>5.7693807441867369E-2</v>
      </c>
      <c r="HL149" s="16" t="e">
        <f t="shared" si="489"/>
        <v>#VALUE!</v>
      </c>
      <c r="HM149" s="16">
        <f t="shared" si="490"/>
        <v>0.10004281009432696</v>
      </c>
      <c r="HN149" s="16">
        <f t="shared" si="491"/>
        <v>0.14173028897569312</v>
      </c>
      <c r="HO149" s="16">
        <f t="shared" si="492"/>
        <v>0.10281047410992568</v>
      </c>
      <c r="HP149" s="16">
        <f t="shared" si="493"/>
        <v>5.501232070011168E-2</v>
      </c>
      <c r="HQ149" s="16">
        <f t="shared" si="494"/>
        <v>0.11488459776799437</v>
      </c>
      <c r="HR149" s="227" t="e">
        <f t="shared" si="495"/>
        <v>#VALUE!</v>
      </c>
      <c r="HS149" s="227">
        <f t="shared" si="496"/>
        <v>7.4411196635093324E-2</v>
      </c>
      <c r="HT149" s="227">
        <f t="shared" si="497"/>
        <v>9.2331854083207321E-2</v>
      </c>
      <c r="HU149" s="16" t="str">
        <f t="shared" si="498"/>
        <v>i.a.</v>
      </c>
      <c r="HV149" s="16">
        <f t="shared" si="499"/>
        <v>0.81820474426668766</v>
      </c>
      <c r="HW149" s="16">
        <f t="shared" si="500"/>
        <v>0.74379354763159433</v>
      </c>
      <c r="HX149" s="16">
        <f t="shared" si="501"/>
        <v>0.65146169354838701</v>
      </c>
      <c r="HY149" s="16">
        <f t="shared" si="502"/>
        <v>0.59072860554228901</v>
      </c>
      <c r="HZ149" s="16">
        <f t="shared" si="503"/>
        <v>0.55992578849721719</v>
      </c>
      <c r="IA149" s="16">
        <f t="shared" si="504"/>
        <v>0.50222757549812058</v>
      </c>
      <c r="IB149" s="16">
        <f t="shared" si="505"/>
        <v>0.47087398915807299</v>
      </c>
      <c r="IC149" s="16">
        <f t="shared" si="506"/>
        <v>0.4404012784158009</v>
      </c>
      <c r="ID149" s="16">
        <f t="shared" si="507"/>
        <v>0.37333879958289273</v>
      </c>
      <c r="IE149" s="16">
        <f t="shared" si="508"/>
        <v>0.34658372860214348</v>
      </c>
      <c r="IF149" s="16" t="e">
        <f t="shared" si="509"/>
        <v>#VALUE!</v>
      </c>
      <c r="IG149" s="16" t="e">
        <f t="shared" si="510"/>
        <v>#VALUE!</v>
      </c>
      <c r="IH149" s="16" t="e">
        <f t="shared" si="511"/>
        <v>#VALUE!</v>
      </c>
      <c r="II149" s="16" t="e">
        <f t="shared" si="512"/>
        <v>#VALUE!</v>
      </c>
      <c r="IJ149" s="16" t="e">
        <f t="shared" si="513"/>
        <v>#VALUE!</v>
      </c>
      <c r="IK149" s="16" t="e">
        <f t="shared" si="514"/>
        <v>#VALUE!</v>
      </c>
      <c r="IL149" s="227" t="e">
        <f t="shared" si="515"/>
        <v>#VALUE!</v>
      </c>
      <c r="IM149" s="227" t="e">
        <f t="shared" si="516"/>
        <v>#VALUE!</v>
      </c>
      <c r="IN149" s="227" t="e">
        <f t="shared" si="517"/>
        <v>#VALUE!</v>
      </c>
      <c r="IO149" s="16" t="str">
        <f t="shared" si="518"/>
        <v>i.a.</v>
      </c>
      <c r="IP149" s="16" t="str">
        <f t="shared" si="519"/>
        <v>i.a.</v>
      </c>
      <c r="IQ149" s="16" t="str">
        <f t="shared" si="520"/>
        <v>i.a.</v>
      </c>
      <c r="IR149" s="16" t="str">
        <f t="shared" si="521"/>
        <v>i.a.</v>
      </c>
      <c r="IS149" s="16" t="str">
        <f t="shared" si="522"/>
        <v>i.a.</v>
      </c>
      <c r="IT149" s="16" t="str">
        <f t="shared" si="523"/>
        <v>i.a.</v>
      </c>
      <c r="IU149" s="16" t="str">
        <f t="shared" si="524"/>
        <v>i.a.</v>
      </c>
      <c r="IV149" s="16" t="str">
        <f t="shared" si="525"/>
        <v>i.a.</v>
      </c>
      <c r="IW149" s="16" t="str">
        <f t="shared" si="526"/>
        <v>i.a.</v>
      </c>
      <c r="IX149" s="16" t="str">
        <f t="shared" si="527"/>
        <v>i.a.</v>
      </c>
      <c r="IY149" s="16" t="str">
        <f t="shared" si="528"/>
        <v>i.a.</v>
      </c>
      <c r="IZ149" s="16" t="e">
        <f t="shared" si="529"/>
        <v>#VALUE!</v>
      </c>
      <c r="JA149" s="16">
        <f t="shared" si="530"/>
        <v>-0.2195220430514549</v>
      </c>
      <c r="JB149" s="16">
        <f t="shared" si="531"/>
        <v>-2.3331850533807746E-2</v>
      </c>
      <c r="JC149" s="16">
        <f t="shared" si="532"/>
        <v>0.41008285680942946</v>
      </c>
      <c r="JD149" s="16">
        <f t="shared" si="533"/>
        <v>-0.36710731705558541</v>
      </c>
      <c r="JE149" s="16">
        <f t="shared" si="534"/>
        <v>0.15358211428920365</v>
      </c>
      <c r="JF149" s="227" t="e">
        <f t="shared" si="535"/>
        <v>#VALUE!</v>
      </c>
      <c r="JG149" s="227">
        <f t="shared" si="536"/>
        <v>-2.9388513513513528E-2</v>
      </c>
      <c r="JH149" s="227">
        <f t="shared" si="537"/>
        <v>-3.198170731707306E-3</v>
      </c>
      <c r="JI149" s="99" t="str">
        <f t="shared" si="538"/>
        <v>i.a.</v>
      </c>
      <c r="JJ149" s="99">
        <f t="shared" si="539"/>
        <v>0.10448648648648649</v>
      </c>
      <c r="JK149" s="99">
        <f t="shared" si="540"/>
        <v>0.13387500000000002</v>
      </c>
      <c r="JL149" s="99">
        <f t="shared" si="541"/>
        <v>0.13707317073170733</v>
      </c>
      <c r="JM149" s="99">
        <f t="shared" si="542"/>
        <v>9.7209302325581393E-2</v>
      </c>
      <c r="JN149" s="99">
        <f t="shared" si="543"/>
        <v>0.15359523809523809</v>
      </c>
      <c r="JO149" s="99">
        <f t="shared" si="544"/>
        <v>0.13314634146341461</v>
      </c>
      <c r="JP149" s="99">
        <f t="shared" si="545"/>
        <v>0.13709243902439025</v>
      </c>
      <c r="JQ149" s="99">
        <f t="shared" si="546"/>
        <v>0.15521237209302324</v>
      </c>
      <c r="JR149" s="99" t="str">
        <f t="shared" si="547"/>
        <v>i.a.</v>
      </c>
      <c r="JS149" s="99" t="str">
        <f t="shared" si="548"/>
        <v>i.a.</v>
      </c>
    </row>
    <row r="150" spans="1:279" customFormat="1" ht="17.25" customHeight="1" outlineLevel="2" x14ac:dyDescent="0.25">
      <c r="A150" s="113" t="s">
        <v>595</v>
      </c>
      <c r="B150" s="98">
        <v>21239240</v>
      </c>
      <c r="C150" s="113" t="s">
        <v>79</v>
      </c>
      <c r="D150" s="113"/>
      <c r="E150" s="116">
        <v>451120</v>
      </c>
      <c r="F150" s="116"/>
      <c r="G150" s="11">
        <v>1</v>
      </c>
      <c r="H150" s="117">
        <v>45096</v>
      </c>
      <c r="I150" s="13"/>
      <c r="J150" s="13" t="s">
        <v>58</v>
      </c>
      <c r="K150" s="13" t="s">
        <v>58</v>
      </c>
      <c r="L150" s="13" t="s">
        <v>58</v>
      </c>
      <c r="M150" s="13" t="s">
        <v>58</v>
      </c>
      <c r="N150" s="13" t="s">
        <v>58</v>
      </c>
      <c r="O150" s="118" t="s">
        <v>58</v>
      </c>
      <c r="P150" s="16" t="e">
        <f t="shared" si="368"/>
        <v>#DIV/0!</v>
      </c>
      <c r="Q150" s="16" t="e">
        <f t="shared" si="369"/>
        <v>#DIV/0!</v>
      </c>
      <c r="R150" s="16" t="e">
        <f t="shared" si="370"/>
        <v>#DIV/0!</v>
      </c>
      <c r="S150" s="16" t="e">
        <f t="shared" si="371"/>
        <v>#DIV/0!</v>
      </c>
      <c r="T150" s="16" t="e">
        <f t="shared" si="372"/>
        <v>#DIV/0!</v>
      </c>
      <c r="U150" s="16" t="e">
        <f t="shared" si="373"/>
        <v>#DIV/0!</v>
      </c>
      <c r="V150" s="278">
        <f t="shared" si="374"/>
        <v>0</v>
      </c>
      <c r="W150" s="278">
        <f t="shared" si="375"/>
        <v>0</v>
      </c>
      <c r="X150" s="278">
        <f t="shared" si="376"/>
        <v>0</v>
      </c>
      <c r="Y150" s="149"/>
      <c r="Z150" s="149"/>
      <c r="AA150" s="149"/>
      <c r="AB150" s="154"/>
      <c r="AC150" s="154"/>
      <c r="AD150" s="154"/>
      <c r="AE150" s="154"/>
      <c r="AF150" s="154"/>
      <c r="AG150" s="159"/>
      <c r="AH150" s="159"/>
      <c r="AI150" s="159"/>
      <c r="AJ150" s="16">
        <f t="shared" si="377"/>
        <v>-0.88999334368759708</v>
      </c>
      <c r="AK150" s="16">
        <f t="shared" si="378"/>
        <v>6.9258266309205159E-3</v>
      </c>
      <c r="AL150" s="16">
        <f t="shared" si="379"/>
        <v>0.12456660469323146</v>
      </c>
      <c r="AM150" s="16">
        <f t="shared" si="380"/>
        <v>0.47567848138810609</v>
      </c>
      <c r="AN150" s="16">
        <f t="shared" si="381"/>
        <v>-3.6920659858601691E-2</v>
      </c>
      <c r="AO150" s="16">
        <f t="shared" si="382"/>
        <v>1.9215372297838221E-2</v>
      </c>
      <c r="AP150" s="278">
        <f t="shared" si="383"/>
        <v>-22.535</v>
      </c>
      <c r="AQ150" s="278">
        <f t="shared" si="384"/>
        <v>0.15500000000000114</v>
      </c>
      <c r="AR150" s="278">
        <f t="shared" si="385"/>
        <v>2.4789999999999992</v>
      </c>
      <c r="AS150" s="149"/>
      <c r="AT150" s="149">
        <v>22.535</v>
      </c>
      <c r="AU150" s="149">
        <v>22.38</v>
      </c>
      <c r="AV150" s="154">
        <v>19.901</v>
      </c>
      <c r="AW150" s="154">
        <v>13.486000000000001</v>
      </c>
      <c r="AX150" s="154">
        <v>14.003</v>
      </c>
      <c r="AY150" s="154">
        <v>13.739000000000001</v>
      </c>
      <c r="AZ150" s="154">
        <v>14.35</v>
      </c>
      <c r="BA150" s="154">
        <v>12.241</v>
      </c>
      <c r="BB150" s="154">
        <v>11.896000000000001</v>
      </c>
      <c r="BC150" s="155">
        <v>11.422000000000001</v>
      </c>
      <c r="BD150" s="16">
        <f t="shared" si="386"/>
        <v>-1</v>
      </c>
      <c r="BE150" s="16">
        <f t="shared" si="387"/>
        <v>-0.19448407037565393</v>
      </c>
      <c r="BF150" s="16">
        <f t="shared" si="388"/>
        <v>-6.1436672967863423E-3</v>
      </c>
      <c r="BG150" s="16">
        <f t="shared" si="389"/>
        <v>0.15565264882577834</v>
      </c>
      <c r="BH150" s="16">
        <f t="shared" si="390"/>
        <v>-0.33053016453382084</v>
      </c>
      <c r="BI150" s="16">
        <f t="shared" si="391"/>
        <v>-6.0460322913088338E-2</v>
      </c>
      <c r="BJ150" s="278">
        <f t="shared" si="392"/>
        <v>-1.694</v>
      </c>
      <c r="BK150" s="278">
        <f t="shared" si="393"/>
        <v>-0.40900000000000025</v>
      </c>
      <c r="BL150" s="278">
        <f t="shared" si="394"/>
        <v>-1.2999999999999901E-2</v>
      </c>
      <c r="BM150" s="149"/>
      <c r="BN150" s="149">
        <v>1.694</v>
      </c>
      <c r="BO150" s="149">
        <v>2.1030000000000002</v>
      </c>
      <c r="BP150" s="159">
        <v>2.1160000000000001</v>
      </c>
      <c r="BQ150" s="159">
        <v>1.831</v>
      </c>
      <c r="BR150" s="159">
        <v>2.7349999999999999</v>
      </c>
      <c r="BS150" s="159">
        <v>2.911</v>
      </c>
      <c r="BT150" s="159">
        <v>4.0259999999999998</v>
      </c>
      <c r="BU150" s="159">
        <v>2.6629999999999998</v>
      </c>
      <c r="BV150" s="154">
        <v>2.2959999999999998</v>
      </c>
      <c r="BW150" s="159">
        <v>1.859</v>
      </c>
      <c r="BX150" s="16">
        <f t="shared" si="395"/>
        <v>-1</v>
      </c>
      <c r="BY150" s="16">
        <f t="shared" si="396"/>
        <v>-0.34068441064638783</v>
      </c>
      <c r="BZ150" s="16">
        <f t="shared" si="397"/>
        <v>-0.16772151898734183</v>
      </c>
      <c r="CA150" s="16">
        <f t="shared" si="398"/>
        <v>-4.184354154032744E-2</v>
      </c>
      <c r="CB150" s="16">
        <f t="shared" si="399"/>
        <v>-0.38789903489235333</v>
      </c>
      <c r="CC150" s="16">
        <f t="shared" si="400"/>
        <v>-0.128719275549806</v>
      </c>
      <c r="CD150" s="278">
        <f t="shared" si="401"/>
        <v>-0.86699999999999999</v>
      </c>
      <c r="CE150" s="278">
        <f t="shared" si="402"/>
        <v>-0.44799999999999995</v>
      </c>
      <c r="CF150" s="278">
        <f t="shared" si="403"/>
        <v>-0.26500000000000012</v>
      </c>
      <c r="CG150" s="149"/>
      <c r="CH150" s="149">
        <v>0.86699999999999999</v>
      </c>
      <c r="CI150" s="149">
        <v>1.3149999999999999</v>
      </c>
      <c r="CJ150" s="154">
        <v>1.58</v>
      </c>
      <c r="CK150" s="154">
        <v>1.649</v>
      </c>
      <c r="CL150" s="154">
        <v>2.694</v>
      </c>
      <c r="CM150" s="154">
        <v>3.0920000000000001</v>
      </c>
      <c r="CN150" s="154">
        <v>3.23</v>
      </c>
      <c r="CO150" s="159">
        <v>2.0249999999999999</v>
      </c>
      <c r="CP150" s="159">
        <v>2.0169999999999999</v>
      </c>
      <c r="CQ150" s="159">
        <v>1.335</v>
      </c>
      <c r="CR150" s="16">
        <f t="shared" si="404"/>
        <v>-1</v>
      </c>
      <c r="CS150" s="16">
        <f t="shared" si="405"/>
        <v>8.0493537015276201E-2</v>
      </c>
      <c r="CT150" s="16">
        <f t="shared" si="406"/>
        <v>0.41833333333333328</v>
      </c>
      <c r="CU150" s="16">
        <f t="shared" si="407"/>
        <v>-4.2298483639265715E-2</v>
      </c>
      <c r="CV150" s="16">
        <f t="shared" si="408"/>
        <v>-0.11685931773329583</v>
      </c>
      <c r="CW150" s="16">
        <f t="shared" si="409"/>
        <v>-5.98992843890803E-2</v>
      </c>
      <c r="CX150" s="278">
        <f t="shared" si="410"/>
        <v>-9.1950000000000003</v>
      </c>
      <c r="CY150" s="278">
        <f t="shared" si="411"/>
        <v>0.6850000000000005</v>
      </c>
      <c r="CZ150" s="278">
        <f t="shared" si="412"/>
        <v>2.5099999999999998</v>
      </c>
      <c r="DA150" s="149"/>
      <c r="DB150" s="149">
        <v>9.1950000000000003</v>
      </c>
      <c r="DC150" s="149">
        <v>8.51</v>
      </c>
      <c r="DD150" s="159">
        <v>6</v>
      </c>
      <c r="DE150" s="159">
        <v>6.2649999999999997</v>
      </c>
      <c r="DF150" s="159">
        <v>7.0940000000000003</v>
      </c>
      <c r="DG150" s="159">
        <v>7.5460000000000003</v>
      </c>
      <c r="DH150" s="159">
        <v>7.5060000000000002</v>
      </c>
      <c r="DI150" s="159">
        <v>6.617</v>
      </c>
      <c r="DJ150" s="154">
        <v>5</v>
      </c>
      <c r="DK150" s="155">
        <v>5</v>
      </c>
      <c r="DL150" s="16">
        <f t="shared" si="413"/>
        <v>-1</v>
      </c>
      <c r="DM150" s="16">
        <f t="shared" si="414"/>
        <v>-0.15435333005133969</v>
      </c>
      <c r="DN150" s="16">
        <f t="shared" si="415"/>
        <v>0.23557525199860971</v>
      </c>
      <c r="DO150" s="16">
        <f t="shared" si="416"/>
        <v>0.80843875225897677</v>
      </c>
      <c r="DP150" s="16">
        <f t="shared" si="417"/>
        <v>8.3287228156786006E-2</v>
      </c>
      <c r="DQ150" s="16">
        <f t="shared" si="418"/>
        <v>3.6022927689594364E-2</v>
      </c>
      <c r="DR150" s="278">
        <f t="shared" si="419"/>
        <v>-48.097000000000001</v>
      </c>
      <c r="DS150" s="278">
        <f t="shared" si="420"/>
        <v>-8.7789999999999964</v>
      </c>
      <c r="DT150" s="278">
        <f t="shared" si="421"/>
        <v>10.844000000000001</v>
      </c>
      <c r="DU150" s="149"/>
      <c r="DV150" s="149">
        <v>48.097000000000001</v>
      </c>
      <c r="DW150" s="149">
        <v>56.875999999999998</v>
      </c>
      <c r="DX150" s="159">
        <v>46.031999999999996</v>
      </c>
      <c r="DY150" s="159">
        <v>25.454000000000001</v>
      </c>
      <c r="DZ150" s="159">
        <v>23.497</v>
      </c>
      <c r="EA150" s="159">
        <v>22.68</v>
      </c>
      <c r="EB150" s="159">
        <v>22.905999999999999</v>
      </c>
      <c r="EC150" s="159">
        <v>22.407</v>
      </c>
      <c r="ED150" s="159">
        <v>20.754999999999999</v>
      </c>
      <c r="EE150" s="159">
        <v>21.655000000000001</v>
      </c>
      <c r="EF150" s="16">
        <f t="shared" si="422"/>
        <v>-1</v>
      </c>
      <c r="EG150" s="16">
        <f t="shared" si="423"/>
        <v>2.2222222222222223E-2</v>
      </c>
      <c r="EH150" s="16">
        <f t="shared" si="424"/>
        <v>7.1428571428571425E-2</v>
      </c>
      <c r="EI150" s="16">
        <f t="shared" si="425"/>
        <v>0.44827586206896552</v>
      </c>
      <c r="EJ150" s="16">
        <f t="shared" si="426"/>
        <v>3.5714285714285712E-2</v>
      </c>
      <c r="EK150" s="16">
        <f t="shared" si="427"/>
        <v>0.12</v>
      </c>
      <c r="EL150" s="278">
        <f t="shared" si="428"/>
        <v>-46</v>
      </c>
      <c r="EM150" s="278">
        <f t="shared" si="429"/>
        <v>1</v>
      </c>
      <c r="EN150" s="278">
        <f t="shared" si="430"/>
        <v>3</v>
      </c>
      <c r="EO150" s="204"/>
      <c r="EP150" s="204">
        <v>46</v>
      </c>
      <c r="EQ150" s="204">
        <v>45</v>
      </c>
      <c r="ER150" s="209">
        <v>42</v>
      </c>
      <c r="ES150" s="209">
        <v>29</v>
      </c>
      <c r="ET150" s="209">
        <v>28</v>
      </c>
      <c r="EU150" s="209">
        <v>25</v>
      </c>
      <c r="EV150" s="209">
        <v>25</v>
      </c>
      <c r="EW150" s="209">
        <v>23</v>
      </c>
      <c r="EX150" s="210"/>
      <c r="EY150" s="211"/>
      <c r="EZ150" s="120"/>
      <c r="FA150" s="115" t="s">
        <v>49</v>
      </c>
      <c r="FB150" s="76"/>
      <c r="FC150" s="121">
        <v>4700</v>
      </c>
      <c r="FD150" s="125" t="s">
        <v>146</v>
      </c>
      <c r="FE150" s="125" t="s">
        <v>91</v>
      </c>
      <c r="FF150" s="16" t="e">
        <f t="shared" si="431"/>
        <v>#VALUE!</v>
      </c>
      <c r="FG150" s="16" t="e">
        <f t="shared" si="432"/>
        <v>#DIV/0!</v>
      </c>
      <c r="FH150" s="16" t="e">
        <f t="shared" si="433"/>
        <v>#DIV/0!</v>
      </c>
      <c r="FI150" s="16" t="e">
        <f t="shared" si="434"/>
        <v>#DIV/0!</v>
      </c>
      <c r="FJ150" s="16" t="e">
        <f t="shared" si="435"/>
        <v>#DIV/0!</v>
      </c>
      <c r="FK150" s="16" t="e">
        <f t="shared" si="436"/>
        <v>#DIV/0!</v>
      </c>
      <c r="FL150" s="278" t="e">
        <f t="shared" si="437"/>
        <v>#VALUE!</v>
      </c>
      <c r="FM150" s="278">
        <f t="shared" si="438"/>
        <v>0</v>
      </c>
      <c r="FN150" s="278">
        <f t="shared" si="439"/>
        <v>0</v>
      </c>
      <c r="FO150" s="222" t="str">
        <f t="shared" si="440"/>
        <v>i.a</v>
      </c>
      <c r="FP150" s="222">
        <f t="shared" si="441"/>
        <v>0</v>
      </c>
      <c r="FQ150" s="222">
        <f t="shared" si="442"/>
        <v>0</v>
      </c>
      <c r="FR150" s="222">
        <f t="shared" si="443"/>
        <v>0</v>
      </c>
      <c r="FS150" s="222">
        <f t="shared" si="444"/>
        <v>0</v>
      </c>
      <c r="FT150" s="222">
        <f t="shared" si="445"/>
        <v>0</v>
      </c>
      <c r="FU150" s="222">
        <f t="shared" si="446"/>
        <v>0</v>
      </c>
      <c r="FV150" s="222">
        <f t="shared" si="447"/>
        <v>0</v>
      </c>
      <c r="FW150" s="222">
        <f t="shared" si="448"/>
        <v>0</v>
      </c>
      <c r="FX150" s="222" t="str">
        <f t="shared" si="449"/>
        <v>i.a</v>
      </c>
      <c r="FY150" s="222" t="str">
        <f t="shared" si="450"/>
        <v>i.a</v>
      </c>
      <c r="FZ150" s="16">
        <f t="shared" si="451"/>
        <v>-1</v>
      </c>
      <c r="GA150" s="16">
        <f t="shared" si="452"/>
        <v>-0.45966285221570657</v>
      </c>
      <c r="GB150" s="16">
        <f t="shared" si="453"/>
        <v>-0.29649237976428305</v>
      </c>
      <c r="GC150" s="16">
        <f t="shared" si="454"/>
        <v>4.3621045948859745E-2</v>
      </c>
      <c r="GD150" s="16">
        <f t="shared" si="455"/>
        <v>-0.32920442179983928</v>
      </c>
      <c r="GE150" s="16">
        <f t="shared" si="456"/>
        <v>-0.10419962674697272</v>
      </c>
      <c r="GF150" s="227">
        <f t="shared" si="457"/>
        <v>-9.793843547020617E-2</v>
      </c>
      <c r="GG150" s="227">
        <f t="shared" si="458"/>
        <v>-8.3315871904018485E-2</v>
      </c>
      <c r="GH150" s="227">
        <f t="shared" si="459"/>
        <v>-7.6389394215665263E-2</v>
      </c>
      <c r="GI150" s="16">
        <f t="shared" si="460"/>
        <v>0</v>
      </c>
      <c r="GJ150" s="16">
        <f t="shared" si="461"/>
        <v>9.793843547020617E-2</v>
      </c>
      <c r="GK150" s="16">
        <f t="shared" si="462"/>
        <v>0.18125430737422465</v>
      </c>
      <c r="GL150" s="16">
        <f t="shared" si="463"/>
        <v>0.25764370158988992</v>
      </c>
      <c r="GM150" s="16">
        <f t="shared" si="464"/>
        <v>0.24687476607530504</v>
      </c>
      <c r="GN150" s="16">
        <f t="shared" si="465"/>
        <v>0.36803278688524588</v>
      </c>
      <c r="GO150" s="16">
        <f t="shared" si="466"/>
        <v>0.41084241296837631</v>
      </c>
      <c r="GP150" s="16">
        <f t="shared" si="467"/>
        <v>0.45740989874672516</v>
      </c>
      <c r="GQ150" s="16">
        <f t="shared" si="468"/>
        <v>0.34862701213738484</v>
      </c>
      <c r="GR150" s="16">
        <f t="shared" si="469"/>
        <v>0.40339999999999998</v>
      </c>
      <c r="GS150" s="16">
        <f t="shared" si="470"/>
        <v>-1</v>
      </c>
      <c r="GT150" s="16">
        <f t="shared" si="471"/>
        <v>-0.21032995831516493</v>
      </c>
      <c r="GU150" s="16">
        <f t="shared" si="472"/>
        <v>-0.30960844832644757</v>
      </c>
      <c r="GV150" s="16">
        <f t="shared" si="473"/>
        <v>-0.20865130497341178</v>
      </c>
      <c r="GW150" s="16">
        <f t="shared" si="474"/>
        <v>-0.36846829293943417</v>
      </c>
      <c r="GX150" s="16">
        <f t="shared" si="475"/>
        <v>-7.2485096050329142E-2</v>
      </c>
      <c r="GY150" s="227">
        <f t="shared" si="476"/>
        <v>-3.2274965943623599E-2</v>
      </c>
      <c r="GZ150" s="227">
        <f t="shared" si="477"/>
        <v>-8.5964920576979825E-3</v>
      </c>
      <c r="HA150" s="227">
        <f t="shared" si="478"/>
        <v>-1.8328944874766058E-2</v>
      </c>
      <c r="HB150" s="16">
        <f t="shared" si="479"/>
        <v>0</v>
      </c>
      <c r="HC150" s="16">
        <f t="shared" si="480"/>
        <v>3.2274965943623599E-2</v>
      </c>
      <c r="HD150" s="16">
        <f t="shared" si="481"/>
        <v>4.0871458001321581E-2</v>
      </c>
      <c r="HE150" s="16">
        <f t="shared" si="482"/>
        <v>5.9200402876087639E-2</v>
      </c>
      <c r="HF150" s="16">
        <f t="shared" si="483"/>
        <v>7.4809503380931952E-2</v>
      </c>
      <c r="HG150" s="16">
        <f t="shared" si="484"/>
        <v>0.11845724061762349</v>
      </c>
      <c r="HH150" s="16">
        <f t="shared" si="485"/>
        <v>0.12771464923441408</v>
      </c>
      <c r="HI150" s="16">
        <f t="shared" si="486"/>
        <v>0.17769734954648775</v>
      </c>
      <c r="HJ150" s="16">
        <f t="shared" si="487"/>
        <v>0.12339557944488207</v>
      </c>
      <c r="HK150" s="16">
        <f t="shared" si="488"/>
        <v>0.1082763499174723</v>
      </c>
      <c r="HL150" s="16" t="e">
        <f t="shared" si="489"/>
        <v>#VALUE!</v>
      </c>
      <c r="HM150" s="16">
        <f t="shared" si="490"/>
        <v>0.27771275570785808</v>
      </c>
      <c r="HN150" s="16">
        <f t="shared" si="491"/>
        <v>0.14791335536957578</v>
      </c>
      <c r="HO150" s="16">
        <f t="shared" si="492"/>
        <v>-0.47042634694460089</v>
      </c>
      <c r="HP150" s="16">
        <f t="shared" si="493"/>
        <v>-0.18475852081320235</v>
      </c>
      <c r="HQ150" s="16">
        <f t="shared" si="494"/>
        <v>-9.2586958758324039E-2</v>
      </c>
      <c r="HR150" s="227" t="e">
        <f t="shared" si="495"/>
        <v>#VALUE!</v>
      </c>
      <c r="HS150" s="227">
        <f t="shared" si="496"/>
        <v>4.1552421954319435E-2</v>
      </c>
      <c r="HT150" s="227">
        <f t="shared" si="497"/>
        <v>1.9279634432947834E-2</v>
      </c>
      <c r="HU150" s="16" t="str">
        <f t="shared" si="498"/>
        <v>i.a.</v>
      </c>
      <c r="HV150" s="16">
        <f t="shared" si="499"/>
        <v>0.1911761648335655</v>
      </c>
      <c r="HW150" s="16">
        <f t="shared" si="500"/>
        <v>0.14962374287924607</v>
      </c>
      <c r="HX150" s="16">
        <f t="shared" si="501"/>
        <v>0.13034410844629823</v>
      </c>
      <c r="HY150" s="16">
        <f t="shared" si="502"/>
        <v>0.24613027422016184</v>
      </c>
      <c r="HZ150" s="16">
        <f t="shared" si="503"/>
        <v>0.301910882240286</v>
      </c>
      <c r="IA150" s="16">
        <f t="shared" si="504"/>
        <v>0.33271604938271604</v>
      </c>
      <c r="IB150" s="16">
        <f t="shared" si="505"/>
        <v>0.32768706889024712</v>
      </c>
      <c r="IC150" s="16">
        <f t="shared" si="506"/>
        <v>0.29530950149506852</v>
      </c>
      <c r="ID150" s="16">
        <f t="shared" si="507"/>
        <v>0.24090580582992052</v>
      </c>
      <c r="IE150" s="16">
        <f t="shared" si="508"/>
        <v>0.23089355806972983</v>
      </c>
      <c r="IF150" s="16" t="e">
        <f t="shared" si="509"/>
        <v>#VALUE!</v>
      </c>
      <c r="IG150" s="16" t="e">
        <f t="shared" si="510"/>
        <v>#VALUE!</v>
      </c>
      <c r="IH150" s="16" t="e">
        <f t="shared" si="511"/>
        <v>#VALUE!</v>
      </c>
      <c r="II150" s="16" t="e">
        <f t="shared" si="512"/>
        <v>#VALUE!</v>
      </c>
      <c r="IJ150" s="16" t="e">
        <f t="shared" si="513"/>
        <v>#VALUE!</v>
      </c>
      <c r="IK150" s="16" t="e">
        <f t="shared" si="514"/>
        <v>#VALUE!</v>
      </c>
      <c r="IL150" s="227" t="e">
        <f t="shared" si="515"/>
        <v>#VALUE!</v>
      </c>
      <c r="IM150" s="227" t="e">
        <f t="shared" si="516"/>
        <v>#VALUE!</v>
      </c>
      <c r="IN150" s="227" t="e">
        <f t="shared" si="517"/>
        <v>#VALUE!</v>
      </c>
      <c r="IO150" s="16" t="str">
        <f t="shared" si="518"/>
        <v>i.a.</v>
      </c>
      <c r="IP150" s="16" t="str">
        <f t="shared" si="519"/>
        <v>i.a.</v>
      </c>
      <c r="IQ150" s="16" t="str">
        <f t="shared" si="520"/>
        <v>i.a.</v>
      </c>
      <c r="IR150" s="16" t="str">
        <f t="shared" si="521"/>
        <v>i.a.</v>
      </c>
      <c r="IS150" s="16" t="str">
        <f t="shared" si="522"/>
        <v>i.a.</v>
      </c>
      <c r="IT150" s="16" t="str">
        <f t="shared" si="523"/>
        <v>i.a.</v>
      </c>
      <c r="IU150" s="16" t="str">
        <f t="shared" si="524"/>
        <v>i.a.</v>
      </c>
      <c r="IV150" s="16" t="str">
        <f t="shared" si="525"/>
        <v>i.a.</v>
      </c>
      <c r="IW150" s="16" t="str">
        <f t="shared" si="526"/>
        <v>i.a.</v>
      </c>
      <c r="IX150" s="16" t="str">
        <f t="shared" si="527"/>
        <v>i.a.</v>
      </c>
      <c r="IY150" s="16" t="str">
        <f t="shared" si="528"/>
        <v>i.a.</v>
      </c>
      <c r="IZ150" s="16" t="e">
        <f t="shared" si="529"/>
        <v>#VALUE!</v>
      </c>
      <c r="JA150" s="16">
        <f t="shared" si="530"/>
        <v>-0.35501735824103164</v>
      </c>
      <c r="JB150" s="16">
        <f t="shared" si="531"/>
        <v>-0.22320675105485235</v>
      </c>
      <c r="JC150" s="16">
        <f t="shared" si="532"/>
        <v>-0.33841577868260708</v>
      </c>
      <c r="JD150" s="16">
        <f t="shared" si="533"/>
        <v>-0.40900596472365147</v>
      </c>
      <c r="JE150" s="16">
        <f t="shared" si="534"/>
        <v>-0.2220707817408982</v>
      </c>
      <c r="JF150" s="227" t="e">
        <f t="shared" si="535"/>
        <v>#VALUE!</v>
      </c>
      <c r="JG150" s="227">
        <f t="shared" si="536"/>
        <v>-1.0374396135265702E-2</v>
      </c>
      <c r="JH150" s="227">
        <f t="shared" si="537"/>
        <v>-8.3968253968253991E-3</v>
      </c>
      <c r="JI150" s="99" t="str">
        <f t="shared" si="538"/>
        <v>i.a.</v>
      </c>
      <c r="JJ150" s="99">
        <f t="shared" si="539"/>
        <v>1.884782608695652E-2</v>
      </c>
      <c r="JK150" s="99">
        <f t="shared" si="540"/>
        <v>2.9222222222222222E-2</v>
      </c>
      <c r="JL150" s="99">
        <f t="shared" si="541"/>
        <v>3.7619047619047621E-2</v>
      </c>
      <c r="JM150" s="99">
        <f t="shared" si="542"/>
        <v>5.6862068965517244E-2</v>
      </c>
      <c r="JN150" s="99">
        <f t="shared" si="543"/>
        <v>9.6214285714285711E-2</v>
      </c>
      <c r="JO150" s="99">
        <f t="shared" si="544"/>
        <v>0.12368</v>
      </c>
      <c r="JP150" s="99">
        <f t="shared" si="545"/>
        <v>0.12920000000000001</v>
      </c>
      <c r="JQ150" s="99">
        <f t="shared" si="546"/>
        <v>8.8043478260869557E-2</v>
      </c>
      <c r="JR150" s="99" t="str">
        <f t="shared" si="547"/>
        <v>i.a.</v>
      </c>
      <c r="JS150" s="99" t="str">
        <f t="shared" si="548"/>
        <v>i.a.</v>
      </c>
    </row>
    <row r="151" spans="1:279" customFormat="1" ht="17.25" customHeight="1" outlineLevel="2" x14ac:dyDescent="0.25">
      <c r="A151" s="10" t="s">
        <v>734</v>
      </c>
      <c r="B151" s="95">
        <v>37510750</v>
      </c>
      <c r="C151" s="10" t="s">
        <v>729</v>
      </c>
      <c r="D151" s="10"/>
      <c r="E151" s="11">
        <v>620100</v>
      </c>
      <c r="F151" s="11"/>
      <c r="G151" s="11">
        <v>1</v>
      </c>
      <c r="H151" s="12">
        <v>45093</v>
      </c>
      <c r="I151" s="13"/>
      <c r="J151" s="13" t="s">
        <v>58</v>
      </c>
      <c r="K151" s="13" t="s">
        <v>58</v>
      </c>
      <c r="L151" s="13" t="s">
        <v>58</v>
      </c>
      <c r="M151" s="13" t="s">
        <v>58</v>
      </c>
      <c r="N151" s="13" t="s">
        <v>58</v>
      </c>
      <c r="O151" s="13" t="s">
        <v>58</v>
      </c>
      <c r="P151" s="16" t="e">
        <f t="shared" si="368"/>
        <v>#DIV/0!</v>
      </c>
      <c r="Q151" s="16" t="e">
        <f t="shared" si="369"/>
        <v>#DIV/0!</v>
      </c>
      <c r="R151" s="16" t="e">
        <f t="shared" si="370"/>
        <v>#DIV/0!</v>
      </c>
      <c r="S151" s="16" t="e">
        <f t="shared" si="371"/>
        <v>#DIV/0!</v>
      </c>
      <c r="T151" s="16" t="e">
        <f t="shared" si="372"/>
        <v>#DIV/0!</v>
      </c>
      <c r="U151" s="16" t="e">
        <f t="shared" si="373"/>
        <v>#DIV/0!</v>
      </c>
      <c r="V151" s="278">
        <f t="shared" si="374"/>
        <v>0</v>
      </c>
      <c r="W151" s="278">
        <f t="shared" si="375"/>
        <v>0</v>
      </c>
      <c r="X151" s="278">
        <f t="shared" si="376"/>
        <v>0</v>
      </c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6">
        <f t="shared" si="377"/>
        <v>-1.0128307939053729</v>
      </c>
      <c r="AK151" s="16">
        <f t="shared" si="378"/>
        <v>-2.3999999999999135E-3</v>
      </c>
      <c r="AL151" s="16">
        <f t="shared" si="379"/>
        <v>-1.2638230647709331E-2</v>
      </c>
      <c r="AM151" s="16">
        <f t="shared" si="380"/>
        <v>3.2915254237288138</v>
      </c>
      <c r="AN151" s="16">
        <f t="shared" si="381"/>
        <v>1.4338235294117647</v>
      </c>
      <c r="AO151" s="16">
        <f t="shared" si="382"/>
        <v>0.29166666666666657</v>
      </c>
      <c r="AP151" s="278">
        <f t="shared" si="383"/>
        <v>-1.2470000000000001</v>
      </c>
      <c r="AQ151" s="278">
        <f t="shared" si="384"/>
        <v>-2.9999999999998916E-3</v>
      </c>
      <c r="AR151" s="278">
        <f t="shared" si="385"/>
        <v>-1.6000000000000014E-2</v>
      </c>
      <c r="AS151" s="149"/>
      <c r="AT151" s="149">
        <v>1.2470000000000001</v>
      </c>
      <c r="AU151" s="149">
        <v>1.25</v>
      </c>
      <c r="AV151" s="149">
        <v>1.266</v>
      </c>
      <c r="AW151" s="149">
        <v>0.29499999999999998</v>
      </c>
      <c r="AX151" s="149">
        <v>-0.68</v>
      </c>
      <c r="AY151" s="149">
        <v>-0.96</v>
      </c>
      <c r="AZ151" s="149">
        <v>-1.2210000000000001</v>
      </c>
      <c r="BA151" s="149"/>
      <c r="BB151" s="149"/>
      <c r="BC151" s="150"/>
      <c r="BD151" s="16">
        <f t="shared" si="386"/>
        <v>1</v>
      </c>
      <c r="BE151" s="16">
        <f t="shared" si="387"/>
        <v>-0.67803410230692074</v>
      </c>
      <c r="BF151" s="16">
        <f t="shared" si="388"/>
        <v>-0.40290806754221387</v>
      </c>
      <c r="BG151" s="16">
        <f t="shared" si="389"/>
        <v>0.17651602935496324</v>
      </c>
      <c r="BH151" s="16">
        <f t="shared" si="390"/>
        <v>-8.9633671083398803E-3</v>
      </c>
      <c r="BI151" s="16">
        <f t="shared" si="391"/>
        <v>-0.22716403634624563</v>
      </c>
      <c r="BJ151" s="278">
        <f t="shared" si="392"/>
        <v>5.0190000000000001</v>
      </c>
      <c r="BK151" s="278">
        <f t="shared" si="393"/>
        <v>-2.028</v>
      </c>
      <c r="BL151" s="278">
        <f t="shared" si="394"/>
        <v>-0.85899999999999999</v>
      </c>
      <c r="BM151" s="149"/>
      <c r="BN151" s="149">
        <v>-5.0190000000000001</v>
      </c>
      <c r="BO151" s="149">
        <v>-2.9910000000000001</v>
      </c>
      <c r="BP151" s="149">
        <v>-2.1320000000000001</v>
      </c>
      <c r="BQ151" s="149">
        <v>-2.589</v>
      </c>
      <c r="BR151" s="149">
        <v>-2.5659999999999998</v>
      </c>
      <c r="BS151" s="149">
        <v>-2.0910000000000002</v>
      </c>
      <c r="BT151" s="149">
        <v>-1.722</v>
      </c>
      <c r="BU151" s="149"/>
      <c r="BV151" s="149"/>
      <c r="BW151" s="149"/>
      <c r="BX151" s="16">
        <f t="shared" si="395"/>
        <v>1</v>
      </c>
      <c r="BY151" s="16">
        <f t="shared" si="396"/>
        <v>-0.63477173233270789</v>
      </c>
      <c r="BZ151" s="16">
        <f t="shared" si="397"/>
        <v>-0.49299719887955185</v>
      </c>
      <c r="CA151" s="16">
        <f t="shared" si="398"/>
        <v>0.17297297297297295</v>
      </c>
      <c r="CB151" s="16">
        <f t="shared" si="399"/>
        <v>-6.9984447900465763E-3</v>
      </c>
      <c r="CC151" s="16">
        <f t="shared" si="400"/>
        <v>-0.2132075471698113</v>
      </c>
      <c r="CD151" s="278">
        <f t="shared" si="401"/>
        <v>5.2279999999999998</v>
      </c>
      <c r="CE151" s="278">
        <f t="shared" si="402"/>
        <v>-2.0299999999999998</v>
      </c>
      <c r="CF151" s="278">
        <f t="shared" si="403"/>
        <v>-1.056</v>
      </c>
      <c r="CG151" s="149"/>
      <c r="CH151" s="149">
        <v>-5.2279999999999998</v>
      </c>
      <c r="CI151" s="149">
        <v>-3.198</v>
      </c>
      <c r="CJ151" s="149">
        <v>-2.1419999999999999</v>
      </c>
      <c r="CK151" s="149">
        <v>-2.59</v>
      </c>
      <c r="CL151" s="149">
        <v>-2.5720000000000001</v>
      </c>
      <c r="CM151" s="149">
        <v>-2.12</v>
      </c>
      <c r="CN151" s="149">
        <v>-1.756</v>
      </c>
      <c r="CO151" s="149"/>
      <c r="CP151" s="149"/>
      <c r="CQ151" s="149"/>
      <c r="CR151" s="16">
        <f t="shared" si="404"/>
        <v>-1</v>
      </c>
      <c r="CS151" s="16">
        <f t="shared" si="405"/>
        <v>-0.37539432176656151</v>
      </c>
      <c r="CT151" s="16">
        <f t="shared" si="406"/>
        <v>-0.54179715731149114</v>
      </c>
      <c r="CU151" s="16">
        <f t="shared" si="407"/>
        <v>-0.26020317234004636</v>
      </c>
      <c r="CV151" s="16">
        <f t="shared" si="408"/>
        <v>-0.19277801755143145</v>
      </c>
      <c r="CW151" s="16">
        <f t="shared" si="409"/>
        <v>0.74516695957820722</v>
      </c>
      <c r="CX151" s="278">
        <f t="shared" si="410"/>
        <v>-1.1879999999999999</v>
      </c>
      <c r="CY151" s="278">
        <f t="shared" si="411"/>
        <v>-0.71399999999999997</v>
      </c>
      <c r="CZ151" s="278">
        <f t="shared" si="412"/>
        <v>-2.2489999999999997</v>
      </c>
      <c r="DA151" s="149"/>
      <c r="DB151" s="149">
        <v>1.1879999999999999</v>
      </c>
      <c r="DC151" s="149">
        <v>1.9019999999999999</v>
      </c>
      <c r="DD151" s="149">
        <v>4.1509999999999998</v>
      </c>
      <c r="DE151" s="149">
        <v>5.6109999999999998</v>
      </c>
      <c r="DF151" s="149">
        <v>6.9509999999999996</v>
      </c>
      <c r="DG151" s="149">
        <v>3.9830000000000001</v>
      </c>
      <c r="DH151" s="149">
        <v>1.69</v>
      </c>
      <c r="DI151" s="149"/>
      <c r="DJ151" s="149"/>
      <c r="DK151" s="150"/>
      <c r="DL151" s="16">
        <f t="shared" si="413"/>
        <v>-1</v>
      </c>
      <c r="DM151" s="16">
        <f t="shared" si="414"/>
        <v>-0.22581309180732803</v>
      </c>
      <c r="DN151" s="16">
        <f t="shared" si="415"/>
        <v>0.43219339622641501</v>
      </c>
      <c r="DO151" s="16">
        <f t="shared" si="416"/>
        <v>9.1026053393374051E-2</v>
      </c>
      <c r="DP151" s="16">
        <f t="shared" si="417"/>
        <v>-0.16637618983777983</v>
      </c>
      <c r="DQ151" s="16">
        <f t="shared" si="418"/>
        <v>0.67242152466367711</v>
      </c>
      <c r="DR151" s="278">
        <f t="shared" si="419"/>
        <v>-7.5220000000000002</v>
      </c>
      <c r="DS151" s="278">
        <f t="shared" si="420"/>
        <v>-2.1939999999999991</v>
      </c>
      <c r="DT151" s="278">
        <f t="shared" si="421"/>
        <v>2.9319999999999995</v>
      </c>
      <c r="DU151" s="149"/>
      <c r="DV151" s="149">
        <v>7.5220000000000002</v>
      </c>
      <c r="DW151" s="149">
        <v>9.7159999999999993</v>
      </c>
      <c r="DX151" s="149">
        <v>6.7839999999999998</v>
      </c>
      <c r="DY151" s="149">
        <v>6.218</v>
      </c>
      <c r="DZ151" s="149">
        <v>7.4589999999999996</v>
      </c>
      <c r="EA151" s="149">
        <v>4.46</v>
      </c>
      <c r="EB151" s="149">
        <v>1.7889999999999999</v>
      </c>
      <c r="EC151" s="149"/>
      <c r="ED151" s="149"/>
      <c r="EE151" s="149"/>
      <c r="EF151" s="16">
        <f t="shared" si="422"/>
        <v>-1</v>
      </c>
      <c r="EG151" s="16">
        <f t="shared" si="423"/>
        <v>0.375</v>
      </c>
      <c r="EH151" s="16">
        <f t="shared" si="424"/>
        <v>0.33333333333333331</v>
      </c>
      <c r="EI151" s="16">
        <f t="shared" si="425"/>
        <v>0</v>
      </c>
      <c r="EJ151" s="16">
        <f t="shared" si="426"/>
        <v>1</v>
      </c>
      <c r="EK151" s="16">
        <f t="shared" si="427"/>
        <v>0</v>
      </c>
      <c r="EL151" s="278">
        <f t="shared" si="428"/>
        <v>-11</v>
      </c>
      <c r="EM151" s="278">
        <f t="shared" si="429"/>
        <v>3</v>
      </c>
      <c r="EN151" s="278">
        <f t="shared" si="430"/>
        <v>2</v>
      </c>
      <c r="EO151" s="204"/>
      <c r="EP151" s="204">
        <v>11</v>
      </c>
      <c r="EQ151" s="204">
        <v>8</v>
      </c>
      <c r="ER151" s="204">
        <v>6</v>
      </c>
      <c r="ES151" s="204">
        <v>6</v>
      </c>
      <c r="ET151" s="204">
        <v>3</v>
      </c>
      <c r="EU151" s="204">
        <v>3</v>
      </c>
      <c r="EV151" s="204">
        <v>3</v>
      </c>
      <c r="EW151" s="204"/>
      <c r="EX151" s="204"/>
      <c r="EY151" s="205"/>
      <c r="EZ151" s="14"/>
      <c r="FA151" s="14" t="s">
        <v>49</v>
      </c>
      <c r="FB151" s="76"/>
      <c r="FC151" s="15">
        <v>8000</v>
      </c>
      <c r="FD151" t="s">
        <v>418</v>
      </c>
      <c r="FE151" t="s">
        <v>130</v>
      </c>
      <c r="FF151" s="16" t="e">
        <f t="shared" si="431"/>
        <v>#VALUE!</v>
      </c>
      <c r="FG151" s="16" t="e">
        <f t="shared" si="432"/>
        <v>#DIV/0!</v>
      </c>
      <c r="FH151" s="16" t="e">
        <f t="shared" si="433"/>
        <v>#DIV/0!</v>
      </c>
      <c r="FI151" s="16" t="e">
        <f t="shared" si="434"/>
        <v>#DIV/0!</v>
      </c>
      <c r="FJ151" s="16" t="e">
        <f t="shared" si="435"/>
        <v>#DIV/0!</v>
      </c>
      <c r="FK151" s="16" t="e">
        <f t="shared" si="436"/>
        <v>#DIV/0!</v>
      </c>
      <c r="FL151" s="278" t="e">
        <f t="shared" si="437"/>
        <v>#VALUE!</v>
      </c>
      <c r="FM151" s="278">
        <f t="shared" si="438"/>
        <v>0</v>
      </c>
      <c r="FN151" s="278">
        <f t="shared" si="439"/>
        <v>0</v>
      </c>
      <c r="FO151" s="222" t="str">
        <f t="shared" si="440"/>
        <v>i.a</v>
      </c>
      <c r="FP151" s="222">
        <f t="shared" si="441"/>
        <v>0</v>
      </c>
      <c r="FQ151" s="222">
        <f t="shared" si="442"/>
        <v>0</v>
      </c>
      <c r="FR151" s="222">
        <f t="shared" si="443"/>
        <v>0</v>
      </c>
      <c r="FS151" s="222">
        <f t="shared" si="444"/>
        <v>0</v>
      </c>
      <c r="FT151" s="222">
        <f t="shared" si="445"/>
        <v>0</v>
      </c>
      <c r="FU151" s="222">
        <f t="shared" si="446"/>
        <v>0</v>
      </c>
      <c r="FV151" s="222">
        <f t="shared" si="447"/>
        <v>0</v>
      </c>
      <c r="FW151" s="222" t="str">
        <f t="shared" si="448"/>
        <v>i.a</v>
      </c>
      <c r="FX151" s="222" t="str">
        <f t="shared" si="449"/>
        <v>i.a</v>
      </c>
      <c r="FY151" s="222" t="str">
        <f t="shared" si="450"/>
        <v>i.a</v>
      </c>
      <c r="FZ151" s="16">
        <f t="shared" si="451"/>
        <v>1</v>
      </c>
      <c r="GA151" s="16">
        <f t="shared" si="452"/>
        <v>-2.2023538174142017</v>
      </c>
      <c r="GB151" s="16">
        <f t="shared" si="453"/>
        <v>-1.4078372138546482</v>
      </c>
      <c r="GC151" s="16">
        <f t="shared" si="454"/>
        <v>-6.4240269771923042E-2</v>
      </c>
      <c r="GD151" s="16">
        <f t="shared" si="455"/>
        <v>0.12350573194281413</v>
      </c>
      <c r="GE151" s="16">
        <f t="shared" si="456"/>
        <v>0.37053901453316812</v>
      </c>
      <c r="GF151" s="227">
        <f t="shared" si="457"/>
        <v>3.3838187702265374</v>
      </c>
      <c r="GG151" s="227">
        <f t="shared" si="458"/>
        <v>-2.3271526542509884</v>
      </c>
      <c r="GH151" s="227">
        <f t="shared" si="459"/>
        <v>-0.61782161689749149</v>
      </c>
      <c r="GI151" s="16">
        <f t="shared" si="460"/>
        <v>0</v>
      </c>
      <c r="GJ151" s="16">
        <f t="shared" si="461"/>
        <v>-3.3838187702265374</v>
      </c>
      <c r="GK151" s="16">
        <f t="shared" si="462"/>
        <v>-1.0566661159755493</v>
      </c>
      <c r="GL151" s="16">
        <f t="shared" si="463"/>
        <v>-0.43884449907805773</v>
      </c>
      <c r="GM151" s="16">
        <f t="shared" si="464"/>
        <v>-0.41235472058589395</v>
      </c>
      <c r="GN151" s="16">
        <f t="shared" si="465"/>
        <v>-0.47045911834644233</v>
      </c>
      <c r="GO151" s="16">
        <f t="shared" si="466"/>
        <v>-0.7473999647452847</v>
      </c>
      <c r="GP151" s="16">
        <f t="shared" si="467"/>
        <v>-1.0390532544378699</v>
      </c>
      <c r="GQ151" s="16" t="str">
        <f t="shared" si="468"/>
        <v>Negativ EK</v>
      </c>
      <c r="GR151" s="16" t="str">
        <f t="shared" si="469"/>
        <v>Negativ EK</v>
      </c>
      <c r="GS151" s="16">
        <f t="shared" si="470"/>
        <v>1</v>
      </c>
      <c r="GT151" s="16">
        <f t="shared" si="471"/>
        <v>-0.60619344982388856</v>
      </c>
      <c r="GU151" s="16">
        <f t="shared" si="472"/>
        <v>-0.10549155722326437</v>
      </c>
      <c r="GV151" s="16">
        <f t="shared" si="473"/>
        <v>0.1337647849167691</v>
      </c>
      <c r="GW151" s="16">
        <f t="shared" si="474"/>
        <v>0.12072571670949009</v>
      </c>
      <c r="GX151" s="16">
        <f t="shared" si="475"/>
        <v>0.35661145539661981</v>
      </c>
      <c r="GY151" s="227">
        <f t="shared" si="476"/>
        <v>0.58231813435433344</v>
      </c>
      <c r="GZ151" s="227">
        <f t="shared" si="477"/>
        <v>-0.21977267980887888</v>
      </c>
      <c r="HA151" s="227">
        <f t="shared" si="478"/>
        <v>-3.4595908321796598E-2</v>
      </c>
      <c r="HB151" s="16">
        <f t="shared" si="479"/>
        <v>0</v>
      </c>
      <c r="HC151" s="16">
        <f t="shared" si="480"/>
        <v>-0.58231813435433344</v>
      </c>
      <c r="HD151" s="16">
        <f t="shared" si="481"/>
        <v>-0.36254545454545456</v>
      </c>
      <c r="HE151" s="16">
        <f t="shared" si="482"/>
        <v>-0.32794954622365796</v>
      </c>
      <c r="HF151" s="16">
        <f t="shared" si="483"/>
        <v>-0.37859179644658919</v>
      </c>
      <c r="HG151" s="16">
        <f t="shared" si="484"/>
        <v>-0.43057303465055791</v>
      </c>
      <c r="HH151" s="16">
        <f t="shared" si="485"/>
        <v>-0.66922707633221323</v>
      </c>
      <c r="HI151" s="16">
        <f t="shared" si="486"/>
        <v>-0.96254891000558973</v>
      </c>
      <c r="HJ151" s="16" t="str">
        <f t="shared" si="487"/>
        <v>i.a.</v>
      </c>
      <c r="HK151" s="16" t="str">
        <f t="shared" si="488"/>
        <v>i.a.</v>
      </c>
      <c r="HL151" s="16" t="e">
        <f t="shared" si="489"/>
        <v>#VALUE!</v>
      </c>
      <c r="HM151" s="16">
        <f t="shared" si="490"/>
        <v>-0.19321074585002829</v>
      </c>
      <c r="HN151" s="16">
        <f t="shared" si="491"/>
        <v>-0.68006915553737712</v>
      </c>
      <c r="HO151" s="16">
        <f t="shared" si="492"/>
        <v>-0.32192560813832666</v>
      </c>
      <c r="HP151" s="16">
        <f t="shared" si="493"/>
        <v>-3.1671153572873541E-2</v>
      </c>
      <c r="HQ151" s="16">
        <f t="shared" si="494"/>
        <v>4.3497069274541479E-2</v>
      </c>
      <c r="HR151" s="227" t="e">
        <f t="shared" si="495"/>
        <v>#VALUE!</v>
      </c>
      <c r="HS151" s="227">
        <f t="shared" si="496"/>
        <v>-3.7822852882539504E-2</v>
      </c>
      <c r="HT151" s="227">
        <f t="shared" si="497"/>
        <v>-0.41612132438615157</v>
      </c>
      <c r="HU151" s="16" t="str">
        <f t="shared" si="498"/>
        <v>i.a.</v>
      </c>
      <c r="HV151" s="16">
        <f t="shared" si="499"/>
        <v>0.15793671895772399</v>
      </c>
      <c r="HW151" s="16">
        <f t="shared" si="500"/>
        <v>0.19575957184026349</v>
      </c>
      <c r="HX151" s="16">
        <f t="shared" si="501"/>
        <v>0.61188089622641506</v>
      </c>
      <c r="HY151" s="16">
        <f t="shared" si="502"/>
        <v>0.90238018655516239</v>
      </c>
      <c r="HZ151" s="16">
        <f t="shared" si="503"/>
        <v>0.93189435581177105</v>
      </c>
      <c r="IA151" s="16">
        <f t="shared" si="504"/>
        <v>0.89304932735426013</v>
      </c>
      <c r="IB151" s="16">
        <f t="shared" si="505"/>
        <v>0.94466182224706541</v>
      </c>
      <c r="IC151" s="16" t="str">
        <f t="shared" si="506"/>
        <v>i.a.</v>
      </c>
      <c r="ID151" s="16" t="str">
        <f t="shared" si="507"/>
        <v>i.a.</v>
      </c>
      <c r="IE151" s="16" t="str">
        <f t="shared" si="508"/>
        <v>i.a.</v>
      </c>
      <c r="IF151" s="16" t="e">
        <f t="shared" si="509"/>
        <v>#VALUE!</v>
      </c>
      <c r="IG151" s="16" t="e">
        <f t="shared" si="510"/>
        <v>#VALUE!</v>
      </c>
      <c r="IH151" s="16" t="e">
        <f t="shared" si="511"/>
        <v>#VALUE!</v>
      </c>
      <c r="II151" s="16" t="e">
        <f t="shared" si="512"/>
        <v>#VALUE!</v>
      </c>
      <c r="IJ151" s="16" t="e">
        <f t="shared" si="513"/>
        <v>#VALUE!</v>
      </c>
      <c r="IK151" s="16" t="e">
        <f t="shared" si="514"/>
        <v>#VALUE!</v>
      </c>
      <c r="IL151" s="227" t="e">
        <f t="shared" si="515"/>
        <v>#VALUE!</v>
      </c>
      <c r="IM151" s="227" t="e">
        <f t="shared" si="516"/>
        <v>#VALUE!</v>
      </c>
      <c r="IN151" s="227" t="e">
        <f t="shared" si="517"/>
        <v>#VALUE!</v>
      </c>
      <c r="IO151" s="16" t="str">
        <f t="shared" si="518"/>
        <v>i.a.</v>
      </c>
      <c r="IP151" s="16" t="str">
        <f t="shared" si="519"/>
        <v>i.a.</v>
      </c>
      <c r="IQ151" s="16" t="str">
        <f t="shared" si="520"/>
        <v>i.a.</v>
      </c>
      <c r="IR151" s="16" t="str">
        <f t="shared" si="521"/>
        <v>i.a.</v>
      </c>
      <c r="IS151" s="16" t="str">
        <f t="shared" si="522"/>
        <v>i.a.</v>
      </c>
      <c r="IT151" s="16" t="str">
        <f t="shared" si="523"/>
        <v>i.a.</v>
      </c>
      <c r="IU151" s="16" t="str">
        <f t="shared" si="524"/>
        <v>i.a.</v>
      </c>
      <c r="IV151" s="16" t="str">
        <f t="shared" si="525"/>
        <v>i.a.</v>
      </c>
      <c r="IW151" s="16" t="str">
        <f t="shared" si="526"/>
        <v>i.a.</v>
      </c>
      <c r="IX151" s="16" t="str">
        <f t="shared" si="527"/>
        <v>i.a.</v>
      </c>
      <c r="IY151" s="16" t="str">
        <f t="shared" si="528"/>
        <v>i.a.</v>
      </c>
      <c r="IZ151" s="16" t="e">
        <f t="shared" si="529"/>
        <v>#VALUE!</v>
      </c>
      <c r="JA151" s="16">
        <f t="shared" si="530"/>
        <v>-0.18892489624196934</v>
      </c>
      <c r="JB151" s="16">
        <f t="shared" si="531"/>
        <v>-0.1197478991596639</v>
      </c>
      <c r="JC151" s="16">
        <f t="shared" si="532"/>
        <v>0.17297297297297295</v>
      </c>
      <c r="JD151" s="16">
        <f t="shared" si="533"/>
        <v>0.49650077760497674</v>
      </c>
      <c r="JE151" s="16">
        <f t="shared" si="534"/>
        <v>-0.21320754716981141</v>
      </c>
      <c r="JF151" s="227" t="e">
        <f t="shared" si="535"/>
        <v>#VALUE!</v>
      </c>
      <c r="JG151" s="227">
        <f t="shared" si="536"/>
        <v>-7.5522727272727241E-2</v>
      </c>
      <c r="JH151" s="227">
        <f t="shared" si="537"/>
        <v>-4.275000000000001E-2</v>
      </c>
      <c r="JI151" s="99" t="str">
        <f t="shared" si="538"/>
        <v>i.a.</v>
      </c>
      <c r="JJ151" s="99">
        <f t="shared" si="539"/>
        <v>-0.47527272727272724</v>
      </c>
      <c r="JK151" s="99">
        <f t="shared" si="540"/>
        <v>-0.39974999999999999</v>
      </c>
      <c r="JL151" s="99">
        <f t="shared" si="541"/>
        <v>-0.35699999999999998</v>
      </c>
      <c r="JM151" s="99">
        <f t="shared" si="542"/>
        <v>-0.43166666666666664</v>
      </c>
      <c r="JN151" s="99">
        <f t="shared" si="543"/>
        <v>-0.85733333333333339</v>
      </c>
      <c r="JO151" s="99">
        <f t="shared" si="544"/>
        <v>-0.70666666666666667</v>
      </c>
      <c r="JP151" s="99">
        <f t="shared" si="545"/>
        <v>-0.58533333333333337</v>
      </c>
      <c r="JQ151" s="99" t="str">
        <f t="shared" si="546"/>
        <v>i.a.</v>
      </c>
      <c r="JR151" s="99" t="str">
        <f t="shared" si="547"/>
        <v>i.a.</v>
      </c>
      <c r="JS151" s="99" t="str">
        <f t="shared" si="548"/>
        <v>i.a.</v>
      </c>
    </row>
    <row r="152" spans="1:279" customFormat="1" ht="17.25" customHeight="1" outlineLevel="2" x14ac:dyDescent="0.25">
      <c r="A152" s="17" t="s">
        <v>199</v>
      </c>
      <c r="B152" s="95">
        <v>17509543</v>
      </c>
      <c r="C152" s="10" t="s">
        <v>79</v>
      </c>
      <c r="D152" s="10"/>
      <c r="E152" s="11">
        <v>451120</v>
      </c>
      <c r="F152" s="11"/>
      <c r="G152" s="11">
        <v>1</v>
      </c>
      <c r="H152" s="12">
        <v>45092</v>
      </c>
      <c r="I152" s="13"/>
      <c r="J152" s="13" t="s">
        <v>48</v>
      </c>
      <c r="K152" s="13" t="s">
        <v>48</v>
      </c>
      <c r="L152" s="13" t="s">
        <v>48</v>
      </c>
      <c r="M152" s="13" t="s">
        <v>48</v>
      </c>
      <c r="N152" s="13" t="s">
        <v>48</v>
      </c>
      <c r="O152" s="13" t="s">
        <v>48</v>
      </c>
      <c r="P152" s="16" t="e">
        <f t="shared" si="368"/>
        <v>#DIV/0!</v>
      </c>
      <c r="Q152" s="16" t="e">
        <f t="shared" si="369"/>
        <v>#DIV/0!</v>
      </c>
      <c r="R152" s="16" t="e">
        <f t="shared" si="370"/>
        <v>#DIV/0!</v>
      </c>
      <c r="S152" s="16" t="e">
        <f t="shared" si="371"/>
        <v>#DIV/0!</v>
      </c>
      <c r="T152" s="16" t="e">
        <f t="shared" si="372"/>
        <v>#DIV/0!</v>
      </c>
      <c r="U152" s="16" t="e">
        <f t="shared" si="373"/>
        <v>#DIV/0!</v>
      </c>
      <c r="V152" s="278">
        <f t="shared" si="374"/>
        <v>0</v>
      </c>
      <c r="W152" s="278">
        <f t="shared" si="375"/>
        <v>0</v>
      </c>
      <c r="X152" s="278">
        <f t="shared" si="376"/>
        <v>0</v>
      </c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6">
        <f t="shared" si="377"/>
        <v>-0.931626782289669</v>
      </c>
      <c r="AK152" s="16">
        <f t="shared" si="378"/>
        <v>-0.19552489099707729</v>
      </c>
      <c r="AL152" s="16">
        <f t="shared" si="379"/>
        <v>5.8206155250215469E-2</v>
      </c>
      <c r="AM152" s="16">
        <f t="shared" si="380"/>
        <v>-7.4558933933934035E-2</v>
      </c>
      <c r="AN152" s="16">
        <f t="shared" si="381"/>
        <v>5.4266633687855621E-2</v>
      </c>
      <c r="AO152" s="16">
        <f t="shared" si="382"/>
        <v>4.9802658911508084E-2</v>
      </c>
      <c r="AP152" s="278">
        <f t="shared" si="383"/>
        <v>-16.790199999999999</v>
      </c>
      <c r="AQ152" s="278">
        <f t="shared" si="384"/>
        <v>-4.0808</v>
      </c>
      <c r="AR152" s="278">
        <f t="shared" si="385"/>
        <v>1.1479999999999997</v>
      </c>
      <c r="AS152" s="149"/>
      <c r="AT152" s="149">
        <v>16.790199999999999</v>
      </c>
      <c r="AU152" s="149">
        <v>20.870999999999999</v>
      </c>
      <c r="AV152" s="149">
        <v>19.722999999999999</v>
      </c>
      <c r="AW152" s="149">
        <v>21.312000000000001</v>
      </c>
      <c r="AX152" s="149">
        <v>20.215</v>
      </c>
      <c r="AY152" s="149">
        <v>19.256</v>
      </c>
      <c r="AZ152" s="149">
        <v>24.684000000000001</v>
      </c>
      <c r="BA152" s="149">
        <v>25.844000000000001</v>
      </c>
      <c r="BB152" s="149">
        <v>26.513999999999999</v>
      </c>
      <c r="BC152" s="150">
        <v>25.672000000000001</v>
      </c>
      <c r="BD152" s="16">
        <f t="shared" si="386"/>
        <v>1</v>
      </c>
      <c r="BE152" s="16">
        <f t="shared" si="387"/>
        <v>-1.8336267605633803</v>
      </c>
      <c r="BF152" s="16">
        <f t="shared" si="388"/>
        <v>4.1208791208791213</v>
      </c>
      <c r="BG152" s="16">
        <f t="shared" si="389"/>
        <v>-2.1666666666666665</v>
      </c>
      <c r="BH152" s="16">
        <f t="shared" si="390"/>
        <v>1.3517474633596394</v>
      </c>
      <c r="BI152" s="16">
        <f t="shared" si="391"/>
        <v>0.64132632430246661</v>
      </c>
      <c r="BJ152" s="278">
        <f t="shared" si="392"/>
        <v>0.94699999999999995</v>
      </c>
      <c r="BK152" s="278">
        <f t="shared" si="393"/>
        <v>-2.0829999999999997</v>
      </c>
      <c r="BL152" s="278">
        <f t="shared" si="394"/>
        <v>1.5</v>
      </c>
      <c r="BM152" s="149"/>
      <c r="BN152" s="149">
        <v>-0.94699999999999995</v>
      </c>
      <c r="BO152" s="149">
        <v>1.1359999999999999</v>
      </c>
      <c r="BP152" s="149">
        <v>-0.36399999999999999</v>
      </c>
      <c r="BQ152" s="149">
        <v>0.312</v>
      </c>
      <c r="BR152" s="149">
        <v>-0.88700000000000001</v>
      </c>
      <c r="BS152" s="149">
        <v>-2.4729999999999999</v>
      </c>
      <c r="BT152" s="149">
        <v>2.1150000000000002</v>
      </c>
      <c r="BU152" s="149">
        <v>2.9260000000000002</v>
      </c>
      <c r="BV152" s="149">
        <v>3.55</v>
      </c>
      <c r="BW152" s="149">
        <v>3.1709999999999998</v>
      </c>
      <c r="BX152" s="16">
        <f t="shared" si="395"/>
        <v>1</v>
      </c>
      <c r="BY152" s="16">
        <f t="shared" si="396"/>
        <v>-2.3394762366634336</v>
      </c>
      <c r="BZ152" s="16">
        <f t="shared" si="397"/>
        <v>0.94896030245746665</v>
      </c>
      <c r="CA152" s="16">
        <f t="shared" si="398"/>
        <v>3.6450000000000005</v>
      </c>
      <c r="CB152" s="16">
        <f t="shared" si="399"/>
        <v>0.75460122699386512</v>
      </c>
      <c r="CC152" s="16">
        <f t="shared" si="400"/>
        <v>0.67976424361493126</v>
      </c>
      <c r="CD152" s="278">
        <f t="shared" si="401"/>
        <v>1.381</v>
      </c>
      <c r="CE152" s="278">
        <f t="shared" si="402"/>
        <v>-2.4119999999999999</v>
      </c>
      <c r="CF152" s="278">
        <f t="shared" si="403"/>
        <v>0.50199999999999989</v>
      </c>
      <c r="CG152" s="149"/>
      <c r="CH152" s="149">
        <v>-1.381</v>
      </c>
      <c r="CI152" s="149">
        <v>1.0309999999999999</v>
      </c>
      <c r="CJ152" s="149">
        <v>0.52900000000000003</v>
      </c>
      <c r="CK152" s="149">
        <v>-0.2</v>
      </c>
      <c r="CL152" s="149">
        <v>-0.81499999999999995</v>
      </c>
      <c r="CM152" s="149">
        <v>-2.5449999999999999</v>
      </c>
      <c r="CN152" s="149">
        <v>2.093</v>
      </c>
      <c r="CO152" s="149">
        <v>3.0680000000000001</v>
      </c>
      <c r="CP152" s="149">
        <v>3.7290000000000001</v>
      </c>
      <c r="CQ152" s="149">
        <v>3.1459999999999999</v>
      </c>
      <c r="CR152" s="16">
        <f t="shared" si="404"/>
        <v>-1</v>
      </c>
      <c r="CS152" s="16">
        <f t="shared" si="405"/>
        <v>-5.8066569661695204E-2</v>
      </c>
      <c r="CT152" s="16">
        <f t="shared" si="406"/>
        <v>2.8240134654946659E-2</v>
      </c>
      <c r="CU152" s="16">
        <f t="shared" si="407"/>
        <v>1.0011333585190938E-2</v>
      </c>
      <c r="CV152" s="16">
        <f t="shared" si="408"/>
        <v>-1.6716196136701476E-2</v>
      </c>
      <c r="CW152" s="16">
        <f t="shared" si="409"/>
        <v>-3.7497206703910553E-2</v>
      </c>
      <c r="CX152" s="278">
        <f t="shared" si="410"/>
        <v>-20.715</v>
      </c>
      <c r="CY152" s="278">
        <f t="shared" si="411"/>
        <v>-1.277000000000001</v>
      </c>
      <c r="CZ152" s="278">
        <f t="shared" si="412"/>
        <v>0.6039999999999992</v>
      </c>
      <c r="DA152" s="149"/>
      <c r="DB152" s="149">
        <v>20.715</v>
      </c>
      <c r="DC152" s="149">
        <v>21.992000000000001</v>
      </c>
      <c r="DD152" s="149">
        <v>21.388000000000002</v>
      </c>
      <c r="DE152" s="149">
        <v>21.175999999999998</v>
      </c>
      <c r="DF152" s="149">
        <v>21.536000000000001</v>
      </c>
      <c r="DG152" s="149">
        <v>22.375</v>
      </c>
      <c r="DH152" s="149">
        <v>25.763999999999999</v>
      </c>
      <c r="DI152" s="149">
        <v>26.135999999999999</v>
      </c>
      <c r="DJ152" s="149">
        <v>25.651</v>
      </c>
      <c r="DK152" s="150">
        <v>24.605</v>
      </c>
      <c r="DL152" s="16">
        <f t="shared" si="413"/>
        <v>-1</v>
      </c>
      <c r="DM152" s="16">
        <f t="shared" si="414"/>
        <v>-0.23888069872882536</v>
      </c>
      <c r="DN152" s="16">
        <f t="shared" si="415"/>
        <v>-0.26430924754947094</v>
      </c>
      <c r="DO152" s="16">
        <f t="shared" si="416"/>
        <v>8.4968916518650045E-2</v>
      </c>
      <c r="DP152" s="16">
        <f t="shared" si="417"/>
        <v>5.0936836456121515E-2</v>
      </c>
      <c r="DQ152" s="16">
        <f t="shared" si="418"/>
        <v>-7.7709391409141862E-2</v>
      </c>
      <c r="DR152" s="278">
        <f t="shared" si="419"/>
        <v>-27.363</v>
      </c>
      <c r="DS152" s="278">
        <f t="shared" si="420"/>
        <v>-8.588000000000001</v>
      </c>
      <c r="DT152" s="278">
        <f t="shared" si="421"/>
        <v>-12.915999999999997</v>
      </c>
      <c r="DU152" s="149"/>
      <c r="DV152" s="149">
        <v>27.363</v>
      </c>
      <c r="DW152" s="149">
        <v>35.951000000000001</v>
      </c>
      <c r="DX152" s="149">
        <v>48.866999999999997</v>
      </c>
      <c r="DY152" s="149">
        <v>45.04</v>
      </c>
      <c r="DZ152" s="149">
        <v>42.856999999999999</v>
      </c>
      <c r="EA152" s="149">
        <v>46.468000000000004</v>
      </c>
      <c r="EB152" s="149">
        <v>54.194000000000003</v>
      </c>
      <c r="EC152" s="149">
        <v>54.637</v>
      </c>
      <c r="ED152" s="149">
        <v>64.302000000000007</v>
      </c>
      <c r="EE152" s="149">
        <v>55.859000000000002</v>
      </c>
      <c r="EF152" s="16">
        <f t="shared" si="422"/>
        <v>-1</v>
      </c>
      <c r="EG152" s="16">
        <f t="shared" si="423"/>
        <v>-7.1428571428571425E-2</v>
      </c>
      <c r="EH152" s="16">
        <f t="shared" si="424"/>
        <v>-4.5454545454545456E-2</v>
      </c>
      <c r="EI152" s="16">
        <f t="shared" si="425"/>
        <v>-8.3333333333333329E-2</v>
      </c>
      <c r="EJ152" s="16">
        <f t="shared" si="426"/>
        <v>0</v>
      </c>
      <c r="EK152" s="16">
        <f t="shared" si="427"/>
        <v>0</v>
      </c>
      <c r="EL152" s="278">
        <f t="shared" si="428"/>
        <v>-39</v>
      </c>
      <c r="EM152" s="278">
        <f t="shared" si="429"/>
        <v>-3</v>
      </c>
      <c r="EN152" s="278">
        <f t="shared" si="430"/>
        <v>-2</v>
      </c>
      <c r="EO152" s="204"/>
      <c r="EP152" s="204">
        <v>39</v>
      </c>
      <c r="EQ152" s="204">
        <v>42</v>
      </c>
      <c r="ER152" s="204">
        <v>44</v>
      </c>
      <c r="ES152" s="204">
        <v>48</v>
      </c>
      <c r="ET152" s="204">
        <v>48</v>
      </c>
      <c r="EU152" s="204">
        <v>48</v>
      </c>
      <c r="EV152" s="204">
        <v>47</v>
      </c>
      <c r="EW152" s="204">
        <v>47</v>
      </c>
      <c r="EX152" s="204">
        <v>48</v>
      </c>
      <c r="EY152" s="205">
        <v>51</v>
      </c>
      <c r="EZ152" s="115"/>
      <c r="FA152" s="14" t="s">
        <v>51</v>
      </c>
      <c r="FB152" s="76"/>
      <c r="FC152" s="15">
        <v>8200</v>
      </c>
      <c r="FD152" t="s">
        <v>200</v>
      </c>
      <c r="FE152" t="s">
        <v>130</v>
      </c>
      <c r="FF152" s="16" t="e">
        <f t="shared" si="431"/>
        <v>#VALUE!</v>
      </c>
      <c r="FG152" s="16" t="e">
        <f t="shared" si="432"/>
        <v>#DIV/0!</v>
      </c>
      <c r="FH152" s="16" t="e">
        <f t="shared" si="433"/>
        <v>#DIV/0!</v>
      </c>
      <c r="FI152" s="16" t="e">
        <f t="shared" si="434"/>
        <v>#DIV/0!</v>
      </c>
      <c r="FJ152" s="16" t="e">
        <f t="shared" si="435"/>
        <v>#DIV/0!</v>
      </c>
      <c r="FK152" s="16" t="e">
        <f t="shared" si="436"/>
        <v>#DIV/0!</v>
      </c>
      <c r="FL152" s="278" t="e">
        <f t="shared" si="437"/>
        <v>#VALUE!</v>
      </c>
      <c r="FM152" s="278">
        <f t="shared" si="438"/>
        <v>0</v>
      </c>
      <c r="FN152" s="278">
        <f t="shared" si="439"/>
        <v>0</v>
      </c>
      <c r="FO152" s="222" t="str">
        <f t="shared" si="440"/>
        <v>i.a</v>
      </c>
      <c r="FP152" s="222">
        <f t="shared" si="441"/>
        <v>0</v>
      </c>
      <c r="FQ152" s="222">
        <f t="shared" si="442"/>
        <v>0</v>
      </c>
      <c r="FR152" s="222">
        <f t="shared" si="443"/>
        <v>0</v>
      </c>
      <c r="FS152" s="222">
        <f t="shared" si="444"/>
        <v>0</v>
      </c>
      <c r="FT152" s="222">
        <f t="shared" si="445"/>
        <v>0</v>
      </c>
      <c r="FU152" s="222">
        <f t="shared" si="446"/>
        <v>0</v>
      </c>
      <c r="FV152" s="222">
        <f t="shared" si="447"/>
        <v>0</v>
      </c>
      <c r="FW152" s="222">
        <f t="shared" si="448"/>
        <v>0</v>
      </c>
      <c r="FX152" s="222">
        <f t="shared" si="449"/>
        <v>0</v>
      </c>
      <c r="FY152" s="222">
        <f t="shared" si="450"/>
        <v>0</v>
      </c>
      <c r="FZ152" s="16">
        <f t="shared" si="451"/>
        <v>1</v>
      </c>
      <c r="GA152" s="16">
        <f t="shared" si="452"/>
        <v>-2.3605844275285026</v>
      </c>
      <c r="GB152" s="16">
        <f t="shared" si="453"/>
        <v>0.91229936177500237</v>
      </c>
      <c r="GC152" s="16">
        <f t="shared" si="454"/>
        <v>3.6541969739686122</v>
      </c>
      <c r="GD152" s="16">
        <f t="shared" si="455"/>
        <v>0.74771245735455161</v>
      </c>
      <c r="GE152" s="16">
        <f t="shared" si="456"/>
        <v>0.6489301296572425</v>
      </c>
      <c r="GF152" s="227">
        <f t="shared" si="457"/>
        <v>6.4673238579155648E-2</v>
      </c>
      <c r="GG152" s="227">
        <f t="shared" si="458"/>
        <v>-0.11220666412087993</v>
      </c>
      <c r="GH152" s="227">
        <f t="shared" si="459"/>
        <v>2.2676739140070307E-2</v>
      </c>
      <c r="GI152" s="16">
        <f t="shared" si="460"/>
        <v>0</v>
      </c>
      <c r="GJ152" s="16">
        <f t="shared" si="461"/>
        <v>-6.4673238579155648E-2</v>
      </c>
      <c r="GK152" s="16">
        <f t="shared" si="462"/>
        <v>4.7533425541724288E-2</v>
      </c>
      <c r="GL152" s="16">
        <f t="shared" si="463"/>
        <v>2.485668640165398E-2</v>
      </c>
      <c r="GM152" s="16">
        <f t="shared" si="464"/>
        <v>-9.3650496347630636E-3</v>
      </c>
      <c r="GN152" s="16">
        <f t="shared" si="465"/>
        <v>-3.7120539272619615E-2</v>
      </c>
      <c r="GO152" s="16">
        <f t="shared" si="466"/>
        <v>-0.10573547435551217</v>
      </c>
      <c r="GP152" s="16">
        <f t="shared" si="467"/>
        <v>8.0655105973025054E-2</v>
      </c>
      <c r="GQ152" s="16">
        <f t="shared" si="468"/>
        <v>0.11848533415722093</v>
      </c>
      <c r="GR152" s="16">
        <f t="shared" si="469"/>
        <v>0.14840019102196753</v>
      </c>
      <c r="GS152" s="16">
        <f t="shared" si="470"/>
        <v>1</v>
      </c>
      <c r="GT152" s="16">
        <f t="shared" si="471"/>
        <v>-2.1167601885438416</v>
      </c>
      <c r="GU152" s="16">
        <f t="shared" si="472"/>
        <v>4.4553089627720004</v>
      </c>
      <c r="GV152" s="16">
        <f t="shared" si="473"/>
        <v>-2.0920005963346715</v>
      </c>
      <c r="GW152" s="16">
        <f t="shared" si="474"/>
        <v>1.3574620540473483</v>
      </c>
      <c r="GX152" s="16">
        <f t="shared" si="475"/>
        <v>0.59580397936674945</v>
      </c>
      <c r="GY152" s="227">
        <f t="shared" si="476"/>
        <v>2.9914394920554695E-2</v>
      </c>
      <c r="GZ152" s="227">
        <f t="shared" si="477"/>
        <v>-5.6701161880398122E-2</v>
      </c>
      <c r="HA152" s="227">
        <f t="shared" si="478"/>
        <v>3.4539117689820958E-2</v>
      </c>
      <c r="HB152" s="16">
        <f t="shared" si="479"/>
        <v>0</v>
      </c>
      <c r="HC152" s="16">
        <f t="shared" si="480"/>
        <v>-2.9914394920554695E-2</v>
      </c>
      <c r="HD152" s="16">
        <f t="shared" si="481"/>
        <v>2.6786766959843427E-2</v>
      </c>
      <c r="HE152" s="16">
        <f t="shared" si="482"/>
        <v>-7.7523507299775314E-3</v>
      </c>
      <c r="HF152" s="16">
        <f t="shared" si="483"/>
        <v>7.0992184033584768E-3</v>
      </c>
      <c r="HG152" s="16">
        <f t="shared" si="484"/>
        <v>-1.9860061572907921E-2</v>
      </c>
      <c r="HH152" s="16">
        <f t="shared" si="485"/>
        <v>-4.9134728099978139E-2</v>
      </c>
      <c r="HI152" s="16">
        <f t="shared" si="486"/>
        <v>3.8867602061912511E-2</v>
      </c>
      <c r="HJ152" s="16">
        <f t="shared" si="487"/>
        <v>4.9201691623437224E-2</v>
      </c>
      <c r="HK152" s="16">
        <f t="shared" si="488"/>
        <v>5.9087391083629461E-2</v>
      </c>
      <c r="HL152" s="16" t="e">
        <f t="shared" si="489"/>
        <v>#VALUE!</v>
      </c>
      <c r="HM152" s="16">
        <f t="shared" si="490"/>
        <v>0.23756345262187617</v>
      </c>
      <c r="HN152" s="16">
        <f t="shared" si="491"/>
        <v>0.39765265667667871</v>
      </c>
      <c r="HO152" s="16">
        <f t="shared" si="492"/>
        <v>-6.9087309131376951E-2</v>
      </c>
      <c r="HP152" s="16">
        <f t="shared" si="493"/>
        <v>-6.4374023486470144E-2</v>
      </c>
      <c r="HQ152" s="16">
        <f t="shared" si="494"/>
        <v>4.3600340641731544E-2</v>
      </c>
      <c r="HR152" s="227" t="e">
        <f t="shared" si="495"/>
        <v>#VALUE!</v>
      </c>
      <c r="HS152" s="227">
        <f t="shared" si="496"/>
        <v>0.14532267391895359</v>
      </c>
      <c r="HT152" s="227">
        <f t="shared" si="497"/>
        <v>0.17404373137292661</v>
      </c>
      <c r="HU152" s="16" t="str">
        <f t="shared" si="498"/>
        <v>i.a.</v>
      </c>
      <c r="HV152" s="16">
        <f t="shared" si="499"/>
        <v>0.75704418375178162</v>
      </c>
      <c r="HW152" s="16">
        <f t="shared" si="500"/>
        <v>0.61172150983282803</v>
      </c>
      <c r="HX152" s="16">
        <f t="shared" si="501"/>
        <v>0.43767777845990141</v>
      </c>
      <c r="HY152" s="16">
        <f t="shared" si="502"/>
        <v>0.47015985790408521</v>
      </c>
      <c r="HZ152" s="16">
        <f t="shared" si="503"/>
        <v>0.50250834169447234</v>
      </c>
      <c r="IA152" s="16">
        <f t="shared" si="504"/>
        <v>0.48151416028234478</v>
      </c>
      <c r="IB152" s="16">
        <f t="shared" si="505"/>
        <v>0.47540318116396646</v>
      </c>
      <c r="IC152" s="16">
        <f t="shared" si="506"/>
        <v>0.47835715723776928</v>
      </c>
      <c r="ID152" s="16">
        <f t="shared" si="507"/>
        <v>0.39891449721626071</v>
      </c>
      <c r="IE152" s="16">
        <f t="shared" si="508"/>
        <v>0.44048407597701356</v>
      </c>
      <c r="IF152" s="16" t="e">
        <f t="shared" si="509"/>
        <v>#VALUE!</v>
      </c>
      <c r="IG152" s="16" t="e">
        <f t="shared" si="510"/>
        <v>#VALUE!</v>
      </c>
      <c r="IH152" s="16" t="e">
        <f t="shared" si="511"/>
        <v>#VALUE!</v>
      </c>
      <c r="II152" s="16" t="e">
        <f t="shared" si="512"/>
        <v>#VALUE!</v>
      </c>
      <c r="IJ152" s="16" t="e">
        <f t="shared" si="513"/>
        <v>#VALUE!</v>
      </c>
      <c r="IK152" s="16" t="e">
        <f t="shared" si="514"/>
        <v>#VALUE!</v>
      </c>
      <c r="IL152" s="227" t="e">
        <f t="shared" si="515"/>
        <v>#VALUE!</v>
      </c>
      <c r="IM152" s="227" t="e">
        <f t="shared" si="516"/>
        <v>#VALUE!</v>
      </c>
      <c r="IN152" s="227" t="e">
        <f t="shared" si="517"/>
        <v>#VALUE!</v>
      </c>
      <c r="IO152" s="16" t="str">
        <f t="shared" si="518"/>
        <v>i.a.</v>
      </c>
      <c r="IP152" s="16" t="str">
        <f t="shared" si="519"/>
        <v>i.a.</v>
      </c>
      <c r="IQ152" s="16" t="str">
        <f t="shared" si="520"/>
        <v>i.a.</v>
      </c>
      <c r="IR152" s="16" t="str">
        <f t="shared" si="521"/>
        <v>i.a.</v>
      </c>
      <c r="IS152" s="16" t="str">
        <f t="shared" si="522"/>
        <v>i.a.</v>
      </c>
      <c r="IT152" s="16" t="str">
        <f t="shared" si="523"/>
        <v>i.a.</v>
      </c>
      <c r="IU152" s="16" t="str">
        <f t="shared" si="524"/>
        <v>i.a.</v>
      </c>
      <c r="IV152" s="16" t="str">
        <f t="shared" si="525"/>
        <v>i.a.</v>
      </c>
      <c r="IW152" s="16" t="str">
        <f t="shared" si="526"/>
        <v>i.a.</v>
      </c>
      <c r="IX152" s="16" t="str">
        <f t="shared" si="527"/>
        <v>i.a.</v>
      </c>
      <c r="IY152" s="16" t="str">
        <f t="shared" si="528"/>
        <v>i.a.</v>
      </c>
      <c r="IZ152" s="16" t="e">
        <f t="shared" si="529"/>
        <v>#VALUE!</v>
      </c>
      <c r="JA152" s="16">
        <f t="shared" si="530"/>
        <v>-2.4425128702529286</v>
      </c>
      <c r="JB152" s="16">
        <f t="shared" si="531"/>
        <v>1.0417679359078222</v>
      </c>
      <c r="JC152" s="16">
        <f t="shared" si="532"/>
        <v>3.8854545454545457</v>
      </c>
      <c r="JD152" s="16">
        <f t="shared" si="533"/>
        <v>0.75460122699386512</v>
      </c>
      <c r="JE152" s="16">
        <f t="shared" si="534"/>
        <v>0.67976424361493126</v>
      </c>
      <c r="JF152" s="227" t="e">
        <f t="shared" si="535"/>
        <v>#VALUE!</v>
      </c>
      <c r="JG152" s="227">
        <f t="shared" si="536"/>
        <v>-5.9957875457875461E-2</v>
      </c>
      <c r="JH152" s="227">
        <f t="shared" si="537"/>
        <v>1.2524891774891774E-2</v>
      </c>
      <c r="JI152" s="99" t="str">
        <f t="shared" si="538"/>
        <v>i.a.</v>
      </c>
      <c r="JJ152" s="99">
        <f t="shared" si="539"/>
        <v>-3.5410256410256413E-2</v>
      </c>
      <c r="JK152" s="99">
        <f t="shared" si="540"/>
        <v>2.4547619047619047E-2</v>
      </c>
      <c r="JL152" s="99">
        <f t="shared" si="541"/>
        <v>1.2022727272727273E-2</v>
      </c>
      <c r="JM152" s="99">
        <f t="shared" si="542"/>
        <v>-4.1666666666666666E-3</v>
      </c>
      <c r="JN152" s="99">
        <f t="shared" si="543"/>
        <v>-1.6979166666666667E-2</v>
      </c>
      <c r="JO152" s="99">
        <f t="shared" si="544"/>
        <v>-5.302083333333333E-2</v>
      </c>
      <c r="JP152" s="99">
        <f t="shared" si="545"/>
        <v>4.4531914893617019E-2</v>
      </c>
      <c r="JQ152" s="99">
        <f t="shared" si="546"/>
        <v>6.5276595744680851E-2</v>
      </c>
      <c r="JR152" s="99">
        <f t="shared" si="547"/>
        <v>7.7687500000000007E-2</v>
      </c>
      <c r="JS152" s="99">
        <f t="shared" si="548"/>
        <v>6.1686274509803921E-2</v>
      </c>
    </row>
    <row r="153" spans="1:279" customFormat="1" ht="17.25" customHeight="1" outlineLevel="2" x14ac:dyDescent="0.25">
      <c r="A153" s="10" t="s">
        <v>191</v>
      </c>
      <c r="B153" s="95">
        <v>18699931</v>
      </c>
      <c r="C153" s="10" t="s">
        <v>79</v>
      </c>
      <c r="D153" s="10"/>
      <c r="E153" s="11">
        <v>451120</v>
      </c>
      <c r="F153" s="11"/>
      <c r="G153" s="11">
        <v>1</v>
      </c>
      <c r="H153" s="12">
        <v>45091</v>
      </c>
      <c r="I153" s="13"/>
      <c r="J153" s="13" t="s">
        <v>58</v>
      </c>
      <c r="K153" s="13" t="s">
        <v>58</v>
      </c>
      <c r="L153" s="13" t="s">
        <v>58</v>
      </c>
      <c r="M153" s="13" t="s">
        <v>58</v>
      </c>
      <c r="N153" s="13" t="s">
        <v>58</v>
      </c>
      <c r="O153" s="13" t="s">
        <v>58</v>
      </c>
      <c r="P153" s="16" t="e">
        <f t="shared" si="368"/>
        <v>#DIV/0!</v>
      </c>
      <c r="Q153" s="16" t="e">
        <f t="shared" si="369"/>
        <v>#DIV/0!</v>
      </c>
      <c r="R153" s="16" t="e">
        <f t="shared" si="370"/>
        <v>#DIV/0!</v>
      </c>
      <c r="S153" s="16" t="e">
        <f t="shared" si="371"/>
        <v>#DIV/0!</v>
      </c>
      <c r="T153" s="16" t="e">
        <f t="shared" si="372"/>
        <v>#DIV/0!</v>
      </c>
      <c r="U153" s="16" t="e">
        <f t="shared" si="373"/>
        <v>#DIV/0!</v>
      </c>
      <c r="V153" s="278">
        <f t="shared" si="374"/>
        <v>0</v>
      </c>
      <c r="W153" s="278">
        <f t="shared" si="375"/>
        <v>0</v>
      </c>
      <c r="X153" s="278">
        <f t="shared" si="376"/>
        <v>0</v>
      </c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6">
        <f t="shared" si="377"/>
        <v>-0.81974693251533737</v>
      </c>
      <c r="AK153" s="16">
        <f t="shared" si="378"/>
        <v>0.45861297539149887</v>
      </c>
      <c r="AL153" s="16">
        <f t="shared" si="379"/>
        <v>0.35670384702936481</v>
      </c>
      <c r="AM153" s="16">
        <f t="shared" si="380"/>
        <v>2.226186782500782E-2</v>
      </c>
      <c r="AN153" s="16">
        <f t="shared" si="381"/>
        <v>-0.50075514076598382</v>
      </c>
      <c r="AO153" s="16">
        <f t="shared" si="382"/>
        <v>0.10397161301355232</v>
      </c>
      <c r="AP153" s="278">
        <f t="shared" si="383"/>
        <v>-26.08</v>
      </c>
      <c r="AQ153" s="278">
        <f t="shared" si="384"/>
        <v>8.1999999999999993</v>
      </c>
      <c r="AR153" s="278">
        <f t="shared" si="385"/>
        <v>4.7009999999999987</v>
      </c>
      <c r="AS153" s="149"/>
      <c r="AT153" s="149">
        <v>26.08</v>
      </c>
      <c r="AU153" s="149">
        <v>17.88</v>
      </c>
      <c r="AV153" s="149">
        <v>13.179</v>
      </c>
      <c r="AW153" s="149">
        <v>12.891999999999999</v>
      </c>
      <c r="AX153" s="149">
        <v>25.823</v>
      </c>
      <c r="AY153" s="149">
        <v>23.390999999999998</v>
      </c>
      <c r="AZ153" s="149">
        <v>27.814</v>
      </c>
      <c r="BA153" s="149">
        <v>25.36</v>
      </c>
      <c r="BB153" s="149">
        <v>23.256</v>
      </c>
      <c r="BC153" s="150">
        <v>24.5</v>
      </c>
      <c r="BD153" s="16">
        <f t="shared" si="386"/>
        <v>-1</v>
      </c>
      <c r="BE153" s="16">
        <f t="shared" si="387"/>
        <v>0.66549953314659205</v>
      </c>
      <c r="BF153" s="16">
        <f t="shared" si="388"/>
        <v>0.51592356687898078</v>
      </c>
      <c r="BG153" s="16">
        <f t="shared" si="389"/>
        <v>0.21705426356589147</v>
      </c>
      <c r="BH153" s="16">
        <f t="shared" si="390"/>
        <v>1.441640378548896</v>
      </c>
      <c r="BI153" s="16">
        <f t="shared" si="391"/>
        <v>7.2156862745098032</v>
      </c>
      <c r="BJ153" s="278">
        <f t="shared" si="392"/>
        <v>-14.27</v>
      </c>
      <c r="BK153" s="278">
        <f t="shared" si="393"/>
        <v>5.702</v>
      </c>
      <c r="BL153" s="278">
        <f t="shared" si="394"/>
        <v>2.9159999999999995</v>
      </c>
      <c r="BM153" s="149"/>
      <c r="BN153" s="149">
        <v>14.27</v>
      </c>
      <c r="BO153" s="149">
        <v>8.5679999999999996</v>
      </c>
      <c r="BP153" s="149">
        <v>5.6520000000000001</v>
      </c>
      <c r="BQ153" s="149">
        <v>4.6440000000000001</v>
      </c>
      <c r="BR153" s="149">
        <v>1.9019999999999999</v>
      </c>
      <c r="BS153" s="149">
        <v>-0.30599999999999999</v>
      </c>
      <c r="BT153" s="149">
        <v>7.3449999999999998</v>
      </c>
      <c r="BU153" s="149">
        <v>3.1349999999999998</v>
      </c>
      <c r="BV153" s="149">
        <v>2.5179999999999998</v>
      </c>
      <c r="BW153" s="149">
        <v>4.3099999999999996</v>
      </c>
      <c r="BX153" s="16">
        <f t="shared" si="395"/>
        <v>-1</v>
      </c>
      <c r="BY153" s="16">
        <f t="shared" si="396"/>
        <v>0.66204849084611583</v>
      </c>
      <c r="BZ153" s="16">
        <f t="shared" si="397"/>
        <v>0.59668180920402925</v>
      </c>
      <c r="CA153" s="16">
        <f t="shared" si="398"/>
        <v>0.35737265415549591</v>
      </c>
      <c r="CB153" s="16">
        <f t="shared" si="399"/>
        <v>4.2609308885754587</v>
      </c>
      <c r="CC153" s="16">
        <f t="shared" si="400"/>
        <v>1.643375680580762</v>
      </c>
      <c r="CD153" s="278">
        <f t="shared" si="401"/>
        <v>-13.436</v>
      </c>
      <c r="CE153" s="278">
        <f t="shared" si="402"/>
        <v>5.3520000000000003</v>
      </c>
      <c r="CF153" s="278">
        <f t="shared" si="403"/>
        <v>3.0209999999999999</v>
      </c>
      <c r="CG153" s="149"/>
      <c r="CH153" s="149">
        <v>13.436</v>
      </c>
      <c r="CI153" s="149">
        <v>8.0839999999999996</v>
      </c>
      <c r="CJ153" s="149">
        <v>5.0629999999999997</v>
      </c>
      <c r="CK153" s="149">
        <v>3.73</v>
      </c>
      <c r="CL153" s="149">
        <v>0.70899999999999996</v>
      </c>
      <c r="CM153" s="149">
        <v>-1.1020000000000001</v>
      </c>
      <c r="CN153" s="149">
        <v>6.7779999999999996</v>
      </c>
      <c r="CO153" s="149">
        <v>2.4449999999999998</v>
      </c>
      <c r="CP153" s="149">
        <v>1.6141220000000001</v>
      </c>
      <c r="CQ153" s="149">
        <v>3.6462719999999997</v>
      </c>
      <c r="CR153" s="16">
        <f t="shared" si="404"/>
        <v>-1</v>
      </c>
      <c r="CS153" s="16">
        <f t="shared" si="405"/>
        <v>0.20363554420491251</v>
      </c>
      <c r="CT153" s="16">
        <f t="shared" si="406"/>
        <v>0.21613227368228755</v>
      </c>
      <c r="CU153" s="16">
        <f t="shared" si="407"/>
        <v>0.12323004309460278</v>
      </c>
      <c r="CV153" s="16">
        <f t="shared" si="408"/>
        <v>0.16690613026819925</v>
      </c>
      <c r="CW153" s="16">
        <f t="shared" si="409"/>
        <v>-2.7876389454693548E-2</v>
      </c>
      <c r="CX153" s="278">
        <f t="shared" si="410"/>
        <v>-32.048000000000002</v>
      </c>
      <c r="CY153" s="278">
        <f t="shared" si="411"/>
        <v>5.4220000000000006</v>
      </c>
      <c r="CZ153" s="278">
        <f t="shared" si="412"/>
        <v>4.7320000000000029</v>
      </c>
      <c r="DA153" s="149"/>
      <c r="DB153" s="149">
        <v>32.048000000000002</v>
      </c>
      <c r="DC153" s="149">
        <v>26.626000000000001</v>
      </c>
      <c r="DD153" s="149">
        <v>21.893999999999998</v>
      </c>
      <c r="DE153" s="149">
        <v>19.492000000000001</v>
      </c>
      <c r="DF153" s="149">
        <v>16.704000000000001</v>
      </c>
      <c r="DG153" s="149">
        <v>17.183</v>
      </c>
      <c r="DH153" s="149">
        <v>19.163</v>
      </c>
      <c r="DI153" s="149">
        <v>15.009</v>
      </c>
      <c r="DJ153" s="149">
        <v>14.227</v>
      </c>
      <c r="DK153" s="150">
        <v>15.266999999999999</v>
      </c>
      <c r="DL153" s="16">
        <f t="shared" si="413"/>
        <v>-1</v>
      </c>
      <c r="DM153" s="16">
        <f t="shared" si="414"/>
        <v>0.23235466896646528</v>
      </c>
      <c r="DN153" s="16">
        <f t="shared" si="415"/>
        <v>0.25585885381512241</v>
      </c>
      <c r="DO153" s="16">
        <f t="shared" si="416"/>
        <v>0.21757162242226172</v>
      </c>
      <c r="DP153" s="16">
        <f t="shared" si="417"/>
        <v>-5.5831243120342156E-2</v>
      </c>
      <c r="DQ153" s="16">
        <f t="shared" si="418"/>
        <v>-9.1544636950419353E-3</v>
      </c>
      <c r="DR153" s="278">
        <f t="shared" si="419"/>
        <v>-98.596999999999994</v>
      </c>
      <c r="DS153" s="278">
        <f t="shared" si="420"/>
        <v>18.589999999999989</v>
      </c>
      <c r="DT153" s="278">
        <f t="shared" si="421"/>
        <v>16.300000000000004</v>
      </c>
      <c r="DU153" s="149"/>
      <c r="DV153" s="149">
        <v>98.596999999999994</v>
      </c>
      <c r="DW153" s="149">
        <v>80.007000000000005</v>
      </c>
      <c r="DX153" s="149">
        <v>63.707000000000001</v>
      </c>
      <c r="DY153" s="149">
        <v>52.323</v>
      </c>
      <c r="DZ153" s="149">
        <v>55.417000000000002</v>
      </c>
      <c r="EA153" s="149">
        <v>55.929000000000002</v>
      </c>
      <c r="EB153" s="149">
        <v>47.268999999999998</v>
      </c>
      <c r="EC153" s="149">
        <v>44.052</v>
      </c>
      <c r="ED153" s="149">
        <v>44.470254000000004</v>
      </c>
      <c r="EE153" s="149">
        <v>44.139000000000003</v>
      </c>
      <c r="EF153" s="16">
        <f t="shared" si="422"/>
        <v>-1</v>
      </c>
      <c r="EG153" s="16">
        <f t="shared" si="423"/>
        <v>-1.9607843137254902E-2</v>
      </c>
      <c r="EH153" s="16">
        <f t="shared" si="424"/>
        <v>0.15909090909090909</v>
      </c>
      <c r="EI153" s="16">
        <f t="shared" si="425"/>
        <v>2.3255813953488372E-2</v>
      </c>
      <c r="EJ153" s="16">
        <f t="shared" si="426"/>
        <v>-4.4444444444444446E-2</v>
      </c>
      <c r="EK153" s="16">
        <f t="shared" si="427"/>
        <v>-0.1</v>
      </c>
      <c r="EL153" s="278">
        <f t="shared" si="428"/>
        <v>-50</v>
      </c>
      <c r="EM153" s="278">
        <f t="shared" si="429"/>
        <v>-1</v>
      </c>
      <c r="EN153" s="278">
        <f t="shared" si="430"/>
        <v>7</v>
      </c>
      <c r="EO153" s="204"/>
      <c r="EP153" s="204">
        <v>50</v>
      </c>
      <c r="EQ153" s="204">
        <v>51</v>
      </c>
      <c r="ER153" s="204">
        <v>44</v>
      </c>
      <c r="ES153" s="204">
        <v>43</v>
      </c>
      <c r="ET153" s="204">
        <v>45</v>
      </c>
      <c r="EU153" s="204">
        <v>50</v>
      </c>
      <c r="EV153" s="204">
        <v>56</v>
      </c>
      <c r="EW153" s="204">
        <v>57</v>
      </c>
      <c r="EX153" s="204">
        <v>60</v>
      </c>
      <c r="EY153" s="205">
        <v>59</v>
      </c>
      <c r="EZ153" s="14"/>
      <c r="FA153" s="14" t="s">
        <v>49</v>
      </c>
      <c r="FB153" s="76"/>
      <c r="FC153" s="15">
        <v>2980</v>
      </c>
      <c r="FD153" t="s">
        <v>508</v>
      </c>
      <c r="FE153" t="s">
        <v>86</v>
      </c>
      <c r="FF153" s="16" t="e">
        <f t="shared" si="431"/>
        <v>#VALUE!</v>
      </c>
      <c r="FG153" s="16" t="e">
        <f t="shared" si="432"/>
        <v>#DIV/0!</v>
      </c>
      <c r="FH153" s="16" t="e">
        <f t="shared" si="433"/>
        <v>#DIV/0!</v>
      </c>
      <c r="FI153" s="16" t="e">
        <f t="shared" si="434"/>
        <v>#DIV/0!</v>
      </c>
      <c r="FJ153" s="16" t="e">
        <f t="shared" si="435"/>
        <v>#DIV/0!</v>
      </c>
      <c r="FK153" s="16" t="e">
        <f t="shared" si="436"/>
        <v>#DIV/0!</v>
      </c>
      <c r="FL153" s="278" t="e">
        <f t="shared" si="437"/>
        <v>#VALUE!</v>
      </c>
      <c r="FM153" s="278">
        <f t="shared" si="438"/>
        <v>0</v>
      </c>
      <c r="FN153" s="278">
        <f t="shared" si="439"/>
        <v>0</v>
      </c>
      <c r="FO153" s="222" t="str">
        <f t="shared" si="440"/>
        <v>i.a</v>
      </c>
      <c r="FP153" s="222">
        <f t="shared" si="441"/>
        <v>0</v>
      </c>
      <c r="FQ153" s="222">
        <f t="shared" si="442"/>
        <v>0</v>
      </c>
      <c r="FR153" s="222">
        <f t="shared" si="443"/>
        <v>0</v>
      </c>
      <c r="FS153" s="222">
        <f t="shared" si="444"/>
        <v>0</v>
      </c>
      <c r="FT153" s="222">
        <f t="shared" si="445"/>
        <v>0</v>
      </c>
      <c r="FU153" s="222">
        <f t="shared" si="446"/>
        <v>0</v>
      </c>
      <c r="FV153" s="222">
        <f t="shared" si="447"/>
        <v>0</v>
      </c>
      <c r="FW153" s="222">
        <f t="shared" si="448"/>
        <v>0</v>
      </c>
      <c r="FX153" s="222">
        <f t="shared" si="449"/>
        <v>0</v>
      </c>
      <c r="FY153" s="222">
        <f t="shared" si="450"/>
        <v>0</v>
      </c>
      <c r="FZ153" s="16">
        <f t="shared" si="451"/>
        <v>-1</v>
      </c>
      <c r="GA153" s="16">
        <f t="shared" si="452"/>
        <v>0.37441784735749273</v>
      </c>
      <c r="GB153" s="16">
        <f t="shared" si="453"/>
        <v>0.36191824723243915</v>
      </c>
      <c r="GC153" s="16">
        <f t="shared" si="454"/>
        <v>0.18715170806099488</v>
      </c>
      <c r="GD153" s="16">
        <f t="shared" si="455"/>
        <v>3.9253277992362854</v>
      </c>
      <c r="GE153" s="16">
        <f t="shared" si="456"/>
        <v>1.6900620440401446</v>
      </c>
      <c r="GF153" s="227">
        <f t="shared" si="457"/>
        <v>-0.45798820601970203</v>
      </c>
      <c r="GG153" s="227">
        <f t="shared" si="458"/>
        <v>0.12476479299414556</v>
      </c>
      <c r="GH153" s="227">
        <f t="shared" si="459"/>
        <v>8.8551301683556738E-2</v>
      </c>
      <c r="GI153" s="16">
        <f t="shared" si="460"/>
        <v>0</v>
      </c>
      <c r="GJ153" s="16">
        <f t="shared" si="461"/>
        <v>0.45798820601970203</v>
      </c>
      <c r="GK153" s="16">
        <f t="shared" si="462"/>
        <v>0.33322341302555647</v>
      </c>
      <c r="GL153" s="16">
        <f t="shared" si="463"/>
        <v>0.24467211134199973</v>
      </c>
      <c r="GM153" s="16">
        <f t="shared" si="464"/>
        <v>0.20610012156039342</v>
      </c>
      <c r="GN153" s="16">
        <f t="shared" si="465"/>
        <v>4.1844955292590073E-2</v>
      </c>
      <c r="GO153" s="16">
        <f t="shared" si="466"/>
        <v>-6.0639410113905244E-2</v>
      </c>
      <c r="GP153" s="16">
        <f t="shared" si="467"/>
        <v>0.39669905185532017</v>
      </c>
      <c r="GQ153" s="16">
        <f t="shared" si="468"/>
        <v>0.16725954302914214</v>
      </c>
      <c r="GR153" s="16">
        <f t="shared" si="469"/>
        <v>0.10945426188377297</v>
      </c>
      <c r="GS153" s="16">
        <f t="shared" si="470"/>
        <v>-1</v>
      </c>
      <c r="GT153" s="16">
        <f t="shared" si="471"/>
        <v>0.34014691667952185</v>
      </c>
      <c r="GU153" s="16">
        <f t="shared" si="472"/>
        <v>0.22390728436316684</v>
      </c>
      <c r="GV153" s="16">
        <f t="shared" si="473"/>
        <v>0.13009933945177241</v>
      </c>
      <c r="GW153" s="16">
        <f t="shared" si="474"/>
        <v>1.5233607721357467</v>
      </c>
      <c r="GX153" s="16">
        <f t="shared" si="475"/>
        <v>6.7608391155215513</v>
      </c>
      <c r="GY153" s="227">
        <f t="shared" si="476"/>
        <v>-0.15979485341873642</v>
      </c>
      <c r="GZ153" s="227">
        <f t="shared" si="477"/>
        <v>4.055803585051064E-2</v>
      </c>
      <c r="HA153" s="227">
        <f t="shared" si="478"/>
        <v>2.181373733035627E-2</v>
      </c>
      <c r="HB153" s="16">
        <f t="shared" si="479"/>
        <v>0</v>
      </c>
      <c r="HC153" s="16">
        <f t="shared" si="480"/>
        <v>0.15979485341873642</v>
      </c>
      <c r="HD153" s="16">
        <f t="shared" si="481"/>
        <v>0.11923681756822578</v>
      </c>
      <c r="HE153" s="16">
        <f t="shared" si="482"/>
        <v>9.7423080237869511E-2</v>
      </c>
      <c r="HF153" s="16">
        <f t="shared" si="483"/>
        <v>8.6207536662335243E-2</v>
      </c>
      <c r="HG153" s="16">
        <f t="shared" si="484"/>
        <v>3.4163777773786215E-2</v>
      </c>
      <c r="HH153" s="16">
        <f t="shared" si="485"/>
        <v>-5.9303474873544058E-3</v>
      </c>
      <c r="HI153" s="16">
        <f t="shared" si="486"/>
        <v>0.1608611381828933</v>
      </c>
      <c r="HJ153" s="16">
        <f t="shared" si="487"/>
        <v>7.0829646972161361E-2</v>
      </c>
      <c r="HK153" s="16">
        <f t="shared" si="488"/>
        <v>5.6833793003155171E-2</v>
      </c>
      <c r="HL153" s="16" t="e">
        <f t="shared" si="489"/>
        <v>#VALUE!</v>
      </c>
      <c r="HM153" s="16">
        <f t="shared" si="490"/>
        <v>-2.3304269042643939E-2</v>
      </c>
      <c r="HN153" s="16">
        <f t="shared" si="491"/>
        <v>-3.1632997619239628E-2</v>
      </c>
      <c r="HO153" s="16">
        <f t="shared" si="492"/>
        <v>-7.7483392015965255E-2</v>
      </c>
      <c r="HP153" s="16">
        <f t="shared" si="493"/>
        <v>0.23590843455216248</v>
      </c>
      <c r="HQ153" s="16">
        <f t="shared" si="494"/>
        <v>-1.8894898421270664E-2</v>
      </c>
      <c r="HR153" s="227" t="e">
        <f t="shared" si="495"/>
        <v>#VALUE!</v>
      </c>
      <c r="HS153" s="227">
        <f t="shared" si="496"/>
        <v>-7.7555647322039012E-3</v>
      </c>
      <c r="HT153" s="227">
        <f t="shared" si="497"/>
        <v>-1.0871220586052277E-2</v>
      </c>
      <c r="HU153" s="16" t="str">
        <f t="shared" si="498"/>
        <v>i.a.</v>
      </c>
      <c r="HV153" s="16">
        <f t="shared" si="499"/>
        <v>0.32504031562826458</v>
      </c>
      <c r="HW153" s="16">
        <f t="shared" si="500"/>
        <v>0.33279588036046848</v>
      </c>
      <c r="HX153" s="16">
        <f t="shared" si="501"/>
        <v>0.34366710094652075</v>
      </c>
      <c r="HY153" s="16">
        <f t="shared" si="502"/>
        <v>0.37253215603080864</v>
      </c>
      <c r="HZ153" s="16">
        <f t="shared" si="503"/>
        <v>0.30142375083458145</v>
      </c>
      <c r="IA153" s="16">
        <f t="shared" si="504"/>
        <v>0.30722880795294033</v>
      </c>
      <c r="IB153" s="16">
        <f t="shared" si="505"/>
        <v>0.40540311832279086</v>
      </c>
      <c r="IC153" s="16">
        <f t="shared" si="506"/>
        <v>0.34071097793516752</v>
      </c>
      <c r="ID153" s="16">
        <f t="shared" si="507"/>
        <v>0.31992171666030961</v>
      </c>
      <c r="IE153" s="16">
        <f t="shared" si="508"/>
        <v>0.34588459185754089</v>
      </c>
      <c r="IF153" s="16" t="e">
        <f t="shared" si="509"/>
        <v>#VALUE!</v>
      </c>
      <c r="IG153" s="16" t="e">
        <f t="shared" si="510"/>
        <v>#VALUE!</v>
      </c>
      <c r="IH153" s="16" t="e">
        <f t="shared" si="511"/>
        <v>#VALUE!</v>
      </c>
      <c r="II153" s="16" t="e">
        <f t="shared" si="512"/>
        <v>#VALUE!</v>
      </c>
      <c r="IJ153" s="16" t="e">
        <f t="shared" si="513"/>
        <v>#VALUE!</v>
      </c>
      <c r="IK153" s="16" t="e">
        <f t="shared" si="514"/>
        <v>#VALUE!</v>
      </c>
      <c r="IL153" s="227" t="e">
        <f t="shared" si="515"/>
        <v>#VALUE!</v>
      </c>
      <c r="IM153" s="227" t="e">
        <f t="shared" si="516"/>
        <v>#VALUE!</v>
      </c>
      <c r="IN153" s="227" t="e">
        <f t="shared" si="517"/>
        <v>#VALUE!</v>
      </c>
      <c r="IO153" s="16" t="str">
        <f t="shared" si="518"/>
        <v>i.a.</v>
      </c>
      <c r="IP153" s="16" t="str">
        <f t="shared" si="519"/>
        <v>i.a.</v>
      </c>
      <c r="IQ153" s="16" t="str">
        <f t="shared" si="520"/>
        <v>i.a.</v>
      </c>
      <c r="IR153" s="16" t="str">
        <f t="shared" si="521"/>
        <v>i.a.</v>
      </c>
      <c r="IS153" s="16" t="str">
        <f t="shared" si="522"/>
        <v>i.a.</v>
      </c>
      <c r="IT153" s="16" t="str">
        <f t="shared" si="523"/>
        <v>i.a.</v>
      </c>
      <c r="IU153" s="16" t="str">
        <f t="shared" si="524"/>
        <v>i.a.</v>
      </c>
      <c r="IV153" s="16" t="str">
        <f t="shared" si="525"/>
        <v>i.a.</v>
      </c>
      <c r="IW153" s="16" t="str">
        <f t="shared" si="526"/>
        <v>i.a.</v>
      </c>
      <c r="IX153" s="16" t="str">
        <f t="shared" si="527"/>
        <v>i.a.</v>
      </c>
      <c r="IY153" s="16" t="str">
        <f t="shared" si="528"/>
        <v>i.a.</v>
      </c>
      <c r="IZ153" s="16" t="e">
        <f t="shared" si="529"/>
        <v>#VALUE!</v>
      </c>
      <c r="JA153" s="16">
        <f t="shared" si="530"/>
        <v>0.69528946066303809</v>
      </c>
      <c r="JB153" s="16">
        <f t="shared" si="531"/>
        <v>0.37752940401916268</v>
      </c>
      <c r="JC153" s="16">
        <f t="shared" si="532"/>
        <v>0.32652327565196182</v>
      </c>
      <c r="JD153" s="16">
        <f t="shared" si="533"/>
        <v>4.5056253485092013</v>
      </c>
      <c r="JE153" s="16">
        <f t="shared" si="534"/>
        <v>1.714861867311958</v>
      </c>
      <c r="JF153" s="227" t="e">
        <f t="shared" si="535"/>
        <v>#VALUE!</v>
      </c>
      <c r="JG153" s="227">
        <f t="shared" si="536"/>
        <v>0.11021019607843138</v>
      </c>
      <c r="JH153" s="227">
        <f t="shared" si="537"/>
        <v>4.3441622103386826E-2</v>
      </c>
      <c r="JI153" s="99" t="str">
        <f t="shared" si="538"/>
        <v>i.a.</v>
      </c>
      <c r="JJ153" s="99">
        <f t="shared" si="539"/>
        <v>0.26872000000000001</v>
      </c>
      <c r="JK153" s="99">
        <f t="shared" si="540"/>
        <v>0.15850980392156863</v>
      </c>
      <c r="JL153" s="99">
        <f t="shared" si="541"/>
        <v>0.11506818181818181</v>
      </c>
      <c r="JM153" s="99">
        <f t="shared" si="542"/>
        <v>8.6744186046511629E-2</v>
      </c>
      <c r="JN153" s="99">
        <f t="shared" si="543"/>
        <v>1.5755555555555554E-2</v>
      </c>
      <c r="JO153" s="99">
        <f t="shared" si="544"/>
        <v>-2.2040000000000001E-2</v>
      </c>
      <c r="JP153" s="99">
        <f t="shared" si="545"/>
        <v>0.12103571428571427</v>
      </c>
      <c r="JQ153" s="99">
        <f t="shared" si="546"/>
        <v>4.2894736842105263E-2</v>
      </c>
      <c r="JR153" s="99">
        <f t="shared" si="547"/>
        <v>2.6902033333333335E-2</v>
      </c>
      <c r="JS153" s="99">
        <f t="shared" si="548"/>
        <v>6.1801220338983047E-2</v>
      </c>
    </row>
    <row r="154" spans="1:279" customFormat="1" ht="17.25" customHeight="1" outlineLevel="2" x14ac:dyDescent="0.25">
      <c r="A154" s="17" t="s">
        <v>374</v>
      </c>
      <c r="B154" s="95">
        <v>37314013</v>
      </c>
      <c r="C154" s="17" t="s">
        <v>79</v>
      </c>
      <c r="D154" s="17"/>
      <c r="E154" s="17"/>
      <c r="F154" s="17"/>
      <c r="G154" s="116">
        <v>1</v>
      </c>
      <c r="H154" s="12">
        <v>45091</v>
      </c>
      <c r="I154" s="13"/>
      <c r="J154" s="13" t="s">
        <v>58</v>
      </c>
      <c r="K154" s="13" t="s">
        <v>58</v>
      </c>
      <c r="L154" s="13" t="s">
        <v>58</v>
      </c>
      <c r="M154" s="13" t="s">
        <v>58</v>
      </c>
      <c r="N154" s="13" t="s">
        <v>58</v>
      </c>
      <c r="O154" s="17" t="s">
        <v>58</v>
      </c>
      <c r="P154" s="16" t="e">
        <f t="shared" si="368"/>
        <v>#DIV/0!</v>
      </c>
      <c r="Q154" s="16" t="e">
        <f t="shared" si="369"/>
        <v>#DIV/0!</v>
      </c>
      <c r="R154" s="16" t="e">
        <f t="shared" si="370"/>
        <v>#DIV/0!</v>
      </c>
      <c r="S154" s="16" t="e">
        <f t="shared" si="371"/>
        <v>#DIV/0!</v>
      </c>
      <c r="T154" s="16" t="e">
        <f t="shared" si="372"/>
        <v>#DIV/0!</v>
      </c>
      <c r="U154" s="16" t="e">
        <f t="shared" si="373"/>
        <v>#DIV/0!</v>
      </c>
      <c r="V154" s="278">
        <f t="shared" si="374"/>
        <v>0</v>
      </c>
      <c r="W154" s="278">
        <f t="shared" si="375"/>
        <v>0</v>
      </c>
      <c r="X154" s="278">
        <f t="shared" si="376"/>
        <v>0</v>
      </c>
      <c r="Y154" s="149"/>
      <c r="Z154" s="149"/>
      <c r="AA154" s="149"/>
      <c r="AB154" s="160"/>
      <c r="AC154" s="160"/>
      <c r="AD154" s="160"/>
      <c r="AE154" s="160"/>
      <c r="AF154" s="160"/>
      <c r="AG154" s="160"/>
      <c r="AH154" s="160"/>
      <c r="AI154" s="160"/>
      <c r="AJ154" s="16">
        <f t="shared" si="377"/>
        <v>-0.82039122703023126</v>
      </c>
      <c r="AK154" s="16">
        <f t="shared" si="378"/>
        <v>-9.4921225168802751E-3</v>
      </c>
      <c r="AL154" s="16">
        <f t="shared" si="379"/>
        <v>0.21640280918938218</v>
      </c>
      <c r="AM154" s="16">
        <f t="shared" si="380"/>
        <v>-0.1092142932880924</v>
      </c>
      <c r="AN154" s="16">
        <f t="shared" si="381"/>
        <v>-0.10826399394856291</v>
      </c>
      <c r="AO154" s="16">
        <f t="shared" si="382"/>
        <v>0.20533151773815267</v>
      </c>
      <c r="AP154" s="278">
        <f t="shared" si="383"/>
        <v>-20.244</v>
      </c>
      <c r="AQ154" s="278">
        <f t="shared" si="384"/>
        <v>-0.19399999999999906</v>
      </c>
      <c r="AR154" s="278">
        <f t="shared" si="385"/>
        <v>3.6359999999999992</v>
      </c>
      <c r="AS154" s="149"/>
      <c r="AT154" s="149">
        <v>20.244</v>
      </c>
      <c r="AU154" s="149">
        <v>20.437999999999999</v>
      </c>
      <c r="AV154" s="160">
        <v>16.802</v>
      </c>
      <c r="AW154" s="161">
        <v>18.861999999999998</v>
      </c>
      <c r="AX154" s="160">
        <v>21.152000000000001</v>
      </c>
      <c r="AY154" s="160">
        <v>17.548698999999999</v>
      </c>
      <c r="AZ154" s="160">
        <v>14.567259</v>
      </c>
      <c r="BA154" s="160">
        <v>12.096489999999999</v>
      </c>
      <c r="BB154" s="160"/>
      <c r="BC154" s="161"/>
      <c r="BD154" s="16">
        <f t="shared" si="386"/>
        <v>-1</v>
      </c>
      <c r="BE154" s="16">
        <f t="shared" si="387"/>
        <v>-0.2601849537615597</v>
      </c>
      <c r="BF154" s="16">
        <f t="shared" si="388"/>
        <v>1.8037841625788369</v>
      </c>
      <c r="BG154" s="16">
        <f t="shared" si="389"/>
        <v>-6.1801446416830948E-2</v>
      </c>
      <c r="BH154" s="16">
        <f t="shared" si="390"/>
        <v>-0.49702380952380953</v>
      </c>
      <c r="BI154" s="16">
        <f t="shared" si="391"/>
        <v>2.8297565648332391E-2</v>
      </c>
      <c r="BJ154" s="278">
        <f t="shared" si="392"/>
        <v>-2.96</v>
      </c>
      <c r="BK154" s="278">
        <f t="shared" si="393"/>
        <v>-1.0410000000000004</v>
      </c>
      <c r="BL154" s="278">
        <f t="shared" si="394"/>
        <v>2.5740000000000003</v>
      </c>
      <c r="BM154" s="149"/>
      <c r="BN154" s="149">
        <v>2.96</v>
      </c>
      <c r="BO154" s="149">
        <v>4.0010000000000003</v>
      </c>
      <c r="BP154" s="160">
        <v>1.427</v>
      </c>
      <c r="BQ154" s="160">
        <v>1.5209999999999999</v>
      </c>
      <c r="BR154" s="160">
        <v>3.024</v>
      </c>
      <c r="BS154" s="160">
        <v>2.9407830000000001</v>
      </c>
      <c r="BT154" s="160">
        <v>2.2587259999999998</v>
      </c>
      <c r="BU154" s="160">
        <v>0.30425000000000002</v>
      </c>
      <c r="BV154" s="160"/>
      <c r="BW154" s="160"/>
      <c r="BX154" s="16">
        <f t="shared" si="395"/>
        <v>-1</v>
      </c>
      <c r="BY154" s="16">
        <f t="shared" si="396"/>
        <v>-0.38241430700447093</v>
      </c>
      <c r="BZ154" s="16">
        <f t="shared" si="397"/>
        <v>4.4376012965964344</v>
      </c>
      <c r="CA154" s="16">
        <f t="shared" si="398"/>
        <v>0.34716157205240167</v>
      </c>
      <c r="CB154" s="16">
        <f t="shared" si="399"/>
        <v>-0.77042606516290735</v>
      </c>
      <c r="CC154" s="16">
        <f t="shared" si="400"/>
        <v>-1.0478511759681567E-2</v>
      </c>
      <c r="CD154" s="278">
        <f t="shared" si="401"/>
        <v>-2.0720000000000001</v>
      </c>
      <c r="CE154" s="278">
        <f t="shared" si="402"/>
        <v>-1.2829999999999999</v>
      </c>
      <c r="CF154" s="278">
        <f t="shared" si="403"/>
        <v>2.738</v>
      </c>
      <c r="CG154" s="149"/>
      <c r="CH154" s="149">
        <v>2.0720000000000001</v>
      </c>
      <c r="CI154" s="149">
        <v>3.355</v>
      </c>
      <c r="CJ154" s="160">
        <v>0.61699999999999999</v>
      </c>
      <c r="CK154" s="160">
        <v>0.45800000000000002</v>
      </c>
      <c r="CL154" s="160">
        <v>1.9950000000000001</v>
      </c>
      <c r="CM154" s="160">
        <v>2.0161259999999999</v>
      </c>
      <c r="CN154" s="160">
        <v>0.95949399999999996</v>
      </c>
      <c r="CO154" s="160"/>
      <c r="CP154" s="160"/>
      <c r="CQ154" s="160"/>
      <c r="CR154" s="16">
        <f t="shared" si="404"/>
        <v>-1</v>
      </c>
      <c r="CS154" s="16">
        <f t="shared" si="405"/>
        <v>7.830617561424108E-2</v>
      </c>
      <c r="CT154" s="16">
        <f t="shared" si="406"/>
        <v>0.14371677279897183</v>
      </c>
      <c r="CU154" s="16">
        <f t="shared" si="407"/>
        <v>2.5645634849301983E-2</v>
      </c>
      <c r="CV154" s="16">
        <f t="shared" si="408"/>
        <v>-4.7105173004453542E-2</v>
      </c>
      <c r="CW154" s="16">
        <f t="shared" si="409"/>
        <v>0.11157484908629228</v>
      </c>
      <c r="CX154" s="278">
        <f t="shared" si="410"/>
        <v>-21.11</v>
      </c>
      <c r="CY154" s="278">
        <f t="shared" si="411"/>
        <v>1.5329999999999977</v>
      </c>
      <c r="CZ154" s="278">
        <f t="shared" si="412"/>
        <v>2.4600000000000009</v>
      </c>
      <c r="DA154" s="149"/>
      <c r="DB154" s="149">
        <v>21.11</v>
      </c>
      <c r="DC154" s="149">
        <v>19.577000000000002</v>
      </c>
      <c r="DD154" s="160">
        <v>17.117000000000001</v>
      </c>
      <c r="DE154" s="160">
        <v>16.689</v>
      </c>
      <c r="DF154" s="160">
        <v>17.513999999999999</v>
      </c>
      <c r="DG154" s="160">
        <v>15.756024</v>
      </c>
      <c r="DH154" s="160">
        <v>14.185214</v>
      </c>
      <c r="DI154" s="160">
        <v>12.998250000000001</v>
      </c>
      <c r="DJ154" s="160"/>
      <c r="DK154" s="161"/>
      <c r="DL154" s="16">
        <f t="shared" si="413"/>
        <v>-1</v>
      </c>
      <c r="DM154" s="16">
        <f t="shared" si="414"/>
        <v>-2.1329351854320073E-3</v>
      </c>
      <c r="DN154" s="16">
        <f t="shared" si="415"/>
        <v>0.13329606744119279</v>
      </c>
      <c r="DO154" s="16">
        <f t="shared" si="416"/>
        <v>-0.10511586404564248</v>
      </c>
      <c r="DP154" s="16">
        <f t="shared" si="417"/>
        <v>-2.9266628169457767E-2</v>
      </c>
      <c r="DQ154" s="16">
        <f t="shared" si="418"/>
        <v>1.9271271338383685E-2</v>
      </c>
      <c r="DR154" s="278">
        <f t="shared" si="419"/>
        <v>-74.853999999999999</v>
      </c>
      <c r="DS154" s="278">
        <f t="shared" si="420"/>
        <v>-0.15999999999999659</v>
      </c>
      <c r="DT154" s="278">
        <f t="shared" si="421"/>
        <v>8.8229999999999933</v>
      </c>
      <c r="DU154" s="149"/>
      <c r="DV154" s="149">
        <v>74.853999999999999</v>
      </c>
      <c r="DW154" s="149">
        <v>75.013999999999996</v>
      </c>
      <c r="DX154" s="160">
        <v>66.191000000000003</v>
      </c>
      <c r="DY154" s="160">
        <v>73.965999999999994</v>
      </c>
      <c r="DZ154" s="160">
        <v>76.195999999999998</v>
      </c>
      <c r="EA154" s="160">
        <v>74.755369000000002</v>
      </c>
      <c r="EB154" s="160">
        <v>66.237600999999998</v>
      </c>
      <c r="EC154" s="160">
        <v>65.228375</v>
      </c>
      <c r="ED154" s="160"/>
      <c r="EE154" s="160"/>
      <c r="EF154" s="16">
        <f t="shared" si="422"/>
        <v>-1</v>
      </c>
      <c r="EG154" s="16">
        <f t="shared" si="423"/>
        <v>0.1111111111111111</v>
      </c>
      <c r="EH154" s="16">
        <f t="shared" si="424"/>
        <v>-5.2631578947368418E-2</v>
      </c>
      <c r="EI154" s="16">
        <f t="shared" si="425"/>
        <v>-0.13636363636363635</v>
      </c>
      <c r="EJ154" s="16">
        <f t="shared" si="426"/>
        <v>-6.3829787234042548E-2</v>
      </c>
      <c r="EK154" s="16">
        <f t="shared" si="427"/>
        <v>0.23684210526315788</v>
      </c>
      <c r="EL154" s="278">
        <f t="shared" si="428"/>
        <v>-40</v>
      </c>
      <c r="EM154" s="278">
        <f t="shared" si="429"/>
        <v>4</v>
      </c>
      <c r="EN154" s="278">
        <f t="shared" si="430"/>
        <v>-2</v>
      </c>
      <c r="EO154" s="204"/>
      <c r="EP154" s="204">
        <v>40</v>
      </c>
      <c r="EQ154" s="204">
        <v>36</v>
      </c>
      <c r="ER154" s="220">
        <v>38</v>
      </c>
      <c r="ES154" s="220">
        <v>44</v>
      </c>
      <c r="ET154" s="220">
        <v>47</v>
      </c>
      <c r="EU154" s="220">
        <v>38</v>
      </c>
      <c r="EV154" s="220">
        <v>35</v>
      </c>
      <c r="EW154" s="220">
        <v>32</v>
      </c>
      <c r="EX154" s="220"/>
      <c r="EY154" s="221"/>
      <c r="EZ154" s="17"/>
      <c r="FA154" s="17" t="s">
        <v>51</v>
      </c>
      <c r="FB154" s="76"/>
      <c r="FC154" s="124">
        <v>6400</v>
      </c>
      <c r="FD154" t="s">
        <v>461</v>
      </c>
      <c r="FE154" t="s">
        <v>66</v>
      </c>
      <c r="FF154" s="16" t="e">
        <f t="shared" si="431"/>
        <v>#VALUE!</v>
      </c>
      <c r="FG154" s="16" t="e">
        <f t="shared" si="432"/>
        <v>#DIV/0!</v>
      </c>
      <c r="FH154" s="16" t="e">
        <f t="shared" si="433"/>
        <v>#DIV/0!</v>
      </c>
      <c r="FI154" s="16" t="e">
        <f t="shared" si="434"/>
        <v>#DIV/0!</v>
      </c>
      <c r="FJ154" s="16" t="e">
        <f t="shared" si="435"/>
        <v>#DIV/0!</v>
      </c>
      <c r="FK154" s="16" t="e">
        <f t="shared" si="436"/>
        <v>#DIV/0!</v>
      </c>
      <c r="FL154" s="278" t="e">
        <f t="shared" si="437"/>
        <v>#VALUE!</v>
      </c>
      <c r="FM154" s="278">
        <f t="shared" si="438"/>
        <v>0</v>
      </c>
      <c r="FN154" s="278">
        <f t="shared" si="439"/>
        <v>0</v>
      </c>
      <c r="FO154" s="222" t="str">
        <f t="shared" si="440"/>
        <v>i.a</v>
      </c>
      <c r="FP154" s="222">
        <f t="shared" si="441"/>
        <v>0</v>
      </c>
      <c r="FQ154" s="222">
        <f t="shared" si="442"/>
        <v>0</v>
      </c>
      <c r="FR154" s="222">
        <f t="shared" si="443"/>
        <v>0</v>
      </c>
      <c r="FS154" s="222">
        <f t="shared" si="444"/>
        <v>0</v>
      </c>
      <c r="FT154" s="222">
        <f t="shared" si="445"/>
        <v>0</v>
      </c>
      <c r="FU154" s="222">
        <f t="shared" si="446"/>
        <v>0</v>
      </c>
      <c r="FV154" s="222">
        <f t="shared" si="447"/>
        <v>0</v>
      </c>
      <c r="FW154" s="222">
        <f t="shared" si="448"/>
        <v>0</v>
      </c>
      <c r="FX154" s="222" t="str">
        <f t="shared" si="449"/>
        <v>i.a</v>
      </c>
      <c r="FY154" s="222" t="str">
        <f t="shared" si="450"/>
        <v>i.a</v>
      </c>
      <c r="FZ154" s="16">
        <f t="shared" si="451"/>
        <v>-1</v>
      </c>
      <c r="GA154" s="16">
        <f t="shared" si="452"/>
        <v>-0.44302383024607506</v>
      </c>
      <c r="GB154" s="16">
        <f t="shared" si="453"/>
        <v>4.009635074746253</v>
      </c>
      <c r="GC154" s="16">
        <f t="shared" si="454"/>
        <v>0.36298193364811882</v>
      </c>
      <c r="GD154" s="16">
        <f t="shared" si="455"/>
        <v>-0.77668829278705054</v>
      </c>
      <c r="GE154" s="16">
        <f t="shared" si="456"/>
        <v>-0.10948370865264254</v>
      </c>
      <c r="GF154" s="227">
        <f t="shared" si="457"/>
        <v>-0.10185071398726867</v>
      </c>
      <c r="GG154" s="227">
        <f t="shared" si="458"/>
        <v>-8.1012969448715416E-2</v>
      </c>
      <c r="GH154" s="227">
        <f t="shared" si="459"/>
        <v>0.1463612874116097</v>
      </c>
      <c r="GI154" s="16">
        <f t="shared" si="460"/>
        <v>0</v>
      </c>
      <c r="GJ154" s="16">
        <f t="shared" si="461"/>
        <v>0.10185071398726867</v>
      </c>
      <c r="GK154" s="16">
        <f t="shared" si="462"/>
        <v>0.18286368343598408</v>
      </c>
      <c r="GL154" s="16">
        <f t="shared" si="463"/>
        <v>3.6502396024374377E-2</v>
      </c>
      <c r="GM154" s="16">
        <f t="shared" si="464"/>
        <v>2.6781276496213782E-2</v>
      </c>
      <c r="GN154" s="16">
        <f t="shared" si="465"/>
        <v>0.11992777642721268</v>
      </c>
      <c r="GO154" s="16">
        <f t="shared" si="466"/>
        <v>0.13467218690155697</v>
      </c>
      <c r="GP154" s="16">
        <f t="shared" si="467"/>
        <v>7.0593946378577799E-2</v>
      </c>
      <c r="GQ154" s="16">
        <f t="shared" si="468"/>
        <v>0</v>
      </c>
      <c r="GR154" s="16" t="str">
        <f t="shared" si="469"/>
        <v>Negativ EK</v>
      </c>
      <c r="GS154" s="16">
        <f t="shared" si="470"/>
        <v>-1</v>
      </c>
      <c r="GT154" s="16">
        <f t="shared" si="471"/>
        <v>-0.30294937141952283</v>
      </c>
      <c r="GU154" s="16">
        <f t="shared" si="472"/>
        <v>1.7829749433416808</v>
      </c>
      <c r="GV154" s="16">
        <f t="shared" si="473"/>
        <v>5.1711381033827759E-3</v>
      </c>
      <c r="GW154" s="16">
        <f t="shared" si="474"/>
        <v>-0.49437977299992186</v>
      </c>
      <c r="GX154" s="16">
        <f t="shared" si="475"/>
        <v>-3.9540159291113451E-2</v>
      </c>
      <c r="GY154" s="227">
        <f t="shared" si="476"/>
        <v>-3.9501427923239116E-2</v>
      </c>
      <c r="GZ154" s="227">
        <f t="shared" si="477"/>
        <v>-1.7167953472603817E-2</v>
      </c>
      <c r="HA154" s="227">
        <f t="shared" si="478"/>
        <v>3.6306502624179726E-2</v>
      </c>
      <c r="HB154" s="16">
        <f t="shared" si="479"/>
        <v>0</v>
      </c>
      <c r="HC154" s="16">
        <f t="shared" si="480"/>
        <v>3.9501427923239116E-2</v>
      </c>
      <c r="HD154" s="16">
        <f t="shared" si="481"/>
        <v>5.6669381395842933E-2</v>
      </c>
      <c r="HE154" s="16">
        <f t="shared" si="482"/>
        <v>2.036287877166321E-2</v>
      </c>
      <c r="HF154" s="16">
        <f t="shared" si="483"/>
        <v>2.0258121229072605E-2</v>
      </c>
      <c r="HG154" s="16">
        <f t="shared" si="484"/>
        <v>4.0065883735045819E-2</v>
      </c>
      <c r="HH154" s="16">
        <f t="shared" si="485"/>
        <v>4.1715313891181952E-2</v>
      </c>
      <c r="HI154" s="16">
        <f t="shared" si="486"/>
        <v>3.4362137926850361E-2</v>
      </c>
      <c r="HJ154" s="16">
        <f t="shared" si="487"/>
        <v>4.6643811071485379E-3</v>
      </c>
      <c r="HK154" s="16" t="str">
        <f t="shared" si="488"/>
        <v>i.a.</v>
      </c>
      <c r="HL154" s="16" t="e">
        <f t="shared" si="489"/>
        <v>#VALUE!</v>
      </c>
      <c r="HM154" s="16">
        <f t="shared" si="490"/>
        <v>8.0611048942296759E-2</v>
      </c>
      <c r="HN154" s="16">
        <f t="shared" si="491"/>
        <v>9.1950423699141519E-3</v>
      </c>
      <c r="HO154" s="16">
        <f t="shared" si="492"/>
        <v>0.14612114981286686</v>
      </c>
      <c r="HP154" s="16">
        <f t="shared" si="493"/>
        <v>-1.8376358897971286E-2</v>
      </c>
      <c r="HQ154" s="16">
        <f t="shared" si="494"/>
        <v>9.0558402207007005E-2</v>
      </c>
      <c r="HR154" s="227" t="e">
        <f t="shared" si="495"/>
        <v>#VALUE!</v>
      </c>
      <c r="HS154" s="227">
        <f t="shared" si="496"/>
        <v>2.1037706363390085E-2</v>
      </c>
      <c r="HT154" s="227">
        <f t="shared" si="497"/>
        <v>2.3778389848441717E-3</v>
      </c>
      <c r="HU154" s="16" t="str">
        <f t="shared" si="498"/>
        <v>i.a.</v>
      </c>
      <c r="HV154" s="16">
        <f t="shared" si="499"/>
        <v>0.2820156571459107</v>
      </c>
      <c r="HW154" s="16">
        <f t="shared" si="500"/>
        <v>0.26097795078252062</v>
      </c>
      <c r="HX154" s="16">
        <f t="shared" si="501"/>
        <v>0.25860011179767645</v>
      </c>
      <c r="HY154" s="16">
        <f t="shared" si="502"/>
        <v>0.22563069518427387</v>
      </c>
      <c r="HZ154" s="16">
        <f t="shared" si="503"/>
        <v>0.22985458554254817</v>
      </c>
      <c r="IA154" s="16">
        <f t="shared" si="504"/>
        <v>0.2107677911401922</v>
      </c>
      <c r="IB154" s="16">
        <f t="shared" si="505"/>
        <v>0.21415651813839093</v>
      </c>
      <c r="IC154" s="16">
        <f t="shared" si="506"/>
        <v>0.19927293911583724</v>
      </c>
      <c r="ID154" s="16" t="str">
        <f t="shared" si="507"/>
        <v>i.a.</v>
      </c>
      <c r="IE154" s="16" t="str">
        <f t="shared" si="508"/>
        <v>i.a.</v>
      </c>
      <c r="IF154" s="16" t="e">
        <f t="shared" si="509"/>
        <v>#VALUE!</v>
      </c>
      <c r="IG154" s="16" t="e">
        <f t="shared" si="510"/>
        <v>#VALUE!</v>
      </c>
      <c r="IH154" s="16" t="e">
        <f t="shared" si="511"/>
        <v>#VALUE!</v>
      </c>
      <c r="II154" s="16" t="e">
        <f t="shared" si="512"/>
        <v>#VALUE!</v>
      </c>
      <c r="IJ154" s="16" t="e">
        <f t="shared" si="513"/>
        <v>#VALUE!</v>
      </c>
      <c r="IK154" s="16" t="e">
        <f t="shared" si="514"/>
        <v>#VALUE!</v>
      </c>
      <c r="IL154" s="227" t="e">
        <f t="shared" si="515"/>
        <v>#VALUE!</v>
      </c>
      <c r="IM154" s="227" t="e">
        <f t="shared" si="516"/>
        <v>#VALUE!</v>
      </c>
      <c r="IN154" s="227" t="e">
        <f t="shared" si="517"/>
        <v>#VALUE!</v>
      </c>
      <c r="IO154" s="16" t="str">
        <f t="shared" si="518"/>
        <v>i.a.</v>
      </c>
      <c r="IP154" s="16" t="str">
        <f t="shared" si="519"/>
        <v>i.a.</v>
      </c>
      <c r="IQ154" s="16" t="str">
        <f t="shared" si="520"/>
        <v>i.a.</v>
      </c>
      <c r="IR154" s="16" t="str">
        <f t="shared" si="521"/>
        <v>i.a.</v>
      </c>
      <c r="IS154" s="16" t="str">
        <f t="shared" si="522"/>
        <v>i.a.</v>
      </c>
      <c r="IT154" s="16" t="str">
        <f t="shared" si="523"/>
        <v>i.a.</v>
      </c>
      <c r="IU154" s="16" t="str">
        <f t="shared" si="524"/>
        <v>i.a.</v>
      </c>
      <c r="IV154" s="16" t="str">
        <f t="shared" si="525"/>
        <v>i.a.</v>
      </c>
      <c r="IW154" s="16" t="str">
        <f t="shared" si="526"/>
        <v>i.a.</v>
      </c>
      <c r="IX154" s="16" t="str">
        <f t="shared" si="527"/>
        <v>i.a.</v>
      </c>
      <c r="IY154" s="16" t="str">
        <f t="shared" si="528"/>
        <v>i.a.</v>
      </c>
      <c r="IZ154" s="16" t="e">
        <f t="shared" si="529"/>
        <v>#VALUE!</v>
      </c>
      <c r="JA154" s="16">
        <f t="shared" si="530"/>
        <v>-0.44417287630402386</v>
      </c>
      <c r="JB154" s="16">
        <f t="shared" si="531"/>
        <v>4.7396902575184585</v>
      </c>
      <c r="JC154" s="16">
        <f t="shared" si="532"/>
        <v>0.55987129395541246</v>
      </c>
      <c r="JD154" s="16">
        <f t="shared" si="533"/>
        <v>-0.75477329687855998</v>
      </c>
      <c r="JE154" s="16">
        <f t="shared" si="534"/>
        <v>-0.19996134993335962</v>
      </c>
      <c r="JF154" s="227" t="e">
        <f t="shared" si="535"/>
        <v>#VALUE!</v>
      </c>
      <c r="JG154" s="227">
        <f t="shared" si="536"/>
        <v>-4.1394444444444442E-2</v>
      </c>
      <c r="JH154" s="227">
        <f t="shared" si="537"/>
        <v>7.695760233918128E-2</v>
      </c>
      <c r="JI154" s="99" t="str">
        <f t="shared" si="538"/>
        <v>i.a.</v>
      </c>
      <c r="JJ154" s="99">
        <f t="shared" si="539"/>
        <v>5.1799999999999999E-2</v>
      </c>
      <c r="JK154" s="99">
        <f t="shared" si="540"/>
        <v>9.3194444444444441E-2</v>
      </c>
      <c r="JL154" s="99">
        <f t="shared" si="541"/>
        <v>1.6236842105263157E-2</v>
      </c>
      <c r="JM154" s="99">
        <f t="shared" si="542"/>
        <v>1.040909090909091E-2</v>
      </c>
      <c r="JN154" s="99">
        <f t="shared" si="543"/>
        <v>4.2446808510638298E-2</v>
      </c>
      <c r="JO154" s="99">
        <f t="shared" si="544"/>
        <v>5.305594736842105E-2</v>
      </c>
      <c r="JP154" s="99">
        <f t="shared" si="545"/>
        <v>2.7414114285714285E-2</v>
      </c>
      <c r="JQ154" s="99">
        <f t="shared" si="546"/>
        <v>0</v>
      </c>
      <c r="JR154" s="99" t="str">
        <f t="shared" si="547"/>
        <v>i.a.</v>
      </c>
      <c r="JS154" s="99" t="str">
        <f t="shared" si="548"/>
        <v>i.a.</v>
      </c>
    </row>
    <row r="155" spans="1:279" customFormat="1" ht="17.25" customHeight="1" outlineLevel="2" x14ac:dyDescent="0.25">
      <c r="A155" s="10" t="s">
        <v>238</v>
      </c>
      <c r="B155" s="95">
        <v>35865497</v>
      </c>
      <c r="C155" s="10" t="s">
        <v>236</v>
      </c>
      <c r="D155" s="10"/>
      <c r="E155" s="11">
        <v>799000</v>
      </c>
      <c r="F155" s="11"/>
      <c r="G155" s="11">
        <v>1</v>
      </c>
      <c r="H155" s="12">
        <v>45091</v>
      </c>
      <c r="I155" s="13"/>
      <c r="J155" s="13" t="s">
        <v>58</v>
      </c>
      <c r="K155" s="13" t="s">
        <v>58</v>
      </c>
      <c r="L155" s="13" t="s">
        <v>58</v>
      </c>
      <c r="M155" s="13" t="s">
        <v>58</v>
      </c>
      <c r="N155" s="13" t="s">
        <v>58</v>
      </c>
      <c r="O155" s="13" t="s">
        <v>58</v>
      </c>
      <c r="P155" s="16" t="e">
        <f t="shared" si="368"/>
        <v>#DIV/0!</v>
      </c>
      <c r="Q155" s="16" t="e">
        <f t="shared" si="369"/>
        <v>#DIV/0!</v>
      </c>
      <c r="R155" s="16" t="e">
        <f t="shared" si="370"/>
        <v>#DIV/0!</v>
      </c>
      <c r="S155" s="16" t="e">
        <f t="shared" si="371"/>
        <v>#DIV/0!</v>
      </c>
      <c r="T155" s="16" t="e">
        <f t="shared" si="372"/>
        <v>#DIV/0!</v>
      </c>
      <c r="U155" s="16" t="e">
        <f t="shared" si="373"/>
        <v>#DIV/0!</v>
      </c>
      <c r="V155" s="278">
        <f t="shared" si="374"/>
        <v>0</v>
      </c>
      <c r="W155" s="278">
        <f t="shared" si="375"/>
        <v>0</v>
      </c>
      <c r="X155" s="278">
        <f t="shared" si="376"/>
        <v>0</v>
      </c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6">
        <f t="shared" si="377"/>
        <v>-2.6820297951582863</v>
      </c>
      <c r="AK155" s="16">
        <f t="shared" si="378"/>
        <v>-0.60852925095680699</v>
      </c>
      <c r="AL155" s="16">
        <f t="shared" si="379"/>
        <v>-0.39703296703296698</v>
      </c>
      <c r="AM155" s="16">
        <f t="shared" si="380"/>
        <v>0.22328269928753858</v>
      </c>
      <c r="AN155" s="16">
        <f t="shared" si="381"/>
        <v>-0.16368746486790328</v>
      </c>
      <c r="AO155" s="16">
        <f t="shared" si="382"/>
        <v>1.8992829204693611</v>
      </c>
      <c r="AP155" s="278">
        <f t="shared" si="383"/>
        <v>-2.1480000000000001</v>
      </c>
      <c r="AQ155" s="278">
        <f t="shared" si="384"/>
        <v>-3.339</v>
      </c>
      <c r="AR155" s="278">
        <f t="shared" si="385"/>
        <v>-3.6129999999999995</v>
      </c>
      <c r="AS155" s="149"/>
      <c r="AT155" s="149">
        <v>2.1480000000000001</v>
      </c>
      <c r="AU155" s="149">
        <v>5.4870000000000001</v>
      </c>
      <c r="AV155" s="149">
        <v>9.1</v>
      </c>
      <c r="AW155" s="149">
        <v>7.4390000000000001</v>
      </c>
      <c r="AX155" s="149">
        <v>8.8949999999999996</v>
      </c>
      <c r="AY155" s="149">
        <v>3.0680000000000001</v>
      </c>
      <c r="AZ155" s="149">
        <v>0.436</v>
      </c>
      <c r="BA155" s="149">
        <v>-4.16</v>
      </c>
      <c r="BB155" s="149">
        <v>-1.1379999999999999</v>
      </c>
      <c r="BC155" s="150">
        <v>-1.1339999999999999</v>
      </c>
      <c r="BD155" s="16">
        <f t="shared" si="386"/>
        <v>1</v>
      </c>
      <c r="BE155" s="16">
        <f t="shared" si="387"/>
        <v>-0.63945955950397937</v>
      </c>
      <c r="BF155" s="16">
        <f t="shared" si="388"/>
        <v>-0.67275541795665639</v>
      </c>
      <c r="BG155" s="16">
        <f t="shared" si="389"/>
        <v>-0.19985141158989586</v>
      </c>
      <c r="BH155" s="16">
        <f t="shared" si="390"/>
        <v>-0.33113565188725896</v>
      </c>
      <c r="BI155" s="16">
        <f t="shared" si="391"/>
        <v>0.45258504015158352</v>
      </c>
      <c r="BJ155" s="278">
        <f t="shared" si="392"/>
        <v>26.574000000000002</v>
      </c>
      <c r="BK155" s="278">
        <f t="shared" si="393"/>
        <v>-10.365000000000002</v>
      </c>
      <c r="BL155" s="278">
        <f t="shared" si="394"/>
        <v>-6.5190000000000001</v>
      </c>
      <c r="BM155" s="149"/>
      <c r="BN155" s="149">
        <v>-26.574000000000002</v>
      </c>
      <c r="BO155" s="149">
        <v>-16.209</v>
      </c>
      <c r="BP155" s="149">
        <v>-9.69</v>
      </c>
      <c r="BQ155" s="149">
        <v>-8.0760000000000005</v>
      </c>
      <c r="BR155" s="149">
        <v>-6.0670000000000002</v>
      </c>
      <c r="BS155" s="149">
        <v>-11.083</v>
      </c>
      <c r="BT155" s="149">
        <v>-10.686</v>
      </c>
      <c r="BU155" s="149">
        <v>-1.357</v>
      </c>
      <c r="BV155" s="149">
        <v>-2.0939999999999999</v>
      </c>
      <c r="BW155" s="149">
        <v>-2.4769999999999999</v>
      </c>
      <c r="BX155" s="16">
        <f t="shared" si="395"/>
        <v>1</v>
      </c>
      <c r="BY155" s="16">
        <f t="shared" si="396"/>
        <v>-0.43404740909798217</v>
      </c>
      <c r="BZ155" s="16">
        <f t="shared" si="397"/>
        <v>0.14403054655241307</v>
      </c>
      <c r="CA155" s="16">
        <f t="shared" si="398"/>
        <v>-1.5400924777264009</v>
      </c>
      <c r="CB155" s="16">
        <f t="shared" si="399"/>
        <v>-0.34084379252986546</v>
      </c>
      <c r="CC155" s="16">
        <f t="shared" si="400"/>
        <v>0.49691898060098894</v>
      </c>
      <c r="CD155" s="278">
        <f t="shared" si="401"/>
        <v>27.646999999999998</v>
      </c>
      <c r="CE155" s="278">
        <f t="shared" si="402"/>
        <v>-8.3679999999999986</v>
      </c>
      <c r="CF155" s="278">
        <f t="shared" si="403"/>
        <v>3.2439999999999998</v>
      </c>
      <c r="CG155" s="149"/>
      <c r="CH155" s="149">
        <v>-27.646999999999998</v>
      </c>
      <c r="CI155" s="149">
        <v>-19.279</v>
      </c>
      <c r="CJ155" s="149">
        <v>-22.523</v>
      </c>
      <c r="CK155" s="149">
        <v>-8.8670000000000009</v>
      </c>
      <c r="CL155" s="149">
        <v>-6.6130000000000004</v>
      </c>
      <c r="CM155" s="149">
        <v>-13.145</v>
      </c>
      <c r="CN155" s="149">
        <v>-11.132999999999999</v>
      </c>
      <c r="CO155" s="149">
        <v>-10.585000000000001</v>
      </c>
      <c r="CP155" s="149">
        <v>-2.097</v>
      </c>
      <c r="CQ155" s="149">
        <v>-2.4769999999999999</v>
      </c>
      <c r="CR155" s="16">
        <f t="shared" si="404"/>
        <v>-1</v>
      </c>
      <c r="CS155" s="16">
        <f t="shared" si="405"/>
        <v>-0.58453200972447328</v>
      </c>
      <c r="CT155" s="16">
        <f t="shared" si="406"/>
        <v>2.1516565562295846</v>
      </c>
      <c r="CU155" s="16">
        <f t="shared" si="407"/>
        <v>-5.4105994340108046</v>
      </c>
      <c r="CV155" s="16">
        <f t="shared" si="408"/>
        <v>-0.65430451796513689</v>
      </c>
      <c r="CW155" s="16">
        <f t="shared" si="409"/>
        <v>-0.31920561879389675</v>
      </c>
      <c r="CX155" s="278">
        <f t="shared" si="410"/>
        <v>-8.2029999999999994</v>
      </c>
      <c r="CY155" s="278">
        <f t="shared" si="411"/>
        <v>-11.541</v>
      </c>
      <c r="CZ155" s="278">
        <f t="shared" si="412"/>
        <v>36.887999999999998</v>
      </c>
      <c r="DA155" s="149"/>
      <c r="DB155" s="149">
        <v>8.2029999999999994</v>
      </c>
      <c r="DC155" s="149">
        <v>19.744</v>
      </c>
      <c r="DD155" s="149">
        <v>-17.143999999999998</v>
      </c>
      <c r="DE155" s="149">
        <v>3.887</v>
      </c>
      <c r="DF155" s="149">
        <v>11.244</v>
      </c>
      <c r="DG155" s="149">
        <v>16.515999999999998</v>
      </c>
      <c r="DH155" s="149">
        <v>8.6859999999999999</v>
      </c>
      <c r="DI155" s="149">
        <v>18.797999999999998</v>
      </c>
      <c r="DJ155" s="149">
        <v>8.5269999999999992</v>
      </c>
      <c r="DK155" s="150">
        <v>3.4020000000000001</v>
      </c>
      <c r="DL155" s="16">
        <f t="shared" si="413"/>
        <v>-1</v>
      </c>
      <c r="DM155" s="16">
        <f t="shared" si="414"/>
        <v>-4.2484992218187197E-2</v>
      </c>
      <c r="DN155" s="16">
        <f t="shared" si="415"/>
        <v>0.11177027973468467</v>
      </c>
      <c r="DO155" s="16">
        <f t="shared" si="416"/>
        <v>8.9577054972461261E-3</v>
      </c>
      <c r="DP155" s="16">
        <f t="shared" si="417"/>
        <v>-0.13365623537037696</v>
      </c>
      <c r="DQ155" s="16">
        <f t="shared" si="418"/>
        <v>-2.0663755772375612E-3</v>
      </c>
      <c r="DR155" s="278">
        <f t="shared" si="419"/>
        <v>-51.679000000000002</v>
      </c>
      <c r="DS155" s="278">
        <f t="shared" si="420"/>
        <v>-2.2929999999999993</v>
      </c>
      <c r="DT155" s="278">
        <f t="shared" si="421"/>
        <v>5.4260000000000019</v>
      </c>
      <c r="DU155" s="149"/>
      <c r="DV155" s="149">
        <v>51.679000000000002</v>
      </c>
      <c r="DW155" s="149">
        <v>53.972000000000001</v>
      </c>
      <c r="DX155" s="149">
        <v>48.545999999999999</v>
      </c>
      <c r="DY155" s="149">
        <v>48.115000000000002</v>
      </c>
      <c r="DZ155" s="149">
        <v>55.537999999999997</v>
      </c>
      <c r="EA155" s="149">
        <v>55.652999999999999</v>
      </c>
      <c r="EB155" s="149">
        <v>26.015999999999998</v>
      </c>
      <c r="EC155" s="149">
        <v>33.277999999999999</v>
      </c>
      <c r="ED155" s="149">
        <v>13.587999999999999</v>
      </c>
      <c r="EE155" s="149">
        <v>7.3929999999999998</v>
      </c>
      <c r="EF155" s="16">
        <f t="shared" si="422"/>
        <v>-1</v>
      </c>
      <c r="EG155" s="16">
        <f t="shared" si="423"/>
        <v>0.15151515151515152</v>
      </c>
      <c r="EH155" s="16">
        <f t="shared" si="424"/>
        <v>6.4516129032258063E-2</v>
      </c>
      <c r="EI155" s="16">
        <f t="shared" si="425"/>
        <v>0</v>
      </c>
      <c r="EJ155" s="16">
        <f t="shared" si="426"/>
        <v>0</v>
      </c>
      <c r="EK155" s="16">
        <f t="shared" si="427"/>
        <v>0</v>
      </c>
      <c r="EL155" s="278">
        <f t="shared" si="428"/>
        <v>-38</v>
      </c>
      <c r="EM155" s="278">
        <f t="shared" si="429"/>
        <v>5</v>
      </c>
      <c r="EN155" s="278">
        <f t="shared" si="430"/>
        <v>2</v>
      </c>
      <c r="EO155" s="204"/>
      <c r="EP155" s="204">
        <v>38</v>
      </c>
      <c r="EQ155" s="204">
        <v>33</v>
      </c>
      <c r="ER155" s="204">
        <v>31</v>
      </c>
      <c r="ES155" s="204">
        <v>31</v>
      </c>
      <c r="ET155" s="204">
        <v>31</v>
      </c>
      <c r="EU155" s="204">
        <v>31</v>
      </c>
      <c r="EV155" s="204">
        <v>29</v>
      </c>
      <c r="EW155" s="204"/>
      <c r="EX155" s="204"/>
      <c r="EY155" s="205"/>
      <c r="EZ155" s="14" t="s">
        <v>725</v>
      </c>
      <c r="FA155" s="14" t="s">
        <v>51</v>
      </c>
      <c r="FB155" s="76"/>
      <c r="FC155" s="15">
        <v>1208</v>
      </c>
      <c r="FD155" t="s">
        <v>487</v>
      </c>
      <c r="FE155" t="s">
        <v>86</v>
      </c>
      <c r="FF155" s="16" t="e">
        <f t="shared" si="431"/>
        <v>#VALUE!</v>
      </c>
      <c r="FG155" s="16" t="e">
        <f t="shared" si="432"/>
        <v>#DIV/0!</v>
      </c>
      <c r="FH155" s="16" t="e">
        <f t="shared" si="433"/>
        <v>#DIV/0!</v>
      </c>
      <c r="FI155" s="16" t="e">
        <f t="shared" si="434"/>
        <v>#DIV/0!</v>
      </c>
      <c r="FJ155" s="16" t="e">
        <f t="shared" si="435"/>
        <v>#DIV/0!</v>
      </c>
      <c r="FK155" s="16" t="e">
        <f t="shared" si="436"/>
        <v>#DIV/0!</v>
      </c>
      <c r="FL155" s="278" t="e">
        <f t="shared" si="437"/>
        <v>#VALUE!</v>
      </c>
      <c r="FM155" s="278">
        <f t="shared" si="438"/>
        <v>0</v>
      </c>
      <c r="FN155" s="278">
        <f t="shared" si="439"/>
        <v>0</v>
      </c>
      <c r="FO155" s="222" t="str">
        <f t="shared" si="440"/>
        <v>i.a</v>
      </c>
      <c r="FP155" s="222">
        <f t="shared" si="441"/>
        <v>0</v>
      </c>
      <c r="FQ155" s="222">
        <f t="shared" si="442"/>
        <v>0</v>
      </c>
      <c r="FR155" s="222">
        <f t="shared" si="443"/>
        <v>0</v>
      </c>
      <c r="FS155" s="222">
        <f t="shared" si="444"/>
        <v>0</v>
      </c>
      <c r="FT155" s="222">
        <f t="shared" si="445"/>
        <v>0</v>
      </c>
      <c r="FU155" s="222">
        <f t="shared" si="446"/>
        <v>0</v>
      </c>
      <c r="FV155" s="222">
        <f t="shared" si="447"/>
        <v>0</v>
      </c>
      <c r="FW155" s="222" t="str">
        <f t="shared" si="448"/>
        <v>i.a</v>
      </c>
      <c r="FX155" s="222" t="str">
        <f t="shared" si="449"/>
        <v>i.a</v>
      </c>
      <c r="FY155" s="222" t="str">
        <f t="shared" si="450"/>
        <v>i.a</v>
      </c>
      <c r="FZ155" s="16">
        <f t="shared" si="451"/>
        <v>1</v>
      </c>
      <c r="GA155" s="16">
        <f t="shared" si="452"/>
        <v>0.86658592107722632</v>
      </c>
      <c r="GB155" s="16" t="e">
        <f t="shared" si="453"/>
        <v>#VALUE!</v>
      </c>
      <c r="GC155" s="16" t="e">
        <f t="shared" si="454"/>
        <v>#VALUE!</v>
      </c>
      <c r="GD155" s="16">
        <f t="shared" si="455"/>
        <v>-1.4599711638774082</v>
      </c>
      <c r="GE155" s="16">
        <f t="shared" si="456"/>
        <v>0.54327637424733877</v>
      </c>
      <c r="GF155" s="227">
        <f t="shared" si="457"/>
        <v>1.9785307904247325</v>
      </c>
      <c r="GG155" s="227">
        <f t="shared" si="458"/>
        <v>12.851469209575258</v>
      </c>
      <c r="GH155" s="227" t="e">
        <f t="shared" si="459"/>
        <v>#VALUE!</v>
      </c>
      <c r="GI155" s="16">
        <f t="shared" si="460"/>
        <v>0</v>
      </c>
      <c r="GJ155" s="16">
        <f t="shared" si="461"/>
        <v>-1.9785307904247325</v>
      </c>
      <c r="GK155" s="16">
        <f t="shared" si="462"/>
        <v>-14.829999999999991</v>
      </c>
      <c r="GL155" s="16" t="str">
        <f t="shared" si="463"/>
        <v>Negativ EK</v>
      </c>
      <c r="GM155" s="16">
        <f t="shared" si="464"/>
        <v>-1.1720309298790563</v>
      </c>
      <c r="GN155" s="16">
        <f t="shared" si="465"/>
        <v>-0.47644092219020179</v>
      </c>
      <c r="GO155" s="16">
        <f t="shared" si="466"/>
        <v>-1.043171176890723</v>
      </c>
      <c r="GP155" s="16">
        <f t="shared" si="467"/>
        <v>-0.81014408383059233</v>
      </c>
      <c r="GQ155" s="16">
        <f t="shared" si="468"/>
        <v>-0.77474839890210445</v>
      </c>
      <c r="GR155" s="16">
        <f t="shared" si="469"/>
        <v>-0.35158018274792524</v>
      </c>
      <c r="GS155" s="16">
        <f t="shared" si="470"/>
        <v>1</v>
      </c>
      <c r="GT155" s="16">
        <f t="shared" si="471"/>
        <v>-0.59084263396682424</v>
      </c>
      <c r="GU155" s="16">
        <f t="shared" si="472"/>
        <v>-0.57718850792161736</v>
      </c>
      <c r="GV155" s="16">
        <f t="shared" si="473"/>
        <v>-0.28664299319816111</v>
      </c>
      <c r="GW155" s="16">
        <f t="shared" si="474"/>
        <v>-0.42794038058711509</v>
      </c>
      <c r="GX155" s="16">
        <f t="shared" si="475"/>
        <v>0.5979275988536813</v>
      </c>
      <c r="GY155" s="227">
        <f t="shared" si="476"/>
        <v>0.50305250305250304</v>
      </c>
      <c r="GZ155" s="227">
        <f t="shared" si="477"/>
        <v>-0.18683486322339987</v>
      </c>
      <c r="HA155" s="227">
        <f t="shared" si="478"/>
        <v>-0.11572312808186283</v>
      </c>
      <c r="HB155" s="16">
        <f t="shared" si="479"/>
        <v>0</v>
      </c>
      <c r="HC155" s="16">
        <f t="shared" si="480"/>
        <v>-0.50305250305250304</v>
      </c>
      <c r="HD155" s="16">
        <f t="shared" si="481"/>
        <v>-0.31621763982910317</v>
      </c>
      <c r="HE155" s="16">
        <f t="shared" si="482"/>
        <v>-0.20049451174724034</v>
      </c>
      <c r="HF155" s="16">
        <f t="shared" si="483"/>
        <v>-0.15582761714566876</v>
      </c>
      <c r="HG155" s="16">
        <f t="shared" si="484"/>
        <v>-0.10912753730068081</v>
      </c>
      <c r="HH155" s="16">
        <f t="shared" si="485"/>
        <v>-0.27141265351602201</v>
      </c>
      <c r="HI155" s="16">
        <f t="shared" si="486"/>
        <v>-0.36044119135157016</v>
      </c>
      <c r="HJ155" s="16">
        <f t="shared" si="487"/>
        <v>-5.7909785345452991E-2</v>
      </c>
      <c r="HK155" s="16">
        <f t="shared" si="488"/>
        <v>-0.19960917020161098</v>
      </c>
      <c r="HL155" s="16" t="e">
        <f t="shared" si="489"/>
        <v>#VALUE!</v>
      </c>
      <c r="HM155" s="16">
        <f t="shared" si="490"/>
        <v>-0.56609767272681888</v>
      </c>
      <c r="HN155" s="16">
        <f t="shared" si="491"/>
        <v>2.0358763651286118</v>
      </c>
      <c r="HO155" s="16">
        <f t="shared" si="492"/>
        <v>-5.3714413498008051</v>
      </c>
      <c r="HP155" s="16">
        <f t="shared" si="493"/>
        <v>-0.60097192806292798</v>
      </c>
      <c r="HQ155" s="16">
        <f t="shared" si="494"/>
        <v>-0.3177959289628135</v>
      </c>
      <c r="HR155" s="227" t="e">
        <f t="shared" si="495"/>
        <v>#VALUE!</v>
      </c>
      <c r="HS155" s="227">
        <f t="shared" si="496"/>
        <v>-0.20708946213440879</v>
      </c>
      <c r="HT155" s="227">
        <f t="shared" si="497"/>
        <v>0.71896890379773648</v>
      </c>
      <c r="HU155" s="16" t="str">
        <f t="shared" si="498"/>
        <v>i.a.</v>
      </c>
      <c r="HV155" s="16">
        <f t="shared" si="499"/>
        <v>0.15872985158381545</v>
      </c>
      <c r="HW155" s="16">
        <f t="shared" si="500"/>
        <v>0.36581931371822424</v>
      </c>
      <c r="HX155" s="16">
        <f t="shared" si="501"/>
        <v>-0.35314959007951219</v>
      </c>
      <c r="HY155" s="16">
        <f t="shared" si="502"/>
        <v>8.0785617790709752E-2</v>
      </c>
      <c r="HZ155" s="16">
        <f t="shared" si="503"/>
        <v>0.20245597608844396</v>
      </c>
      <c r="IA155" s="16">
        <f t="shared" si="504"/>
        <v>0.29676746985786928</v>
      </c>
      <c r="IB155" s="16">
        <f t="shared" si="505"/>
        <v>0.33387146371463716</v>
      </c>
      <c r="IC155" s="16">
        <f t="shared" si="506"/>
        <v>0.56487769697698176</v>
      </c>
      <c r="ID155" s="16">
        <f t="shared" si="507"/>
        <v>0.62753900500441562</v>
      </c>
      <c r="IE155" s="16">
        <f t="shared" si="508"/>
        <v>0.46016502096577849</v>
      </c>
      <c r="IF155" s="16" t="e">
        <f t="shared" si="509"/>
        <v>#VALUE!</v>
      </c>
      <c r="IG155" s="16" t="e">
        <f t="shared" si="510"/>
        <v>#VALUE!</v>
      </c>
      <c r="IH155" s="16" t="e">
        <f t="shared" si="511"/>
        <v>#VALUE!</v>
      </c>
      <c r="II155" s="16" t="e">
        <f t="shared" si="512"/>
        <v>#VALUE!</v>
      </c>
      <c r="IJ155" s="16" t="e">
        <f t="shared" si="513"/>
        <v>#VALUE!</v>
      </c>
      <c r="IK155" s="16" t="e">
        <f t="shared" si="514"/>
        <v>#VALUE!</v>
      </c>
      <c r="IL155" s="227" t="e">
        <f t="shared" si="515"/>
        <v>#VALUE!</v>
      </c>
      <c r="IM155" s="227" t="e">
        <f t="shared" si="516"/>
        <v>#VALUE!</v>
      </c>
      <c r="IN155" s="227" t="e">
        <f t="shared" si="517"/>
        <v>#VALUE!</v>
      </c>
      <c r="IO155" s="16" t="str">
        <f t="shared" si="518"/>
        <v>i.a.</v>
      </c>
      <c r="IP155" s="16" t="str">
        <f t="shared" si="519"/>
        <v>i.a.</v>
      </c>
      <c r="IQ155" s="16" t="str">
        <f t="shared" si="520"/>
        <v>i.a.</v>
      </c>
      <c r="IR155" s="16" t="str">
        <f t="shared" si="521"/>
        <v>i.a.</v>
      </c>
      <c r="IS155" s="16" t="str">
        <f t="shared" si="522"/>
        <v>i.a.</v>
      </c>
      <c r="IT155" s="16" t="str">
        <f t="shared" si="523"/>
        <v>i.a.</v>
      </c>
      <c r="IU155" s="16" t="str">
        <f t="shared" si="524"/>
        <v>i.a.</v>
      </c>
      <c r="IV155" s="16" t="str">
        <f t="shared" si="525"/>
        <v>i.a.</v>
      </c>
      <c r="IW155" s="16" t="str">
        <f t="shared" si="526"/>
        <v>i.a.</v>
      </c>
      <c r="IX155" s="16" t="str">
        <f t="shared" si="527"/>
        <v>i.a.</v>
      </c>
      <c r="IY155" s="16" t="str">
        <f t="shared" si="528"/>
        <v>i.a.</v>
      </c>
      <c r="IZ155" s="16" t="e">
        <f t="shared" si="529"/>
        <v>#VALUE!</v>
      </c>
      <c r="JA155" s="16">
        <f t="shared" si="530"/>
        <v>-0.24535696053245828</v>
      </c>
      <c r="JB155" s="16">
        <f t="shared" si="531"/>
        <v>0.19590748312499412</v>
      </c>
      <c r="JC155" s="16">
        <f t="shared" si="532"/>
        <v>-1.5400924777264009</v>
      </c>
      <c r="JD155" s="16">
        <f t="shared" si="533"/>
        <v>-0.34084379252986546</v>
      </c>
      <c r="JE155" s="16">
        <f t="shared" si="534"/>
        <v>0.49691898060098894</v>
      </c>
      <c r="JF155" s="227" t="e">
        <f t="shared" si="535"/>
        <v>#VALUE!</v>
      </c>
      <c r="JG155" s="227">
        <f t="shared" si="536"/>
        <v>-0.14334051036682616</v>
      </c>
      <c r="JH155" s="227">
        <f t="shared" si="537"/>
        <v>0.14233626588465298</v>
      </c>
      <c r="JI155" s="99" t="str">
        <f t="shared" si="538"/>
        <v>i.a.</v>
      </c>
      <c r="JJ155" s="99">
        <f t="shared" si="539"/>
        <v>-0.72755263157894734</v>
      </c>
      <c r="JK155" s="99">
        <f t="shared" si="540"/>
        <v>-0.58421212121212118</v>
      </c>
      <c r="JL155" s="99">
        <f t="shared" si="541"/>
        <v>-0.72654838709677416</v>
      </c>
      <c r="JM155" s="99">
        <f t="shared" si="542"/>
        <v>-0.28603225806451615</v>
      </c>
      <c r="JN155" s="99">
        <f t="shared" si="543"/>
        <v>-0.2133225806451613</v>
      </c>
      <c r="JO155" s="99">
        <f t="shared" si="544"/>
        <v>-0.42403225806451611</v>
      </c>
      <c r="JP155" s="99">
        <f t="shared" si="545"/>
        <v>-0.38389655172413789</v>
      </c>
      <c r="JQ155" s="99" t="str">
        <f t="shared" si="546"/>
        <v>i.a.</v>
      </c>
      <c r="JR155" s="99" t="str">
        <f t="shared" si="547"/>
        <v>i.a.</v>
      </c>
      <c r="JS155" s="99" t="str">
        <f t="shared" si="548"/>
        <v>i.a.</v>
      </c>
    </row>
    <row r="156" spans="1:279" customFormat="1" ht="17.25" customHeight="1" outlineLevel="2" x14ac:dyDescent="0.25">
      <c r="A156" s="304" t="s">
        <v>784</v>
      </c>
      <c r="B156" s="98">
        <v>26053595</v>
      </c>
      <c r="C156" s="113" t="s">
        <v>412</v>
      </c>
      <c r="D156" s="113"/>
      <c r="E156" s="116">
        <v>452010</v>
      </c>
      <c r="F156" s="116"/>
      <c r="G156" s="11">
        <v>1</v>
      </c>
      <c r="H156" s="117">
        <v>45091</v>
      </c>
      <c r="I156" s="13"/>
      <c r="J156" s="13" t="s">
        <v>204</v>
      </c>
      <c r="K156" s="13" t="s">
        <v>204</v>
      </c>
      <c r="L156" s="13" t="s">
        <v>204</v>
      </c>
      <c r="M156" s="13" t="s">
        <v>204</v>
      </c>
      <c r="N156" s="13" t="s">
        <v>204</v>
      </c>
      <c r="O156" s="118" t="s">
        <v>204</v>
      </c>
      <c r="P156" s="16" t="e">
        <f t="shared" si="368"/>
        <v>#DIV/0!</v>
      </c>
      <c r="Q156" s="16" t="e">
        <f t="shared" si="369"/>
        <v>#DIV/0!</v>
      </c>
      <c r="R156" s="16" t="e">
        <f t="shared" si="370"/>
        <v>#DIV/0!</v>
      </c>
      <c r="S156" s="16" t="e">
        <f t="shared" si="371"/>
        <v>#DIV/0!</v>
      </c>
      <c r="T156" s="16" t="e">
        <f t="shared" si="372"/>
        <v>#DIV/0!</v>
      </c>
      <c r="U156" s="16" t="e">
        <f t="shared" si="373"/>
        <v>#DIV/0!</v>
      </c>
      <c r="V156" s="278">
        <f t="shared" si="374"/>
        <v>0</v>
      </c>
      <c r="W156" s="278">
        <f t="shared" si="375"/>
        <v>0</v>
      </c>
      <c r="X156" s="278">
        <f t="shared" si="376"/>
        <v>0</v>
      </c>
      <c r="Y156" s="149"/>
      <c r="Z156" s="149"/>
      <c r="AA156" s="149"/>
      <c r="AB156" s="153"/>
      <c r="AC156" s="153"/>
      <c r="AD156" s="153"/>
      <c r="AE156" s="154"/>
      <c r="AF156" s="154"/>
      <c r="AG156" s="159"/>
      <c r="AH156" s="159"/>
      <c r="AI156" s="159"/>
      <c r="AJ156" s="16">
        <f t="shared" si="377"/>
        <v>-0.87766792215944767</v>
      </c>
      <c r="AK156" s="16">
        <f t="shared" si="378"/>
        <v>-1.105808404143872E-2</v>
      </c>
      <c r="AL156" s="16">
        <f t="shared" si="379"/>
        <v>0.13762966232619725</v>
      </c>
      <c r="AM156" s="16">
        <f t="shared" si="380"/>
        <v>4.9449913144180783E-2</v>
      </c>
      <c r="AN156" s="16">
        <f t="shared" si="381"/>
        <v>-2.5373033251314982E-2</v>
      </c>
      <c r="AO156" s="16">
        <f t="shared" si="382"/>
        <v>0.16557911908646</v>
      </c>
      <c r="AP156" s="278">
        <f t="shared" si="383"/>
        <v>-50.975999999999999</v>
      </c>
      <c r="AQ156" s="278">
        <f t="shared" si="384"/>
        <v>-0.57000000000000028</v>
      </c>
      <c r="AR156" s="278">
        <f t="shared" si="385"/>
        <v>6.2359999999999971</v>
      </c>
      <c r="AS156" s="149"/>
      <c r="AT156" s="149">
        <v>50.975999999999999</v>
      </c>
      <c r="AU156" s="149">
        <v>51.545999999999999</v>
      </c>
      <c r="AV156" s="153">
        <v>45.31</v>
      </c>
      <c r="AW156" s="153">
        <v>43.174999999999997</v>
      </c>
      <c r="AX156" s="153">
        <v>44.298999999999999</v>
      </c>
      <c r="AY156" s="154">
        <v>38.006</v>
      </c>
      <c r="AZ156" s="154">
        <v>36.793999999999997</v>
      </c>
      <c r="BA156" s="154">
        <v>30.449000000000002</v>
      </c>
      <c r="BB156" s="154">
        <v>27.283000000000001</v>
      </c>
      <c r="BC156" s="155">
        <v>13.428000000000001</v>
      </c>
      <c r="BD156" s="16">
        <f t="shared" si="386"/>
        <v>-1</v>
      </c>
      <c r="BE156" s="16">
        <f t="shared" si="387"/>
        <v>-0.26427720231001933</v>
      </c>
      <c r="BF156" s="16">
        <f t="shared" si="388"/>
        <v>0.5109418282548478</v>
      </c>
      <c r="BG156" s="16">
        <f t="shared" si="389"/>
        <v>0.73141486810551559</v>
      </c>
      <c r="BH156" s="16">
        <f t="shared" si="390"/>
        <v>-0.40471092077087795</v>
      </c>
      <c r="BI156" s="16">
        <f t="shared" si="391"/>
        <v>0.83665443104352377</v>
      </c>
      <c r="BJ156" s="278">
        <f t="shared" si="392"/>
        <v>-8.0259999999999998</v>
      </c>
      <c r="BK156" s="278">
        <f t="shared" si="393"/>
        <v>-2.8830000000000009</v>
      </c>
      <c r="BL156" s="278">
        <f t="shared" si="394"/>
        <v>3.6890000000000009</v>
      </c>
      <c r="BM156" s="149"/>
      <c r="BN156" s="149">
        <v>8.0259999999999998</v>
      </c>
      <c r="BO156" s="149">
        <v>10.909000000000001</v>
      </c>
      <c r="BP156" s="153">
        <v>7.22</v>
      </c>
      <c r="BQ156" s="153">
        <v>4.17</v>
      </c>
      <c r="BR156" s="153">
        <v>7.0049999999999999</v>
      </c>
      <c r="BS156" s="159">
        <v>3.8140000000000001</v>
      </c>
      <c r="BT156" s="159">
        <v>5.9020000000000001</v>
      </c>
      <c r="BU156" s="159">
        <v>5.008</v>
      </c>
      <c r="BV156" s="154">
        <v>2.4569999999999999</v>
      </c>
      <c r="BW156" s="159">
        <v>2.1070000000000002</v>
      </c>
      <c r="BX156" s="16">
        <f t="shared" si="395"/>
        <v>-1</v>
      </c>
      <c r="BY156" s="16">
        <f t="shared" si="396"/>
        <v>-0.27921120530777738</v>
      </c>
      <c r="BZ156" s="16">
        <f t="shared" si="397"/>
        <v>0.47766884531590414</v>
      </c>
      <c r="CA156" s="16">
        <f t="shared" si="398"/>
        <v>0.72394366197183113</v>
      </c>
      <c r="CB156" s="16">
        <f t="shared" si="399"/>
        <v>-0.39385315879339783</v>
      </c>
      <c r="CC156" s="16">
        <f t="shared" si="400"/>
        <v>0.86270871985157682</v>
      </c>
      <c r="CD156" s="278">
        <f t="shared" si="401"/>
        <v>-7.8220000000000001</v>
      </c>
      <c r="CE156" s="278">
        <f t="shared" si="402"/>
        <v>-3.0300000000000002</v>
      </c>
      <c r="CF156" s="278">
        <f t="shared" si="403"/>
        <v>3.508</v>
      </c>
      <c r="CG156" s="149"/>
      <c r="CH156" s="149">
        <v>7.8220000000000001</v>
      </c>
      <c r="CI156" s="149">
        <v>10.852</v>
      </c>
      <c r="CJ156" s="153">
        <v>7.3440000000000003</v>
      </c>
      <c r="CK156" s="153">
        <v>4.26</v>
      </c>
      <c r="CL156" s="153">
        <v>7.0279999999999996</v>
      </c>
      <c r="CM156" s="154">
        <v>3.7730000000000001</v>
      </c>
      <c r="CN156" s="154">
        <v>5.8490000000000002</v>
      </c>
      <c r="CO156" s="159">
        <v>5.0019999999999998</v>
      </c>
      <c r="CP156" s="159">
        <v>2.222</v>
      </c>
      <c r="CQ156" s="159">
        <v>2.097</v>
      </c>
      <c r="CR156" s="16">
        <f t="shared" si="404"/>
        <v>-1</v>
      </c>
      <c r="CS156" s="16">
        <f t="shared" si="405"/>
        <v>-0.21555702043506919</v>
      </c>
      <c r="CT156" s="16">
        <f t="shared" si="406"/>
        <v>0.19679172510518944</v>
      </c>
      <c r="CU156" s="16">
        <f t="shared" si="407"/>
        <v>0.26208651399491095</v>
      </c>
      <c r="CV156" s="16">
        <f t="shared" si="408"/>
        <v>-0.15023032810002826</v>
      </c>
      <c r="CW156" s="16">
        <f t="shared" si="409"/>
        <v>0.2290715812583049</v>
      </c>
      <c r="CX156" s="278">
        <f t="shared" si="410"/>
        <v>-21.42</v>
      </c>
      <c r="CY156" s="278">
        <f t="shared" si="411"/>
        <v>-5.8859999999999992</v>
      </c>
      <c r="CZ156" s="278">
        <f t="shared" si="412"/>
        <v>4.490000000000002</v>
      </c>
      <c r="DA156" s="149"/>
      <c r="DB156" s="149">
        <v>21.42</v>
      </c>
      <c r="DC156" s="149">
        <v>27.306000000000001</v>
      </c>
      <c r="DD156" s="153">
        <v>22.815999999999999</v>
      </c>
      <c r="DE156" s="153">
        <v>18.077999999999999</v>
      </c>
      <c r="DF156" s="153">
        <v>21.274000000000001</v>
      </c>
      <c r="DG156" s="159">
        <v>17.309000000000001</v>
      </c>
      <c r="DH156" s="159">
        <v>15.6</v>
      </c>
      <c r="DI156" s="159">
        <v>12.57</v>
      </c>
      <c r="DJ156" s="154">
        <v>9.2360000000000007</v>
      </c>
      <c r="DK156" s="155">
        <v>8.0749999999999993</v>
      </c>
      <c r="DL156" s="16">
        <f t="shared" si="413"/>
        <v>-1</v>
      </c>
      <c r="DM156" s="16">
        <f t="shared" si="414"/>
        <v>-0.13240329200603973</v>
      </c>
      <c r="DN156" s="16">
        <f t="shared" si="415"/>
        <v>0.13590356789139321</v>
      </c>
      <c r="DO156" s="16">
        <f t="shared" si="416"/>
        <v>0.19876639735904778</v>
      </c>
      <c r="DP156" s="16">
        <f t="shared" si="417"/>
        <v>-0.11901117403949178</v>
      </c>
      <c r="DQ156" s="16">
        <f t="shared" si="418"/>
        <v>7.6779386314314801E-2</v>
      </c>
      <c r="DR156" s="278">
        <f t="shared" si="419"/>
        <v>-40.796999999999997</v>
      </c>
      <c r="DS156" s="278">
        <f t="shared" si="420"/>
        <v>-6.2260000000000062</v>
      </c>
      <c r="DT156" s="278">
        <f t="shared" si="421"/>
        <v>5.6260000000000048</v>
      </c>
      <c r="DU156" s="149"/>
      <c r="DV156" s="149">
        <v>40.796999999999997</v>
      </c>
      <c r="DW156" s="149">
        <v>47.023000000000003</v>
      </c>
      <c r="DX156" s="153">
        <v>41.396999999999998</v>
      </c>
      <c r="DY156" s="153">
        <v>34.533000000000001</v>
      </c>
      <c r="DZ156" s="153">
        <v>39.198</v>
      </c>
      <c r="EA156" s="159">
        <v>36.402999999999999</v>
      </c>
      <c r="EB156" s="159">
        <v>30.911000000000001</v>
      </c>
      <c r="EC156" s="159">
        <v>25.047999999999998</v>
      </c>
      <c r="ED156" s="159">
        <v>24.268000000000001</v>
      </c>
      <c r="EE156" s="159">
        <v>14.327999999999999</v>
      </c>
      <c r="EF156" s="16">
        <f t="shared" si="422"/>
        <v>-1</v>
      </c>
      <c r="EG156" s="16">
        <f t="shared" si="423"/>
        <v>-1.2345679012345678E-2</v>
      </c>
      <c r="EH156" s="16">
        <f t="shared" si="424"/>
        <v>1.2500000000000001E-2</v>
      </c>
      <c r="EI156" s="16">
        <f t="shared" si="425"/>
        <v>-2.4390243902439025E-2</v>
      </c>
      <c r="EJ156" s="16">
        <f t="shared" si="426"/>
        <v>0</v>
      </c>
      <c r="EK156" s="16">
        <f t="shared" si="427"/>
        <v>0.15492957746478872</v>
      </c>
      <c r="EL156" s="278">
        <f t="shared" si="428"/>
        <v>-80</v>
      </c>
      <c r="EM156" s="278">
        <f t="shared" si="429"/>
        <v>-1</v>
      </c>
      <c r="EN156" s="278">
        <f t="shared" si="430"/>
        <v>1</v>
      </c>
      <c r="EO156" s="204"/>
      <c r="EP156" s="204">
        <v>80</v>
      </c>
      <c r="EQ156" s="204">
        <v>81</v>
      </c>
      <c r="ER156" s="215">
        <v>80</v>
      </c>
      <c r="ES156" s="215">
        <v>82</v>
      </c>
      <c r="ET156" s="215">
        <v>82</v>
      </c>
      <c r="EU156" s="209">
        <v>71</v>
      </c>
      <c r="EV156" s="209">
        <v>64</v>
      </c>
      <c r="EW156" s="209">
        <v>54</v>
      </c>
      <c r="EX156" s="210">
        <v>54</v>
      </c>
      <c r="EY156" s="211">
        <v>31</v>
      </c>
      <c r="EZ156" s="120"/>
      <c r="FA156" s="115" t="s">
        <v>51</v>
      </c>
      <c r="FB156" s="76"/>
      <c r="FC156" s="121">
        <v>9000</v>
      </c>
      <c r="FD156" s="125" t="s">
        <v>434</v>
      </c>
      <c r="FE156" s="125" t="s">
        <v>88</v>
      </c>
      <c r="FF156" s="16" t="e">
        <f t="shared" si="431"/>
        <v>#VALUE!</v>
      </c>
      <c r="FG156" s="16" t="e">
        <f t="shared" si="432"/>
        <v>#DIV/0!</v>
      </c>
      <c r="FH156" s="16" t="e">
        <f t="shared" si="433"/>
        <v>#DIV/0!</v>
      </c>
      <c r="FI156" s="16" t="e">
        <f t="shared" si="434"/>
        <v>#DIV/0!</v>
      </c>
      <c r="FJ156" s="16" t="e">
        <f t="shared" si="435"/>
        <v>#DIV/0!</v>
      </c>
      <c r="FK156" s="16" t="e">
        <f t="shared" si="436"/>
        <v>#DIV/0!</v>
      </c>
      <c r="FL156" s="278" t="e">
        <f t="shared" si="437"/>
        <v>#VALUE!</v>
      </c>
      <c r="FM156" s="278">
        <f t="shared" si="438"/>
        <v>0</v>
      </c>
      <c r="FN156" s="278">
        <f t="shared" si="439"/>
        <v>0</v>
      </c>
      <c r="FO156" s="222" t="str">
        <f t="shared" si="440"/>
        <v>i.a</v>
      </c>
      <c r="FP156" s="222">
        <f t="shared" si="441"/>
        <v>0</v>
      </c>
      <c r="FQ156" s="222">
        <f t="shared" si="442"/>
        <v>0</v>
      </c>
      <c r="FR156" s="222">
        <f t="shared" si="443"/>
        <v>0</v>
      </c>
      <c r="FS156" s="222">
        <f t="shared" si="444"/>
        <v>0</v>
      </c>
      <c r="FT156" s="222">
        <f t="shared" si="445"/>
        <v>0</v>
      </c>
      <c r="FU156" s="222">
        <f t="shared" si="446"/>
        <v>0</v>
      </c>
      <c r="FV156" s="222">
        <f t="shared" si="447"/>
        <v>0</v>
      </c>
      <c r="FW156" s="222">
        <f t="shared" si="448"/>
        <v>0</v>
      </c>
      <c r="FX156" s="222">
        <f t="shared" si="449"/>
        <v>0</v>
      </c>
      <c r="FY156" s="222">
        <f t="shared" si="450"/>
        <v>0</v>
      </c>
      <c r="FZ156" s="16">
        <f t="shared" si="451"/>
        <v>-1</v>
      </c>
      <c r="GA156" s="16">
        <f t="shared" si="452"/>
        <v>-0.2585606048605758</v>
      </c>
      <c r="GB156" s="16">
        <f t="shared" si="453"/>
        <v>0.20561409681075332</v>
      </c>
      <c r="GC156" s="16">
        <f t="shared" si="454"/>
        <v>0.65893849919096958</v>
      </c>
      <c r="GD156" s="16">
        <f t="shared" si="455"/>
        <v>-0.40569822183689958</v>
      </c>
      <c r="GE156" s="16">
        <f t="shared" si="456"/>
        <v>0.58877954699208312</v>
      </c>
      <c r="GF156" s="227">
        <f t="shared" si="457"/>
        <v>-0.32106062471780983</v>
      </c>
      <c r="GG156" s="227">
        <f t="shared" si="458"/>
        <v>-0.11196279813044047</v>
      </c>
      <c r="GH156" s="227">
        <f t="shared" si="459"/>
        <v>7.3850928105745228E-2</v>
      </c>
      <c r="GI156" s="16">
        <f t="shared" si="460"/>
        <v>0</v>
      </c>
      <c r="GJ156" s="16">
        <f t="shared" si="461"/>
        <v>0.32106062471780983</v>
      </c>
      <c r="GK156" s="16">
        <f t="shared" si="462"/>
        <v>0.43302342284825029</v>
      </c>
      <c r="GL156" s="16">
        <f t="shared" si="463"/>
        <v>0.35917249474250507</v>
      </c>
      <c r="GM156" s="16">
        <f t="shared" si="464"/>
        <v>0.21650742020735919</v>
      </c>
      <c r="GN156" s="16">
        <f t="shared" si="465"/>
        <v>0.36430552315786746</v>
      </c>
      <c r="GO156" s="16">
        <f t="shared" si="466"/>
        <v>0.22929897596402202</v>
      </c>
      <c r="GP156" s="16">
        <f t="shared" si="467"/>
        <v>0.41526446574369896</v>
      </c>
      <c r="GQ156" s="16">
        <f t="shared" si="468"/>
        <v>0.4587728148216087</v>
      </c>
      <c r="GR156" s="16">
        <f t="shared" si="469"/>
        <v>0.25671538328230603</v>
      </c>
      <c r="GS156" s="16">
        <f t="shared" si="470"/>
        <v>-1</v>
      </c>
      <c r="GT156" s="16">
        <f t="shared" si="471"/>
        <v>-0.25925062888011724</v>
      </c>
      <c r="GU156" s="16">
        <f t="shared" si="472"/>
        <v>0.29750976045454192</v>
      </c>
      <c r="GV156" s="16">
        <f t="shared" si="473"/>
        <v>0.68127156117855592</v>
      </c>
      <c r="GW156" s="16">
        <f t="shared" si="474"/>
        <v>-0.38961292158249772</v>
      </c>
      <c r="GX156" s="16">
        <f t="shared" si="475"/>
        <v>0.63532964340767639</v>
      </c>
      <c r="GY156" s="227">
        <f t="shared" si="476"/>
        <v>-0.18278296515600093</v>
      </c>
      <c r="GZ156" s="227">
        <f t="shared" si="477"/>
        <v>-6.3971162869332715E-2</v>
      </c>
      <c r="HA156" s="227">
        <f t="shared" si="478"/>
        <v>5.6578966692527127E-2</v>
      </c>
      <c r="HB156" s="16">
        <f t="shared" si="479"/>
        <v>0</v>
      </c>
      <c r="HC156" s="16">
        <f t="shared" si="480"/>
        <v>0.18278296515600093</v>
      </c>
      <c r="HD156" s="16">
        <f t="shared" si="481"/>
        <v>0.24675412802533364</v>
      </c>
      <c r="HE156" s="16">
        <f t="shared" si="482"/>
        <v>0.19017516133280651</v>
      </c>
      <c r="HF156" s="16">
        <f t="shared" si="483"/>
        <v>0.11311388696748993</v>
      </c>
      <c r="HG156" s="16">
        <f t="shared" si="484"/>
        <v>0.1853150090607267</v>
      </c>
      <c r="HH156" s="16">
        <f t="shared" si="485"/>
        <v>0.11331966604272516</v>
      </c>
      <c r="HI156" s="16">
        <f t="shared" si="486"/>
        <v>0.21094015261173357</v>
      </c>
      <c r="HJ156" s="16">
        <f t="shared" si="487"/>
        <v>0.20309838591937707</v>
      </c>
      <c r="HK156" s="16">
        <f t="shared" si="488"/>
        <v>0.12731889314954917</v>
      </c>
      <c r="HL156" s="16" t="e">
        <f t="shared" si="489"/>
        <v>#VALUE!</v>
      </c>
      <c r="HM156" s="16">
        <f t="shared" si="490"/>
        <v>-9.5843757431140847E-2</v>
      </c>
      <c r="HN156" s="16">
        <f t="shared" si="491"/>
        <v>5.3603280185856354E-2</v>
      </c>
      <c r="HO156" s="16">
        <f t="shared" si="492"/>
        <v>5.2821064033293813E-2</v>
      </c>
      <c r="HP156" s="16">
        <f t="shared" si="493"/>
        <v>-3.5436492655283688E-2</v>
      </c>
      <c r="HQ156" s="16">
        <f t="shared" si="494"/>
        <v>0.14143305200637971</v>
      </c>
      <c r="HR156" s="227" t="e">
        <f t="shared" si="495"/>
        <v>#VALUE!</v>
      </c>
      <c r="HS156" s="227">
        <f t="shared" si="496"/>
        <v>-5.5655947949189377E-2</v>
      </c>
      <c r="HT156" s="227">
        <f t="shared" si="497"/>
        <v>2.954350413606055E-2</v>
      </c>
      <c r="HU156" s="16" t="str">
        <f t="shared" si="498"/>
        <v>i.a.</v>
      </c>
      <c r="HV156" s="16">
        <f t="shared" si="499"/>
        <v>0.52503860577983685</v>
      </c>
      <c r="HW156" s="16">
        <f t="shared" si="500"/>
        <v>0.58069455372902623</v>
      </c>
      <c r="HX156" s="16">
        <f t="shared" si="501"/>
        <v>0.55115104959296568</v>
      </c>
      <c r="HY156" s="16">
        <f t="shared" si="502"/>
        <v>0.52349926157588389</v>
      </c>
      <c r="HZ156" s="16">
        <f t="shared" si="503"/>
        <v>0.54273177202918521</v>
      </c>
      <c r="IA156" s="16">
        <f t="shared" si="504"/>
        <v>0.47548278987995501</v>
      </c>
      <c r="IB156" s="16">
        <f t="shared" si="505"/>
        <v>0.50467471126783348</v>
      </c>
      <c r="IC156" s="16">
        <f t="shared" si="506"/>
        <v>0.50183647396997766</v>
      </c>
      <c r="ID156" s="16">
        <f t="shared" si="507"/>
        <v>0.38058348442393275</v>
      </c>
      <c r="IE156" s="16">
        <f t="shared" si="508"/>
        <v>0.56358179787828022</v>
      </c>
      <c r="IF156" s="16" t="e">
        <f t="shared" si="509"/>
        <v>#VALUE!</v>
      </c>
      <c r="IG156" s="16" t="e">
        <f t="shared" si="510"/>
        <v>#VALUE!</v>
      </c>
      <c r="IH156" s="16" t="e">
        <f t="shared" si="511"/>
        <v>#VALUE!</v>
      </c>
      <c r="II156" s="16" t="e">
        <f t="shared" si="512"/>
        <v>#VALUE!</v>
      </c>
      <c r="IJ156" s="16" t="e">
        <f t="shared" si="513"/>
        <v>#VALUE!</v>
      </c>
      <c r="IK156" s="16" t="e">
        <f t="shared" si="514"/>
        <v>#VALUE!</v>
      </c>
      <c r="IL156" s="227" t="e">
        <f t="shared" si="515"/>
        <v>#VALUE!</v>
      </c>
      <c r="IM156" s="227" t="e">
        <f t="shared" si="516"/>
        <v>#VALUE!</v>
      </c>
      <c r="IN156" s="227" t="e">
        <f t="shared" si="517"/>
        <v>#VALUE!</v>
      </c>
      <c r="IO156" s="16" t="str">
        <f t="shared" si="518"/>
        <v>i.a.</v>
      </c>
      <c r="IP156" s="16" t="str">
        <f t="shared" si="519"/>
        <v>i.a.</v>
      </c>
      <c r="IQ156" s="16" t="str">
        <f t="shared" si="520"/>
        <v>i.a.</v>
      </c>
      <c r="IR156" s="16" t="str">
        <f t="shared" si="521"/>
        <v>i.a.</v>
      </c>
      <c r="IS156" s="16" t="str">
        <f t="shared" si="522"/>
        <v>i.a.</v>
      </c>
      <c r="IT156" s="16" t="str">
        <f t="shared" si="523"/>
        <v>i.a.</v>
      </c>
      <c r="IU156" s="16" t="str">
        <f t="shared" si="524"/>
        <v>i.a.</v>
      </c>
      <c r="IV156" s="16" t="str">
        <f t="shared" si="525"/>
        <v>i.a.</v>
      </c>
      <c r="IW156" s="16" t="str">
        <f t="shared" si="526"/>
        <v>i.a.</v>
      </c>
      <c r="IX156" s="16" t="str">
        <f t="shared" si="527"/>
        <v>i.a.</v>
      </c>
      <c r="IY156" s="16" t="str">
        <f t="shared" si="528"/>
        <v>i.a.</v>
      </c>
      <c r="IZ156" s="16" t="e">
        <f t="shared" si="529"/>
        <v>#VALUE!</v>
      </c>
      <c r="JA156" s="16">
        <f t="shared" si="530"/>
        <v>-0.27020134537412466</v>
      </c>
      <c r="JB156" s="16">
        <f t="shared" si="531"/>
        <v>0.45942602006509053</v>
      </c>
      <c r="JC156" s="16">
        <f t="shared" si="532"/>
        <v>0.76704225352112698</v>
      </c>
      <c r="JD156" s="16">
        <f t="shared" si="533"/>
        <v>-0.39385315879339783</v>
      </c>
      <c r="JE156" s="16">
        <f t="shared" si="534"/>
        <v>0.61283315987148723</v>
      </c>
      <c r="JF156" s="227" t="e">
        <f t="shared" si="535"/>
        <v>#VALUE!</v>
      </c>
      <c r="JG156" s="227">
        <f t="shared" si="536"/>
        <v>-3.6200308641975321E-2</v>
      </c>
      <c r="JH156" s="227">
        <f t="shared" si="537"/>
        <v>4.2175308641975315E-2</v>
      </c>
      <c r="JI156" s="99" t="str">
        <f t="shared" si="538"/>
        <v>i.a.</v>
      </c>
      <c r="JJ156" s="99">
        <f t="shared" si="539"/>
        <v>9.7775000000000001E-2</v>
      </c>
      <c r="JK156" s="99">
        <f t="shared" si="540"/>
        <v>0.13397530864197532</v>
      </c>
      <c r="JL156" s="99">
        <f t="shared" si="541"/>
        <v>9.1800000000000007E-2</v>
      </c>
      <c r="JM156" s="99">
        <f t="shared" si="542"/>
        <v>5.195121951219512E-2</v>
      </c>
      <c r="JN156" s="99">
        <f t="shared" si="543"/>
        <v>8.5707317073170725E-2</v>
      </c>
      <c r="JO156" s="99">
        <f t="shared" si="544"/>
        <v>5.3140845070422535E-2</v>
      </c>
      <c r="JP156" s="99">
        <f t="shared" si="545"/>
        <v>9.1390625000000003E-2</v>
      </c>
      <c r="JQ156" s="99">
        <f t="shared" si="546"/>
        <v>9.2629629629629631E-2</v>
      </c>
      <c r="JR156" s="99">
        <f t="shared" si="547"/>
        <v>4.1148148148148149E-2</v>
      </c>
      <c r="JS156" s="99">
        <f t="shared" si="548"/>
        <v>6.7645161290322581E-2</v>
      </c>
    </row>
    <row r="157" spans="1:279" customFormat="1" ht="17.25" customHeight="1" outlineLevel="2" x14ac:dyDescent="0.25">
      <c r="A157" s="145" t="s">
        <v>843</v>
      </c>
      <c r="B157" s="95">
        <v>29634629</v>
      </c>
      <c r="C157" s="113" t="s">
        <v>67</v>
      </c>
      <c r="D157" s="113"/>
      <c r="E157" s="116">
        <v>452010</v>
      </c>
      <c r="F157" s="116"/>
      <c r="G157" s="116"/>
      <c r="H157" s="117">
        <v>45090</v>
      </c>
      <c r="I157" s="13"/>
      <c r="J157" s="13" t="s">
        <v>58</v>
      </c>
      <c r="K157" s="13" t="s">
        <v>58</v>
      </c>
      <c r="L157" s="13" t="s">
        <v>58</v>
      </c>
      <c r="M157" s="13" t="s">
        <v>58</v>
      </c>
      <c r="N157" s="13" t="s">
        <v>58</v>
      </c>
      <c r="O157" s="118" t="s">
        <v>58</v>
      </c>
      <c r="P157" s="16" t="e">
        <f t="shared" si="368"/>
        <v>#DIV/0!</v>
      </c>
      <c r="Q157" s="16" t="e">
        <f t="shared" si="369"/>
        <v>#DIV/0!</v>
      </c>
      <c r="R157" s="16" t="e">
        <f t="shared" si="370"/>
        <v>#DIV/0!</v>
      </c>
      <c r="S157" s="16" t="e">
        <f t="shared" si="371"/>
        <v>#DIV/0!</v>
      </c>
      <c r="T157" s="16" t="e">
        <f t="shared" si="372"/>
        <v>#DIV/0!</v>
      </c>
      <c r="U157" s="16" t="e">
        <f t="shared" si="373"/>
        <v>#DIV/0!</v>
      </c>
      <c r="V157" s="278">
        <f t="shared" si="374"/>
        <v>0</v>
      </c>
      <c r="W157" s="278">
        <f t="shared" si="375"/>
        <v>0</v>
      </c>
      <c r="X157" s="278">
        <f t="shared" si="376"/>
        <v>0</v>
      </c>
      <c r="Y157" s="149"/>
      <c r="Z157" s="250"/>
      <c r="AA157" s="202"/>
      <c r="AB157" s="154"/>
      <c r="AC157" s="153"/>
      <c r="AD157" s="153"/>
      <c r="AE157" s="154"/>
      <c r="AF157" s="154"/>
      <c r="AG157" s="159"/>
      <c r="AH157" s="159"/>
      <c r="AI157" s="159"/>
      <c r="AJ157" s="16">
        <f t="shared" si="377"/>
        <v>-0.76963666515905316</v>
      </c>
      <c r="AK157" s="16">
        <f t="shared" si="378"/>
        <v>-0.2573891625615764</v>
      </c>
      <c r="AL157" s="16">
        <f t="shared" si="379"/>
        <v>0.20637493246893579</v>
      </c>
      <c r="AM157" s="16">
        <f t="shared" si="380"/>
        <v>9.6239265620373174E-2</v>
      </c>
      <c r="AN157" s="16">
        <f t="shared" si="381"/>
        <v>4.761904761904754E-2</v>
      </c>
      <c r="AO157" s="16">
        <f t="shared" si="382"/>
        <v>6.6854211484362061E-2</v>
      </c>
      <c r="AP157" s="278">
        <f t="shared" si="383"/>
        <v>-6.633</v>
      </c>
      <c r="AQ157" s="278">
        <f t="shared" si="384"/>
        <v>-2.2990000000000004</v>
      </c>
      <c r="AR157" s="278">
        <f t="shared" si="385"/>
        <v>1.5280000000000005</v>
      </c>
      <c r="AS157" s="149"/>
      <c r="AT157" s="250">
        <v>6.633</v>
      </c>
      <c r="AU157" s="202">
        <v>8.9320000000000004</v>
      </c>
      <c r="AV157" s="154">
        <v>7.4039999999999999</v>
      </c>
      <c r="AW157" s="153">
        <v>6.7539999999999996</v>
      </c>
      <c r="AX157" s="153">
        <v>6.4470000000000001</v>
      </c>
      <c r="AY157" s="154">
        <v>6.0430000000000001</v>
      </c>
      <c r="AZ157" s="154">
        <v>5.63</v>
      </c>
      <c r="BA157" s="154"/>
      <c r="BB157" s="154"/>
      <c r="BC157" s="155"/>
      <c r="BD157" s="16">
        <f t="shared" si="386"/>
        <v>-1</v>
      </c>
      <c r="BE157" s="16">
        <f t="shared" si="387"/>
        <v>-0.70655534941249232</v>
      </c>
      <c r="BF157" s="16">
        <f t="shared" si="388"/>
        <v>0.66959215281362927</v>
      </c>
      <c r="BG157" s="16">
        <f t="shared" si="389"/>
        <v>0.7051056338028171</v>
      </c>
      <c r="BH157" s="16">
        <f t="shared" si="390"/>
        <v>9.1258405379442825E-2</v>
      </c>
      <c r="BI157" s="16">
        <f t="shared" si="391"/>
        <v>9.8101265822784792E-2</v>
      </c>
      <c r="BJ157" s="278">
        <f t="shared" si="392"/>
        <v>-0.94899999999999995</v>
      </c>
      <c r="BK157" s="278">
        <f t="shared" si="393"/>
        <v>-2.2850000000000001</v>
      </c>
      <c r="BL157" s="278">
        <f t="shared" si="394"/>
        <v>1.2969999999999999</v>
      </c>
      <c r="BM157" s="149"/>
      <c r="BN157" s="250">
        <v>0.94899999999999995</v>
      </c>
      <c r="BO157" s="202">
        <v>3.234</v>
      </c>
      <c r="BP157" s="159">
        <v>1.9370000000000001</v>
      </c>
      <c r="BQ157" s="153">
        <v>1.1359999999999999</v>
      </c>
      <c r="BR157" s="153">
        <v>1.0409999999999999</v>
      </c>
      <c r="BS157" s="159">
        <v>0.94799999999999995</v>
      </c>
      <c r="BT157" s="159">
        <v>0.91500000000000004</v>
      </c>
      <c r="BU157" s="159"/>
      <c r="BV157" s="154"/>
      <c r="BW157" s="159"/>
      <c r="BX157" s="16">
        <f t="shared" si="395"/>
        <v>-1</v>
      </c>
      <c r="BY157" s="16">
        <f t="shared" si="396"/>
        <v>-0.69559826410415371</v>
      </c>
      <c r="BZ157" s="16">
        <f t="shared" si="397"/>
        <v>0.64507904130545635</v>
      </c>
      <c r="CA157" s="16">
        <f t="shared" si="398"/>
        <v>0.72623239436619735</v>
      </c>
      <c r="CB157" s="16">
        <f t="shared" si="399"/>
        <v>8.1904761904761758E-2</v>
      </c>
      <c r="CC157" s="16">
        <f t="shared" si="400"/>
        <v>0.14006514657980457</v>
      </c>
      <c r="CD157" s="278">
        <f t="shared" si="401"/>
        <v>-0.98199999999999998</v>
      </c>
      <c r="CE157" s="278">
        <f t="shared" si="402"/>
        <v>-2.2439999999999998</v>
      </c>
      <c r="CF157" s="278">
        <f t="shared" si="403"/>
        <v>1.2649999999999999</v>
      </c>
      <c r="CG157" s="149"/>
      <c r="CH157" s="250">
        <v>0.98199999999999998</v>
      </c>
      <c r="CI157" s="202">
        <v>3.226</v>
      </c>
      <c r="CJ157" s="154">
        <v>1.9610000000000001</v>
      </c>
      <c r="CK157" s="153">
        <v>1.1359999999999999</v>
      </c>
      <c r="CL157" s="153">
        <v>1.05</v>
      </c>
      <c r="CM157" s="154">
        <v>0.92100000000000004</v>
      </c>
      <c r="CN157" s="154">
        <v>0.86799999999999999</v>
      </c>
      <c r="CO157" s="159"/>
      <c r="CP157" s="159"/>
      <c r="CQ157" s="159"/>
      <c r="CR157" s="16">
        <f t="shared" si="404"/>
        <v>-1</v>
      </c>
      <c r="CS157" s="16">
        <f t="shared" si="405"/>
        <v>-7.4003413997389314E-2</v>
      </c>
      <c r="CT157" s="16">
        <f t="shared" si="406"/>
        <v>0.11360840881136085</v>
      </c>
      <c r="CU157" s="16">
        <f t="shared" si="407"/>
        <v>0.13016555036016672</v>
      </c>
      <c r="CV157" s="16">
        <f t="shared" si="408"/>
        <v>-1.2972433578645279E-2</v>
      </c>
      <c r="CW157" s="16">
        <f t="shared" si="409"/>
        <v>0.11378160600166699</v>
      </c>
      <c r="CX157" s="278">
        <f t="shared" si="410"/>
        <v>-9.2219999999999995</v>
      </c>
      <c r="CY157" s="278">
        <f t="shared" si="411"/>
        <v>-0.7370000000000001</v>
      </c>
      <c r="CZ157" s="278">
        <f t="shared" si="412"/>
        <v>1.016</v>
      </c>
      <c r="DA157" s="149"/>
      <c r="DB157" s="250">
        <v>9.2219999999999995</v>
      </c>
      <c r="DC157" s="202">
        <v>9.9589999999999996</v>
      </c>
      <c r="DD157" s="159">
        <v>8.9429999999999996</v>
      </c>
      <c r="DE157" s="153">
        <v>7.9130000000000003</v>
      </c>
      <c r="DF157" s="153">
        <v>8.0169999999999995</v>
      </c>
      <c r="DG157" s="159">
        <v>7.1980000000000004</v>
      </c>
      <c r="DH157" s="159">
        <v>6.4790000000000001</v>
      </c>
      <c r="DI157" s="159"/>
      <c r="DJ157" s="154"/>
      <c r="DK157" s="155"/>
      <c r="DL157" s="16">
        <f t="shared" si="413"/>
        <v>-1</v>
      </c>
      <c r="DM157" s="16">
        <f t="shared" si="414"/>
        <v>-8.2884822389666393E-2</v>
      </c>
      <c r="DN157" s="16">
        <f t="shared" si="415"/>
        <v>4.3507563276920874E-2</v>
      </c>
      <c r="DO157" s="16">
        <f t="shared" si="416"/>
        <v>0.12454736842105256</v>
      </c>
      <c r="DP157" s="16">
        <f t="shared" si="417"/>
        <v>-3.5243769405051452E-3</v>
      </c>
      <c r="DQ157" s="16">
        <f t="shared" si="418"/>
        <v>0.10077590984666536</v>
      </c>
      <c r="DR157" s="278">
        <f t="shared" si="419"/>
        <v>-12.78</v>
      </c>
      <c r="DS157" s="278">
        <f t="shared" si="420"/>
        <v>-1.1550000000000011</v>
      </c>
      <c r="DT157" s="278">
        <f t="shared" si="421"/>
        <v>0.58100000000000129</v>
      </c>
      <c r="DU157" s="149"/>
      <c r="DV157" s="250">
        <v>12.78</v>
      </c>
      <c r="DW157" s="202">
        <v>13.935</v>
      </c>
      <c r="DX157" s="159">
        <v>13.353999999999999</v>
      </c>
      <c r="DY157" s="153">
        <v>11.875</v>
      </c>
      <c r="DZ157" s="153">
        <v>11.917</v>
      </c>
      <c r="EA157" s="159">
        <v>10.826000000000001</v>
      </c>
      <c r="EB157" s="159">
        <v>10.667999999999999</v>
      </c>
      <c r="EC157" s="159"/>
      <c r="ED157" s="159"/>
      <c r="EE157" s="159"/>
      <c r="EF157" s="16">
        <f t="shared" si="422"/>
        <v>-1</v>
      </c>
      <c r="EG157" s="16">
        <f t="shared" si="423"/>
        <v>-6.6666666666666666E-2</v>
      </c>
      <c r="EH157" s="16">
        <f t="shared" si="424"/>
        <v>0</v>
      </c>
      <c r="EI157" s="16">
        <f t="shared" si="425"/>
        <v>-6.25E-2</v>
      </c>
      <c r="EJ157" s="16">
        <f t="shared" si="426"/>
        <v>0</v>
      </c>
      <c r="EK157" s="16">
        <f t="shared" si="427"/>
        <v>6.6666666666666666E-2</v>
      </c>
      <c r="EL157" s="278">
        <f t="shared" si="428"/>
        <v>-14</v>
      </c>
      <c r="EM157" s="278">
        <f t="shared" si="429"/>
        <v>-1</v>
      </c>
      <c r="EN157" s="278">
        <f t="shared" si="430"/>
        <v>0</v>
      </c>
      <c r="EO157" s="204"/>
      <c r="EP157" s="217">
        <v>14</v>
      </c>
      <c r="EQ157" s="217">
        <v>15</v>
      </c>
      <c r="ER157" s="209">
        <v>15</v>
      </c>
      <c r="ES157" s="215">
        <v>16</v>
      </c>
      <c r="ET157" s="215">
        <v>16</v>
      </c>
      <c r="EU157" s="209">
        <v>15</v>
      </c>
      <c r="EV157" s="209">
        <v>15</v>
      </c>
      <c r="EW157" s="209"/>
      <c r="EX157" s="210"/>
      <c r="EY157" s="211"/>
      <c r="EZ157" s="120"/>
      <c r="FA157" s="115" t="s">
        <v>51</v>
      </c>
      <c r="FB157" s="76"/>
      <c r="FC157" s="121">
        <v>6430</v>
      </c>
      <c r="FD157" s="125" t="s">
        <v>844</v>
      </c>
      <c r="FE157" s="125" t="s">
        <v>66</v>
      </c>
      <c r="FF157" s="16" t="e">
        <f t="shared" si="431"/>
        <v>#VALUE!</v>
      </c>
      <c r="FG157" s="16" t="e">
        <f t="shared" si="432"/>
        <v>#DIV/0!</v>
      </c>
      <c r="FH157" s="16" t="e">
        <f t="shared" si="433"/>
        <v>#DIV/0!</v>
      </c>
      <c r="FI157" s="16" t="e">
        <f t="shared" si="434"/>
        <v>#DIV/0!</v>
      </c>
      <c r="FJ157" s="16" t="e">
        <f t="shared" si="435"/>
        <v>#DIV/0!</v>
      </c>
      <c r="FK157" s="16" t="e">
        <f t="shared" si="436"/>
        <v>#DIV/0!</v>
      </c>
      <c r="FL157" s="278" t="e">
        <f t="shared" si="437"/>
        <v>#VALUE!</v>
      </c>
      <c r="FM157" s="278">
        <f t="shared" si="438"/>
        <v>0</v>
      </c>
      <c r="FN157" s="278">
        <f t="shared" si="439"/>
        <v>0</v>
      </c>
      <c r="FO157" s="222" t="str">
        <f t="shared" si="440"/>
        <v>i.a</v>
      </c>
      <c r="FP157" s="197">
        <f t="shared" si="441"/>
        <v>0</v>
      </c>
      <c r="FQ157" s="232">
        <f t="shared" si="442"/>
        <v>0</v>
      </c>
      <c r="FR157" s="222">
        <f t="shared" si="443"/>
        <v>0</v>
      </c>
      <c r="FS157" s="197">
        <f t="shared" si="444"/>
        <v>0</v>
      </c>
      <c r="FT157" s="197">
        <f t="shared" si="445"/>
        <v>0</v>
      </c>
      <c r="FU157" s="194">
        <f t="shared" si="446"/>
        <v>0</v>
      </c>
      <c r="FV157" s="195">
        <f t="shared" si="447"/>
        <v>0</v>
      </c>
      <c r="FW157" s="195" t="str">
        <f t="shared" si="448"/>
        <v>i.a</v>
      </c>
      <c r="FX157" s="195" t="str">
        <f t="shared" si="449"/>
        <v>i.a</v>
      </c>
      <c r="FY157" s="195" t="str">
        <f t="shared" si="450"/>
        <v>i.a</v>
      </c>
      <c r="FZ157" s="16">
        <f t="shared" si="451"/>
        <v>-1</v>
      </c>
      <c r="GA157" s="16">
        <f t="shared" si="452"/>
        <v>-0.70002598342613587</v>
      </c>
      <c r="GB157" s="16">
        <f t="shared" si="453"/>
        <v>0.4670115501134679</v>
      </c>
      <c r="GC157" s="16">
        <f t="shared" si="454"/>
        <v>0.63140021608053631</v>
      </c>
      <c r="GD157" s="16">
        <f t="shared" si="455"/>
        <v>3.3344692553731965E-2</v>
      </c>
      <c r="GE157" s="16">
        <f t="shared" si="456"/>
        <v>2.4822281286361304E-2</v>
      </c>
      <c r="GF157" s="227">
        <f t="shared" si="457"/>
        <v>-0.10239299306605497</v>
      </c>
      <c r="GG157" s="227">
        <f t="shared" si="458"/>
        <v>-0.23894654772327945</v>
      </c>
      <c r="GH157" s="227">
        <f t="shared" si="459"/>
        <v>0.10866274914244312</v>
      </c>
      <c r="GI157" s="16">
        <f t="shared" si="460"/>
        <v>0</v>
      </c>
      <c r="GJ157" s="190">
        <f t="shared" si="461"/>
        <v>0.10239299306605497</v>
      </c>
      <c r="GK157" s="234">
        <f t="shared" si="462"/>
        <v>0.34133954078933443</v>
      </c>
      <c r="GL157" s="190">
        <f t="shared" si="463"/>
        <v>0.23267679164689131</v>
      </c>
      <c r="GM157" s="190">
        <f t="shared" si="464"/>
        <v>0.14262397991211551</v>
      </c>
      <c r="GN157" s="190">
        <f t="shared" si="465"/>
        <v>0.13802168912257642</v>
      </c>
      <c r="GO157" s="191">
        <f t="shared" si="466"/>
        <v>0.13467865760035097</v>
      </c>
      <c r="GP157" s="191">
        <f t="shared" si="467"/>
        <v>0.13397129186602871</v>
      </c>
      <c r="GQ157" s="191" t="str">
        <f t="shared" si="468"/>
        <v>Negativ EK</v>
      </c>
      <c r="GR157" s="191" t="str">
        <f t="shared" si="469"/>
        <v>Negativ EK</v>
      </c>
      <c r="GS157" s="16">
        <f t="shared" si="470"/>
        <v>-1</v>
      </c>
      <c r="GT157" s="16">
        <f t="shared" si="471"/>
        <v>-0.70025038106372828</v>
      </c>
      <c r="GU157" s="16">
        <f t="shared" si="472"/>
        <v>0.54355749288486377</v>
      </c>
      <c r="GV157" s="16">
        <f t="shared" si="473"/>
        <v>0.60798577983418389</v>
      </c>
      <c r="GW157" s="16">
        <f t="shared" si="474"/>
        <v>4.3144330596194928E-2</v>
      </c>
      <c r="GX157" s="16">
        <f t="shared" si="475"/>
        <v>3.7795744079274281E-2</v>
      </c>
      <c r="GY157" s="227">
        <f t="shared" si="476"/>
        <v>-7.1046228710462289E-2</v>
      </c>
      <c r="GZ157" s="227">
        <f t="shared" si="477"/>
        <v>-0.16597235020411866</v>
      </c>
      <c r="HA157" s="227">
        <f t="shared" si="478"/>
        <v>8.3465128520193527E-2</v>
      </c>
      <c r="HB157" s="16">
        <f t="shared" si="479"/>
        <v>0</v>
      </c>
      <c r="HC157" s="190">
        <f t="shared" si="480"/>
        <v>7.1046228710462289E-2</v>
      </c>
      <c r="HD157" s="234">
        <f t="shared" si="481"/>
        <v>0.23701857891458095</v>
      </c>
      <c r="HE157" s="190">
        <f t="shared" si="482"/>
        <v>0.15355345039438742</v>
      </c>
      <c r="HF157" s="190">
        <f t="shared" si="483"/>
        <v>9.5494283792871545E-2</v>
      </c>
      <c r="HG157" s="190">
        <f t="shared" si="484"/>
        <v>9.1544651101437793E-2</v>
      </c>
      <c r="HH157" s="191">
        <f t="shared" si="485"/>
        <v>8.8210663440960263E-2</v>
      </c>
      <c r="HI157" s="191">
        <f t="shared" si="486"/>
        <v>8.5770528683914521E-2</v>
      </c>
      <c r="HJ157" s="191" t="str">
        <f t="shared" si="487"/>
        <v>i.a.</v>
      </c>
      <c r="HK157" s="191" t="str">
        <f t="shared" si="488"/>
        <v>i.a.</v>
      </c>
      <c r="HL157" s="16" t="e">
        <f t="shared" si="489"/>
        <v>#VALUE!</v>
      </c>
      <c r="HM157" s="16">
        <f t="shared" si="490"/>
        <v>9.6840708878232901E-3</v>
      </c>
      <c r="HN157" s="16">
        <f t="shared" si="491"/>
        <v>6.7178090510722016E-2</v>
      </c>
      <c r="HO157" s="16">
        <f t="shared" si="492"/>
        <v>4.9959495676935558E-3</v>
      </c>
      <c r="HP157" s="16">
        <f t="shared" si="493"/>
        <v>-9.4814729226708281E-3</v>
      </c>
      <c r="HQ157" s="16">
        <f t="shared" si="494"/>
        <v>1.1815026145342574E-2</v>
      </c>
      <c r="HR157" s="227" t="e">
        <f t="shared" si="495"/>
        <v>#VALUE!</v>
      </c>
      <c r="HS157" s="227">
        <f t="shared" si="496"/>
        <v>6.9209660546704077E-3</v>
      </c>
      <c r="HT157" s="227">
        <f t="shared" si="497"/>
        <v>4.4988292903803129E-2</v>
      </c>
      <c r="HU157" s="16" t="str">
        <f t="shared" si="498"/>
        <v>i.a.</v>
      </c>
      <c r="HV157" s="190">
        <f t="shared" si="499"/>
        <v>0.7215962441314554</v>
      </c>
      <c r="HW157" s="236">
        <f t="shared" si="500"/>
        <v>0.71467527807678499</v>
      </c>
      <c r="HX157" s="190">
        <f t="shared" si="501"/>
        <v>0.66968698517298186</v>
      </c>
      <c r="HY157" s="190">
        <f t="shared" si="502"/>
        <v>0.66635789473684215</v>
      </c>
      <c r="HZ157" s="190">
        <f t="shared" si="503"/>
        <v>0.67273642695309221</v>
      </c>
      <c r="IA157" s="191">
        <f t="shared" si="504"/>
        <v>0.66488084241640499</v>
      </c>
      <c r="IB157" s="191">
        <f t="shared" si="505"/>
        <v>0.60733033370828649</v>
      </c>
      <c r="IC157" s="191" t="str">
        <f t="shared" si="506"/>
        <v>i.a.</v>
      </c>
      <c r="ID157" s="191" t="str">
        <f t="shared" si="507"/>
        <v>i.a.</v>
      </c>
      <c r="IE157" s="191" t="str">
        <f t="shared" si="508"/>
        <v>i.a.</v>
      </c>
      <c r="IF157" s="16" t="e">
        <f t="shared" si="509"/>
        <v>#VALUE!</v>
      </c>
      <c r="IG157" s="16" t="e">
        <f t="shared" si="510"/>
        <v>#VALUE!</v>
      </c>
      <c r="IH157" s="16" t="e">
        <f t="shared" si="511"/>
        <v>#VALUE!</v>
      </c>
      <c r="II157" s="16" t="e">
        <f t="shared" si="512"/>
        <v>#VALUE!</v>
      </c>
      <c r="IJ157" s="16" t="e">
        <f t="shared" si="513"/>
        <v>#VALUE!</v>
      </c>
      <c r="IK157" s="16" t="e">
        <f t="shared" si="514"/>
        <v>#VALUE!</v>
      </c>
      <c r="IL157" s="227" t="e">
        <f t="shared" si="515"/>
        <v>#VALUE!</v>
      </c>
      <c r="IM157" s="227" t="e">
        <f t="shared" si="516"/>
        <v>#VALUE!</v>
      </c>
      <c r="IN157" s="227" t="e">
        <f t="shared" si="517"/>
        <v>#VALUE!</v>
      </c>
      <c r="IO157" s="16" t="str">
        <f t="shared" si="518"/>
        <v>i.a.</v>
      </c>
      <c r="IP157" s="190" t="str">
        <f t="shared" si="519"/>
        <v>i.a.</v>
      </c>
      <c r="IQ157" s="236" t="str">
        <f t="shared" si="520"/>
        <v>i.a.</v>
      </c>
      <c r="IR157" s="190" t="str">
        <f t="shared" si="521"/>
        <v>i.a.</v>
      </c>
      <c r="IS157" s="190" t="str">
        <f t="shared" si="522"/>
        <v>i.a.</v>
      </c>
      <c r="IT157" s="190" t="str">
        <f t="shared" si="523"/>
        <v>i.a.</v>
      </c>
      <c r="IU157" s="191" t="str">
        <f t="shared" si="524"/>
        <v>i.a.</v>
      </c>
      <c r="IV157" s="191" t="str">
        <f t="shared" si="525"/>
        <v>i.a.</v>
      </c>
      <c r="IW157" s="191" t="str">
        <f t="shared" si="526"/>
        <v>i.a.</v>
      </c>
      <c r="IX157" s="191" t="str">
        <f t="shared" si="527"/>
        <v>i.a.</v>
      </c>
      <c r="IY157" s="191" t="str">
        <f t="shared" si="528"/>
        <v>i.a.</v>
      </c>
      <c r="IZ157" s="16" t="e">
        <f t="shared" si="529"/>
        <v>#VALUE!</v>
      </c>
      <c r="JA157" s="16">
        <f t="shared" si="530"/>
        <v>-0.67385528296873609</v>
      </c>
      <c r="JB157" s="16">
        <f t="shared" si="531"/>
        <v>0.64507904130545624</v>
      </c>
      <c r="JC157" s="16">
        <f t="shared" si="532"/>
        <v>0.84131455399061061</v>
      </c>
      <c r="JD157" s="16">
        <f t="shared" si="533"/>
        <v>8.1904761904761758E-2</v>
      </c>
      <c r="JE157" s="16">
        <f t="shared" si="534"/>
        <v>6.8811074918566764E-2</v>
      </c>
      <c r="JF157" s="227" t="e">
        <f t="shared" si="535"/>
        <v>#VALUE!</v>
      </c>
      <c r="JG157" s="227">
        <f t="shared" si="536"/>
        <v>-0.14492380952380951</v>
      </c>
      <c r="JH157" s="227">
        <f t="shared" si="537"/>
        <v>8.4333333333333316E-2</v>
      </c>
      <c r="JI157" s="99" t="str">
        <f t="shared" si="538"/>
        <v>i.a.</v>
      </c>
      <c r="JJ157" s="197">
        <f t="shared" si="539"/>
        <v>7.0142857142857146E-2</v>
      </c>
      <c r="JK157" s="234">
        <f t="shared" si="540"/>
        <v>0.21506666666666666</v>
      </c>
      <c r="JL157" s="197">
        <f t="shared" si="541"/>
        <v>0.13073333333333334</v>
      </c>
      <c r="JM157" s="197">
        <f t="shared" si="542"/>
        <v>7.0999999999999994E-2</v>
      </c>
      <c r="JN157" s="197">
        <f t="shared" si="543"/>
        <v>6.5625000000000003E-2</v>
      </c>
      <c r="JO157" s="194">
        <f t="shared" si="544"/>
        <v>6.1400000000000003E-2</v>
      </c>
      <c r="JP157" s="194">
        <f t="shared" si="545"/>
        <v>5.7866666666666663E-2</v>
      </c>
      <c r="JQ157" s="194" t="str">
        <f t="shared" si="546"/>
        <v>i.a.</v>
      </c>
      <c r="JR157" s="194" t="str">
        <f t="shared" si="547"/>
        <v>i.a.</v>
      </c>
      <c r="JS157" s="194" t="str">
        <f t="shared" si="548"/>
        <v>i.a.</v>
      </c>
    </row>
    <row r="158" spans="1:279" customFormat="1" ht="17.25" customHeight="1" outlineLevel="2" x14ac:dyDescent="0.25">
      <c r="A158" s="303" t="s">
        <v>232</v>
      </c>
      <c r="B158" s="95">
        <v>33165544</v>
      </c>
      <c r="C158" s="10" t="s">
        <v>729</v>
      </c>
      <c r="D158" s="10" t="s">
        <v>230</v>
      </c>
      <c r="E158" s="11">
        <v>631200</v>
      </c>
      <c r="F158" s="11"/>
      <c r="G158" s="11">
        <v>1</v>
      </c>
      <c r="H158" s="12">
        <v>45089</v>
      </c>
      <c r="I158" s="13"/>
      <c r="J158" s="13" t="s">
        <v>58</v>
      </c>
      <c r="K158" s="13" t="s">
        <v>58</v>
      </c>
      <c r="L158" s="13" t="s">
        <v>58</v>
      </c>
      <c r="M158" s="13" t="s">
        <v>58</v>
      </c>
      <c r="N158" s="13" t="s">
        <v>58</v>
      </c>
      <c r="O158" s="13" t="s">
        <v>58</v>
      </c>
      <c r="P158" s="16" t="e">
        <f t="shared" si="368"/>
        <v>#DIV/0!</v>
      </c>
      <c r="Q158" s="16" t="e">
        <f t="shared" si="369"/>
        <v>#DIV/0!</v>
      </c>
      <c r="R158" s="16" t="e">
        <f t="shared" si="370"/>
        <v>#DIV/0!</v>
      </c>
      <c r="S158" s="16" t="e">
        <f t="shared" si="371"/>
        <v>#DIV/0!</v>
      </c>
      <c r="T158" s="16" t="e">
        <f t="shared" si="372"/>
        <v>#DIV/0!</v>
      </c>
      <c r="U158" s="16" t="e">
        <f t="shared" si="373"/>
        <v>#DIV/0!</v>
      </c>
      <c r="V158" s="278">
        <f t="shared" si="374"/>
        <v>0</v>
      </c>
      <c r="W158" s="278">
        <f t="shared" si="375"/>
        <v>0</v>
      </c>
      <c r="X158" s="278">
        <f t="shared" si="376"/>
        <v>0</v>
      </c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6">
        <f t="shared" si="377"/>
        <v>-0.77841043890865957</v>
      </c>
      <c r="AK158" s="16">
        <f t="shared" si="378"/>
        <v>7.3350310008857361E-2</v>
      </c>
      <c r="AL158" s="16">
        <f t="shared" si="379"/>
        <v>0.31206601005258727</v>
      </c>
      <c r="AM158" s="16">
        <f t="shared" si="380"/>
        <v>0.74950546649455618</v>
      </c>
      <c r="AN158" s="16">
        <f t="shared" si="381"/>
        <v>0.81051968825491782</v>
      </c>
      <c r="AO158" s="16">
        <f t="shared" si="382"/>
        <v>1.1406057621275547</v>
      </c>
      <c r="AP158" s="278">
        <f t="shared" si="383"/>
        <v>-38.777999999999999</v>
      </c>
      <c r="AQ158" s="278">
        <f t="shared" si="384"/>
        <v>2.6499999999999986</v>
      </c>
      <c r="AR158" s="278">
        <f t="shared" si="385"/>
        <v>8.5928000000000004</v>
      </c>
      <c r="AS158" s="149"/>
      <c r="AT158" s="149">
        <v>38.777999999999999</v>
      </c>
      <c r="AU158" s="149">
        <v>36.128</v>
      </c>
      <c r="AV158" s="149">
        <v>27.5352</v>
      </c>
      <c r="AW158" s="150">
        <v>15.73884765</v>
      </c>
      <c r="AX158" s="149">
        <v>8.6929999999999996</v>
      </c>
      <c r="AY158" s="149">
        <v>4.0609999999999999</v>
      </c>
      <c r="AZ158" s="149">
        <v>1.3560000000000001</v>
      </c>
      <c r="BA158" s="149">
        <v>9.2999999999999999E-2</v>
      </c>
      <c r="BB158" s="149">
        <v>0.26900000000000002</v>
      </c>
      <c r="BC158" s="150">
        <v>0.66400000000000003</v>
      </c>
      <c r="BD158" s="16">
        <f t="shared" si="386"/>
        <v>-1</v>
      </c>
      <c r="BE158" s="16">
        <f t="shared" si="387"/>
        <v>2.6666666666666665</v>
      </c>
      <c r="BF158" s="16">
        <f t="shared" si="388"/>
        <v>-1.1006711409395973</v>
      </c>
      <c r="BG158" s="16">
        <f t="shared" si="389"/>
        <v>0.9943627086340624</v>
      </c>
      <c r="BH158" s="16">
        <f t="shared" si="390"/>
        <v>5.6436652882205518</v>
      </c>
      <c r="BI158" s="16">
        <f t="shared" si="391"/>
        <v>0.62429378531073443</v>
      </c>
      <c r="BJ158" s="278">
        <f t="shared" si="392"/>
        <v>-0.62</v>
      </c>
      <c r="BK158" s="278">
        <f t="shared" si="393"/>
        <v>0.99199999999999999</v>
      </c>
      <c r="BL158" s="278">
        <f t="shared" si="394"/>
        <v>-4.0671999999999997</v>
      </c>
      <c r="BM158" s="149"/>
      <c r="BN158" s="149">
        <v>0.62</v>
      </c>
      <c r="BO158" s="149">
        <v>-0.372</v>
      </c>
      <c r="BP158" s="149">
        <v>3.6951999999999998</v>
      </c>
      <c r="BQ158" s="149">
        <v>1.8528224500000001</v>
      </c>
      <c r="BR158" s="149">
        <v>-0.39900000000000002</v>
      </c>
      <c r="BS158" s="149">
        <v>-1.0620000000000001</v>
      </c>
      <c r="BT158" s="149">
        <v>-1.8160000000000001</v>
      </c>
      <c r="BU158" s="149">
        <v>-2.65</v>
      </c>
      <c r="BV158" s="149">
        <v>-1.6890000000000001</v>
      </c>
      <c r="BW158" s="149">
        <v>-0.125</v>
      </c>
      <c r="BX158" s="16">
        <f t="shared" si="395"/>
        <v>1</v>
      </c>
      <c r="BY158" s="16">
        <f t="shared" si="396"/>
        <v>0.47563025210084031</v>
      </c>
      <c r="BZ158" s="16">
        <f t="shared" si="397"/>
        <v>-1.1650119252315714</v>
      </c>
      <c r="CA158" s="16">
        <f t="shared" si="398"/>
        <v>0.93665071464011884</v>
      </c>
      <c r="CB158" s="16">
        <f t="shared" si="399"/>
        <v>5.6315278606965169</v>
      </c>
      <c r="CC158" s="16">
        <f t="shared" si="400"/>
        <v>0.62182502351834423</v>
      </c>
      <c r="CD158" s="278">
        <f t="shared" si="401"/>
        <v>0.312</v>
      </c>
      <c r="CE158" s="278">
        <f t="shared" si="402"/>
        <v>0.28299999999999997</v>
      </c>
      <c r="CF158" s="278">
        <f t="shared" si="403"/>
        <v>-4.2008000000000001</v>
      </c>
      <c r="CG158" s="149"/>
      <c r="CH158" s="149">
        <v>-0.312</v>
      </c>
      <c r="CI158" s="149">
        <v>-0.59499999999999997</v>
      </c>
      <c r="CJ158" s="149">
        <v>3.6057999999999999</v>
      </c>
      <c r="CK158" s="149">
        <v>1.8618742000000001</v>
      </c>
      <c r="CL158" s="149">
        <v>-0.40200000000000002</v>
      </c>
      <c r="CM158" s="149">
        <v>-1.0629999999999999</v>
      </c>
      <c r="CN158" s="149">
        <v>-1.389</v>
      </c>
      <c r="CO158" s="149">
        <v>-2.8479999999999999</v>
      </c>
      <c r="CP158" s="149">
        <v>-1.9990000000000001</v>
      </c>
      <c r="CQ158" s="149">
        <v>-0.124</v>
      </c>
      <c r="CR158" s="16">
        <f t="shared" si="404"/>
        <v>-1</v>
      </c>
      <c r="CS158" s="16">
        <f t="shared" si="405"/>
        <v>-8.2460040224409864E-2</v>
      </c>
      <c r="CT158" s="16">
        <f t="shared" si="406"/>
        <v>-5.0858015512599115E-2</v>
      </c>
      <c r="CU158" s="16">
        <f t="shared" si="407"/>
        <v>0.39402780125504255</v>
      </c>
      <c r="CV158" s="16">
        <f t="shared" si="408"/>
        <v>0.25173322230014028</v>
      </c>
      <c r="CW158" s="16">
        <f t="shared" si="409"/>
        <v>-5.201927871032086E-2</v>
      </c>
      <c r="CX158" s="278">
        <f t="shared" si="410"/>
        <v>-8.6679999999999993</v>
      </c>
      <c r="CY158" s="278">
        <f t="shared" si="411"/>
        <v>-0.77899999999999991</v>
      </c>
      <c r="CZ158" s="278">
        <f t="shared" si="412"/>
        <v>-0.50620000000000154</v>
      </c>
      <c r="DA158" s="149"/>
      <c r="DB158" s="149">
        <v>8.6679999999999993</v>
      </c>
      <c r="DC158" s="149">
        <v>9.4469999999999992</v>
      </c>
      <c r="DD158" s="149">
        <v>9.9532000000000007</v>
      </c>
      <c r="DE158" s="149">
        <v>7.1398862999999997</v>
      </c>
      <c r="DF158" s="149">
        <v>5.7039999999999997</v>
      </c>
      <c r="DG158" s="149">
        <v>6.0170000000000003</v>
      </c>
      <c r="DH158" s="149">
        <v>4.2439999999999998</v>
      </c>
      <c r="DI158" s="149">
        <v>4.9459999999999997</v>
      </c>
      <c r="DJ158" s="149">
        <v>2.4500000000000002</v>
      </c>
      <c r="DK158" s="150">
        <v>2.6320000000000001</v>
      </c>
      <c r="DL158" s="16">
        <f t="shared" si="413"/>
        <v>-1</v>
      </c>
      <c r="DM158" s="16">
        <f t="shared" si="414"/>
        <v>0.2036524379353456</v>
      </c>
      <c r="DN158" s="16">
        <f t="shared" si="415"/>
        <v>0.23254386906285185</v>
      </c>
      <c r="DO158" s="16">
        <f t="shared" si="416"/>
        <v>0.83900453983039525</v>
      </c>
      <c r="DP158" s="16">
        <f t="shared" si="417"/>
        <v>0.28103778685336445</v>
      </c>
      <c r="DQ158" s="16">
        <f t="shared" si="418"/>
        <v>-9.1212744090441583E-3</v>
      </c>
      <c r="DR158" s="278">
        <f t="shared" si="419"/>
        <v>-26.957000000000001</v>
      </c>
      <c r="DS158" s="278">
        <f t="shared" si="420"/>
        <v>4.5609999999999999</v>
      </c>
      <c r="DT158" s="278">
        <f t="shared" si="421"/>
        <v>4.2254500000000021</v>
      </c>
      <c r="DU158" s="149"/>
      <c r="DV158" s="149">
        <v>26.957000000000001</v>
      </c>
      <c r="DW158" s="149">
        <v>22.396000000000001</v>
      </c>
      <c r="DX158" s="149">
        <v>18.170549999999999</v>
      </c>
      <c r="DY158" s="149">
        <v>9.8806444500000001</v>
      </c>
      <c r="DZ158" s="149">
        <v>7.7130000000000001</v>
      </c>
      <c r="EA158" s="149">
        <v>7.7839999999999998</v>
      </c>
      <c r="EB158" s="149">
        <v>5.8390000000000004</v>
      </c>
      <c r="EC158" s="149">
        <v>6.17</v>
      </c>
      <c r="ED158" s="149">
        <v>2.8809999999999998</v>
      </c>
      <c r="EE158" s="149">
        <v>2.9289999999999998</v>
      </c>
      <c r="EF158" s="16">
        <f t="shared" si="422"/>
        <v>-1</v>
      </c>
      <c r="EG158" s="16">
        <f t="shared" si="423"/>
        <v>0.15625</v>
      </c>
      <c r="EH158" s="16">
        <f t="shared" si="424"/>
        <v>0.45454545454545453</v>
      </c>
      <c r="EI158" s="16">
        <f t="shared" si="425"/>
        <v>0.51724137931034486</v>
      </c>
      <c r="EJ158" s="16">
        <f t="shared" si="426"/>
        <v>0.52631578947368418</v>
      </c>
      <c r="EK158" s="16">
        <f t="shared" si="427"/>
        <v>0.58333333333333337</v>
      </c>
      <c r="EL158" s="278">
        <f t="shared" si="428"/>
        <v>-74</v>
      </c>
      <c r="EM158" s="278">
        <f t="shared" si="429"/>
        <v>10</v>
      </c>
      <c r="EN158" s="278">
        <f t="shared" si="430"/>
        <v>20</v>
      </c>
      <c r="EO158" s="204"/>
      <c r="EP158" s="204">
        <v>74</v>
      </c>
      <c r="EQ158" s="204">
        <v>64</v>
      </c>
      <c r="ER158" s="204">
        <v>44</v>
      </c>
      <c r="ES158" s="204">
        <v>29</v>
      </c>
      <c r="ET158" s="204">
        <v>19</v>
      </c>
      <c r="EU158" s="204">
        <v>12</v>
      </c>
      <c r="EV158" s="204">
        <v>9</v>
      </c>
      <c r="EW158" s="204">
        <v>10</v>
      </c>
      <c r="EX158" s="204"/>
      <c r="EY158" s="205"/>
      <c r="EZ158" s="14"/>
      <c r="FA158" s="14" t="s">
        <v>49</v>
      </c>
      <c r="FB158" s="76" t="s">
        <v>55</v>
      </c>
      <c r="FC158" s="15">
        <v>8000</v>
      </c>
      <c r="FD158" t="s">
        <v>418</v>
      </c>
      <c r="FE158" t="s">
        <v>130</v>
      </c>
      <c r="FF158" s="16" t="e">
        <f t="shared" si="431"/>
        <v>#VALUE!</v>
      </c>
      <c r="FG158" s="16" t="e">
        <f t="shared" si="432"/>
        <v>#DIV/0!</v>
      </c>
      <c r="FH158" s="16" t="e">
        <f t="shared" si="433"/>
        <v>#DIV/0!</v>
      </c>
      <c r="FI158" s="16" t="e">
        <f t="shared" si="434"/>
        <v>#DIV/0!</v>
      </c>
      <c r="FJ158" s="16" t="e">
        <f t="shared" si="435"/>
        <v>#DIV/0!</v>
      </c>
      <c r="FK158" s="16" t="e">
        <f t="shared" si="436"/>
        <v>#DIV/0!</v>
      </c>
      <c r="FL158" s="278" t="e">
        <f t="shared" si="437"/>
        <v>#VALUE!</v>
      </c>
      <c r="FM158" s="278">
        <f t="shared" si="438"/>
        <v>0</v>
      </c>
      <c r="FN158" s="278">
        <f t="shared" si="439"/>
        <v>0</v>
      </c>
      <c r="FO158" s="222" t="str">
        <f t="shared" si="440"/>
        <v>i.a</v>
      </c>
      <c r="FP158" s="222">
        <f t="shared" si="441"/>
        <v>0</v>
      </c>
      <c r="FQ158" s="222">
        <f t="shared" si="442"/>
        <v>0</v>
      </c>
      <c r="FR158" s="222">
        <f t="shared" si="443"/>
        <v>0</v>
      </c>
      <c r="FS158" s="222">
        <f t="shared" si="444"/>
        <v>0</v>
      </c>
      <c r="FT158" s="222">
        <f t="shared" si="445"/>
        <v>0</v>
      </c>
      <c r="FU158" s="222">
        <f t="shared" si="446"/>
        <v>0</v>
      </c>
      <c r="FV158" s="222">
        <f t="shared" si="447"/>
        <v>0</v>
      </c>
      <c r="FW158" s="222">
        <f t="shared" si="448"/>
        <v>0</v>
      </c>
      <c r="FX158" s="222" t="str">
        <f t="shared" si="449"/>
        <v>i.a</v>
      </c>
      <c r="FY158" s="222" t="str">
        <f t="shared" si="450"/>
        <v>i.a</v>
      </c>
      <c r="FZ158" s="16">
        <f t="shared" si="451"/>
        <v>1</v>
      </c>
      <c r="GA158" s="16">
        <f t="shared" si="452"/>
        <v>0.43842793358027721</v>
      </c>
      <c r="GB158" s="16">
        <f t="shared" si="453"/>
        <v>-1.1453883505588807</v>
      </c>
      <c r="GC158" s="16">
        <f t="shared" si="454"/>
        <v>0.45521535111253925</v>
      </c>
      <c r="GD158" s="16">
        <f t="shared" si="455"/>
        <v>5.2266130972542078</v>
      </c>
      <c r="GE158" s="16">
        <f t="shared" si="456"/>
        <v>0.66893153880400402</v>
      </c>
      <c r="GF158" s="227">
        <f t="shared" si="457"/>
        <v>3.4446591222743586E-2</v>
      </c>
      <c r="GG158" s="227">
        <f t="shared" si="458"/>
        <v>2.6892982596083026E-2</v>
      </c>
      <c r="GH158" s="227">
        <f t="shared" si="459"/>
        <v>-0.48324114697124204</v>
      </c>
      <c r="GI158" s="16">
        <f t="shared" si="460"/>
        <v>0</v>
      </c>
      <c r="GJ158" s="16">
        <f t="shared" si="461"/>
        <v>-3.4446591222743586E-2</v>
      </c>
      <c r="GK158" s="16">
        <f t="shared" si="462"/>
        <v>-6.1339573818826612E-2</v>
      </c>
      <c r="GL158" s="16">
        <f t="shared" si="463"/>
        <v>0.42190157315241544</v>
      </c>
      <c r="GM158" s="16">
        <f t="shared" si="464"/>
        <v>0.28992380600566359</v>
      </c>
      <c r="GN158" s="16">
        <f t="shared" si="465"/>
        <v>-6.8594829792679807E-2</v>
      </c>
      <c r="GO158" s="16">
        <f t="shared" si="466"/>
        <v>-0.2071922814540493</v>
      </c>
      <c r="GP158" s="16">
        <f t="shared" si="467"/>
        <v>-0.30228509249183899</v>
      </c>
      <c r="GQ158" s="16">
        <f t="shared" si="468"/>
        <v>-0.77014602487831263</v>
      </c>
      <c r="GR158" s="16">
        <f t="shared" si="469"/>
        <v>-0.78669815033451385</v>
      </c>
      <c r="GS158" s="16">
        <f t="shared" si="470"/>
        <v>-1</v>
      </c>
      <c r="GT158" s="16">
        <f t="shared" si="471"/>
        <v>2.3699454271607938</v>
      </c>
      <c r="GU158" s="16">
        <f t="shared" si="472"/>
        <v>-1.0696126673330615</v>
      </c>
      <c r="GV158" s="16">
        <f t="shared" si="473"/>
        <v>0.25085969022066512</v>
      </c>
      <c r="GW158" s="16">
        <f t="shared" si="474"/>
        <v>5.0902770984185652</v>
      </c>
      <c r="GX158" s="16">
        <f t="shared" si="475"/>
        <v>0.66972667208415415</v>
      </c>
      <c r="GY158" s="227">
        <f t="shared" si="476"/>
        <v>-2.5125119040382549E-2</v>
      </c>
      <c r="GZ158" s="227">
        <f t="shared" si="477"/>
        <v>4.3465352557898823E-2</v>
      </c>
      <c r="HA158" s="227">
        <f t="shared" si="478"/>
        <v>-0.28180138534736288</v>
      </c>
      <c r="HB158" s="16">
        <f t="shared" si="479"/>
        <v>0</v>
      </c>
      <c r="HC158" s="16">
        <f t="shared" si="480"/>
        <v>2.5125119040382549E-2</v>
      </c>
      <c r="HD158" s="16">
        <f t="shared" si="481"/>
        <v>-1.8340233517516277E-2</v>
      </c>
      <c r="HE158" s="16">
        <f t="shared" si="482"/>
        <v>0.26346115182984658</v>
      </c>
      <c r="HF158" s="16">
        <f t="shared" si="483"/>
        <v>0.21062406430522132</v>
      </c>
      <c r="HG158" s="16">
        <f t="shared" si="484"/>
        <v>-5.1493837516938763E-2</v>
      </c>
      <c r="HH158" s="16">
        <f t="shared" si="485"/>
        <v>-0.15591279453864787</v>
      </c>
      <c r="HI158" s="16">
        <f t="shared" si="486"/>
        <v>-0.30243983678907488</v>
      </c>
      <c r="HJ158" s="16">
        <f t="shared" si="487"/>
        <v>-0.58557065517622364</v>
      </c>
      <c r="HK158" s="16">
        <f t="shared" si="488"/>
        <v>-0.58141135972461278</v>
      </c>
      <c r="HL158" s="16" t="e">
        <f t="shared" si="489"/>
        <v>#VALUE!</v>
      </c>
      <c r="HM158" s="16">
        <f t="shared" si="490"/>
        <v>-0.237703567194639</v>
      </c>
      <c r="HN158" s="16">
        <f t="shared" si="491"/>
        <v>-0.22993249302431065</v>
      </c>
      <c r="HO158" s="16">
        <f t="shared" si="492"/>
        <v>-0.24196609031557434</v>
      </c>
      <c r="HP158" s="16">
        <f t="shared" si="493"/>
        <v>-2.2875644148800136E-2</v>
      </c>
      <c r="HQ158" s="16">
        <f t="shared" si="494"/>
        <v>-4.3292890636735221E-2</v>
      </c>
      <c r="HR158" s="227" t="e">
        <f t="shared" si="495"/>
        <v>#VALUE!</v>
      </c>
      <c r="HS158" s="227">
        <f t="shared" si="496"/>
        <v>-0.10026726197927105</v>
      </c>
      <c r="HT158" s="227">
        <f t="shared" si="497"/>
        <v>-0.12594908186981513</v>
      </c>
      <c r="HU158" s="16" t="str">
        <f t="shared" si="498"/>
        <v>i.a.</v>
      </c>
      <c r="HV158" s="16">
        <f t="shared" si="499"/>
        <v>0.3215491338056905</v>
      </c>
      <c r="HW158" s="16">
        <f t="shared" si="500"/>
        <v>0.42181639578496155</v>
      </c>
      <c r="HX158" s="16">
        <f t="shared" si="501"/>
        <v>0.54776547765477668</v>
      </c>
      <c r="HY158" s="16">
        <f t="shared" si="502"/>
        <v>0.72261342224494274</v>
      </c>
      <c r="HZ158" s="16">
        <f t="shared" si="503"/>
        <v>0.73953066251782695</v>
      </c>
      <c r="IA158" s="16">
        <f t="shared" si="504"/>
        <v>0.77299588900308336</v>
      </c>
      <c r="IB158" s="16">
        <f t="shared" si="505"/>
        <v>0.72683678712108224</v>
      </c>
      <c r="IC158" s="16">
        <f t="shared" si="506"/>
        <v>0.80162074554294971</v>
      </c>
      <c r="ID158" s="16">
        <f t="shared" si="507"/>
        <v>0.85039916695591822</v>
      </c>
      <c r="IE158" s="16">
        <f t="shared" si="508"/>
        <v>0.89860020484807113</v>
      </c>
      <c r="IF158" s="16" t="e">
        <f t="shared" si="509"/>
        <v>#VALUE!</v>
      </c>
      <c r="IG158" s="16" t="e">
        <f t="shared" si="510"/>
        <v>#VALUE!</v>
      </c>
      <c r="IH158" s="16" t="e">
        <f t="shared" si="511"/>
        <v>#VALUE!</v>
      </c>
      <c r="II158" s="16" t="e">
        <f t="shared" si="512"/>
        <v>#VALUE!</v>
      </c>
      <c r="IJ158" s="16" t="e">
        <f t="shared" si="513"/>
        <v>#VALUE!</v>
      </c>
      <c r="IK158" s="16" t="e">
        <f t="shared" si="514"/>
        <v>#VALUE!</v>
      </c>
      <c r="IL158" s="227" t="e">
        <f t="shared" si="515"/>
        <v>#VALUE!</v>
      </c>
      <c r="IM158" s="227" t="e">
        <f t="shared" si="516"/>
        <v>#VALUE!</v>
      </c>
      <c r="IN158" s="227" t="e">
        <f t="shared" si="517"/>
        <v>#VALUE!</v>
      </c>
      <c r="IO158" s="16" t="str">
        <f t="shared" si="518"/>
        <v>i.a.</v>
      </c>
      <c r="IP158" s="16" t="str">
        <f t="shared" si="519"/>
        <v>i.a.</v>
      </c>
      <c r="IQ158" s="16" t="str">
        <f t="shared" si="520"/>
        <v>i.a.</v>
      </c>
      <c r="IR158" s="16" t="str">
        <f t="shared" si="521"/>
        <v>i.a.</v>
      </c>
      <c r="IS158" s="16" t="str">
        <f t="shared" si="522"/>
        <v>i.a.</v>
      </c>
      <c r="IT158" s="16" t="str">
        <f t="shared" si="523"/>
        <v>i.a.</v>
      </c>
      <c r="IU158" s="16" t="str">
        <f t="shared" si="524"/>
        <v>i.a.</v>
      </c>
      <c r="IV158" s="16" t="str">
        <f t="shared" si="525"/>
        <v>i.a.</v>
      </c>
      <c r="IW158" s="16" t="str">
        <f t="shared" si="526"/>
        <v>i.a.</v>
      </c>
      <c r="IX158" s="16" t="str">
        <f t="shared" si="527"/>
        <v>i.a.</v>
      </c>
      <c r="IY158" s="16" t="str">
        <f t="shared" si="528"/>
        <v>i.a.</v>
      </c>
      <c r="IZ158" s="16" t="e">
        <f t="shared" si="529"/>
        <v>#VALUE!</v>
      </c>
      <c r="JA158" s="16">
        <f t="shared" si="530"/>
        <v>0.54649102884397005</v>
      </c>
      <c r="JB158" s="16">
        <f t="shared" si="531"/>
        <v>-1.1134456985967052</v>
      </c>
      <c r="JC158" s="16">
        <f t="shared" si="532"/>
        <v>0.27642888010371469</v>
      </c>
      <c r="JD158" s="16">
        <f t="shared" si="533"/>
        <v>4.0344492880425458</v>
      </c>
      <c r="JE158" s="16">
        <f t="shared" si="534"/>
        <v>0.76115264643263847</v>
      </c>
      <c r="JF158" s="227" t="e">
        <f t="shared" si="535"/>
        <v>#VALUE!</v>
      </c>
      <c r="JG158" s="227">
        <f t="shared" si="536"/>
        <v>5.0806587837837836E-3</v>
      </c>
      <c r="JH158" s="227">
        <f t="shared" si="537"/>
        <v>-9.1246874999999991E-2</v>
      </c>
      <c r="JI158" s="99" t="str">
        <f t="shared" si="538"/>
        <v>i.a.</v>
      </c>
      <c r="JJ158" s="99">
        <f t="shared" si="539"/>
        <v>-4.216216216216216E-3</v>
      </c>
      <c r="JK158" s="99">
        <f t="shared" si="540"/>
        <v>-9.2968749999999996E-3</v>
      </c>
      <c r="JL158" s="99">
        <f t="shared" si="541"/>
        <v>8.1949999999999995E-2</v>
      </c>
      <c r="JM158" s="99">
        <f t="shared" si="542"/>
        <v>6.4202558620689659E-2</v>
      </c>
      <c r="JN158" s="99">
        <f t="shared" si="543"/>
        <v>-2.1157894736842108E-2</v>
      </c>
      <c r="JO158" s="99">
        <f t="shared" si="544"/>
        <v>-8.8583333333333333E-2</v>
      </c>
      <c r="JP158" s="99">
        <f t="shared" si="545"/>
        <v>-0.15433333333333332</v>
      </c>
      <c r="JQ158" s="99">
        <f t="shared" si="546"/>
        <v>-0.2848</v>
      </c>
      <c r="JR158" s="99" t="str">
        <f t="shared" si="547"/>
        <v>i.a.</v>
      </c>
      <c r="JS158" s="99" t="str">
        <f t="shared" si="548"/>
        <v>i.a.</v>
      </c>
    </row>
    <row r="159" spans="1:279" customFormat="1" ht="17.25" customHeight="1" outlineLevel="2" x14ac:dyDescent="0.25">
      <c r="A159" s="113" t="s">
        <v>589</v>
      </c>
      <c r="B159" s="98">
        <v>27522319</v>
      </c>
      <c r="C159" s="113" t="s">
        <v>79</v>
      </c>
      <c r="D159" s="113"/>
      <c r="E159" s="11">
        <v>451120</v>
      </c>
      <c r="F159" s="116"/>
      <c r="G159" s="116"/>
      <c r="H159" s="117">
        <v>45089</v>
      </c>
      <c r="I159" s="13"/>
      <c r="J159" s="13" t="s">
        <v>58</v>
      </c>
      <c r="K159" s="13" t="s">
        <v>58</v>
      </c>
      <c r="L159" s="13" t="s">
        <v>58</v>
      </c>
      <c r="M159" s="13" t="s">
        <v>58</v>
      </c>
      <c r="N159" s="13" t="s">
        <v>58</v>
      </c>
      <c r="O159" s="118" t="s">
        <v>58</v>
      </c>
      <c r="P159" s="16" t="e">
        <f t="shared" si="368"/>
        <v>#DIV/0!</v>
      </c>
      <c r="Q159" s="16" t="e">
        <f t="shared" si="369"/>
        <v>#DIV/0!</v>
      </c>
      <c r="R159" s="16" t="e">
        <f t="shared" si="370"/>
        <v>#DIV/0!</v>
      </c>
      <c r="S159" s="16" t="e">
        <f t="shared" si="371"/>
        <v>#DIV/0!</v>
      </c>
      <c r="T159" s="16" t="e">
        <f t="shared" si="372"/>
        <v>#DIV/0!</v>
      </c>
      <c r="U159" s="16" t="e">
        <f t="shared" si="373"/>
        <v>#DIV/0!</v>
      </c>
      <c r="V159" s="278">
        <f t="shared" si="374"/>
        <v>0</v>
      </c>
      <c r="W159" s="278">
        <f t="shared" si="375"/>
        <v>0</v>
      </c>
      <c r="X159" s="278">
        <f t="shared" si="376"/>
        <v>0</v>
      </c>
      <c r="Y159" s="149"/>
      <c r="Z159" s="149"/>
      <c r="AA159" s="149"/>
      <c r="AB159" s="154"/>
      <c r="AC159" s="154"/>
      <c r="AD159" s="154"/>
      <c r="AE159" s="154"/>
      <c r="AF159" s="154"/>
      <c r="AG159" s="159"/>
      <c r="AH159" s="159"/>
      <c r="AI159" s="159"/>
      <c r="AJ159" s="16">
        <f t="shared" si="377"/>
        <v>-0.87740253440853688</v>
      </c>
      <c r="AK159" s="16">
        <f t="shared" si="378"/>
        <v>1.1530205458448257E-2</v>
      </c>
      <c r="AL159" s="16">
        <f t="shared" si="379"/>
        <v>0.14156689771056502</v>
      </c>
      <c r="AM159" s="16">
        <f t="shared" si="380"/>
        <v>-5.6791917057386329E-2</v>
      </c>
      <c r="AN159" s="16">
        <f t="shared" si="381"/>
        <v>9.8034950329925333E-2</v>
      </c>
      <c r="AO159" s="16">
        <f t="shared" si="382"/>
        <v>8.0206783112712537E-2</v>
      </c>
      <c r="AP159" s="278">
        <f t="shared" si="383"/>
        <v>-16.492999999999999</v>
      </c>
      <c r="AQ159" s="278">
        <f t="shared" si="384"/>
        <v>0.18799999999999883</v>
      </c>
      <c r="AR159" s="278">
        <f t="shared" si="385"/>
        <v>2.0220000000000002</v>
      </c>
      <c r="AS159" s="149"/>
      <c r="AT159" s="149">
        <v>16.492999999999999</v>
      </c>
      <c r="AU159" s="149">
        <v>16.305</v>
      </c>
      <c r="AV159" s="154">
        <v>14.282999999999999</v>
      </c>
      <c r="AW159" s="154">
        <v>15.143000000000001</v>
      </c>
      <c r="AX159" s="154">
        <v>13.791</v>
      </c>
      <c r="AY159" s="154">
        <v>12.766999999999999</v>
      </c>
      <c r="AZ159" s="154">
        <v>12.156000000000001</v>
      </c>
      <c r="BA159" s="154">
        <v>11.147</v>
      </c>
      <c r="BB159" s="154">
        <v>16.899999999999999</v>
      </c>
      <c r="BC159" s="155">
        <v>16.693999999999999</v>
      </c>
      <c r="BD159" s="16">
        <f t="shared" si="386"/>
        <v>-1</v>
      </c>
      <c r="BE159" s="16">
        <f t="shared" si="387"/>
        <v>-0.17113176599234553</v>
      </c>
      <c r="BF159" s="16">
        <f t="shared" si="388"/>
        <v>1.2991829038340668</v>
      </c>
      <c r="BG159" s="16">
        <f t="shared" si="389"/>
        <v>-0.41291512915129153</v>
      </c>
      <c r="BH159" s="16">
        <f t="shared" si="390"/>
        <v>0.25637459434399623</v>
      </c>
      <c r="BI159" s="16">
        <f t="shared" si="391"/>
        <v>0.64030418250950583</v>
      </c>
      <c r="BJ159" s="278">
        <f t="shared" si="392"/>
        <v>-3.032</v>
      </c>
      <c r="BK159" s="278">
        <f t="shared" si="393"/>
        <v>-0.62599999999999989</v>
      </c>
      <c r="BL159" s="278">
        <f t="shared" si="394"/>
        <v>2.0670000000000002</v>
      </c>
      <c r="BM159" s="149"/>
      <c r="BN159" s="149">
        <v>3.032</v>
      </c>
      <c r="BO159" s="149">
        <v>3.6579999999999999</v>
      </c>
      <c r="BP159" s="159">
        <v>1.591</v>
      </c>
      <c r="BQ159" s="159">
        <v>2.71</v>
      </c>
      <c r="BR159" s="159">
        <v>2.157</v>
      </c>
      <c r="BS159" s="159">
        <v>1.3149999999999999</v>
      </c>
      <c r="BT159" s="159">
        <v>1.58</v>
      </c>
      <c r="BU159" s="159">
        <v>0.69499999999999995</v>
      </c>
      <c r="BV159" s="154">
        <v>0.55500000000000005</v>
      </c>
      <c r="BW159" s="159">
        <v>0.57399999999999995</v>
      </c>
      <c r="BX159" s="16">
        <f t="shared" si="395"/>
        <v>-1</v>
      </c>
      <c r="BY159" s="16">
        <f t="shared" si="396"/>
        <v>-0.21128423040604336</v>
      </c>
      <c r="BZ159" s="16">
        <f t="shared" si="397"/>
        <v>1.0553129548762736</v>
      </c>
      <c r="CA159" s="16">
        <f t="shared" si="398"/>
        <v>-0.36191950464396289</v>
      </c>
      <c r="CB159" s="16">
        <f t="shared" si="399"/>
        <v>0.26418786692759288</v>
      </c>
      <c r="CC159" s="16">
        <f t="shared" si="400"/>
        <v>0.52994011976047917</v>
      </c>
      <c r="CD159" s="278">
        <f t="shared" si="401"/>
        <v>-3.3410000000000002</v>
      </c>
      <c r="CE159" s="278">
        <f t="shared" si="402"/>
        <v>-0.89499999999999957</v>
      </c>
      <c r="CF159" s="278">
        <f t="shared" si="403"/>
        <v>2.1749999999999998</v>
      </c>
      <c r="CG159" s="149"/>
      <c r="CH159" s="149">
        <v>3.3410000000000002</v>
      </c>
      <c r="CI159" s="149">
        <v>4.2359999999999998</v>
      </c>
      <c r="CJ159" s="154">
        <v>2.0609999999999999</v>
      </c>
      <c r="CK159" s="154">
        <v>3.23</v>
      </c>
      <c r="CL159" s="154">
        <v>2.5550000000000002</v>
      </c>
      <c r="CM159" s="154">
        <v>1.67</v>
      </c>
      <c r="CN159" s="154">
        <v>2.2210000000000001</v>
      </c>
      <c r="CO159" s="159">
        <v>1.0089999999999999</v>
      </c>
      <c r="CP159" s="159">
        <v>0.74</v>
      </c>
      <c r="CQ159" s="159">
        <v>0.65800000000000003</v>
      </c>
      <c r="CR159" s="16">
        <f t="shared" si="404"/>
        <v>-1</v>
      </c>
      <c r="CS159" s="16">
        <f t="shared" si="405"/>
        <v>0.1274099343567478</v>
      </c>
      <c r="CT159" s="16">
        <f t="shared" si="406"/>
        <v>0.20167701863354034</v>
      </c>
      <c r="CU159" s="16">
        <f t="shared" si="407"/>
        <v>0.10614908965991081</v>
      </c>
      <c r="CV159" s="16">
        <f t="shared" si="408"/>
        <v>0.22321203462475844</v>
      </c>
      <c r="CW159" s="16">
        <f t="shared" si="409"/>
        <v>0.21554806415364181</v>
      </c>
      <c r="CX159" s="278">
        <f t="shared" ref="CX159:CX190" si="549">DA159-DB159</f>
        <v>-21.812000000000001</v>
      </c>
      <c r="CY159" s="278">
        <f t="shared" ref="CY159:CY190" si="550">DB159-DC159</f>
        <v>2.4649999999999999</v>
      </c>
      <c r="CZ159" s="278"/>
      <c r="DA159" s="149"/>
      <c r="DB159" s="149">
        <v>21.812000000000001</v>
      </c>
      <c r="DC159" s="149">
        <v>19.347000000000001</v>
      </c>
      <c r="DD159" s="159">
        <v>16.100000000000001</v>
      </c>
      <c r="DE159" s="159">
        <v>14.555</v>
      </c>
      <c r="DF159" s="159">
        <v>11.898999999999999</v>
      </c>
      <c r="DG159" s="159">
        <v>9.7889999999999997</v>
      </c>
      <c r="DH159" s="159">
        <v>8.9649999999999999</v>
      </c>
      <c r="DI159" s="159">
        <v>11.537000000000001</v>
      </c>
      <c r="DJ159" s="154">
        <v>10.769</v>
      </c>
      <c r="DK159" s="155">
        <v>10.215</v>
      </c>
      <c r="DL159" s="16">
        <f t="shared" si="413"/>
        <v>-1</v>
      </c>
      <c r="DM159" s="16">
        <f t="shared" si="414"/>
        <v>7.2098886476644058E-2</v>
      </c>
      <c r="DN159" s="16">
        <f t="shared" si="415"/>
        <v>0.17532307185776616</v>
      </c>
      <c r="DO159" s="16">
        <f t="shared" si="416"/>
        <v>-1.7190470412166838E-2</v>
      </c>
      <c r="DP159" s="16">
        <f t="shared" si="417"/>
        <v>7.1883806633427166E-2</v>
      </c>
      <c r="DQ159" s="16">
        <f t="shared" si="418"/>
        <v>-0.13054131483715312</v>
      </c>
      <c r="DR159" s="278">
        <f t="shared" si="419"/>
        <v>-30.617000000000001</v>
      </c>
      <c r="DS159" s="278">
        <f t="shared" si="420"/>
        <v>2.0590000000000011</v>
      </c>
      <c r="DT159" s="278">
        <f t="shared" si="421"/>
        <v>4.2600000000000016</v>
      </c>
      <c r="DU159" s="149"/>
      <c r="DV159" s="149">
        <v>30.617000000000001</v>
      </c>
      <c r="DW159" s="149">
        <v>28.558</v>
      </c>
      <c r="DX159" s="159">
        <v>24.297999999999998</v>
      </c>
      <c r="DY159" s="159">
        <v>24.722999999999999</v>
      </c>
      <c r="DZ159" s="159">
        <v>23.065000000000001</v>
      </c>
      <c r="EA159" s="159">
        <v>26.527999999999999</v>
      </c>
      <c r="EB159" s="159">
        <v>22.648</v>
      </c>
      <c r="EC159" s="159">
        <v>20.896000000000001</v>
      </c>
      <c r="ED159" s="159">
        <v>18.832999999999998</v>
      </c>
      <c r="EE159" s="159">
        <v>18.849</v>
      </c>
      <c r="EF159" s="16">
        <f t="shared" si="422"/>
        <v>-1</v>
      </c>
      <c r="EG159" s="16">
        <f t="shared" si="423"/>
        <v>3.4482758620689655E-2</v>
      </c>
      <c r="EH159" s="16">
        <f t="shared" si="424"/>
        <v>0</v>
      </c>
      <c r="EI159" s="16">
        <f t="shared" si="425"/>
        <v>3.5714285714285712E-2</v>
      </c>
      <c r="EJ159" s="16">
        <f t="shared" si="426"/>
        <v>0</v>
      </c>
      <c r="EK159" s="16">
        <f t="shared" si="427"/>
        <v>0</v>
      </c>
      <c r="EL159" s="278">
        <f t="shared" si="428"/>
        <v>-30</v>
      </c>
      <c r="EM159" s="278">
        <f t="shared" si="429"/>
        <v>1</v>
      </c>
      <c r="EN159" s="278">
        <f t="shared" si="430"/>
        <v>0</v>
      </c>
      <c r="EO159" s="204"/>
      <c r="EP159" s="204">
        <v>30</v>
      </c>
      <c r="EQ159" s="204">
        <v>29</v>
      </c>
      <c r="ER159" s="209">
        <v>29</v>
      </c>
      <c r="ES159" s="209">
        <v>28</v>
      </c>
      <c r="ET159" s="209">
        <v>28</v>
      </c>
      <c r="EU159" s="209">
        <v>28</v>
      </c>
      <c r="EV159" s="209">
        <v>26</v>
      </c>
      <c r="EW159" s="209">
        <v>25</v>
      </c>
      <c r="EX159" s="210"/>
      <c r="EY159" s="211"/>
      <c r="EZ159" s="120"/>
      <c r="FA159" s="115" t="s">
        <v>51</v>
      </c>
      <c r="FB159" s="76"/>
      <c r="FC159" s="121">
        <v>4100</v>
      </c>
      <c r="FD159" s="125" t="s">
        <v>590</v>
      </c>
      <c r="FE159" s="125" t="s">
        <v>91</v>
      </c>
      <c r="FF159" s="16" t="e">
        <f t="shared" si="431"/>
        <v>#VALUE!</v>
      </c>
      <c r="FG159" s="16" t="e">
        <f t="shared" si="432"/>
        <v>#DIV/0!</v>
      </c>
      <c r="FH159" s="16" t="e">
        <f t="shared" si="433"/>
        <v>#DIV/0!</v>
      </c>
      <c r="FI159" s="16" t="e">
        <f t="shared" si="434"/>
        <v>#DIV/0!</v>
      </c>
      <c r="FJ159" s="16" t="e">
        <f t="shared" si="435"/>
        <v>#DIV/0!</v>
      </c>
      <c r="FK159" s="16" t="e">
        <f t="shared" si="436"/>
        <v>#DIV/0!</v>
      </c>
      <c r="FL159" s="278" t="e">
        <f t="shared" si="437"/>
        <v>#VALUE!</v>
      </c>
      <c r="FM159" s="278">
        <f t="shared" si="438"/>
        <v>0</v>
      </c>
      <c r="FN159" s="278">
        <f t="shared" si="439"/>
        <v>0</v>
      </c>
      <c r="FO159" s="222" t="str">
        <f t="shared" si="440"/>
        <v>i.a</v>
      </c>
      <c r="FP159" s="222">
        <f t="shared" si="441"/>
        <v>0</v>
      </c>
      <c r="FQ159" s="222">
        <f t="shared" si="442"/>
        <v>0</v>
      </c>
      <c r="FR159" s="222">
        <f t="shared" si="443"/>
        <v>0</v>
      </c>
      <c r="FS159" s="222">
        <f t="shared" si="444"/>
        <v>0</v>
      </c>
      <c r="FT159" s="222">
        <f t="shared" si="445"/>
        <v>0</v>
      </c>
      <c r="FU159" s="222">
        <f t="shared" si="446"/>
        <v>0</v>
      </c>
      <c r="FV159" s="222">
        <f t="shared" si="447"/>
        <v>0</v>
      </c>
      <c r="FW159" s="222">
        <f t="shared" si="448"/>
        <v>0</v>
      </c>
      <c r="FX159" s="222" t="str">
        <f t="shared" si="449"/>
        <v>i.a</v>
      </c>
      <c r="FY159" s="222" t="str">
        <f t="shared" si="450"/>
        <v>i.a</v>
      </c>
      <c r="FZ159" s="16">
        <f t="shared" si="451"/>
        <v>-1</v>
      </c>
      <c r="GA159" s="16">
        <f t="shared" si="452"/>
        <v>-0.32074132304485098</v>
      </c>
      <c r="GB159" s="16">
        <f t="shared" si="453"/>
        <v>0.77745983106418515</v>
      </c>
      <c r="GC159" s="16">
        <f t="shared" si="454"/>
        <v>-0.44936286334533992</v>
      </c>
      <c r="GD159" s="16">
        <f t="shared" si="455"/>
        <v>3.6429517574870826E-2</v>
      </c>
      <c r="GE159" s="16">
        <f t="shared" si="456"/>
        <v>0.32296647943508056</v>
      </c>
      <c r="GF159" s="227">
        <f t="shared" si="457"/>
        <v>-0.16234602395587841</v>
      </c>
      <c r="GG159" s="227">
        <f t="shared" si="458"/>
        <v>-7.6658687303184397E-2</v>
      </c>
      <c r="GH159" s="227">
        <f t="shared" si="459"/>
        <v>0.10454051292273922</v>
      </c>
      <c r="GI159" s="16">
        <f t="shared" si="460"/>
        <v>0</v>
      </c>
      <c r="GJ159" s="16">
        <f t="shared" si="461"/>
        <v>0.16234602395587841</v>
      </c>
      <c r="GK159" s="16">
        <f t="shared" si="462"/>
        <v>0.23900471125906281</v>
      </c>
      <c r="GL159" s="16">
        <f t="shared" si="463"/>
        <v>0.13446419833632359</v>
      </c>
      <c r="GM159" s="16">
        <f t="shared" si="464"/>
        <v>0.24419747486202464</v>
      </c>
      <c r="GN159" s="16">
        <f t="shared" si="465"/>
        <v>0.23561416451493916</v>
      </c>
      <c r="GO159" s="16">
        <f t="shared" si="466"/>
        <v>0.17809533966087235</v>
      </c>
      <c r="GP159" s="16">
        <f t="shared" si="467"/>
        <v>0.21666178909374692</v>
      </c>
      <c r="GQ159" s="16">
        <f t="shared" si="468"/>
        <v>9.0468932125885401E-2</v>
      </c>
      <c r="GR159" s="16">
        <f t="shared" si="469"/>
        <v>7.0529927563858175E-2</v>
      </c>
      <c r="GS159" s="16">
        <f t="shared" si="470"/>
        <v>-1</v>
      </c>
      <c r="GT159" s="16">
        <f t="shared" si="471"/>
        <v>-0.2596424270940671</v>
      </c>
      <c r="GU159" s="16">
        <f t="shared" si="472"/>
        <v>1.1323642562594558</v>
      </c>
      <c r="GV159" s="16">
        <f t="shared" si="473"/>
        <v>-0.42768177295203935</v>
      </c>
      <c r="GW159" s="16">
        <f t="shared" si="474"/>
        <v>0.30382910473972147</v>
      </c>
      <c r="GX159" s="16">
        <f t="shared" si="475"/>
        <v>0.62651177543378012</v>
      </c>
      <c r="GY159" s="227">
        <f t="shared" si="476"/>
        <v>-0.10247570764681031</v>
      </c>
      <c r="GZ159" s="227">
        <f t="shared" si="477"/>
        <v>-3.5938095894887903E-2</v>
      </c>
      <c r="HA159" s="227">
        <f t="shared" si="478"/>
        <v>7.3502847012863637E-2</v>
      </c>
      <c r="HB159" s="16">
        <f t="shared" si="479"/>
        <v>0</v>
      </c>
      <c r="HC159" s="16">
        <f t="shared" si="480"/>
        <v>0.10247570764681031</v>
      </c>
      <c r="HD159" s="16">
        <f t="shared" si="481"/>
        <v>0.13841380354169822</v>
      </c>
      <c r="HE159" s="16">
        <f t="shared" si="482"/>
        <v>6.4910956528834579E-2</v>
      </c>
      <c r="HF159" s="16">
        <f t="shared" si="483"/>
        <v>0.11341759437515694</v>
      </c>
      <c r="HG159" s="16">
        <f t="shared" si="484"/>
        <v>8.6988082995584054E-2</v>
      </c>
      <c r="HH159" s="16">
        <f t="shared" si="485"/>
        <v>5.3481373027493083E-2</v>
      </c>
      <c r="HI159" s="16">
        <f t="shared" si="486"/>
        <v>7.2570273746095912E-2</v>
      </c>
      <c r="HJ159" s="16">
        <f t="shared" si="487"/>
        <v>3.4987037176873313E-2</v>
      </c>
      <c r="HK159" s="16">
        <f t="shared" si="488"/>
        <v>2.9457035189215011E-2</v>
      </c>
      <c r="HL159" s="16" t="e">
        <f t="shared" si="489"/>
        <v>#VALUE!</v>
      </c>
      <c r="HM159" s="16">
        <f t="shared" si="490"/>
        <v>5.1591367715974841E-2</v>
      </c>
      <c r="HN159" s="16">
        <f t="shared" si="491"/>
        <v>2.2422725637571236E-2</v>
      </c>
      <c r="HO159" s="16">
        <f t="shared" si="492"/>
        <v>0.12549691100757171</v>
      </c>
      <c r="HP159" s="16">
        <f t="shared" si="493"/>
        <v>0.14117969415605133</v>
      </c>
      <c r="HQ159" s="16">
        <f t="shared" si="494"/>
        <v>0.39805155195611552</v>
      </c>
      <c r="HR159" s="227" t="e">
        <f t="shared" si="495"/>
        <v>#VALUE!</v>
      </c>
      <c r="HS159" s="227">
        <f t="shared" si="496"/>
        <v>3.4951263786013209E-2</v>
      </c>
      <c r="HT159" s="227">
        <f t="shared" si="497"/>
        <v>1.4857432001189275E-2</v>
      </c>
      <c r="HU159" s="16" t="str">
        <f t="shared" si="498"/>
        <v>i.a.</v>
      </c>
      <c r="HV159" s="16">
        <f t="shared" si="499"/>
        <v>0.71241467158768002</v>
      </c>
      <c r="HW159" s="16">
        <f t="shared" si="500"/>
        <v>0.67746340780166681</v>
      </c>
      <c r="HX159" s="16">
        <f t="shared" si="501"/>
        <v>0.66260597580047753</v>
      </c>
      <c r="HY159" s="16">
        <f t="shared" si="502"/>
        <v>0.58872305140961856</v>
      </c>
      <c r="HZ159" s="16">
        <f t="shared" si="503"/>
        <v>0.51588987643615858</v>
      </c>
      <c r="IA159" s="16">
        <f t="shared" si="504"/>
        <v>0.36900633293124246</v>
      </c>
      <c r="IB159" s="16">
        <f t="shared" si="505"/>
        <v>0.39584069233486402</v>
      </c>
      <c r="IC159" s="16">
        <f t="shared" si="506"/>
        <v>0.5521152373660031</v>
      </c>
      <c r="ID159" s="16">
        <f t="shared" si="507"/>
        <v>0.57181543036159943</v>
      </c>
      <c r="IE159" s="16">
        <f t="shared" si="508"/>
        <v>0.54193856438007315</v>
      </c>
      <c r="IF159" s="16" t="e">
        <f t="shared" si="509"/>
        <v>#VALUE!</v>
      </c>
      <c r="IG159" s="16" t="e">
        <f t="shared" si="510"/>
        <v>#VALUE!</v>
      </c>
      <c r="IH159" s="16" t="e">
        <f t="shared" si="511"/>
        <v>#VALUE!</v>
      </c>
      <c r="II159" s="16" t="e">
        <f t="shared" si="512"/>
        <v>#VALUE!</v>
      </c>
      <c r="IJ159" s="16" t="e">
        <f t="shared" si="513"/>
        <v>#VALUE!</v>
      </c>
      <c r="IK159" s="16" t="e">
        <f t="shared" si="514"/>
        <v>#VALUE!</v>
      </c>
      <c r="IL159" s="227" t="e">
        <f t="shared" si="515"/>
        <v>#VALUE!</v>
      </c>
      <c r="IM159" s="227" t="e">
        <f t="shared" si="516"/>
        <v>#VALUE!</v>
      </c>
      <c r="IN159" s="227" t="e">
        <f t="shared" si="517"/>
        <v>#VALUE!</v>
      </c>
      <c r="IO159" s="16" t="str">
        <f t="shared" si="518"/>
        <v>i.a.</v>
      </c>
      <c r="IP159" s="16" t="str">
        <f t="shared" si="519"/>
        <v>i.a.</v>
      </c>
      <c r="IQ159" s="16" t="str">
        <f t="shared" si="520"/>
        <v>i.a.</v>
      </c>
      <c r="IR159" s="16" t="str">
        <f t="shared" si="521"/>
        <v>i.a.</v>
      </c>
      <c r="IS159" s="16" t="str">
        <f t="shared" si="522"/>
        <v>i.a.</v>
      </c>
      <c r="IT159" s="16" t="str">
        <f t="shared" si="523"/>
        <v>i.a.</v>
      </c>
      <c r="IU159" s="16" t="str">
        <f t="shared" si="524"/>
        <v>i.a.</v>
      </c>
      <c r="IV159" s="16" t="str">
        <f t="shared" si="525"/>
        <v>i.a.</v>
      </c>
      <c r="IW159" s="16" t="str">
        <f t="shared" si="526"/>
        <v>i.a.</v>
      </c>
      <c r="IX159" s="16" t="str">
        <f t="shared" si="527"/>
        <v>i.a.</v>
      </c>
      <c r="IY159" s="16" t="str">
        <f t="shared" si="528"/>
        <v>i.a.</v>
      </c>
      <c r="IZ159" s="16" t="e">
        <f t="shared" si="529"/>
        <v>#VALUE!</v>
      </c>
      <c r="JA159" s="16">
        <f t="shared" si="530"/>
        <v>-0.23757475605917533</v>
      </c>
      <c r="JB159" s="16">
        <f t="shared" si="531"/>
        <v>1.0553129548762739</v>
      </c>
      <c r="JC159" s="16">
        <f t="shared" si="532"/>
        <v>-0.38392228034589521</v>
      </c>
      <c r="JD159" s="16">
        <f t="shared" si="533"/>
        <v>0.26418786692759272</v>
      </c>
      <c r="JE159" s="16">
        <f t="shared" si="534"/>
        <v>0.52994011976047928</v>
      </c>
      <c r="JF159" s="227" t="e">
        <f t="shared" si="535"/>
        <v>#VALUE!</v>
      </c>
      <c r="JG159" s="227">
        <f t="shared" si="536"/>
        <v>-3.4702298850574714E-2</v>
      </c>
      <c r="JH159" s="227">
        <f t="shared" si="537"/>
        <v>7.5000000000000011E-2</v>
      </c>
      <c r="JI159" s="99" t="str">
        <f t="shared" si="538"/>
        <v>i.a.</v>
      </c>
      <c r="JJ159" s="99">
        <f t="shared" si="539"/>
        <v>0.11136666666666667</v>
      </c>
      <c r="JK159" s="99">
        <f t="shared" si="540"/>
        <v>0.14606896551724138</v>
      </c>
      <c r="JL159" s="99">
        <f t="shared" si="541"/>
        <v>7.1068965517241373E-2</v>
      </c>
      <c r="JM159" s="99">
        <f t="shared" si="542"/>
        <v>0.11535714285714285</v>
      </c>
      <c r="JN159" s="99">
        <f t="shared" si="543"/>
        <v>9.1250000000000012E-2</v>
      </c>
      <c r="JO159" s="99">
        <f t="shared" si="544"/>
        <v>5.9642857142857143E-2</v>
      </c>
      <c r="JP159" s="99">
        <f t="shared" si="545"/>
        <v>8.5423076923076921E-2</v>
      </c>
      <c r="JQ159" s="99">
        <f t="shared" si="546"/>
        <v>4.0359999999999993E-2</v>
      </c>
      <c r="JR159" s="99" t="str">
        <f t="shared" si="547"/>
        <v>i.a.</v>
      </c>
      <c r="JS159" s="99" t="str">
        <f t="shared" si="548"/>
        <v>i.a.</v>
      </c>
    </row>
    <row r="160" spans="1:279" customFormat="1" ht="15.75" customHeight="1" outlineLevel="2" x14ac:dyDescent="0.25">
      <c r="A160" s="10" t="s">
        <v>286</v>
      </c>
      <c r="B160" s="95">
        <v>84364711</v>
      </c>
      <c r="C160" s="113" t="s">
        <v>412</v>
      </c>
      <c r="D160" s="10" t="s">
        <v>277</v>
      </c>
      <c r="E160" s="11">
        <v>452010</v>
      </c>
      <c r="F160" s="11"/>
      <c r="G160" s="116">
        <v>1</v>
      </c>
      <c r="H160" s="12">
        <v>45089</v>
      </c>
      <c r="I160" s="13"/>
      <c r="J160" s="13" t="s">
        <v>58</v>
      </c>
      <c r="K160" s="13" t="s">
        <v>58</v>
      </c>
      <c r="L160" s="13" t="s">
        <v>58</v>
      </c>
      <c r="M160" s="13" t="s">
        <v>58</v>
      </c>
      <c r="N160" s="13" t="s">
        <v>58</v>
      </c>
      <c r="O160" s="13" t="s">
        <v>58</v>
      </c>
      <c r="P160" s="16" t="e">
        <f t="shared" si="368"/>
        <v>#DIV/0!</v>
      </c>
      <c r="Q160" s="16" t="e">
        <f t="shared" si="369"/>
        <v>#DIV/0!</v>
      </c>
      <c r="R160" s="16" t="e">
        <f t="shared" si="370"/>
        <v>#DIV/0!</v>
      </c>
      <c r="S160" s="16" t="e">
        <f t="shared" si="371"/>
        <v>#DIV/0!</v>
      </c>
      <c r="T160" s="16" t="e">
        <f t="shared" si="372"/>
        <v>#DIV/0!</v>
      </c>
      <c r="U160" s="16" t="e">
        <f t="shared" si="373"/>
        <v>#DIV/0!</v>
      </c>
      <c r="V160" s="278">
        <f t="shared" si="374"/>
        <v>0</v>
      </c>
      <c r="W160" s="278">
        <f t="shared" si="375"/>
        <v>0</v>
      </c>
      <c r="X160" s="278">
        <f t="shared" si="376"/>
        <v>0</v>
      </c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6">
        <f t="shared" si="377"/>
        <v>-0.88163525790224484</v>
      </c>
      <c r="AK160" s="16">
        <f t="shared" si="378"/>
        <v>4.6207018439604924E-2</v>
      </c>
      <c r="AL160" s="16">
        <f t="shared" si="379"/>
        <v>0.14133626196292903</v>
      </c>
      <c r="AM160" s="16">
        <f t="shared" si="380"/>
        <v>-5.767931063614095E-2</v>
      </c>
      <c r="AN160" s="16">
        <f t="shared" si="381"/>
        <v>2.647015225631578E-3</v>
      </c>
      <c r="AO160" s="16">
        <f t="shared" si="382"/>
        <v>6.921613911153382E-2</v>
      </c>
      <c r="AP160" s="278">
        <f t="shared" si="383"/>
        <v>-53.276000000000003</v>
      </c>
      <c r="AQ160" s="278">
        <f t="shared" si="384"/>
        <v>2.3530000000000015</v>
      </c>
      <c r="AR160" s="278">
        <f t="shared" si="385"/>
        <v>6.3060000000000045</v>
      </c>
      <c r="AS160" s="149"/>
      <c r="AT160" s="149">
        <v>53.276000000000003</v>
      </c>
      <c r="AU160" s="149">
        <v>50.923000000000002</v>
      </c>
      <c r="AV160" s="149">
        <v>44.616999999999997</v>
      </c>
      <c r="AW160" s="149">
        <v>47.347999999999999</v>
      </c>
      <c r="AX160" s="149">
        <v>47.222999999999999</v>
      </c>
      <c r="AY160" s="149">
        <v>44.165999999999997</v>
      </c>
      <c r="AZ160" s="149">
        <v>43.280999999999999</v>
      </c>
      <c r="BA160" s="149">
        <v>39.773497000000006</v>
      </c>
      <c r="BB160" s="149">
        <v>37.807000000000002</v>
      </c>
      <c r="BC160" s="150">
        <v>37.341999999999999</v>
      </c>
      <c r="BD160" s="16">
        <f t="shared" si="386"/>
        <v>-1</v>
      </c>
      <c r="BE160" s="16">
        <f t="shared" si="387"/>
        <v>0.67386343689661221</v>
      </c>
      <c r="BF160" s="16">
        <f t="shared" si="388"/>
        <v>11.02992957746479</v>
      </c>
      <c r="BG160" s="16">
        <f t="shared" si="389"/>
        <v>-1.4286792452830188</v>
      </c>
      <c r="BH160" s="16">
        <f t="shared" si="390"/>
        <v>-0.54901293396868622</v>
      </c>
      <c r="BI160" s="16">
        <f t="shared" si="391"/>
        <v>5.7077625570776256</v>
      </c>
      <c r="BJ160" s="278">
        <f t="shared" si="392"/>
        <v>-9.5359999999999996</v>
      </c>
      <c r="BK160" s="278">
        <f t="shared" si="393"/>
        <v>3.8389999999999995</v>
      </c>
      <c r="BL160" s="278">
        <f t="shared" si="394"/>
        <v>6.2649999999999997</v>
      </c>
      <c r="BM160" s="149"/>
      <c r="BN160" s="149">
        <v>9.5359999999999996</v>
      </c>
      <c r="BO160" s="149">
        <v>5.6970000000000001</v>
      </c>
      <c r="BP160" s="149">
        <v>-0.56799999999999995</v>
      </c>
      <c r="BQ160" s="149">
        <v>1.325</v>
      </c>
      <c r="BR160" s="149">
        <v>2.9380000000000002</v>
      </c>
      <c r="BS160" s="149">
        <v>0.438</v>
      </c>
      <c r="BT160" s="149">
        <v>2.226</v>
      </c>
      <c r="BU160" s="149">
        <v>0.92</v>
      </c>
      <c r="BV160" s="149">
        <v>0.627</v>
      </c>
      <c r="BW160" s="149">
        <v>1.607</v>
      </c>
      <c r="BX160" s="16">
        <f t="shared" si="395"/>
        <v>-1</v>
      </c>
      <c r="BY160" s="16">
        <f t="shared" si="396"/>
        <v>-0.1301136363636364</v>
      </c>
      <c r="BZ160" s="16">
        <f t="shared" si="397"/>
        <v>6.2958876629889673</v>
      </c>
      <c r="CA160" s="16">
        <f t="shared" si="398"/>
        <v>-2.0310237849017581</v>
      </c>
      <c r="CB160" s="16">
        <f t="shared" si="399"/>
        <v>-0.60546715626274983</v>
      </c>
      <c r="CC160" s="16">
        <f t="shared" si="400"/>
        <v>52.282608695652179</v>
      </c>
      <c r="CD160" s="278">
        <f t="shared" si="401"/>
        <v>-4.593</v>
      </c>
      <c r="CE160" s="278">
        <f t="shared" si="402"/>
        <v>-0.68700000000000028</v>
      </c>
      <c r="CF160" s="278">
        <f t="shared" si="403"/>
        <v>6.2770000000000001</v>
      </c>
      <c r="CG160" s="149"/>
      <c r="CH160" s="149">
        <v>4.593</v>
      </c>
      <c r="CI160" s="149">
        <v>5.28</v>
      </c>
      <c r="CJ160" s="149">
        <v>-0.997</v>
      </c>
      <c r="CK160" s="149">
        <v>0.96699999999999997</v>
      </c>
      <c r="CL160" s="149">
        <v>2.4510000000000001</v>
      </c>
      <c r="CM160" s="149">
        <v>4.5999999999999999E-2</v>
      </c>
      <c r="CN160" s="149">
        <v>1.756</v>
      </c>
      <c r="CO160" s="149">
        <v>0.343005</v>
      </c>
      <c r="CP160" s="149">
        <v>6.5398999999999999E-2</v>
      </c>
      <c r="CQ160" s="149">
        <v>0.629</v>
      </c>
      <c r="CR160" s="16">
        <f t="shared" si="404"/>
        <v>-1</v>
      </c>
      <c r="CS160" s="16">
        <f t="shared" si="405"/>
        <v>-3.400558241931053E-2</v>
      </c>
      <c r="CT160" s="16">
        <f t="shared" si="406"/>
        <v>0.19327297462119439</v>
      </c>
      <c r="CU160" s="16">
        <f t="shared" si="407"/>
        <v>-3.534256493800339E-2</v>
      </c>
      <c r="CV160" s="16">
        <f t="shared" si="408"/>
        <v>1.6514099084594426E-2</v>
      </c>
      <c r="CW160" s="16">
        <f t="shared" si="409"/>
        <v>0.10082033623658089</v>
      </c>
      <c r="CX160" s="278">
        <f t="shared" si="549"/>
        <v>-24.571999999999999</v>
      </c>
      <c r="CY160" s="278">
        <f t="shared" si="550"/>
        <v>-0.86500000000000199</v>
      </c>
      <c r="CZ160" s="278">
        <f t="shared" ref="CZ160:CZ191" si="551">DC160-DD160</f>
        <v>4.120000000000001</v>
      </c>
      <c r="DA160" s="149"/>
      <c r="DB160" s="149">
        <v>24.571999999999999</v>
      </c>
      <c r="DC160" s="149">
        <v>25.437000000000001</v>
      </c>
      <c r="DD160" s="149">
        <v>21.317</v>
      </c>
      <c r="DE160" s="149">
        <v>22.097999999999999</v>
      </c>
      <c r="DF160" s="149">
        <v>21.739000000000001</v>
      </c>
      <c r="DG160" s="149">
        <v>19.748000000000001</v>
      </c>
      <c r="DH160" s="149">
        <v>19.72</v>
      </c>
      <c r="DI160" s="149">
        <v>18.361692999999999</v>
      </c>
      <c r="DJ160" s="149">
        <v>18.102</v>
      </c>
      <c r="DK160" s="150">
        <v>18.062999999999999</v>
      </c>
      <c r="DL160" s="16">
        <f t="shared" si="413"/>
        <v>-1</v>
      </c>
      <c r="DM160" s="16">
        <f t="shared" si="414"/>
        <v>-0.11141688500179056</v>
      </c>
      <c r="DN160" s="16">
        <f t="shared" si="415"/>
        <v>-2.2587004182096318E-2</v>
      </c>
      <c r="DO160" s="16">
        <f t="shared" si="416"/>
        <v>4.5858301701381575E-2</v>
      </c>
      <c r="DP160" s="16">
        <f t="shared" si="417"/>
        <v>0.11177995330005792</v>
      </c>
      <c r="DQ160" s="16">
        <f t="shared" si="418"/>
        <v>6.0994008362428151E-3</v>
      </c>
      <c r="DR160" s="278">
        <f t="shared" si="419"/>
        <v>-47.142000000000003</v>
      </c>
      <c r="DS160" s="278">
        <f t="shared" si="420"/>
        <v>-5.9109999999999943</v>
      </c>
      <c r="DT160" s="278">
        <f t="shared" si="421"/>
        <v>-1.2260000000000062</v>
      </c>
      <c r="DU160" s="149"/>
      <c r="DV160" s="149">
        <v>47.142000000000003</v>
      </c>
      <c r="DW160" s="149">
        <v>53.052999999999997</v>
      </c>
      <c r="DX160" s="149">
        <v>54.279000000000003</v>
      </c>
      <c r="DY160" s="149">
        <v>51.899000000000001</v>
      </c>
      <c r="DZ160" s="149">
        <v>46.680999999999997</v>
      </c>
      <c r="EA160" s="149">
        <v>46.398000000000003</v>
      </c>
      <c r="EB160" s="149">
        <v>47.012</v>
      </c>
      <c r="EC160" s="149">
        <v>47.015201999999995</v>
      </c>
      <c r="ED160" s="149">
        <v>49.642381</v>
      </c>
      <c r="EE160" s="149">
        <v>49.247</v>
      </c>
      <c r="EF160" s="16">
        <f t="shared" si="422"/>
        <v>-1</v>
      </c>
      <c r="EG160" s="16">
        <f t="shared" si="423"/>
        <v>1.2048192771084338E-2</v>
      </c>
      <c r="EH160" s="16">
        <f t="shared" si="424"/>
        <v>-5.6818181818181816E-2</v>
      </c>
      <c r="EI160" s="16">
        <f t="shared" si="425"/>
        <v>-6.3829787234042548E-2</v>
      </c>
      <c r="EJ160" s="16">
        <f t="shared" si="426"/>
        <v>1.0752688172043012E-2</v>
      </c>
      <c r="EK160" s="16">
        <f t="shared" si="427"/>
        <v>2.197802197802198E-2</v>
      </c>
      <c r="EL160" s="278">
        <f t="shared" si="428"/>
        <v>-84</v>
      </c>
      <c r="EM160" s="278">
        <f t="shared" si="429"/>
        <v>1</v>
      </c>
      <c r="EN160" s="278">
        <f t="shared" si="430"/>
        <v>-5</v>
      </c>
      <c r="EO160" s="204"/>
      <c r="EP160" s="204">
        <v>84</v>
      </c>
      <c r="EQ160" s="204">
        <v>83</v>
      </c>
      <c r="ER160" s="204">
        <v>88</v>
      </c>
      <c r="ES160" s="204">
        <v>94</v>
      </c>
      <c r="ET160" s="204">
        <v>93</v>
      </c>
      <c r="EU160" s="204">
        <v>91</v>
      </c>
      <c r="EV160" s="204">
        <v>87</v>
      </c>
      <c r="EW160" s="204">
        <v>86</v>
      </c>
      <c r="EX160" s="204">
        <v>87</v>
      </c>
      <c r="EY160" s="205">
        <v>87</v>
      </c>
      <c r="EZ160" s="14"/>
      <c r="FA160" s="14" t="s">
        <v>51</v>
      </c>
      <c r="FB160" s="76"/>
      <c r="FC160" s="15">
        <v>9400</v>
      </c>
      <c r="FD160" t="s">
        <v>440</v>
      </c>
      <c r="FE160" t="s">
        <v>88</v>
      </c>
      <c r="FF160" s="16" t="e">
        <f t="shared" si="431"/>
        <v>#VALUE!</v>
      </c>
      <c r="FG160" s="16" t="e">
        <f t="shared" si="432"/>
        <v>#DIV/0!</v>
      </c>
      <c r="FH160" s="16" t="e">
        <f t="shared" si="433"/>
        <v>#DIV/0!</v>
      </c>
      <c r="FI160" s="16" t="e">
        <f t="shared" si="434"/>
        <v>#DIV/0!</v>
      </c>
      <c r="FJ160" s="16" t="e">
        <f t="shared" si="435"/>
        <v>#DIV/0!</v>
      </c>
      <c r="FK160" s="16" t="e">
        <f t="shared" si="436"/>
        <v>#DIV/0!</v>
      </c>
      <c r="FL160" s="278" t="e">
        <f t="shared" si="437"/>
        <v>#VALUE!</v>
      </c>
      <c r="FM160" s="278">
        <f t="shared" si="438"/>
        <v>0</v>
      </c>
      <c r="FN160" s="278">
        <f t="shared" si="439"/>
        <v>0</v>
      </c>
      <c r="FO160" s="222" t="str">
        <f t="shared" si="440"/>
        <v>i.a</v>
      </c>
      <c r="FP160" s="222">
        <f t="shared" si="441"/>
        <v>0</v>
      </c>
      <c r="FQ160" s="222">
        <f t="shared" si="442"/>
        <v>0</v>
      </c>
      <c r="FR160" s="222">
        <f t="shared" si="443"/>
        <v>0</v>
      </c>
      <c r="FS160" s="222">
        <f t="shared" si="444"/>
        <v>0</v>
      </c>
      <c r="FT160" s="222">
        <f t="shared" si="445"/>
        <v>0</v>
      </c>
      <c r="FU160" s="222">
        <f t="shared" si="446"/>
        <v>0</v>
      </c>
      <c r="FV160" s="222">
        <f t="shared" si="447"/>
        <v>0</v>
      </c>
      <c r="FW160" s="222">
        <f t="shared" si="448"/>
        <v>0</v>
      </c>
      <c r="FX160" s="222">
        <f t="shared" si="449"/>
        <v>0</v>
      </c>
      <c r="FY160" s="222">
        <f t="shared" si="450"/>
        <v>0</v>
      </c>
      <c r="FZ160" s="16">
        <f t="shared" si="451"/>
        <v>-1</v>
      </c>
      <c r="GA160" s="16">
        <f t="shared" si="452"/>
        <v>-0.18673304714242331</v>
      </c>
      <c r="GB160" s="16">
        <f t="shared" si="453"/>
        <v>5.9176746992485345</v>
      </c>
      <c r="GC160" s="16">
        <f t="shared" si="454"/>
        <v>-2.0410454833292264</v>
      </c>
      <c r="GD160" s="16">
        <f t="shared" si="455"/>
        <v>-0.62661714788586598</v>
      </c>
      <c r="GE160" s="16">
        <f t="shared" si="456"/>
        <v>49.689565406030809</v>
      </c>
      <c r="GF160" s="227">
        <f t="shared" si="457"/>
        <v>-0.18368693635145675</v>
      </c>
      <c r="GG160" s="227">
        <f t="shared" si="458"/>
        <v>-4.2176091410873723E-2</v>
      </c>
      <c r="GH160" s="227">
        <f t="shared" si="459"/>
        <v>0.27179185420480428</v>
      </c>
      <c r="GI160" s="16">
        <f t="shared" si="460"/>
        <v>0</v>
      </c>
      <c r="GJ160" s="16">
        <f t="shared" si="461"/>
        <v>0.18368693635145675</v>
      </c>
      <c r="GK160" s="16">
        <f t="shared" si="462"/>
        <v>0.22586302776233047</v>
      </c>
      <c r="GL160" s="16">
        <f t="shared" si="463"/>
        <v>-4.59288264424738E-2</v>
      </c>
      <c r="GM160" s="16">
        <f t="shared" si="464"/>
        <v>4.4117982526176512E-2</v>
      </c>
      <c r="GN160" s="16">
        <f t="shared" si="465"/>
        <v>0.11815749511895292</v>
      </c>
      <c r="GO160" s="16">
        <f t="shared" si="466"/>
        <v>2.3310023310023306E-3</v>
      </c>
      <c r="GP160" s="16">
        <f t="shared" si="467"/>
        <v>9.2222790620154413E-2</v>
      </c>
      <c r="GQ160" s="16">
        <f t="shared" si="468"/>
        <v>1.8813508549449447E-2</v>
      </c>
      <c r="GR160" s="16">
        <f t="shared" si="469"/>
        <v>3.6167012304714505E-3</v>
      </c>
      <c r="GS160" s="16">
        <f t="shared" si="470"/>
        <v>-1</v>
      </c>
      <c r="GT160" s="16">
        <f t="shared" si="471"/>
        <v>0.79309456967899761</v>
      </c>
      <c r="GU160" s="16">
        <f t="shared" si="472"/>
        <v>10.922090920471589</v>
      </c>
      <c r="GV160" s="16">
        <f t="shared" si="473"/>
        <v>-1.3980033528602913</v>
      </c>
      <c r="GW160" s="16">
        <f t="shared" si="474"/>
        <v>-0.5741790919138906</v>
      </c>
      <c r="GX160" s="16">
        <f t="shared" si="475"/>
        <v>5.7316161589254389</v>
      </c>
      <c r="GY160" s="227">
        <f t="shared" si="476"/>
        <v>-0.19034881980138729</v>
      </c>
      <c r="GZ160" s="227">
        <f t="shared" si="477"/>
        <v>8.4192221582775867E-2</v>
      </c>
      <c r="HA160" s="227">
        <f t="shared" si="478"/>
        <v>0.11685561308044722</v>
      </c>
      <c r="HB160" s="16">
        <f t="shared" si="479"/>
        <v>0</v>
      </c>
      <c r="HC160" s="16">
        <f t="shared" si="480"/>
        <v>0.19034881980138729</v>
      </c>
      <c r="HD160" s="16">
        <f t="shared" si="481"/>
        <v>0.10615659821861143</v>
      </c>
      <c r="HE160" s="16">
        <f t="shared" si="482"/>
        <v>-1.0699014861835785E-2</v>
      </c>
      <c r="HF160" s="16">
        <f t="shared" si="483"/>
        <v>2.6881720430107527E-2</v>
      </c>
      <c r="HG160" s="16">
        <f t="shared" si="484"/>
        <v>6.3129169844970398E-2</v>
      </c>
      <c r="HH160" s="16">
        <f t="shared" si="485"/>
        <v>9.3780109196017567E-3</v>
      </c>
      <c r="HI160" s="16">
        <f t="shared" si="486"/>
        <v>4.734800042226079E-2</v>
      </c>
      <c r="HJ160" s="16">
        <f t="shared" si="487"/>
        <v>1.9036271577368123E-2</v>
      </c>
      <c r="HK160" s="16">
        <f t="shared" si="488"/>
        <v>1.2680835771436369E-2</v>
      </c>
      <c r="HL160" s="16" t="e">
        <f t="shared" si="489"/>
        <v>#VALUE!</v>
      </c>
      <c r="HM160" s="16">
        <f t="shared" si="490"/>
        <v>8.7117683507452165E-2</v>
      </c>
      <c r="HN160" s="16">
        <f t="shared" si="491"/>
        <v>0.22084827982326771</v>
      </c>
      <c r="HO160" s="16">
        <f t="shared" si="492"/>
        <v>-7.7640409324369247E-2</v>
      </c>
      <c r="HP160" s="16">
        <f t="shared" si="493"/>
        <v>-8.5687688406945225E-2</v>
      </c>
      <c r="HQ160" s="16">
        <f t="shared" si="494"/>
        <v>9.4146696958181786E-2</v>
      </c>
      <c r="HR160" s="227" t="e">
        <f t="shared" si="495"/>
        <v>#VALUE!</v>
      </c>
      <c r="HS160" s="227">
        <f t="shared" si="496"/>
        <v>4.1769787106837708E-2</v>
      </c>
      <c r="HT160" s="227">
        <f t="shared" si="497"/>
        <v>8.673377882777128E-2</v>
      </c>
      <c r="HU160" s="16" t="str">
        <f t="shared" si="498"/>
        <v>i.a.</v>
      </c>
      <c r="HV160" s="16">
        <f t="shared" si="499"/>
        <v>0.52123371940095875</v>
      </c>
      <c r="HW160" s="16">
        <f t="shared" si="500"/>
        <v>0.47946393229412104</v>
      </c>
      <c r="HX160" s="16">
        <f t="shared" si="501"/>
        <v>0.39273015346634976</v>
      </c>
      <c r="HY160" s="16">
        <f t="shared" si="502"/>
        <v>0.42578855083912981</v>
      </c>
      <c r="HZ160" s="16">
        <f t="shared" si="503"/>
        <v>0.46569268010539622</v>
      </c>
      <c r="IA160" s="16">
        <f t="shared" si="504"/>
        <v>0.42562179404284667</v>
      </c>
      <c r="IB160" s="16">
        <f t="shared" si="505"/>
        <v>0.41946737003318296</v>
      </c>
      <c r="IC160" s="16">
        <f t="shared" si="506"/>
        <v>0.3905479976455275</v>
      </c>
      <c r="ID160" s="16">
        <f t="shared" si="507"/>
        <v>0.36464810179028279</v>
      </c>
      <c r="IE160" s="16">
        <f t="shared" si="508"/>
        <v>0.36678376347797831</v>
      </c>
      <c r="IF160" s="16" t="e">
        <f t="shared" si="509"/>
        <v>#VALUE!</v>
      </c>
      <c r="IG160" s="16" t="e">
        <f t="shared" si="510"/>
        <v>#VALUE!</v>
      </c>
      <c r="IH160" s="16" t="e">
        <f t="shared" si="511"/>
        <v>#VALUE!</v>
      </c>
      <c r="II160" s="16" t="e">
        <f t="shared" si="512"/>
        <v>#VALUE!</v>
      </c>
      <c r="IJ160" s="16" t="e">
        <f t="shared" si="513"/>
        <v>#VALUE!</v>
      </c>
      <c r="IK160" s="16" t="e">
        <f t="shared" si="514"/>
        <v>#VALUE!</v>
      </c>
      <c r="IL160" s="227" t="e">
        <f t="shared" si="515"/>
        <v>#VALUE!</v>
      </c>
      <c r="IM160" s="227" t="e">
        <f t="shared" si="516"/>
        <v>#VALUE!</v>
      </c>
      <c r="IN160" s="227" t="e">
        <f t="shared" si="517"/>
        <v>#VALUE!</v>
      </c>
      <c r="IO160" s="16" t="str">
        <f t="shared" si="518"/>
        <v>i.a.</v>
      </c>
      <c r="IP160" s="16" t="str">
        <f t="shared" si="519"/>
        <v>i.a.</v>
      </c>
      <c r="IQ160" s="16" t="str">
        <f t="shared" si="520"/>
        <v>i.a.</v>
      </c>
      <c r="IR160" s="16" t="str">
        <f t="shared" si="521"/>
        <v>i.a.</v>
      </c>
      <c r="IS160" s="16" t="str">
        <f t="shared" si="522"/>
        <v>i.a.</v>
      </c>
      <c r="IT160" s="16" t="str">
        <f t="shared" si="523"/>
        <v>i.a.</v>
      </c>
      <c r="IU160" s="16" t="str">
        <f t="shared" si="524"/>
        <v>i.a.</v>
      </c>
      <c r="IV160" s="16" t="str">
        <f t="shared" si="525"/>
        <v>i.a.</v>
      </c>
      <c r="IW160" s="16" t="str">
        <f t="shared" si="526"/>
        <v>i.a.</v>
      </c>
      <c r="IX160" s="16" t="str">
        <f t="shared" si="527"/>
        <v>i.a.</v>
      </c>
      <c r="IY160" s="16" t="str">
        <f t="shared" si="528"/>
        <v>i.a.</v>
      </c>
      <c r="IZ160" s="16" t="e">
        <f t="shared" si="529"/>
        <v>#VALUE!</v>
      </c>
      <c r="JA160" s="16">
        <f t="shared" si="530"/>
        <v>-0.14046942640692636</v>
      </c>
      <c r="JB160" s="16">
        <f t="shared" si="531"/>
        <v>6.614917040277458</v>
      </c>
      <c r="JC160" s="16">
        <f t="shared" si="532"/>
        <v>-2.1013208611450596</v>
      </c>
      <c r="JD160" s="16">
        <f t="shared" si="533"/>
        <v>-0.60966431417484834</v>
      </c>
      <c r="JE160" s="16">
        <f t="shared" si="534"/>
        <v>51.136746143057501</v>
      </c>
      <c r="JF160" s="227" t="e">
        <f t="shared" si="535"/>
        <v>#VALUE!</v>
      </c>
      <c r="JG160" s="227">
        <f t="shared" si="536"/>
        <v>-8.935886402753869E-3</v>
      </c>
      <c r="JH160" s="227">
        <f t="shared" si="537"/>
        <v>7.4944003285870753E-2</v>
      </c>
      <c r="JI160" s="99" t="str">
        <f t="shared" si="538"/>
        <v>i.a.</v>
      </c>
      <c r="JJ160" s="99">
        <f t="shared" si="539"/>
        <v>5.4678571428571431E-2</v>
      </c>
      <c r="JK160" s="99">
        <f t="shared" si="540"/>
        <v>6.36144578313253E-2</v>
      </c>
      <c r="JL160" s="99">
        <f t="shared" si="541"/>
        <v>-1.1329545454545455E-2</v>
      </c>
      <c r="JM160" s="99">
        <f t="shared" si="542"/>
        <v>1.0287234042553191E-2</v>
      </c>
      <c r="JN160" s="99">
        <f t="shared" si="543"/>
        <v>2.6354838709677419E-2</v>
      </c>
      <c r="JO160" s="99">
        <f t="shared" si="544"/>
        <v>5.0549450549450552E-4</v>
      </c>
      <c r="JP160" s="99">
        <f t="shared" si="545"/>
        <v>2.0183908045977011E-2</v>
      </c>
      <c r="JQ160" s="99">
        <f t="shared" si="546"/>
        <v>3.9884302325581397E-3</v>
      </c>
      <c r="JR160" s="99">
        <f t="shared" si="547"/>
        <v>7.5171264367816088E-4</v>
      </c>
      <c r="JS160" s="99">
        <f t="shared" si="548"/>
        <v>7.229885057471264E-3</v>
      </c>
    </row>
    <row r="161" spans="1:279" customFormat="1" ht="17.25" customHeight="1" x14ac:dyDescent="0.25">
      <c r="A161" s="10" t="s">
        <v>154</v>
      </c>
      <c r="B161" s="95">
        <v>37887315</v>
      </c>
      <c r="C161" s="10" t="s">
        <v>79</v>
      </c>
      <c r="D161" s="10"/>
      <c r="E161" s="11">
        <v>451120</v>
      </c>
      <c r="F161" s="11">
        <v>452010</v>
      </c>
      <c r="G161" s="11">
        <v>1</v>
      </c>
      <c r="H161" s="12">
        <v>45086</v>
      </c>
      <c r="I161" s="13"/>
      <c r="J161" s="13" t="s">
        <v>58</v>
      </c>
      <c r="K161" s="13" t="s">
        <v>58</v>
      </c>
      <c r="L161" s="13" t="s">
        <v>58</v>
      </c>
      <c r="M161" s="13" t="s">
        <v>58</v>
      </c>
      <c r="N161" s="13" t="s">
        <v>58</v>
      </c>
      <c r="O161" s="13" t="s">
        <v>58</v>
      </c>
      <c r="P161" s="16" t="e">
        <f t="shared" si="368"/>
        <v>#DIV/0!</v>
      </c>
      <c r="Q161" s="16" t="e">
        <f t="shared" si="369"/>
        <v>#DIV/0!</v>
      </c>
      <c r="R161" s="16" t="e">
        <f t="shared" si="370"/>
        <v>#DIV/0!</v>
      </c>
      <c r="S161" s="16" t="e">
        <f t="shared" si="371"/>
        <v>#DIV/0!</v>
      </c>
      <c r="T161" s="16" t="e">
        <f t="shared" si="372"/>
        <v>#DIV/0!</v>
      </c>
      <c r="U161" s="16" t="e">
        <f t="shared" si="373"/>
        <v>#DIV/0!</v>
      </c>
      <c r="V161" s="278">
        <f t="shared" si="374"/>
        <v>0</v>
      </c>
      <c r="W161" s="278">
        <f t="shared" si="375"/>
        <v>0</v>
      </c>
      <c r="X161" s="278">
        <f t="shared" si="376"/>
        <v>0</v>
      </c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6">
        <f t="shared" si="377"/>
        <v>-1.0666610801525118</v>
      </c>
      <c r="AK161" s="16">
        <f t="shared" si="378"/>
        <v>-2.6551921037605015E-2</v>
      </c>
      <c r="AL161" s="16">
        <f t="shared" si="379"/>
        <v>-6.0936841702095103E-2</v>
      </c>
      <c r="AM161" s="16">
        <f t="shared" si="380"/>
        <v>-0.10836008469366841</v>
      </c>
      <c r="AN161" s="16">
        <f t="shared" si="381"/>
        <v>9.3427931292008923E-2</v>
      </c>
      <c r="AO161" s="16">
        <f t="shared" si="382"/>
        <v>6.5020483331454815E-3</v>
      </c>
      <c r="AP161" s="278">
        <f t="shared" si="383"/>
        <v>-23.867000000000001</v>
      </c>
      <c r="AQ161" s="278">
        <f t="shared" si="384"/>
        <v>-0.6509999999999998</v>
      </c>
      <c r="AR161" s="278">
        <f t="shared" si="385"/>
        <v>-1.5910000000000011</v>
      </c>
      <c r="AS161" s="149"/>
      <c r="AT161" s="149">
        <v>23.867000000000001</v>
      </c>
      <c r="AU161" s="149">
        <v>24.518000000000001</v>
      </c>
      <c r="AV161" s="149">
        <v>26.109000000000002</v>
      </c>
      <c r="AW161" s="149">
        <v>29.282</v>
      </c>
      <c r="AX161" s="149">
        <v>26.78</v>
      </c>
      <c r="AY161" s="149">
        <v>26.606999999999999</v>
      </c>
      <c r="AZ161" s="149">
        <v>26.378</v>
      </c>
      <c r="BA161" s="149">
        <v>20.863</v>
      </c>
      <c r="BB161" s="149">
        <v>18.231000000000002</v>
      </c>
      <c r="BC161" s="150">
        <v>17.175000000000001</v>
      </c>
      <c r="BD161" s="16">
        <f t="shared" si="386"/>
        <v>-1</v>
      </c>
      <c r="BE161" s="16">
        <f t="shared" si="387"/>
        <v>2.7596017069701273E-2</v>
      </c>
      <c r="BF161" s="16">
        <f t="shared" si="388"/>
        <v>1.2943864229765014</v>
      </c>
      <c r="BG161" s="16">
        <f t="shared" si="389"/>
        <v>-0.53377967133292759</v>
      </c>
      <c r="BH161" s="16">
        <f t="shared" si="390"/>
        <v>0.12920962199312711</v>
      </c>
      <c r="BI161" s="16">
        <f t="shared" si="391"/>
        <v>0.29621380846325168</v>
      </c>
      <c r="BJ161" s="278">
        <f t="shared" si="392"/>
        <v>-3.6120000000000001</v>
      </c>
      <c r="BK161" s="278">
        <f t="shared" si="393"/>
        <v>9.6999999999999975E-2</v>
      </c>
      <c r="BL161" s="278">
        <f t="shared" si="394"/>
        <v>1.9830000000000001</v>
      </c>
      <c r="BM161" s="149"/>
      <c r="BN161" s="149">
        <v>3.6120000000000001</v>
      </c>
      <c r="BO161" s="149">
        <v>3.5150000000000001</v>
      </c>
      <c r="BP161" s="149">
        <v>1.532</v>
      </c>
      <c r="BQ161" s="149">
        <v>3.286</v>
      </c>
      <c r="BR161" s="149">
        <v>2.91</v>
      </c>
      <c r="BS161" s="149">
        <v>2.2450000000000001</v>
      </c>
      <c r="BT161" s="149">
        <v>2.3340000000000001</v>
      </c>
      <c r="BU161" s="149">
        <v>2.8079999999999998</v>
      </c>
      <c r="BV161" s="149">
        <v>1.1100000000000001</v>
      </c>
      <c r="BW161" s="149">
        <v>-0.94</v>
      </c>
      <c r="BX161" s="16">
        <f t="shared" si="395"/>
        <v>-1</v>
      </c>
      <c r="BY161" s="16">
        <f t="shared" si="396"/>
        <v>3.095159697069472E-2</v>
      </c>
      <c r="BZ161" s="16">
        <f t="shared" si="397"/>
        <v>2.9544270833333335</v>
      </c>
      <c r="CA161" s="16">
        <f t="shared" si="398"/>
        <v>-0.62862669245647973</v>
      </c>
      <c r="CB161" s="16">
        <f t="shared" si="399"/>
        <v>0.21361502347417846</v>
      </c>
      <c r="CC161" s="16">
        <f t="shared" si="400"/>
        <v>0.36538461538461536</v>
      </c>
      <c r="CD161" s="278">
        <f t="shared" si="401"/>
        <v>-3.1309999999999998</v>
      </c>
      <c r="CE161" s="278">
        <f t="shared" si="402"/>
        <v>9.3999999999999861E-2</v>
      </c>
      <c r="CF161" s="278">
        <f t="shared" si="403"/>
        <v>2.2690000000000001</v>
      </c>
      <c r="CG161" s="149"/>
      <c r="CH161" s="149">
        <v>3.1309999999999998</v>
      </c>
      <c r="CI161" s="149">
        <v>3.0369999999999999</v>
      </c>
      <c r="CJ161" s="149">
        <v>0.76800000000000002</v>
      </c>
      <c r="CK161" s="149">
        <v>2.0680000000000001</v>
      </c>
      <c r="CL161" s="149">
        <v>1.704</v>
      </c>
      <c r="CM161" s="149">
        <v>1.248</v>
      </c>
      <c r="CN161" s="149">
        <v>1.3149999999999999</v>
      </c>
      <c r="CO161" s="149">
        <v>2.0379999999999998</v>
      </c>
      <c r="CP161" s="149">
        <v>0.252</v>
      </c>
      <c r="CQ161" s="149">
        <v>-1.734</v>
      </c>
      <c r="CR161" s="16">
        <f t="shared" si="404"/>
        <v>-1</v>
      </c>
      <c r="CS161" s="16">
        <f t="shared" si="405"/>
        <v>8.280144902535802E-2</v>
      </c>
      <c r="CT161" s="16">
        <f t="shared" si="406"/>
        <v>0.15731682970652819</v>
      </c>
      <c r="CU161" s="16">
        <f t="shared" si="407"/>
        <v>2.8471699404558112E-2</v>
      </c>
      <c r="CV161" s="16">
        <f t="shared" si="408"/>
        <v>0.12418250365468961</v>
      </c>
      <c r="CW161" s="16">
        <f t="shared" si="409"/>
        <v>0.11342414118050199</v>
      </c>
      <c r="CX161" s="278">
        <f t="shared" si="549"/>
        <v>-18.831</v>
      </c>
      <c r="CY161" s="278">
        <f t="shared" si="550"/>
        <v>1.4400000000000013</v>
      </c>
      <c r="CZ161" s="278">
        <f t="shared" si="551"/>
        <v>2.363999999999999</v>
      </c>
      <c r="DA161" s="149"/>
      <c r="DB161" s="149">
        <v>18.831</v>
      </c>
      <c r="DC161" s="149">
        <v>17.390999999999998</v>
      </c>
      <c r="DD161" s="149">
        <v>15.026999999999999</v>
      </c>
      <c r="DE161" s="149">
        <v>14.611000000000001</v>
      </c>
      <c r="DF161" s="149">
        <v>12.997</v>
      </c>
      <c r="DG161" s="149">
        <v>11.673</v>
      </c>
      <c r="DH161" s="149">
        <v>10.755000000000001</v>
      </c>
      <c r="DI161" s="149">
        <v>9.73</v>
      </c>
      <c r="DJ161" s="149">
        <v>8.1660000000000004</v>
      </c>
      <c r="DK161" s="150">
        <v>7.9909999999999997</v>
      </c>
      <c r="DL161" s="16">
        <f t="shared" si="413"/>
        <v>-1</v>
      </c>
      <c r="DM161" s="16">
        <f t="shared" si="414"/>
        <v>-3.4419360355738273E-3</v>
      </c>
      <c r="DN161" s="16">
        <f t="shared" si="415"/>
        <v>-8.3147124544278431E-2</v>
      </c>
      <c r="DO161" s="16">
        <f t="shared" si="416"/>
        <v>-0.13845686204974919</v>
      </c>
      <c r="DP161" s="16">
        <f t="shared" si="417"/>
        <v>-0.15065762108977215</v>
      </c>
      <c r="DQ161" s="16">
        <f t="shared" si="418"/>
        <v>0.18813585317223644</v>
      </c>
      <c r="DR161" s="278">
        <f t="shared" si="419"/>
        <v>-46.615000000000002</v>
      </c>
      <c r="DS161" s="278">
        <f t="shared" si="420"/>
        <v>-0.16100000000000136</v>
      </c>
      <c r="DT161" s="278">
        <f t="shared" si="421"/>
        <v>-4.2419999999999973</v>
      </c>
      <c r="DU161" s="149"/>
      <c r="DV161" s="149">
        <v>46.615000000000002</v>
      </c>
      <c r="DW161" s="149">
        <v>46.776000000000003</v>
      </c>
      <c r="DX161" s="149">
        <v>51.018000000000001</v>
      </c>
      <c r="DY161" s="149">
        <v>59.216999999999999</v>
      </c>
      <c r="DZ161" s="149">
        <v>69.721000000000004</v>
      </c>
      <c r="EA161" s="149">
        <v>58.680999999999997</v>
      </c>
      <c r="EB161" s="149">
        <v>62.966999999999999</v>
      </c>
      <c r="EC161" s="149">
        <v>70.843999999999994</v>
      </c>
      <c r="ED161" s="149">
        <v>57.595999999999997</v>
      </c>
      <c r="EE161" s="149">
        <v>51.584000000000003</v>
      </c>
      <c r="EF161" s="16">
        <f t="shared" si="422"/>
        <v>-1</v>
      </c>
      <c r="EG161" s="16">
        <f t="shared" si="423"/>
        <v>-4.2553191489361701E-2</v>
      </c>
      <c r="EH161" s="16">
        <f t="shared" si="424"/>
        <v>-0.11320754716981132</v>
      </c>
      <c r="EI161" s="16">
        <f t="shared" si="425"/>
        <v>-0.13114754098360656</v>
      </c>
      <c r="EJ161" s="16">
        <f t="shared" si="426"/>
        <v>1.6666666666666666E-2</v>
      </c>
      <c r="EK161" s="16">
        <f t="shared" si="427"/>
        <v>0</v>
      </c>
      <c r="EL161" s="278">
        <f t="shared" si="428"/>
        <v>-45</v>
      </c>
      <c r="EM161" s="278">
        <f t="shared" si="429"/>
        <v>-2</v>
      </c>
      <c r="EN161" s="278">
        <f t="shared" si="430"/>
        <v>-6</v>
      </c>
      <c r="EO161" s="204"/>
      <c r="EP161" s="204">
        <v>45</v>
      </c>
      <c r="EQ161" s="204">
        <v>47</v>
      </c>
      <c r="ER161" s="204">
        <v>53</v>
      </c>
      <c r="ES161" s="204">
        <v>61</v>
      </c>
      <c r="ET161" s="204">
        <v>60</v>
      </c>
      <c r="EU161" s="204">
        <v>60</v>
      </c>
      <c r="EV161" s="204">
        <v>60</v>
      </c>
      <c r="EW161" s="204">
        <v>44</v>
      </c>
      <c r="EX161" s="204">
        <v>43</v>
      </c>
      <c r="EY161" s="205">
        <v>44</v>
      </c>
      <c r="EZ161" s="14"/>
      <c r="FA161" s="14" t="s">
        <v>51</v>
      </c>
      <c r="FB161" s="76"/>
      <c r="FC161" s="15">
        <v>9000</v>
      </c>
      <c r="FD161" t="s">
        <v>442</v>
      </c>
      <c r="FE161" t="s">
        <v>88</v>
      </c>
      <c r="FF161" s="16" t="e">
        <f t="shared" si="431"/>
        <v>#VALUE!</v>
      </c>
      <c r="FG161" s="16" t="e">
        <f t="shared" si="432"/>
        <v>#DIV/0!</v>
      </c>
      <c r="FH161" s="16" t="e">
        <f t="shared" si="433"/>
        <v>#DIV/0!</v>
      </c>
      <c r="FI161" s="16" t="e">
        <f t="shared" si="434"/>
        <v>#DIV/0!</v>
      </c>
      <c r="FJ161" s="16" t="e">
        <f t="shared" si="435"/>
        <v>#DIV/0!</v>
      </c>
      <c r="FK161" s="16" t="e">
        <f t="shared" si="436"/>
        <v>#DIV/0!</v>
      </c>
      <c r="FL161" s="278" t="e">
        <f t="shared" si="437"/>
        <v>#VALUE!</v>
      </c>
      <c r="FM161" s="278">
        <f t="shared" si="438"/>
        <v>0</v>
      </c>
      <c r="FN161" s="278">
        <f t="shared" si="439"/>
        <v>0</v>
      </c>
      <c r="FO161" s="222" t="str">
        <f t="shared" si="440"/>
        <v>i.a</v>
      </c>
      <c r="FP161" s="222">
        <f t="shared" si="441"/>
        <v>0</v>
      </c>
      <c r="FQ161" s="222">
        <f t="shared" si="442"/>
        <v>0</v>
      </c>
      <c r="FR161" s="222">
        <f t="shared" si="443"/>
        <v>0</v>
      </c>
      <c r="FS161" s="222">
        <f t="shared" si="444"/>
        <v>0</v>
      </c>
      <c r="FT161" s="222">
        <f t="shared" si="445"/>
        <v>0</v>
      </c>
      <c r="FU161" s="222">
        <f t="shared" si="446"/>
        <v>0</v>
      </c>
      <c r="FV161" s="222">
        <f t="shared" si="447"/>
        <v>0</v>
      </c>
      <c r="FW161" s="222">
        <f t="shared" si="448"/>
        <v>0</v>
      </c>
      <c r="FX161" s="222">
        <f t="shared" si="449"/>
        <v>0</v>
      </c>
      <c r="FY161" s="222">
        <f t="shared" si="450"/>
        <v>0</v>
      </c>
      <c r="FZ161" s="16">
        <f t="shared" si="451"/>
        <v>-1</v>
      </c>
      <c r="GA161" s="16">
        <f t="shared" si="452"/>
        <v>-7.7317959510905379E-2</v>
      </c>
      <c r="GB161" s="16">
        <f t="shared" si="453"/>
        <v>2.6153158706839821</v>
      </c>
      <c r="GC161" s="16">
        <f t="shared" si="454"/>
        <v>-0.65406322037041942</v>
      </c>
      <c r="GD161" s="16">
        <f t="shared" si="455"/>
        <v>8.4464018730367338E-2</v>
      </c>
      <c r="GE161" s="16">
        <f t="shared" si="456"/>
        <v>0.24129899285959278</v>
      </c>
      <c r="GF161" s="227">
        <f t="shared" si="457"/>
        <v>-0.17287836121694</v>
      </c>
      <c r="GG161" s="227">
        <f t="shared" si="458"/>
        <v>-1.4486682894356201E-2</v>
      </c>
      <c r="GH161" s="227">
        <f t="shared" si="459"/>
        <v>0.13553968477530862</v>
      </c>
      <c r="GI161" s="16">
        <f t="shared" si="460"/>
        <v>0</v>
      </c>
      <c r="GJ161" s="16">
        <f t="shared" si="461"/>
        <v>0.17287836121694</v>
      </c>
      <c r="GK161" s="16">
        <f t="shared" si="462"/>
        <v>0.1873650441112962</v>
      </c>
      <c r="GL161" s="16">
        <f t="shared" si="463"/>
        <v>5.1825359335987586E-2</v>
      </c>
      <c r="GM161" s="16">
        <f t="shared" si="464"/>
        <v>0.14981164879745001</v>
      </c>
      <c r="GN161" s="16">
        <f t="shared" si="465"/>
        <v>0.13814349412241589</v>
      </c>
      <c r="GO161" s="16">
        <f t="shared" si="466"/>
        <v>0.11128945960406635</v>
      </c>
      <c r="GP161" s="16">
        <f t="shared" si="467"/>
        <v>0.12838662435928727</v>
      </c>
      <c r="GQ161" s="16">
        <f t="shared" si="468"/>
        <v>0.2277603933839964</v>
      </c>
      <c r="GR161" s="16">
        <f t="shared" si="469"/>
        <v>3.1193909760475334E-2</v>
      </c>
      <c r="GS161" s="16">
        <f t="shared" si="470"/>
        <v>-1</v>
      </c>
      <c r="GT161" s="16">
        <f t="shared" si="471"/>
        <v>7.6042925906290498E-2</v>
      </c>
      <c r="GU161" s="16">
        <f t="shared" si="472"/>
        <v>1.5862699893328283</v>
      </c>
      <c r="GV161" s="16">
        <f t="shared" si="473"/>
        <v>-0.45467848924865079</v>
      </c>
      <c r="GW161" s="16">
        <f t="shared" si="474"/>
        <v>0.12451545613520838</v>
      </c>
      <c r="GX161" s="16">
        <f t="shared" si="475"/>
        <v>0.22803240893395477</v>
      </c>
      <c r="GY161" s="227">
        <f t="shared" si="476"/>
        <v>-7.7352207386150701E-2</v>
      </c>
      <c r="GZ161" s="227">
        <f t="shared" si="477"/>
        <v>5.4664066212776058E-3</v>
      </c>
      <c r="HA161" s="227">
        <f t="shared" si="478"/>
        <v>4.4090635889833404E-2</v>
      </c>
      <c r="HB161" s="16">
        <f t="shared" si="479"/>
        <v>0</v>
      </c>
      <c r="HC161" s="16">
        <f t="shared" si="480"/>
        <v>7.7352207386150701E-2</v>
      </c>
      <c r="HD161" s="16">
        <f t="shared" si="481"/>
        <v>7.1885800764873095E-2</v>
      </c>
      <c r="HE161" s="16">
        <f t="shared" si="482"/>
        <v>2.7795164875039687E-2</v>
      </c>
      <c r="HF161" s="16">
        <f t="shared" si="483"/>
        <v>5.0970233755758584E-2</v>
      </c>
      <c r="HG161" s="16">
        <f t="shared" si="484"/>
        <v>4.5326396785096812E-2</v>
      </c>
      <c r="HH161" s="16">
        <f t="shared" si="485"/>
        <v>3.6909772458240168E-2</v>
      </c>
      <c r="HI161" s="16">
        <f t="shared" si="486"/>
        <v>3.4885024400086694E-2</v>
      </c>
      <c r="HJ161" s="16">
        <f t="shared" si="487"/>
        <v>4.3724696356275301E-2</v>
      </c>
      <c r="HK161" s="16">
        <f t="shared" si="488"/>
        <v>2.0333394394577761E-2</v>
      </c>
      <c r="HL161" s="16" t="e">
        <f t="shared" si="489"/>
        <v>#VALUE!</v>
      </c>
      <c r="HM161" s="16">
        <f t="shared" si="490"/>
        <v>8.6541254523439901E-2</v>
      </c>
      <c r="HN161" s="16">
        <f t="shared" si="491"/>
        <v>0.26227103681305913</v>
      </c>
      <c r="HO161" s="16">
        <f t="shared" si="492"/>
        <v>0.19375531427417211</v>
      </c>
      <c r="HP161" s="16">
        <f t="shared" si="493"/>
        <v>0.3235916770067484</v>
      </c>
      <c r="HQ161" s="16">
        <f t="shared" si="494"/>
        <v>-6.2881455678876777E-2</v>
      </c>
      <c r="HR161" s="227" t="e">
        <f t="shared" si="495"/>
        <v>#VALUE!</v>
      </c>
      <c r="HS161" s="227">
        <f t="shared" si="496"/>
        <v>3.2175452313518538E-2</v>
      </c>
      <c r="HT161" s="227">
        <f t="shared" si="497"/>
        <v>7.7250124861614311E-2</v>
      </c>
      <c r="HU161" s="16" t="str">
        <f t="shared" si="498"/>
        <v>i.a.</v>
      </c>
      <c r="HV161" s="16">
        <f t="shared" si="499"/>
        <v>0.40396867960956773</v>
      </c>
      <c r="HW161" s="16">
        <f t="shared" si="500"/>
        <v>0.37179322729604919</v>
      </c>
      <c r="HX161" s="16">
        <f t="shared" si="501"/>
        <v>0.29454310243443488</v>
      </c>
      <c r="HY161" s="16">
        <f t="shared" si="502"/>
        <v>0.24673657902291574</v>
      </c>
      <c r="HZ161" s="16">
        <f t="shared" si="503"/>
        <v>0.18641442320104415</v>
      </c>
      <c r="IA161" s="16">
        <f t="shared" si="504"/>
        <v>0.19892299040575315</v>
      </c>
      <c r="IB161" s="16">
        <f t="shared" si="505"/>
        <v>0.17080375434751538</v>
      </c>
      <c r="IC161" s="16">
        <f t="shared" si="506"/>
        <v>0.13734402348822766</v>
      </c>
      <c r="ID161" s="16">
        <f t="shared" si="507"/>
        <v>0.1417806792138343</v>
      </c>
      <c r="IE161" s="16">
        <f t="shared" si="508"/>
        <v>0.15491237593052107</v>
      </c>
      <c r="IF161" s="16" t="e">
        <f t="shared" si="509"/>
        <v>#VALUE!</v>
      </c>
      <c r="IG161" s="16" t="e">
        <f t="shared" si="510"/>
        <v>#VALUE!</v>
      </c>
      <c r="IH161" s="16" t="e">
        <f t="shared" si="511"/>
        <v>#VALUE!</v>
      </c>
      <c r="II161" s="16" t="e">
        <f t="shared" si="512"/>
        <v>#VALUE!</v>
      </c>
      <c r="IJ161" s="16" t="e">
        <f t="shared" si="513"/>
        <v>#VALUE!</v>
      </c>
      <c r="IK161" s="16" t="e">
        <f t="shared" si="514"/>
        <v>#VALUE!</v>
      </c>
      <c r="IL161" s="227" t="e">
        <f t="shared" si="515"/>
        <v>#VALUE!</v>
      </c>
      <c r="IM161" s="227" t="e">
        <f t="shared" si="516"/>
        <v>#VALUE!</v>
      </c>
      <c r="IN161" s="227" t="e">
        <f t="shared" si="517"/>
        <v>#VALUE!</v>
      </c>
      <c r="IO161" s="16" t="str">
        <f t="shared" si="518"/>
        <v>i.a.</v>
      </c>
      <c r="IP161" s="16" t="str">
        <f t="shared" si="519"/>
        <v>i.a.</v>
      </c>
      <c r="IQ161" s="16" t="str">
        <f t="shared" si="520"/>
        <v>i.a.</v>
      </c>
      <c r="IR161" s="16" t="str">
        <f t="shared" si="521"/>
        <v>i.a.</v>
      </c>
      <c r="IS161" s="16" t="str">
        <f t="shared" si="522"/>
        <v>i.a.</v>
      </c>
      <c r="IT161" s="16" t="str">
        <f t="shared" si="523"/>
        <v>i.a.</v>
      </c>
      <c r="IU161" s="16" t="str">
        <f t="shared" si="524"/>
        <v>i.a.</v>
      </c>
      <c r="IV161" s="16" t="str">
        <f t="shared" si="525"/>
        <v>i.a.</v>
      </c>
      <c r="IW161" s="16" t="str">
        <f t="shared" si="526"/>
        <v>i.a.</v>
      </c>
      <c r="IX161" s="16" t="str">
        <f t="shared" si="527"/>
        <v>i.a.</v>
      </c>
      <c r="IY161" s="16" t="str">
        <f t="shared" si="528"/>
        <v>i.a.</v>
      </c>
      <c r="IZ161" s="16" t="e">
        <f t="shared" si="529"/>
        <v>#VALUE!</v>
      </c>
      <c r="JA161" s="16">
        <f t="shared" si="530"/>
        <v>7.6771667947169941E-2</v>
      </c>
      <c r="JB161" s="16">
        <f t="shared" si="531"/>
        <v>3.4592475620567371</v>
      </c>
      <c r="JC161" s="16">
        <f t="shared" si="532"/>
        <v>-0.57257034414802377</v>
      </c>
      <c r="JD161" s="16">
        <f t="shared" si="533"/>
        <v>0.19371969522050347</v>
      </c>
      <c r="JE161" s="16">
        <f t="shared" si="534"/>
        <v>0.36538461538461536</v>
      </c>
      <c r="JF161" s="227" t="e">
        <f t="shared" si="535"/>
        <v>#VALUE!</v>
      </c>
      <c r="JG161" s="227">
        <f t="shared" si="536"/>
        <v>4.9607565011820232E-3</v>
      </c>
      <c r="JH161" s="227">
        <f t="shared" si="537"/>
        <v>5.0126455238859891E-2</v>
      </c>
      <c r="JI161" s="99" t="str">
        <f t="shared" si="538"/>
        <v>i.a.</v>
      </c>
      <c r="JJ161" s="99">
        <f t="shared" si="539"/>
        <v>6.9577777777777766E-2</v>
      </c>
      <c r="JK161" s="99">
        <f t="shared" si="540"/>
        <v>6.4617021276595743E-2</v>
      </c>
      <c r="JL161" s="99">
        <f t="shared" si="541"/>
        <v>1.4490566037735849E-2</v>
      </c>
      <c r="JM161" s="99">
        <f t="shared" si="542"/>
        <v>3.3901639344262297E-2</v>
      </c>
      <c r="JN161" s="99">
        <f t="shared" si="543"/>
        <v>2.8399999999999998E-2</v>
      </c>
      <c r="JO161" s="99">
        <f t="shared" si="544"/>
        <v>2.0799999999999999E-2</v>
      </c>
      <c r="JP161" s="99">
        <f t="shared" si="545"/>
        <v>2.1916666666666664E-2</v>
      </c>
      <c r="JQ161" s="99">
        <f t="shared" si="546"/>
        <v>4.6318181818181814E-2</v>
      </c>
      <c r="JR161" s="99">
        <f t="shared" si="547"/>
        <v>5.8604651162790702E-3</v>
      </c>
      <c r="JS161" s="99">
        <f t="shared" si="548"/>
        <v>-3.9409090909090908E-2</v>
      </c>
    </row>
    <row r="162" spans="1:279" customFormat="1" ht="17.25" customHeight="1" x14ac:dyDescent="0.25">
      <c r="A162" s="10" t="s">
        <v>343</v>
      </c>
      <c r="B162" s="98">
        <v>20795816</v>
      </c>
      <c r="C162" s="10" t="s">
        <v>67</v>
      </c>
      <c r="D162" s="10"/>
      <c r="E162" s="11">
        <v>467700</v>
      </c>
      <c r="F162" s="11"/>
      <c r="G162" s="11">
        <v>1</v>
      </c>
      <c r="H162" s="12">
        <v>45085</v>
      </c>
      <c r="I162" s="13"/>
      <c r="J162" s="13" t="s">
        <v>58</v>
      </c>
      <c r="K162" s="13" t="s">
        <v>58</v>
      </c>
      <c r="L162" s="13" t="s">
        <v>58</v>
      </c>
      <c r="M162" s="13" t="s">
        <v>58</v>
      </c>
      <c r="N162" s="13" t="s">
        <v>58</v>
      </c>
      <c r="O162" s="13" t="s">
        <v>58</v>
      </c>
      <c r="P162" s="16" t="e">
        <f t="shared" si="368"/>
        <v>#DIV/0!</v>
      </c>
      <c r="Q162" s="16" t="e">
        <f t="shared" si="369"/>
        <v>#DIV/0!</v>
      </c>
      <c r="R162" s="16" t="e">
        <f t="shared" si="370"/>
        <v>#DIV/0!</v>
      </c>
      <c r="S162" s="16" t="e">
        <f t="shared" si="371"/>
        <v>#DIV/0!</v>
      </c>
      <c r="T162" s="16" t="e">
        <f t="shared" si="372"/>
        <v>#DIV/0!</v>
      </c>
      <c r="U162" s="16" t="e">
        <f t="shared" si="373"/>
        <v>#DIV/0!</v>
      </c>
      <c r="V162" s="278">
        <f t="shared" si="374"/>
        <v>0</v>
      </c>
      <c r="W162" s="278">
        <f t="shared" si="375"/>
        <v>0</v>
      </c>
      <c r="X162" s="278">
        <f t="shared" si="376"/>
        <v>0</v>
      </c>
      <c r="Y162" s="149"/>
      <c r="Z162" s="149"/>
      <c r="AA162" s="149"/>
      <c r="AB162" s="151"/>
      <c r="AC162" s="151"/>
      <c r="AD162" s="151"/>
      <c r="AE162" s="151"/>
      <c r="AF162" s="151"/>
      <c r="AG162" s="156"/>
      <c r="AH162" s="156"/>
      <c r="AI162" s="156"/>
      <c r="AJ162" s="16">
        <f t="shared" si="377"/>
        <v>-0.40205831903945105</v>
      </c>
      <c r="AK162" s="16">
        <f t="shared" si="378"/>
        <v>-0.16331802525832384</v>
      </c>
      <c r="AL162" s="16">
        <f t="shared" si="379"/>
        <v>1.0011487650775417</v>
      </c>
      <c r="AM162" s="16">
        <f t="shared" si="380"/>
        <v>2.8453283449837521E-2</v>
      </c>
      <c r="AN162" s="16">
        <f t="shared" si="381"/>
        <v>-5.2341854823661126E-2</v>
      </c>
      <c r="AO162" s="16">
        <f t="shared" si="382"/>
        <v>-0.17503078817733997</v>
      </c>
      <c r="AP162" s="278">
        <f t="shared" si="383"/>
        <v>-17.489999999999998</v>
      </c>
      <c r="AQ162" s="278">
        <f t="shared" si="384"/>
        <v>-3.4140000000000015</v>
      </c>
      <c r="AR162" s="278">
        <f t="shared" si="385"/>
        <v>10.458</v>
      </c>
      <c r="AS162" s="149"/>
      <c r="AT162" s="149">
        <v>17.489999999999998</v>
      </c>
      <c r="AU162" s="149">
        <v>20.904</v>
      </c>
      <c r="AV162" s="151">
        <v>10.446</v>
      </c>
      <c r="AW162" s="164">
        <v>10.157</v>
      </c>
      <c r="AX162" s="151">
        <v>10.718</v>
      </c>
      <c r="AY162" s="151">
        <v>12.992000000000001</v>
      </c>
      <c r="AZ162" s="151">
        <v>8.9580000000000002</v>
      </c>
      <c r="BA162" s="151">
        <v>3.988</v>
      </c>
      <c r="BB162" s="151">
        <v>6.87</v>
      </c>
      <c r="BC162" s="152">
        <v>8.0969999999999995</v>
      </c>
      <c r="BD162" s="16">
        <f t="shared" si="386"/>
        <v>-1</v>
      </c>
      <c r="BE162" s="16">
        <f t="shared" si="387"/>
        <v>-0.57706412924967787</v>
      </c>
      <c r="BF162" s="16">
        <f t="shared" si="388"/>
        <v>3.2605574324324325</v>
      </c>
      <c r="BG162" s="16">
        <f t="shared" si="389"/>
        <v>0.20693170234454633</v>
      </c>
      <c r="BH162" s="16">
        <f t="shared" si="390"/>
        <v>-0.44261363636363638</v>
      </c>
      <c r="BI162" s="16">
        <f t="shared" si="391"/>
        <v>-0.4033898305084746</v>
      </c>
      <c r="BJ162" s="278">
        <f t="shared" si="392"/>
        <v>-4.2670000000000003</v>
      </c>
      <c r="BK162" s="278">
        <f t="shared" si="393"/>
        <v>-5.8220000000000001</v>
      </c>
      <c r="BL162" s="278">
        <f t="shared" si="394"/>
        <v>7.7210000000000001</v>
      </c>
      <c r="BM162" s="149"/>
      <c r="BN162" s="149">
        <v>4.2670000000000003</v>
      </c>
      <c r="BO162" s="149">
        <v>10.089</v>
      </c>
      <c r="BP162" s="156">
        <v>2.3679999999999999</v>
      </c>
      <c r="BQ162" s="156">
        <v>1.962</v>
      </c>
      <c r="BR162" s="156">
        <v>3.52</v>
      </c>
      <c r="BS162" s="156">
        <v>5.9</v>
      </c>
      <c r="BT162" s="156">
        <v>2.3519999999999999</v>
      </c>
      <c r="BU162" s="156">
        <v>-2.911</v>
      </c>
      <c r="BV162" s="151">
        <v>-0.371</v>
      </c>
      <c r="BW162" s="156">
        <v>-0.27500000000000002</v>
      </c>
      <c r="BX162" s="16">
        <f t="shared" si="395"/>
        <v>-1</v>
      </c>
      <c r="BY162" s="16">
        <f t="shared" si="396"/>
        <v>-0.57506336517839729</v>
      </c>
      <c r="BZ162" s="16">
        <f t="shared" si="397"/>
        <v>3.0369933097205819</v>
      </c>
      <c r="CA162" s="16">
        <f t="shared" si="398"/>
        <v>0.12983548243663842</v>
      </c>
      <c r="CB162" s="16">
        <f t="shared" si="399"/>
        <v>-0.40138408304498269</v>
      </c>
      <c r="CC162" s="16">
        <f t="shared" si="400"/>
        <v>-0.39559202059202059</v>
      </c>
      <c r="CD162" s="278">
        <f t="shared" si="401"/>
        <v>-4.359</v>
      </c>
      <c r="CE162" s="278">
        <f t="shared" si="402"/>
        <v>-5.8989999999999991</v>
      </c>
      <c r="CF162" s="278">
        <f t="shared" si="403"/>
        <v>7.7169999999999987</v>
      </c>
      <c r="CG162" s="149"/>
      <c r="CH162" s="149">
        <v>4.359</v>
      </c>
      <c r="CI162" s="149">
        <v>10.257999999999999</v>
      </c>
      <c r="CJ162" s="151">
        <v>2.5409999999999999</v>
      </c>
      <c r="CK162" s="151">
        <v>2.2490000000000001</v>
      </c>
      <c r="CL162" s="151">
        <v>3.7570000000000001</v>
      </c>
      <c r="CM162" s="151">
        <v>6.2160000000000002</v>
      </c>
      <c r="CN162" s="151">
        <v>2.472</v>
      </c>
      <c r="CO162" s="156">
        <v>-2.7410000000000001</v>
      </c>
      <c r="CP162" s="156">
        <v>5.1999999999999998E-2</v>
      </c>
      <c r="CQ162" s="156">
        <v>0.104</v>
      </c>
      <c r="CR162" s="16">
        <f t="shared" si="404"/>
        <v>-1</v>
      </c>
      <c r="CS162" s="16">
        <f t="shared" si="405"/>
        <v>-5.4839922096559281E-2</v>
      </c>
      <c r="CT162" s="16">
        <f t="shared" si="406"/>
        <v>0.20579268292682931</v>
      </c>
      <c r="CU162" s="16">
        <f t="shared" si="407"/>
        <v>-0.19899676589004031</v>
      </c>
      <c r="CV162" s="16">
        <f t="shared" si="408"/>
        <v>6.1068702290076327E-2</v>
      </c>
      <c r="CW162" s="16">
        <f t="shared" si="409"/>
        <v>0.11371967865221123</v>
      </c>
      <c r="CX162" s="278">
        <f t="shared" si="549"/>
        <v>-27.661999999999999</v>
      </c>
      <c r="CY162" s="278">
        <f t="shared" si="550"/>
        <v>-1.6050000000000004</v>
      </c>
      <c r="CZ162" s="278">
        <f t="shared" si="551"/>
        <v>4.995000000000001</v>
      </c>
      <c r="DA162" s="149"/>
      <c r="DB162" s="149">
        <v>27.661999999999999</v>
      </c>
      <c r="DC162" s="149">
        <v>29.266999999999999</v>
      </c>
      <c r="DD162" s="156">
        <v>24.271999999999998</v>
      </c>
      <c r="DE162" s="156">
        <v>30.302</v>
      </c>
      <c r="DF162" s="156">
        <v>28.558</v>
      </c>
      <c r="DG162" s="156">
        <v>25.641999999999999</v>
      </c>
      <c r="DH162" s="156">
        <v>20.797000000000001</v>
      </c>
      <c r="DI162" s="156">
        <v>18.872</v>
      </c>
      <c r="DJ162" s="151">
        <v>21.010999999999999</v>
      </c>
      <c r="DK162" s="152">
        <v>20.975999999999999</v>
      </c>
      <c r="DL162" s="16">
        <f t="shared" si="413"/>
        <v>-1</v>
      </c>
      <c r="DM162" s="16">
        <f t="shared" si="414"/>
        <v>-6.5814606741573134E-2</v>
      </c>
      <c r="DN162" s="16">
        <f t="shared" si="415"/>
        <v>0.2311523032231291</v>
      </c>
      <c r="DO162" s="16">
        <f t="shared" si="416"/>
        <v>-0.11561047222901877</v>
      </c>
      <c r="DP162" s="16">
        <f t="shared" si="417"/>
        <v>4.413361435779517E-2</v>
      </c>
      <c r="DQ162" s="16">
        <f t="shared" si="418"/>
        <v>1.7646485327093668E-2</v>
      </c>
      <c r="DR162" s="278">
        <f t="shared" si="419"/>
        <v>-33.256999999999998</v>
      </c>
      <c r="DS162" s="278">
        <f t="shared" si="420"/>
        <v>-2.3430000000000035</v>
      </c>
      <c r="DT162" s="278">
        <f t="shared" si="421"/>
        <v>6.6840000000000011</v>
      </c>
      <c r="DU162" s="149"/>
      <c r="DV162" s="149">
        <v>33.256999999999998</v>
      </c>
      <c r="DW162" s="149">
        <v>35.6</v>
      </c>
      <c r="DX162" s="156">
        <v>28.916</v>
      </c>
      <c r="DY162" s="156">
        <v>32.695999999999998</v>
      </c>
      <c r="DZ162" s="156">
        <v>31.314</v>
      </c>
      <c r="EA162" s="156">
        <v>30.771000000000001</v>
      </c>
      <c r="EB162" s="156">
        <v>23.802</v>
      </c>
      <c r="EC162" s="156">
        <v>20.891999999999999</v>
      </c>
      <c r="ED162" s="156">
        <v>23.417999999999999</v>
      </c>
      <c r="EE162" s="156">
        <v>24.251999999999999</v>
      </c>
      <c r="EF162" s="16">
        <f t="shared" si="422"/>
        <v>-1</v>
      </c>
      <c r="EG162" s="16">
        <f t="shared" si="423"/>
        <v>0</v>
      </c>
      <c r="EH162" s="16">
        <f t="shared" si="424"/>
        <v>0</v>
      </c>
      <c r="EI162" s="16">
        <f t="shared" si="425"/>
        <v>-5.5555555555555552E-2</v>
      </c>
      <c r="EJ162" s="16">
        <f t="shared" si="426"/>
        <v>0</v>
      </c>
      <c r="EK162" s="16" t="e">
        <f t="shared" si="427"/>
        <v>#DIV/0!</v>
      </c>
      <c r="EL162" s="278">
        <f t="shared" si="428"/>
        <v>-17</v>
      </c>
      <c r="EM162" s="278">
        <f t="shared" si="429"/>
        <v>0</v>
      </c>
      <c r="EN162" s="278">
        <f t="shared" si="430"/>
        <v>0</v>
      </c>
      <c r="EO162" s="204"/>
      <c r="EP162" s="204">
        <v>17</v>
      </c>
      <c r="EQ162" s="204">
        <v>17</v>
      </c>
      <c r="ER162" s="206">
        <v>17</v>
      </c>
      <c r="ES162" s="206">
        <v>18</v>
      </c>
      <c r="ET162" s="206">
        <v>18</v>
      </c>
      <c r="EU162" s="206"/>
      <c r="EV162" s="206"/>
      <c r="EW162" s="206"/>
      <c r="EX162" s="207"/>
      <c r="EY162" s="208"/>
      <c r="EZ162" s="89"/>
      <c r="FA162" s="14" t="s">
        <v>51</v>
      </c>
      <c r="FB162" s="76"/>
      <c r="FC162" s="94">
        <v>2880</v>
      </c>
      <c r="FD162" t="s">
        <v>467</v>
      </c>
      <c r="FE162" t="s">
        <v>86</v>
      </c>
      <c r="FF162" s="16" t="e">
        <f t="shared" si="431"/>
        <v>#VALUE!</v>
      </c>
      <c r="FG162" s="16" t="e">
        <f t="shared" si="432"/>
        <v>#DIV/0!</v>
      </c>
      <c r="FH162" s="16" t="e">
        <f t="shared" si="433"/>
        <v>#DIV/0!</v>
      </c>
      <c r="FI162" s="16" t="e">
        <f t="shared" si="434"/>
        <v>#DIV/0!</v>
      </c>
      <c r="FJ162" s="16" t="e">
        <f t="shared" si="435"/>
        <v>#DIV/0!</v>
      </c>
      <c r="FK162" s="16" t="e">
        <f t="shared" si="436"/>
        <v>#VALUE!</v>
      </c>
      <c r="FL162" s="278" t="e">
        <f t="shared" si="437"/>
        <v>#VALUE!</v>
      </c>
      <c r="FM162" s="278">
        <f t="shared" si="438"/>
        <v>0</v>
      </c>
      <c r="FN162" s="278">
        <f t="shared" si="439"/>
        <v>0</v>
      </c>
      <c r="FO162" s="222" t="str">
        <f t="shared" si="440"/>
        <v>i.a</v>
      </c>
      <c r="FP162" s="222">
        <f t="shared" si="441"/>
        <v>0</v>
      </c>
      <c r="FQ162" s="222">
        <f t="shared" si="442"/>
        <v>0</v>
      </c>
      <c r="FR162" s="222">
        <f t="shared" si="443"/>
        <v>0</v>
      </c>
      <c r="FS162" s="222">
        <f t="shared" si="444"/>
        <v>0</v>
      </c>
      <c r="FT162" s="222">
        <f t="shared" si="445"/>
        <v>0</v>
      </c>
      <c r="FU162" s="222" t="str">
        <f t="shared" si="446"/>
        <v>i.a</v>
      </c>
      <c r="FV162" s="222" t="str">
        <f t="shared" si="447"/>
        <v>i.a</v>
      </c>
      <c r="FW162" s="222" t="str">
        <f t="shared" si="448"/>
        <v>i.a</v>
      </c>
      <c r="FX162" s="222" t="str">
        <f t="shared" si="449"/>
        <v>i.a</v>
      </c>
      <c r="FY162" s="222" t="str">
        <f t="shared" si="450"/>
        <v>i.a</v>
      </c>
      <c r="FZ162" s="16">
        <f t="shared" si="451"/>
        <v>-1</v>
      </c>
      <c r="GA162" s="16">
        <f t="shared" si="452"/>
        <v>-0.60036743150742522</v>
      </c>
      <c r="GB162" s="16">
        <f t="shared" si="453"/>
        <v>3.1150352618594113</v>
      </c>
      <c r="GC162" s="16">
        <f t="shared" si="454"/>
        <v>0.21856775197384359</v>
      </c>
      <c r="GD162" s="16">
        <f t="shared" si="455"/>
        <v>-0.44877705234519299</v>
      </c>
      <c r="GE162" s="16">
        <f t="shared" si="456"/>
        <v>-0.48213833661020006</v>
      </c>
      <c r="GF162" s="227">
        <f t="shared" si="457"/>
        <v>-0.15313811941189903</v>
      </c>
      <c r="GG162" s="227">
        <f t="shared" si="458"/>
        <v>-0.2300591760176009</v>
      </c>
      <c r="GH162" s="227">
        <f t="shared" si="459"/>
        <v>0.29007602889232104</v>
      </c>
      <c r="GI162" s="16">
        <f t="shared" si="460"/>
        <v>0</v>
      </c>
      <c r="GJ162" s="16">
        <f t="shared" si="461"/>
        <v>0.15313811941189903</v>
      </c>
      <c r="GK162" s="16">
        <f t="shared" si="462"/>
        <v>0.38319729542949993</v>
      </c>
      <c r="GL162" s="16">
        <f t="shared" si="463"/>
        <v>9.3121266537178879E-2</v>
      </c>
      <c r="GM162" s="16">
        <f t="shared" si="464"/>
        <v>7.6418620455317707E-2</v>
      </c>
      <c r="GN162" s="16">
        <f t="shared" si="465"/>
        <v>0.13863468634686346</v>
      </c>
      <c r="GO162" s="16">
        <f t="shared" si="466"/>
        <v>0.26770602295484397</v>
      </c>
      <c r="GP162" s="16">
        <f t="shared" si="467"/>
        <v>0.12463132420781972</v>
      </c>
      <c r="GQ162" s="16">
        <f t="shared" si="468"/>
        <v>-0.13745204723817167</v>
      </c>
      <c r="GR162" s="16">
        <f t="shared" si="469"/>
        <v>2.4769571534046255E-3</v>
      </c>
      <c r="GS162" s="16">
        <f t="shared" si="470"/>
        <v>-1</v>
      </c>
      <c r="GT162" s="16">
        <f t="shared" si="471"/>
        <v>-0.60372757109186015</v>
      </c>
      <c r="GU162" s="16">
        <f t="shared" si="472"/>
        <v>3.0687808377305936</v>
      </c>
      <c r="GV162" s="16">
        <f t="shared" si="473"/>
        <v>0.25390667835931985</v>
      </c>
      <c r="GW162" s="16">
        <f t="shared" si="474"/>
        <v>-0.45937615393901515</v>
      </c>
      <c r="GX162" s="16">
        <f t="shared" si="475"/>
        <v>-0.47557692228942555</v>
      </c>
      <c r="GY162" s="227">
        <f t="shared" si="476"/>
        <v>-0.12393801646891385</v>
      </c>
      <c r="GZ162" s="227">
        <f t="shared" si="477"/>
        <v>-0.18882160905033718</v>
      </c>
      <c r="HA162" s="227">
        <f t="shared" si="478"/>
        <v>0.2358914829496217</v>
      </c>
      <c r="HB162" s="16">
        <f t="shared" si="479"/>
        <v>0</v>
      </c>
      <c r="HC162" s="16">
        <f t="shared" si="480"/>
        <v>0.12393801646891385</v>
      </c>
      <c r="HD162" s="16">
        <f t="shared" si="481"/>
        <v>0.31275962551925102</v>
      </c>
      <c r="HE162" s="16">
        <f t="shared" si="482"/>
        <v>7.6868142569629302E-2</v>
      </c>
      <c r="HF162" s="16">
        <f t="shared" si="483"/>
        <v>6.1302921418528361E-2</v>
      </c>
      <c r="HG162" s="16">
        <f t="shared" si="484"/>
        <v>0.11339292904888459</v>
      </c>
      <c r="HH162" s="16">
        <f t="shared" si="485"/>
        <v>0.21622414014256136</v>
      </c>
      <c r="HI162" s="16">
        <f t="shared" si="486"/>
        <v>0.10524902671499529</v>
      </c>
      <c r="HJ162" s="16">
        <f t="shared" si="487"/>
        <v>-0.1313924621981494</v>
      </c>
      <c r="HK162" s="16">
        <f t="shared" si="488"/>
        <v>-1.5565345080763583E-2</v>
      </c>
      <c r="HL162" s="16" t="e">
        <f t="shared" si="489"/>
        <v>#VALUE!</v>
      </c>
      <c r="HM162" s="16">
        <f t="shared" si="490"/>
        <v>1.1747865813587954E-2</v>
      </c>
      <c r="HN162" s="16">
        <f t="shared" si="491"/>
        <v>-2.0598280350781057E-2</v>
      </c>
      <c r="HO162" s="16">
        <f t="shared" si="492"/>
        <v>-9.4286839726821128E-2</v>
      </c>
      <c r="HP162" s="16">
        <f t="shared" si="493"/>
        <v>1.6219272801304491E-2</v>
      </c>
      <c r="HQ162" s="16">
        <f t="shared" si="494"/>
        <v>9.4407237395643898E-2</v>
      </c>
      <c r="HR162" s="227" t="e">
        <f t="shared" si="495"/>
        <v>#VALUE!</v>
      </c>
      <c r="HS162" s="227">
        <f t="shared" si="496"/>
        <v>9.6579996844460281E-3</v>
      </c>
      <c r="HT162" s="227">
        <f t="shared" si="497"/>
        <v>-1.7290132130106439E-2</v>
      </c>
      <c r="HU162" s="16" t="str">
        <f t="shared" si="498"/>
        <v>i.a.</v>
      </c>
      <c r="HV162" s="16">
        <f t="shared" si="499"/>
        <v>0.83176474125747968</v>
      </c>
      <c r="HW162" s="16">
        <f t="shared" si="500"/>
        <v>0.82210674157303365</v>
      </c>
      <c r="HX162" s="16">
        <f t="shared" si="501"/>
        <v>0.83939687370314009</v>
      </c>
      <c r="HY162" s="16">
        <f t="shared" si="502"/>
        <v>0.92678003425495481</v>
      </c>
      <c r="HZ162" s="16">
        <f t="shared" si="503"/>
        <v>0.91198824806795686</v>
      </c>
      <c r="IA162" s="16">
        <f t="shared" si="504"/>
        <v>0.83331708426765461</v>
      </c>
      <c r="IB162" s="16">
        <f t="shared" si="505"/>
        <v>0.87375010503319051</v>
      </c>
      <c r="IC162" s="16">
        <f t="shared" si="506"/>
        <v>0.90331227264024505</v>
      </c>
      <c r="ID162" s="16">
        <f t="shared" si="507"/>
        <v>0.89721581689298835</v>
      </c>
      <c r="IE162" s="16">
        <f t="shared" si="508"/>
        <v>0.86491835724888666</v>
      </c>
      <c r="IF162" s="16" t="e">
        <f t="shared" si="509"/>
        <v>#VALUE!</v>
      </c>
      <c r="IG162" s="16" t="e">
        <f t="shared" si="510"/>
        <v>#VALUE!</v>
      </c>
      <c r="IH162" s="16" t="e">
        <f t="shared" si="511"/>
        <v>#VALUE!</v>
      </c>
      <c r="II162" s="16" t="e">
        <f t="shared" si="512"/>
        <v>#VALUE!</v>
      </c>
      <c r="IJ162" s="16" t="e">
        <f t="shared" si="513"/>
        <v>#VALUE!</v>
      </c>
      <c r="IK162" s="16" t="e">
        <f t="shared" si="514"/>
        <v>#VALUE!</v>
      </c>
      <c r="IL162" s="227" t="e">
        <f t="shared" si="515"/>
        <v>#VALUE!</v>
      </c>
      <c r="IM162" s="227" t="e">
        <f t="shared" si="516"/>
        <v>#VALUE!</v>
      </c>
      <c r="IN162" s="227" t="e">
        <f t="shared" si="517"/>
        <v>#VALUE!</v>
      </c>
      <c r="IO162" s="16" t="str">
        <f t="shared" si="518"/>
        <v>i.a.</v>
      </c>
      <c r="IP162" s="16" t="str">
        <f t="shared" si="519"/>
        <v>i.a.</v>
      </c>
      <c r="IQ162" s="16" t="str">
        <f t="shared" si="520"/>
        <v>i.a.</v>
      </c>
      <c r="IR162" s="16" t="str">
        <f t="shared" si="521"/>
        <v>i.a.</v>
      </c>
      <c r="IS162" s="16" t="str">
        <f t="shared" si="522"/>
        <v>i.a.</v>
      </c>
      <c r="IT162" s="16" t="str">
        <f t="shared" si="523"/>
        <v>i.a.</v>
      </c>
      <c r="IU162" s="16" t="str">
        <f t="shared" si="524"/>
        <v>i.a.</v>
      </c>
      <c r="IV162" s="16" t="str">
        <f t="shared" si="525"/>
        <v>i.a.</v>
      </c>
      <c r="IW162" s="16" t="str">
        <f t="shared" si="526"/>
        <v>i.a.</v>
      </c>
      <c r="IX162" s="16" t="str">
        <f t="shared" si="527"/>
        <v>i.a.</v>
      </c>
      <c r="IY162" s="16" t="str">
        <f t="shared" si="528"/>
        <v>i.a.</v>
      </c>
      <c r="IZ162" s="16" t="e">
        <f t="shared" si="529"/>
        <v>#VALUE!</v>
      </c>
      <c r="JA162" s="16">
        <f t="shared" si="530"/>
        <v>-0.57506336517839729</v>
      </c>
      <c r="JB162" s="16">
        <f t="shared" si="531"/>
        <v>3.0369933097205823</v>
      </c>
      <c r="JC162" s="16">
        <f t="shared" si="532"/>
        <v>0.19629639316820527</v>
      </c>
      <c r="JD162" s="16">
        <f t="shared" si="533"/>
        <v>-0.40138408304498263</v>
      </c>
      <c r="JE162" s="16" t="e">
        <f t="shared" si="534"/>
        <v>#VALUE!</v>
      </c>
      <c r="JF162" s="227" t="e">
        <f t="shared" si="535"/>
        <v>#VALUE!</v>
      </c>
      <c r="JG162" s="227">
        <f t="shared" si="536"/>
        <v>-0.34699999999999998</v>
      </c>
      <c r="JH162" s="227">
        <f t="shared" si="537"/>
        <v>0.45394117647058818</v>
      </c>
      <c r="JI162" s="99" t="str">
        <f t="shared" si="538"/>
        <v>i.a.</v>
      </c>
      <c r="JJ162" s="99">
        <f t="shared" si="539"/>
        <v>0.25641176470588234</v>
      </c>
      <c r="JK162" s="99">
        <f t="shared" si="540"/>
        <v>0.60341176470588231</v>
      </c>
      <c r="JL162" s="99">
        <f t="shared" si="541"/>
        <v>0.14947058823529411</v>
      </c>
      <c r="JM162" s="99">
        <f t="shared" si="542"/>
        <v>0.12494444444444446</v>
      </c>
      <c r="JN162" s="99">
        <f t="shared" si="543"/>
        <v>0.20872222222222223</v>
      </c>
      <c r="JO162" s="99" t="str">
        <f t="shared" si="544"/>
        <v>i.a.</v>
      </c>
      <c r="JP162" s="99" t="str">
        <f t="shared" si="545"/>
        <v>i.a.</v>
      </c>
      <c r="JQ162" s="99" t="str">
        <f t="shared" si="546"/>
        <v>i.a.</v>
      </c>
      <c r="JR162" s="99" t="str">
        <f t="shared" si="547"/>
        <v>i.a.</v>
      </c>
      <c r="JS162" s="99" t="str">
        <f t="shared" si="548"/>
        <v>i.a.</v>
      </c>
    </row>
    <row r="163" spans="1:279" customFormat="1" ht="17.25" customHeight="1" outlineLevel="2" x14ac:dyDescent="0.25">
      <c r="A163" s="10" t="s">
        <v>339</v>
      </c>
      <c r="B163" s="98">
        <v>31413532</v>
      </c>
      <c r="C163" s="10" t="s">
        <v>67</v>
      </c>
      <c r="D163" s="10"/>
      <c r="E163" s="11">
        <v>467700</v>
      </c>
      <c r="F163" s="11"/>
      <c r="G163" s="11"/>
      <c r="H163" s="12">
        <v>45085</v>
      </c>
      <c r="I163" s="13"/>
      <c r="J163" s="13" t="s">
        <v>58</v>
      </c>
      <c r="K163" s="13" t="s">
        <v>58</v>
      </c>
      <c r="L163" s="13" t="s">
        <v>58</v>
      </c>
      <c r="M163" s="13" t="s">
        <v>58</v>
      </c>
      <c r="N163" s="13" t="s">
        <v>58</v>
      </c>
      <c r="O163" s="19" t="s">
        <v>58</v>
      </c>
      <c r="P163" s="16" t="e">
        <f t="shared" si="368"/>
        <v>#DIV/0!</v>
      </c>
      <c r="Q163" s="16" t="e">
        <f t="shared" si="369"/>
        <v>#DIV/0!</v>
      </c>
      <c r="R163" s="16" t="e">
        <f t="shared" si="370"/>
        <v>#DIV/0!</v>
      </c>
      <c r="S163" s="16" t="e">
        <f t="shared" si="371"/>
        <v>#DIV/0!</v>
      </c>
      <c r="T163" s="16" t="e">
        <f t="shared" si="372"/>
        <v>#DIV/0!</v>
      </c>
      <c r="U163" s="16" t="e">
        <f t="shared" si="373"/>
        <v>#DIV/0!</v>
      </c>
      <c r="V163" s="278">
        <f t="shared" si="374"/>
        <v>0</v>
      </c>
      <c r="W163" s="278">
        <f t="shared" si="375"/>
        <v>0</v>
      </c>
      <c r="X163" s="278">
        <f t="shared" si="376"/>
        <v>0</v>
      </c>
      <c r="Y163" s="149"/>
      <c r="Z163" s="149"/>
      <c r="AA163" s="149"/>
      <c r="AB163" s="151"/>
      <c r="AC163" s="151"/>
      <c r="AD163" s="151"/>
      <c r="AE163" s="151"/>
      <c r="AF163" s="151"/>
      <c r="AG163" s="156"/>
      <c r="AH163" s="156"/>
      <c r="AI163" s="156"/>
      <c r="AJ163" s="16">
        <f t="shared" si="377"/>
        <v>-1.0526709935097354</v>
      </c>
      <c r="AK163" s="16">
        <f t="shared" si="378"/>
        <v>0.239863819251006</v>
      </c>
      <c r="AL163" s="16">
        <f t="shared" si="379"/>
        <v>-6.1301568855316763E-2</v>
      </c>
      <c r="AM163" s="16">
        <f t="shared" si="380"/>
        <v>-3.8010061486864082E-2</v>
      </c>
      <c r="AN163" s="16">
        <f t="shared" si="381"/>
        <v>0.11603243917654395</v>
      </c>
      <c r="AO163" s="16">
        <f t="shared" si="382"/>
        <v>-0.13701211305518168</v>
      </c>
      <c r="AP163" s="278">
        <f t="shared" si="383"/>
        <v>-4.0060000000000002</v>
      </c>
      <c r="AQ163" s="278">
        <f t="shared" si="384"/>
        <v>0.77500000000000036</v>
      </c>
      <c r="AR163" s="278">
        <f t="shared" si="385"/>
        <v>-0.2110000000000003</v>
      </c>
      <c r="AS163" s="149"/>
      <c r="AT163" s="149">
        <v>4.0060000000000002</v>
      </c>
      <c r="AU163" s="149">
        <v>3.2309999999999999</v>
      </c>
      <c r="AV163" s="151">
        <v>3.4420000000000002</v>
      </c>
      <c r="AW163" s="164">
        <v>3.5779999999999998</v>
      </c>
      <c r="AX163" s="151">
        <v>3.206</v>
      </c>
      <c r="AY163" s="151">
        <v>3.7149999999999999</v>
      </c>
      <c r="AZ163" s="151">
        <v>3.5920000000000001</v>
      </c>
      <c r="BA163" s="151">
        <v>5.0460000000000003</v>
      </c>
      <c r="BB163" s="151">
        <v>2.5409999999999999</v>
      </c>
      <c r="BC163" s="152">
        <v>3.758</v>
      </c>
      <c r="BD163" s="16">
        <f t="shared" si="386"/>
        <v>-1</v>
      </c>
      <c r="BE163" s="16">
        <f t="shared" si="387"/>
        <v>2.9345549738219896</v>
      </c>
      <c r="BF163" s="16">
        <f t="shared" si="388"/>
        <v>-1.5544267053701017</v>
      </c>
      <c r="BG163" s="16">
        <f t="shared" si="389"/>
        <v>2.4235537190082646</v>
      </c>
      <c r="BH163" s="16">
        <f t="shared" si="390"/>
        <v>-1.8705035971223021</v>
      </c>
      <c r="BI163" s="16">
        <f t="shared" si="391"/>
        <v>-0.45059288537549402</v>
      </c>
      <c r="BJ163" s="278">
        <f t="shared" si="392"/>
        <v>-0.73899999999999999</v>
      </c>
      <c r="BK163" s="278">
        <f t="shared" si="393"/>
        <v>1.121</v>
      </c>
      <c r="BL163" s="278">
        <f t="shared" si="394"/>
        <v>-1.071</v>
      </c>
      <c r="BM163" s="149"/>
      <c r="BN163" s="149">
        <v>0.73899999999999999</v>
      </c>
      <c r="BO163" s="149">
        <v>-0.38200000000000001</v>
      </c>
      <c r="BP163" s="156">
        <v>0.68899999999999995</v>
      </c>
      <c r="BQ163" s="156">
        <v>-0.48399999999999999</v>
      </c>
      <c r="BR163" s="156">
        <v>0.55600000000000005</v>
      </c>
      <c r="BS163" s="156">
        <v>1.012</v>
      </c>
      <c r="BT163" s="156">
        <v>0.74</v>
      </c>
      <c r="BU163" s="156">
        <v>0.90300000000000002</v>
      </c>
      <c r="BV163" s="151">
        <v>-7.2300000000000003E-3</v>
      </c>
      <c r="BW163" s="156">
        <v>0.92300000000000004</v>
      </c>
      <c r="BX163" s="16">
        <f t="shared" si="395"/>
        <v>-1</v>
      </c>
      <c r="BY163" s="16">
        <f t="shared" si="396"/>
        <v>2.2813765182186234</v>
      </c>
      <c r="BZ163" s="16">
        <f t="shared" si="397"/>
        <v>-2.3760445682451254</v>
      </c>
      <c r="CA163" s="16">
        <f t="shared" si="398"/>
        <v>1.3234234234234235</v>
      </c>
      <c r="CB163" s="16">
        <f t="shared" si="399"/>
        <v>-16.857142857142858</v>
      </c>
      <c r="CC163" s="16">
        <f t="shared" si="400"/>
        <v>-0.86915887850467288</v>
      </c>
      <c r="CD163" s="278">
        <f t="shared" si="401"/>
        <v>-0.63300000000000001</v>
      </c>
      <c r="CE163" s="278">
        <f t="shared" si="402"/>
        <v>1.127</v>
      </c>
      <c r="CF163" s="278">
        <f t="shared" si="403"/>
        <v>-0.85299999999999998</v>
      </c>
      <c r="CG163" s="149"/>
      <c r="CH163" s="149">
        <v>0.63300000000000001</v>
      </c>
      <c r="CI163" s="149">
        <v>-0.49399999999999999</v>
      </c>
      <c r="CJ163" s="151">
        <v>0.35899999999999999</v>
      </c>
      <c r="CK163" s="151">
        <v>-1.1100000000000001</v>
      </c>
      <c r="CL163" s="151">
        <v>7.0000000000000007E-2</v>
      </c>
      <c r="CM163" s="151">
        <v>0.53500000000000003</v>
      </c>
      <c r="CN163" s="151">
        <v>0.27900000000000003</v>
      </c>
      <c r="CO163" s="156">
        <v>0.44400000000000001</v>
      </c>
      <c r="CP163" s="156">
        <v>-0.40500000000000003</v>
      </c>
      <c r="CQ163" s="156">
        <v>0.441</v>
      </c>
      <c r="CR163" s="16">
        <f t="shared" si="404"/>
        <v>-1</v>
      </c>
      <c r="CS163" s="16">
        <f t="shared" si="405"/>
        <v>-0.59032788960627935</v>
      </c>
      <c r="CT163" s="16">
        <f t="shared" si="406"/>
        <v>-4.5322697606961462E-2</v>
      </c>
      <c r="CU163" s="16">
        <f t="shared" si="407"/>
        <v>5.8462325700396438E-2</v>
      </c>
      <c r="CV163" s="16">
        <f t="shared" si="408"/>
        <v>-9.9735114591730928E-2</v>
      </c>
      <c r="CW163" s="16">
        <f t="shared" si="409"/>
        <v>-2.1964406397837383E-2</v>
      </c>
      <c r="CX163" s="278">
        <f t="shared" si="549"/>
        <v>-3.2360000000000002</v>
      </c>
      <c r="CY163" s="278">
        <f t="shared" si="550"/>
        <v>-4.6630000000000003</v>
      </c>
      <c r="CZ163" s="278">
        <f t="shared" si="551"/>
        <v>-0.37499999999999911</v>
      </c>
      <c r="DA163" s="149"/>
      <c r="DB163" s="149">
        <v>3.2360000000000002</v>
      </c>
      <c r="DC163" s="149">
        <v>7.899</v>
      </c>
      <c r="DD163" s="156">
        <v>8.2739999999999991</v>
      </c>
      <c r="DE163" s="156">
        <v>7.8170000000000002</v>
      </c>
      <c r="DF163" s="156">
        <v>8.6829999999999998</v>
      </c>
      <c r="DG163" s="156">
        <v>8.8780000000000001</v>
      </c>
      <c r="DH163" s="156">
        <v>8.4610000000000003</v>
      </c>
      <c r="DI163" s="156">
        <v>8.2430000000000003</v>
      </c>
      <c r="DJ163" s="151">
        <v>7.9009999999999998</v>
      </c>
      <c r="DK163" s="152">
        <v>8.1649999999999991</v>
      </c>
      <c r="DL163" s="16">
        <f t="shared" si="413"/>
        <v>-1</v>
      </c>
      <c r="DM163" s="16">
        <f t="shared" si="414"/>
        <v>-0.41344695601935438</v>
      </c>
      <c r="DN163" s="16">
        <f t="shared" si="415"/>
        <v>-0.11841853950467951</v>
      </c>
      <c r="DO163" s="16">
        <f t="shared" si="416"/>
        <v>-0.28991862567811932</v>
      </c>
      <c r="DP163" s="16">
        <f t="shared" si="417"/>
        <v>-2.6965204768398345E-2</v>
      </c>
      <c r="DQ163" s="16">
        <f t="shared" si="418"/>
        <v>2.1478319478768885E-2</v>
      </c>
      <c r="DR163" s="278">
        <f t="shared" si="419"/>
        <v>-8.1219999999999999</v>
      </c>
      <c r="DS163" s="278">
        <f t="shared" si="420"/>
        <v>-5.7249999999999996</v>
      </c>
      <c r="DT163" s="278">
        <f t="shared" si="421"/>
        <v>-1.8600000000000012</v>
      </c>
      <c r="DU163" s="149"/>
      <c r="DV163" s="149">
        <v>8.1219999999999999</v>
      </c>
      <c r="DW163" s="149">
        <v>13.847</v>
      </c>
      <c r="DX163" s="156">
        <v>15.707000000000001</v>
      </c>
      <c r="DY163" s="156">
        <v>22.12</v>
      </c>
      <c r="DZ163" s="156">
        <v>22.733000000000001</v>
      </c>
      <c r="EA163" s="156">
        <v>22.254999999999999</v>
      </c>
      <c r="EB163" s="156">
        <v>22.879000000000001</v>
      </c>
      <c r="EC163" s="156">
        <v>21.818000000000001</v>
      </c>
      <c r="ED163" s="156">
        <v>20.948</v>
      </c>
      <c r="EE163" s="156">
        <v>20.106999999999999</v>
      </c>
      <c r="EF163" s="16">
        <f t="shared" si="422"/>
        <v>-1</v>
      </c>
      <c r="EG163" s="16">
        <f t="shared" si="423"/>
        <v>0</v>
      </c>
      <c r="EH163" s="16">
        <f t="shared" si="424"/>
        <v>0</v>
      </c>
      <c r="EI163" s="16">
        <f t="shared" si="425"/>
        <v>-0.1</v>
      </c>
      <c r="EJ163" s="16">
        <f t="shared" si="426"/>
        <v>0</v>
      </c>
      <c r="EK163" s="16">
        <f t="shared" si="427"/>
        <v>0</v>
      </c>
      <c r="EL163" s="278">
        <f t="shared" si="428"/>
        <v>-9</v>
      </c>
      <c r="EM163" s="278">
        <f t="shared" si="429"/>
        <v>0</v>
      </c>
      <c r="EN163" s="278">
        <f t="shared" si="430"/>
        <v>0</v>
      </c>
      <c r="EO163" s="204"/>
      <c r="EP163" s="204">
        <v>9</v>
      </c>
      <c r="EQ163" s="204">
        <v>9</v>
      </c>
      <c r="ER163" s="206">
        <v>9</v>
      </c>
      <c r="ES163" s="206">
        <v>10</v>
      </c>
      <c r="ET163" s="206">
        <v>10</v>
      </c>
      <c r="EU163" s="206">
        <v>10</v>
      </c>
      <c r="EV163" s="206">
        <v>10</v>
      </c>
      <c r="EW163" s="206">
        <v>9</v>
      </c>
      <c r="EX163" s="207"/>
      <c r="EY163" s="208"/>
      <c r="EZ163" s="89"/>
      <c r="FA163" s="14" t="s">
        <v>49</v>
      </c>
      <c r="FB163" s="76"/>
      <c r="FC163" s="94">
        <v>9500</v>
      </c>
      <c r="FD163" t="s">
        <v>484</v>
      </c>
      <c r="FE163" t="s">
        <v>88</v>
      </c>
      <c r="FF163" s="16" t="e">
        <f t="shared" si="431"/>
        <v>#VALUE!</v>
      </c>
      <c r="FG163" s="16" t="e">
        <f t="shared" si="432"/>
        <v>#DIV/0!</v>
      </c>
      <c r="FH163" s="16" t="e">
        <f t="shared" si="433"/>
        <v>#DIV/0!</v>
      </c>
      <c r="FI163" s="16" t="e">
        <f t="shared" si="434"/>
        <v>#DIV/0!</v>
      </c>
      <c r="FJ163" s="16" t="e">
        <f t="shared" si="435"/>
        <v>#DIV/0!</v>
      </c>
      <c r="FK163" s="16" t="e">
        <f t="shared" si="436"/>
        <v>#DIV/0!</v>
      </c>
      <c r="FL163" s="278" t="e">
        <f t="shared" si="437"/>
        <v>#VALUE!</v>
      </c>
      <c r="FM163" s="278">
        <f t="shared" si="438"/>
        <v>0</v>
      </c>
      <c r="FN163" s="278">
        <f t="shared" si="439"/>
        <v>0</v>
      </c>
      <c r="FO163" s="222" t="str">
        <f t="shared" si="440"/>
        <v>i.a</v>
      </c>
      <c r="FP163" s="222">
        <f t="shared" si="441"/>
        <v>0</v>
      </c>
      <c r="FQ163" s="222">
        <f t="shared" si="442"/>
        <v>0</v>
      </c>
      <c r="FR163" s="222">
        <f t="shared" si="443"/>
        <v>0</v>
      </c>
      <c r="FS163" s="222">
        <f t="shared" si="444"/>
        <v>0</v>
      </c>
      <c r="FT163" s="222">
        <f t="shared" si="445"/>
        <v>0</v>
      </c>
      <c r="FU163" s="222">
        <f t="shared" si="446"/>
        <v>0</v>
      </c>
      <c r="FV163" s="222">
        <f t="shared" si="447"/>
        <v>0</v>
      </c>
      <c r="FW163" s="222">
        <f t="shared" si="448"/>
        <v>0</v>
      </c>
      <c r="FX163" s="222" t="str">
        <f t="shared" si="449"/>
        <v>i.a</v>
      </c>
      <c r="FY163" s="222" t="str">
        <f t="shared" si="450"/>
        <v>i.a</v>
      </c>
      <c r="FZ163" s="16">
        <f t="shared" si="451"/>
        <v>-1</v>
      </c>
      <c r="GA163" s="16">
        <f t="shared" si="452"/>
        <v>2.8611317852851181</v>
      </c>
      <c r="GB163" s="16">
        <f t="shared" si="453"/>
        <v>-2.3690677763947519</v>
      </c>
      <c r="GC163" s="16">
        <f t="shared" si="454"/>
        <v>1.3316441791365661</v>
      </c>
      <c r="GD163" s="16">
        <f t="shared" si="455"/>
        <v>-17.876805194805193</v>
      </c>
      <c r="GE163" s="16">
        <f t="shared" si="456"/>
        <v>-0.87081292605162153</v>
      </c>
      <c r="GF163" s="227">
        <f t="shared" si="457"/>
        <v>-0.11369555455770095</v>
      </c>
      <c r="GG163" s="227">
        <f t="shared" si="458"/>
        <v>0.17478502466219609</v>
      </c>
      <c r="GH163" s="227">
        <f t="shared" si="459"/>
        <v>-0.10571068693377861</v>
      </c>
      <c r="GI163" s="16">
        <f t="shared" si="460"/>
        <v>0</v>
      </c>
      <c r="GJ163" s="16">
        <f t="shared" si="461"/>
        <v>0.11369555455770095</v>
      </c>
      <c r="GK163" s="16">
        <f t="shared" si="462"/>
        <v>-6.1089470104495155E-2</v>
      </c>
      <c r="GL163" s="16">
        <f t="shared" si="463"/>
        <v>4.4621216829283446E-2</v>
      </c>
      <c r="GM163" s="16">
        <f t="shared" si="464"/>
        <v>-0.13454545454545455</v>
      </c>
      <c r="GN163" s="16">
        <f t="shared" si="465"/>
        <v>7.9722111497067365E-3</v>
      </c>
      <c r="GO163" s="16">
        <f t="shared" si="466"/>
        <v>6.1710594613299509E-2</v>
      </c>
      <c r="GP163" s="16">
        <f t="shared" si="467"/>
        <v>3.3405172413793108E-2</v>
      </c>
      <c r="GQ163" s="16">
        <f t="shared" si="468"/>
        <v>5.5004955401387522E-2</v>
      </c>
      <c r="GR163" s="16">
        <f t="shared" si="469"/>
        <v>-5.0417029752271886E-2</v>
      </c>
      <c r="GS163" s="16">
        <f t="shared" si="470"/>
        <v>-1</v>
      </c>
      <c r="GT163" s="16">
        <f t="shared" si="471"/>
        <v>3.602477932374486</v>
      </c>
      <c r="GU163" s="16">
        <f t="shared" si="472"/>
        <v>-1.7096264121281328</v>
      </c>
      <c r="GV163" s="16">
        <f t="shared" si="473"/>
        <v>2.68796507676204</v>
      </c>
      <c r="GW163" s="16">
        <f t="shared" si="474"/>
        <v>-1.8731236668079754</v>
      </c>
      <c r="GX163" s="16">
        <f t="shared" si="475"/>
        <v>-0.44880988904902513</v>
      </c>
      <c r="GY163" s="227">
        <f t="shared" si="476"/>
        <v>-6.7276617051299559E-2</v>
      </c>
      <c r="GZ163" s="227">
        <f t="shared" si="477"/>
        <v>9.3127601689588793E-2</v>
      </c>
      <c r="HA163" s="227">
        <f t="shared" si="478"/>
        <v>-6.227999037493237E-2</v>
      </c>
      <c r="HB163" s="16">
        <f t="shared" si="479"/>
        <v>0</v>
      </c>
      <c r="HC163" s="16">
        <f t="shared" si="480"/>
        <v>6.7276617051299559E-2</v>
      </c>
      <c r="HD163" s="16">
        <f t="shared" si="481"/>
        <v>-2.5850984638289231E-2</v>
      </c>
      <c r="HE163" s="16">
        <f t="shared" si="482"/>
        <v>3.6429005736643136E-2</v>
      </c>
      <c r="HF163" s="16">
        <f t="shared" si="483"/>
        <v>-2.158161104051011E-2</v>
      </c>
      <c r="HG163" s="16">
        <f t="shared" si="484"/>
        <v>2.4717702498444034E-2</v>
      </c>
      <c r="HH163" s="16">
        <f t="shared" si="485"/>
        <v>4.4844241591704699E-2</v>
      </c>
      <c r="HI163" s="16">
        <f t="shared" si="486"/>
        <v>3.3111841958073249E-2</v>
      </c>
      <c r="HJ163" s="16">
        <f t="shared" si="487"/>
        <v>4.2229808726558474E-2</v>
      </c>
      <c r="HK163" s="16">
        <f t="shared" si="488"/>
        <v>-3.5221044939715018E-4</v>
      </c>
      <c r="HL163" s="16" t="e">
        <f t="shared" si="489"/>
        <v>#VALUE!</v>
      </c>
      <c r="HM163" s="16">
        <f t="shared" si="490"/>
        <v>-0.3015599959835199</v>
      </c>
      <c r="HN163" s="16">
        <f t="shared" si="491"/>
        <v>8.2914449966596193E-2</v>
      </c>
      <c r="HO163" s="16">
        <f t="shared" si="492"/>
        <v>0.49062116537166678</v>
      </c>
      <c r="HP163" s="16">
        <f t="shared" si="493"/>
        <v>-7.4786544304422303E-2</v>
      </c>
      <c r="HQ163" s="16">
        <f t="shared" si="494"/>
        <v>-4.2529268657188736E-2</v>
      </c>
      <c r="HR163" s="227" t="e">
        <f t="shared" si="495"/>
        <v>#VALUE!</v>
      </c>
      <c r="HS163" s="227">
        <f t="shared" si="496"/>
        <v>-0.17202443910405313</v>
      </c>
      <c r="HT163" s="227">
        <f t="shared" si="497"/>
        <v>4.3676969441880487E-2</v>
      </c>
      <c r="HU163" s="16" t="str">
        <f t="shared" si="498"/>
        <v>i.a.</v>
      </c>
      <c r="HV163" s="16">
        <f t="shared" si="499"/>
        <v>0.3984240334892884</v>
      </c>
      <c r="HW163" s="16">
        <f t="shared" si="500"/>
        <v>0.57044847259334153</v>
      </c>
      <c r="HX163" s="16">
        <f t="shared" si="501"/>
        <v>0.52677150315146104</v>
      </c>
      <c r="HY163" s="16">
        <f t="shared" si="502"/>
        <v>0.3533905967450271</v>
      </c>
      <c r="HZ163" s="16">
        <f t="shared" si="503"/>
        <v>0.38195574715171776</v>
      </c>
      <c r="IA163" s="16">
        <f t="shared" si="504"/>
        <v>0.39892159065378568</v>
      </c>
      <c r="IB163" s="16">
        <f t="shared" si="505"/>
        <v>0.36981511429695352</v>
      </c>
      <c r="IC163" s="16">
        <f t="shared" si="506"/>
        <v>0.37780731506095883</v>
      </c>
      <c r="ID163" s="16">
        <f t="shared" si="507"/>
        <v>0.3771720450639679</v>
      </c>
      <c r="IE163" s="16">
        <f t="shared" si="508"/>
        <v>0.40607748545282735</v>
      </c>
      <c r="IF163" s="16" t="e">
        <f t="shared" si="509"/>
        <v>#VALUE!</v>
      </c>
      <c r="IG163" s="16" t="e">
        <f t="shared" si="510"/>
        <v>#VALUE!</v>
      </c>
      <c r="IH163" s="16" t="e">
        <f t="shared" si="511"/>
        <v>#VALUE!</v>
      </c>
      <c r="II163" s="16" t="e">
        <f t="shared" si="512"/>
        <v>#VALUE!</v>
      </c>
      <c r="IJ163" s="16" t="e">
        <f t="shared" si="513"/>
        <v>#VALUE!</v>
      </c>
      <c r="IK163" s="16" t="e">
        <f t="shared" si="514"/>
        <v>#VALUE!</v>
      </c>
      <c r="IL163" s="227" t="e">
        <f t="shared" si="515"/>
        <v>#VALUE!</v>
      </c>
      <c r="IM163" s="227" t="e">
        <f t="shared" si="516"/>
        <v>#VALUE!</v>
      </c>
      <c r="IN163" s="227" t="e">
        <f t="shared" si="517"/>
        <v>#VALUE!</v>
      </c>
      <c r="IO163" s="16" t="str">
        <f t="shared" si="518"/>
        <v>i.a.</v>
      </c>
      <c r="IP163" s="16" t="str">
        <f t="shared" si="519"/>
        <v>i.a.</v>
      </c>
      <c r="IQ163" s="16" t="str">
        <f t="shared" si="520"/>
        <v>i.a.</v>
      </c>
      <c r="IR163" s="16" t="str">
        <f t="shared" si="521"/>
        <v>i.a.</v>
      </c>
      <c r="IS163" s="16" t="str">
        <f t="shared" si="522"/>
        <v>i.a.</v>
      </c>
      <c r="IT163" s="16" t="str">
        <f t="shared" si="523"/>
        <v>i.a.</v>
      </c>
      <c r="IU163" s="16" t="str">
        <f t="shared" si="524"/>
        <v>i.a.</v>
      </c>
      <c r="IV163" s="16" t="str">
        <f t="shared" si="525"/>
        <v>i.a.</v>
      </c>
      <c r="IW163" s="16" t="str">
        <f t="shared" si="526"/>
        <v>i.a.</v>
      </c>
      <c r="IX163" s="16" t="str">
        <f t="shared" si="527"/>
        <v>i.a.</v>
      </c>
      <c r="IY163" s="16" t="str">
        <f t="shared" si="528"/>
        <v>i.a.</v>
      </c>
      <c r="IZ163" s="16" t="e">
        <f t="shared" si="529"/>
        <v>#VALUE!</v>
      </c>
      <c r="JA163" s="16">
        <f t="shared" si="530"/>
        <v>2.2813765182186239</v>
      </c>
      <c r="JB163" s="16">
        <f t="shared" si="531"/>
        <v>-2.3760445682451254</v>
      </c>
      <c r="JC163" s="16">
        <f t="shared" si="532"/>
        <v>1.3593593593593594</v>
      </c>
      <c r="JD163" s="16">
        <f t="shared" si="533"/>
        <v>-16.857142857142858</v>
      </c>
      <c r="JE163" s="16">
        <f t="shared" si="534"/>
        <v>-0.86915887850467288</v>
      </c>
      <c r="JF163" s="227" t="e">
        <f t="shared" si="535"/>
        <v>#VALUE!</v>
      </c>
      <c r="JG163" s="227">
        <f t="shared" si="536"/>
        <v>0.12522222222222223</v>
      </c>
      <c r="JH163" s="227">
        <f t="shared" si="537"/>
        <v>-9.477777777777778E-2</v>
      </c>
      <c r="JI163" s="99" t="str">
        <f t="shared" si="538"/>
        <v>i.a.</v>
      </c>
      <c r="JJ163" s="99">
        <f t="shared" si="539"/>
        <v>7.0333333333333331E-2</v>
      </c>
      <c r="JK163" s="99">
        <f t="shared" si="540"/>
        <v>-5.488888888888889E-2</v>
      </c>
      <c r="JL163" s="99">
        <f t="shared" si="541"/>
        <v>3.988888888888889E-2</v>
      </c>
      <c r="JM163" s="99">
        <f t="shared" si="542"/>
        <v>-0.11100000000000002</v>
      </c>
      <c r="JN163" s="99">
        <f t="shared" si="543"/>
        <v>7.000000000000001E-3</v>
      </c>
      <c r="JO163" s="99">
        <f t="shared" si="544"/>
        <v>5.3500000000000006E-2</v>
      </c>
      <c r="JP163" s="99">
        <f t="shared" si="545"/>
        <v>2.7900000000000001E-2</v>
      </c>
      <c r="JQ163" s="99">
        <f t="shared" si="546"/>
        <v>4.9333333333333333E-2</v>
      </c>
      <c r="JR163" s="99" t="str">
        <f t="shared" si="547"/>
        <v>i.a.</v>
      </c>
      <c r="JS163" s="99" t="str">
        <f t="shared" si="548"/>
        <v>i.a.</v>
      </c>
    </row>
    <row r="164" spans="1:279" customFormat="1" ht="17.25" customHeight="1" outlineLevel="2" x14ac:dyDescent="0.25">
      <c r="A164" s="10" t="s">
        <v>269</v>
      </c>
      <c r="B164" s="98">
        <v>33240880</v>
      </c>
      <c r="C164" s="10" t="s">
        <v>255</v>
      </c>
      <c r="D164" s="10" t="s">
        <v>57</v>
      </c>
      <c r="E164" s="11"/>
      <c r="F164" s="11"/>
      <c r="G164" s="11"/>
      <c r="H164" s="12">
        <v>45085</v>
      </c>
      <c r="I164" s="13"/>
      <c r="J164" s="13" t="s">
        <v>58</v>
      </c>
      <c r="K164" s="13" t="s">
        <v>58</v>
      </c>
      <c r="L164" s="13" t="s">
        <v>58</v>
      </c>
      <c r="M164" s="13" t="s">
        <v>58</v>
      </c>
      <c r="N164" s="13" t="s">
        <v>58</v>
      </c>
      <c r="O164" s="19" t="s">
        <v>58</v>
      </c>
      <c r="P164" s="16" t="e">
        <f t="shared" si="368"/>
        <v>#DIV/0!</v>
      </c>
      <c r="Q164" s="16" t="e">
        <f t="shared" si="369"/>
        <v>#DIV/0!</v>
      </c>
      <c r="R164" s="16" t="e">
        <f t="shared" si="370"/>
        <v>#DIV/0!</v>
      </c>
      <c r="S164" s="16" t="e">
        <f t="shared" si="371"/>
        <v>#DIV/0!</v>
      </c>
      <c r="T164" s="16" t="e">
        <f t="shared" si="372"/>
        <v>#DIV/0!</v>
      </c>
      <c r="U164" s="16" t="e">
        <f t="shared" si="373"/>
        <v>#DIV/0!</v>
      </c>
      <c r="V164" s="278">
        <f t="shared" si="374"/>
        <v>0</v>
      </c>
      <c r="W164" s="278">
        <f t="shared" si="375"/>
        <v>0</v>
      </c>
      <c r="X164" s="278">
        <f t="shared" si="376"/>
        <v>0</v>
      </c>
      <c r="Y164" s="149"/>
      <c r="Z164" s="149"/>
      <c r="AA164" s="149"/>
      <c r="AB164" s="151"/>
      <c r="AC164" s="151"/>
      <c r="AD164" s="151"/>
      <c r="AE164" s="151"/>
      <c r="AF164" s="151"/>
      <c r="AG164" s="156"/>
      <c r="AH164" s="156"/>
      <c r="AI164" s="156"/>
      <c r="AJ164" s="16">
        <f t="shared" si="377"/>
        <v>-0.76056831451926821</v>
      </c>
      <c r="AK164" s="16">
        <f t="shared" si="378"/>
        <v>0.1420823330665956</v>
      </c>
      <c r="AL164" s="16">
        <f t="shared" si="379"/>
        <v>0.37636908768279997</v>
      </c>
      <c r="AM164" s="16">
        <f t="shared" si="380"/>
        <v>-0.138118341947052</v>
      </c>
      <c r="AN164" s="16">
        <f t="shared" si="381"/>
        <v>-0.37921100016369297</v>
      </c>
      <c r="AO164" s="16">
        <f t="shared" si="382"/>
        <v>-0.29073979473366462</v>
      </c>
      <c r="AP164" s="278">
        <f t="shared" si="383"/>
        <v>-25.69</v>
      </c>
      <c r="AQ164" s="278">
        <f t="shared" si="384"/>
        <v>3.1960000000000015</v>
      </c>
      <c r="AR164" s="278">
        <f t="shared" si="385"/>
        <v>6.1509999999999998</v>
      </c>
      <c r="AS164" s="149"/>
      <c r="AT164" s="149">
        <v>25.69</v>
      </c>
      <c r="AU164" s="149">
        <v>22.494</v>
      </c>
      <c r="AV164" s="151">
        <v>16.343</v>
      </c>
      <c r="AW164" s="151">
        <v>18.962</v>
      </c>
      <c r="AX164" s="151">
        <v>30.545000000000002</v>
      </c>
      <c r="AY164" s="151">
        <v>43.066000000000003</v>
      </c>
      <c r="AZ164" s="151">
        <v>36.914999999999999</v>
      </c>
      <c r="BA164" s="151">
        <v>30.483000000000001</v>
      </c>
      <c r="BB164" s="151">
        <v>18.640999999999998</v>
      </c>
      <c r="BC164" s="152">
        <v>12.37</v>
      </c>
      <c r="BD164" s="16">
        <f t="shared" si="386"/>
        <v>-1</v>
      </c>
      <c r="BE164" s="16">
        <f t="shared" si="387"/>
        <v>0.14741286381602586</v>
      </c>
      <c r="BF164" s="16">
        <f t="shared" si="388"/>
        <v>0.56348314606741567</v>
      </c>
      <c r="BG164" s="16">
        <f t="shared" si="389"/>
        <v>-4.1077441077441039E-2</v>
      </c>
      <c r="BH164" s="16">
        <f t="shared" si="390"/>
        <v>-0.47243143384965186</v>
      </c>
      <c r="BI164" s="16">
        <f t="shared" si="391"/>
        <v>-0.40245403982507538</v>
      </c>
      <c r="BJ164" s="278">
        <f t="shared" si="392"/>
        <v>-12.773</v>
      </c>
      <c r="BK164" s="278">
        <f t="shared" si="393"/>
        <v>1.641</v>
      </c>
      <c r="BL164" s="278">
        <f t="shared" si="394"/>
        <v>4.0119999999999996</v>
      </c>
      <c r="BM164" s="149"/>
      <c r="BN164" s="149">
        <v>12.773</v>
      </c>
      <c r="BO164" s="149">
        <v>11.132</v>
      </c>
      <c r="BP164" s="156">
        <v>7.12</v>
      </c>
      <c r="BQ164" s="156">
        <v>7.4249999999999998</v>
      </c>
      <c r="BR164" s="156">
        <v>14.074</v>
      </c>
      <c r="BS164" s="156">
        <v>23.553000000000001</v>
      </c>
      <c r="BT164" s="156">
        <v>25.288</v>
      </c>
      <c r="BU164" s="156">
        <v>21.408999999999999</v>
      </c>
      <c r="BV164" s="151">
        <v>12.903</v>
      </c>
      <c r="BW164" s="156">
        <v>10.07</v>
      </c>
      <c r="BX164" s="16">
        <f t="shared" si="395"/>
        <v>-1</v>
      </c>
      <c r="BY164" s="16">
        <f t="shared" si="396"/>
        <v>-1.8347693867207394E-2</v>
      </c>
      <c r="BZ164" s="16">
        <f t="shared" si="397"/>
        <v>0.86660359508041629</v>
      </c>
      <c r="CA164" s="16">
        <f t="shared" si="398"/>
        <v>-6.9378411692199354E-2</v>
      </c>
      <c r="CB164" s="16">
        <f t="shared" si="399"/>
        <v>-0.5067315208894293</v>
      </c>
      <c r="CC164" s="16">
        <f t="shared" si="400"/>
        <v>-0.44317082607854513</v>
      </c>
      <c r="CD164" s="278">
        <f t="shared" si="401"/>
        <v>-9.6839999999999993</v>
      </c>
      <c r="CE164" s="278">
        <f t="shared" si="402"/>
        <v>-0.18100000000000094</v>
      </c>
      <c r="CF164" s="278">
        <f t="shared" si="403"/>
        <v>4.58</v>
      </c>
      <c r="CG164" s="149"/>
      <c r="CH164" s="149">
        <v>9.6839999999999993</v>
      </c>
      <c r="CI164" s="149">
        <v>9.8650000000000002</v>
      </c>
      <c r="CJ164" s="151">
        <v>5.2850000000000001</v>
      </c>
      <c r="CK164" s="151">
        <v>5.6790000000000003</v>
      </c>
      <c r="CL164" s="151">
        <v>11.513</v>
      </c>
      <c r="CM164" s="151">
        <v>20.675999999999998</v>
      </c>
      <c r="CN164" s="151">
        <v>21.652000000000001</v>
      </c>
      <c r="CO164" s="156">
        <v>17.565000000000001</v>
      </c>
      <c r="CP164" s="156">
        <v>8.7260000000000009</v>
      </c>
      <c r="CQ164" s="156">
        <v>7.968</v>
      </c>
      <c r="CR164" s="16">
        <f t="shared" si="404"/>
        <v>-1</v>
      </c>
      <c r="CS164" s="16">
        <f t="shared" si="405"/>
        <v>-2.4427428017046921E-3</v>
      </c>
      <c r="CT164" s="16">
        <f t="shared" si="406"/>
        <v>6.5984598053519E-2</v>
      </c>
      <c r="CU164" s="16">
        <f t="shared" si="407"/>
        <v>-0.15952938985208073</v>
      </c>
      <c r="CV164" s="16">
        <f t="shared" si="408"/>
        <v>-0.15158418710000257</v>
      </c>
      <c r="CW164" s="16">
        <f t="shared" si="409"/>
        <v>0.13540264944230132</v>
      </c>
      <c r="CX164" s="278">
        <f t="shared" si="549"/>
        <v>-57.581000000000003</v>
      </c>
      <c r="CY164" s="278">
        <f t="shared" si="550"/>
        <v>-0.14099999999999824</v>
      </c>
      <c r="CZ164" s="278">
        <f t="shared" si="551"/>
        <v>3.5730000000000004</v>
      </c>
      <c r="DA164" s="149"/>
      <c r="DB164" s="149">
        <v>57.581000000000003</v>
      </c>
      <c r="DC164" s="149">
        <v>57.722000000000001</v>
      </c>
      <c r="DD164" s="156">
        <v>54.149000000000001</v>
      </c>
      <c r="DE164" s="156">
        <v>64.427000000000007</v>
      </c>
      <c r="DF164" s="156">
        <v>75.938000000000002</v>
      </c>
      <c r="DG164" s="156">
        <v>66.882000000000005</v>
      </c>
      <c r="DH164" s="156">
        <v>50.744999999999997</v>
      </c>
      <c r="DI164" s="156">
        <v>33.905999999999999</v>
      </c>
      <c r="DJ164" s="151">
        <v>20.233000000000001</v>
      </c>
      <c r="DK164" s="152">
        <v>13.186999999999999</v>
      </c>
      <c r="DL164" s="16">
        <f t="shared" si="413"/>
        <v>-1</v>
      </c>
      <c r="DM164" s="16">
        <f t="shared" si="414"/>
        <v>0.302378548927903</v>
      </c>
      <c r="DN164" s="16">
        <f t="shared" si="415"/>
        <v>0.18804464425615006</v>
      </c>
      <c r="DO164" s="16">
        <f t="shared" si="416"/>
        <v>-0.16133108251539022</v>
      </c>
      <c r="DP164" s="16">
        <f t="shared" si="417"/>
        <v>-0.18636526259083036</v>
      </c>
      <c r="DQ164" s="16">
        <f t="shared" si="418"/>
        <v>-0.14315664849665782</v>
      </c>
      <c r="DR164" s="278">
        <f t="shared" si="419"/>
        <v>-256.74700000000001</v>
      </c>
      <c r="DS164" s="278">
        <f t="shared" si="420"/>
        <v>59.610000000000014</v>
      </c>
      <c r="DT164" s="278">
        <f t="shared" si="421"/>
        <v>31.203000000000003</v>
      </c>
      <c r="DU164" s="149"/>
      <c r="DV164" s="149">
        <v>256.74700000000001</v>
      </c>
      <c r="DW164" s="149">
        <v>197.137</v>
      </c>
      <c r="DX164" s="156">
        <v>165.934</v>
      </c>
      <c r="DY164" s="156">
        <v>197.85400000000001</v>
      </c>
      <c r="DZ164" s="156">
        <v>243.173</v>
      </c>
      <c r="EA164" s="156">
        <v>283.80099999999999</v>
      </c>
      <c r="EB164" s="156">
        <v>240.70500000000001</v>
      </c>
      <c r="EC164" s="156">
        <v>196.34899999999999</v>
      </c>
      <c r="ED164" s="156">
        <v>141.447</v>
      </c>
      <c r="EE164" s="156">
        <v>77.367000000000004</v>
      </c>
      <c r="EF164" s="16">
        <f t="shared" si="422"/>
        <v>-1</v>
      </c>
      <c r="EG164" s="16">
        <f t="shared" si="423"/>
        <v>0.11764705882352941</v>
      </c>
      <c r="EH164" s="16">
        <f t="shared" si="424"/>
        <v>0.13333333333333333</v>
      </c>
      <c r="EI164" s="16">
        <f t="shared" si="425"/>
        <v>-6.25E-2</v>
      </c>
      <c r="EJ164" s="16">
        <f t="shared" si="426"/>
        <v>0</v>
      </c>
      <c r="EK164" s="16">
        <f t="shared" si="427"/>
        <v>0</v>
      </c>
      <c r="EL164" s="278">
        <f t="shared" si="428"/>
        <v>-19</v>
      </c>
      <c r="EM164" s="278">
        <f t="shared" si="429"/>
        <v>2</v>
      </c>
      <c r="EN164" s="278">
        <f t="shared" si="430"/>
        <v>2</v>
      </c>
      <c r="EO164" s="204"/>
      <c r="EP164" s="204">
        <v>19</v>
      </c>
      <c r="EQ164" s="204">
        <v>17</v>
      </c>
      <c r="ER164" s="206">
        <v>15</v>
      </c>
      <c r="ES164" s="206">
        <v>16</v>
      </c>
      <c r="ET164" s="206">
        <v>16</v>
      </c>
      <c r="EU164" s="206">
        <v>16</v>
      </c>
      <c r="EV164" s="206">
        <v>15</v>
      </c>
      <c r="EW164" s="206">
        <v>12</v>
      </c>
      <c r="EX164" s="207">
        <v>7</v>
      </c>
      <c r="EY164" s="208">
        <v>4</v>
      </c>
      <c r="EZ164" s="89"/>
      <c r="FA164" s="14" t="s">
        <v>51</v>
      </c>
      <c r="FB164" s="76"/>
      <c r="FC164" s="94">
        <v>2730</v>
      </c>
      <c r="FD164" t="s">
        <v>500</v>
      </c>
      <c r="FE164" t="s">
        <v>86</v>
      </c>
      <c r="FF164" s="16" t="e">
        <f t="shared" si="431"/>
        <v>#VALUE!</v>
      </c>
      <c r="FG164" s="16" t="e">
        <f t="shared" si="432"/>
        <v>#DIV/0!</v>
      </c>
      <c r="FH164" s="16" t="e">
        <f t="shared" si="433"/>
        <v>#DIV/0!</v>
      </c>
      <c r="FI164" s="16" t="e">
        <f t="shared" si="434"/>
        <v>#DIV/0!</v>
      </c>
      <c r="FJ164" s="16" t="e">
        <f t="shared" si="435"/>
        <v>#DIV/0!</v>
      </c>
      <c r="FK164" s="16" t="e">
        <f t="shared" si="436"/>
        <v>#DIV/0!</v>
      </c>
      <c r="FL164" s="278" t="e">
        <f t="shared" si="437"/>
        <v>#VALUE!</v>
      </c>
      <c r="FM164" s="278">
        <f t="shared" si="438"/>
        <v>0</v>
      </c>
      <c r="FN164" s="278">
        <f t="shared" si="439"/>
        <v>0</v>
      </c>
      <c r="FO164" s="222" t="str">
        <f t="shared" si="440"/>
        <v>i.a</v>
      </c>
      <c r="FP164" s="222">
        <f t="shared" si="441"/>
        <v>0</v>
      </c>
      <c r="FQ164" s="222">
        <f t="shared" si="442"/>
        <v>0</v>
      </c>
      <c r="FR164" s="222">
        <f t="shared" si="443"/>
        <v>0</v>
      </c>
      <c r="FS164" s="222">
        <f t="shared" si="444"/>
        <v>0</v>
      </c>
      <c r="FT164" s="222">
        <f t="shared" si="445"/>
        <v>0</v>
      </c>
      <c r="FU164" s="222">
        <f t="shared" si="446"/>
        <v>0</v>
      </c>
      <c r="FV164" s="222">
        <f t="shared" si="447"/>
        <v>0</v>
      </c>
      <c r="FW164" s="222">
        <f t="shared" si="448"/>
        <v>0</v>
      </c>
      <c r="FX164" s="222">
        <f t="shared" si="449"/>
        <v>0</v>
      </c>
      <c r="FY164" s="222">
        <f t="shared" si="450"/>
        <v>0</v>
      </c>
      <c r="FZ164" s="16">
        <f t="shared" si="451"/>
        <v>-1</v>
      </c>
      <c r="GA164" s="16">
        <f t="shared" si="452"/>
        <v>-4.7566627586605202E-2</v>
      </c>
      <c r="GB164" s="16">
        <f t="shared" si="453"/>
        <v>0.97847867535156963</v>
      </c>
      <c r="GC164" s="16">
        <f t="shared" si="454"/>
        <v>0.10162848504608372</v>
      </c>
      <c r="GD164" s="16">
        <f t="shared" si="455"/>
        <v>-0.49810419843570902</v>
      </c>
      <c r="GE164" s="16">
        <f t="shared" si="456"/>
        <v>-0.54139374568786591</v>
      </c>
      <c r="GF164" s="227">
        <f t="shared" si="457"/>
        <v>-0.16797481418523369</v>
      </c>
      <c r="GG164" s="227">
        <f t="shared" si="458"/>
        <v>-8.3890334607156503E-3</v>
      </c>
      <c r="GH164" s="227">
        <f t="shared" si="459"/>
        <v>8.7222706099599326E-2</v>
      </c>
      <c r="GI164" s="16">
        <f t="shared" si="460"/>
        <v>0</v>
      </c>
      <c r="GJ164" s="16">
        <f t="shared" si="461"/>
        <v>0.16797481418523369</v>
      </c>
      <c r="GK164" s="16">
        <f t="shared" si="462"/>
        <v>0.17636384764594934</v>
      </c>
      <c r="GL164" s="16">
        <f t="shared" si="463"/>
        <v>8.9141141546350014E-2</v>
      </c>
      <c r="GM164" s="16">
        <f t="shared" si="464"/>
        <v>8.0917607665728641E-2</v>
      </c>
      <c r="GN164" s="16">
        <f t="shared" si="465"/>
        <v>0.16122391821873688</v>
      </c>
      <c r="GO164" s="16">
        <f t="shared" si="466"/>
        <v>0.35155193960570269</v>
      </c>
      <c r="GP164" s="16">
        <f t="shared" si="467"/>
        <v>0.51155922552598321</v>
      </c>
      <c r="GQ164" s="16">
        <f t="shared" si="468"/>
        <v>0.6488852767875285</v>
      </c>
      <c r="GR164" s="16">
        <f t="shared" si="469"/>
        <v>0.52220227408737285</v>
      </c>
      <c r="GS164" s="16">
        <f t="shared" si="470"/>
        <v>-1</v>
      </c>
      <c r="GT164" s="16">
        <f t="shared" si="471"/>
        <v>-8.2161222077560908E-2</v>
      </c>
      <c r="GU164" s="16">
        <f t="shared" si="472"/>
        <v>0.5665707444041882</v>
      </c>
      <c r="GV164" s="16">
        <f t="shared" si="473"/>
        <v>0.1625197625923325</v>
      </c>
      <c r="GW164" s="16">
        <f t="shared" si="474"/>
        <v>-0.3696192805009364</v>
      </c>
      <c r="GX164" s="16">
        <f t="shared" si="475"/>
        <v>-0.4052525525215494</v>
      </c>
      <c r="GY164" s="227">
        <f t="shared" si="476"/>
        <v>-5.6283103171735509E-2</v>
      </c>
      <c r="GZ164" s="227">
        <f t="shared" si="477"/>
        <v>-5.038236180622567E-3</v>
      </c>
      <c r="HA164" s="227">
        <f t="shared" si="478"/>
        <v>2.217766226570321E-2</v>
      </c>
      <c r="HB164" s="16">
        <f t="shared" si="479"/>
        <v>0</v>
      </c>
      <c r="HC164" s="16">
        <f t="shared" si="480"/>
        <v>5.6283103171735509E-2</v>
      </c>
      <c r="HD164" s="16">
        <f t="shared" si="481"/>
        <v>6.1321339352358076E-2</v>
      </c>
      <c r="HE164" s="16">
        <f t="shared" si="482"/>
        <v>3.9143677086654866E-2</v>
      </c>
      <c r="HF164" s="16">
        <f t="shared" si="483"/>
        <v>3.3671407872987363E-2</v>
      </c>
      <c r="HG164" s="16">
        <f t="shared" si="484"/>
        <v>5.3414399951420756E-2</v>
      </c>
      <c r="HH164" s="16">
        <f t="shared" si="485"/>
        <v>8.9810221427400264E-2</v>
      </c>
      <c r="HI164" s="16">
        <f t="shared" si="486"/>
        <v>0.11572025424775886</v>
      </c>
      <c r="HJ164" s="16">
        <f t="shared" si="487"/>
        <v>0.12675697758410401</v>
      </c>
      <c r="HK164" s="16">
        <f t="shared" si="488"/>
        <v>0.1179357810743371</v>
      </c>
      <c r="HL164" s="16" t="e">
        <f t="shared" si="489"/>
        <v>#VALUE!</v>
      </c>
      <c r="HM164" s="16">
        <f t="shared" si="490"/>
        <v>-0.23404968699809406</v>
      </c>
      <c r="HN164" s="16">
        <f t="shared" si="491"/>
        <v>-0.10274028572306253</v>
      </c>
      <c r="HO164" s="16">
        <f t="shared" si="492"/>
        <v>2.1482764244001953E-3</v>
      </c>
      <c r="HP164" s="16">
        <f t="shared" si="493"/>
        <v>4.2747775988006678E-2</v>
      </c>
      <c r="HQ164" s="16">
        <f t="shared" si="494"/>
        <v>0.3250994448987945</v>
      </c>
      <c r="HR164" s="227" t="e">
        <f t="shared" si="495"/>
        <v>#VALUE!</v>
      </c>
      <c r="HS164" s="227">
        <f t="shared" si="496"/>
        <v>-6.8530088379674975E-2</v>
      </c>
      <c r="HT164" s="227">
        <f t="shared" si="497"/>
        <v>-3.3527087466210137E-2</v>
      </c>
      <c r="HU164" s="16" t="str">
        <f t="shared" si="498"/>
        <v>i.a.</v>
      </c>
      <c r="HV164" s="16">
        <f t="shared" si="499"/>
        <v>0.22427136441711101</v>
      </c>
      <c r="HW164" s="16">
        <f t="shared" si="500"/>
        <v>0.29280145279678599</v>
      </c>
      <c r="HX164" s="16">
        <f t="shared" si="501"/>
        <v>0.32632854026299613</v>
      </c>
      <c r="HY164" s="16">
        <f t="shared" si="502"/>
        <v>0.32562899916099752</v>
      </c>
      <c r="HZ164" s="16">
        <f t="shared" si="503"/>
        <v>0.31227973500347489</v>
      </c>
      <c r="IA164" s="16">
        <f t="shared" si="504"/>
        <v>0.23566513155344768</v>
      </c>
      <c r="IB164" s="16">
        <f t="shared" si="505"/>
        <v>0.21081822147441887</v>
      </c>
      <c r="IC164" s="16">
        <f t="shared" si="506"/>
        <v>0.17268231567260336</v>
      </c>
      <c r="ID164" s="16">
        <f t="shared" si="507"/>
        <v>0.14304297722821976</v>
      </c>
      <c r="IE164" s="16">
        <f t="shared" si="508"/>
        <v>0.17044734835265679</v>
      </c>
      <c r="IF164" s="16" t="e">
        <f t="shared" si="509"/>
        <v>#VALUE!</v>
      </c>
      <c r="IG164" s="16" t="e">
        <f t="shared" si="510"/>
        <v>#VALUE!</v>
      </c>
      <c r="IH164" s="16" t="e">
        <f t="shared" si="511"/>
        <v>#VALUE!</v>
      </c>
      <c r="II164" s="16" t="e">
        <f t="shared" si="512"/>
        <v>#VALUE!</v>
      </c>
      <c r="IJ164" s="16" t="e">
        <f t="shared" si="513"/>
        <v>#VALUE!</v>
      </c>
      <c r="IK164" s="16" t="e">
        <f t="shared" si="514"/>
        <v>#VALUE!</v>
      </c>
      <c r="IL164" s="227" t="e">
        <f t="shared" si="515"/>
        <v>#VALUE!</v>
      </c>
      <c r="IM164" s="227" t="e">
        <f t="shared" si="516"/>
        <v>#VALUE!</v>
      </c>
      <c r="IN164" s="227" t="e">
        <f t="shared" si="517"/>
        <v>#VALUE!</v>
      </c>
      <c r="IO164" s="16" t="str">
        <f t="shared" si="518"/>
        <v>i.a.</v>
      </c>
      <c r="IP164" s="16" t="str">
        <f t="shared" si="519"/>
        <v>i.a.</v>
      </c>
      <c r="IQ164" s="16" t="str">
        <f t="shared" si="520"/>
        <v>i.a.</v>
      </c>
      <c r="IR164" s="16" t="str">
        <f t="shared" si="521"/>
        <v>i.a.</v>
      </c>
      <c r="IS164" s="16" t="str">
        <f t="shared" si="522"/>
        <v>i.a.</v>
      </c>
      <c r="IT164" s="16" t="str">
        <f t="shared" si="523"/>
        <v>i.a.</v>
      </c>
      <c r="IU164" s="16" t="str">
        <f t="shared" si="524"/>
        <v>i.a.</v>
      </c>
      <c r="IV164" s="16" t="str">
        <f t="shared" si="525"/>
        <v>i.a.</v>
      </c>
      <c r="IW164" s="16" t="str">
        <f t="shared" si="526"/>
        <v>i.a.</v>
      </c>
      <c r="IX164" s="16" t="str">
        <f t="shared" si="527"/>
        <v>i.a.</v>
      </c>
      <c r="IY164" s="16" t="str">
        <f t="shared" si="528"/>
        <v>i.a.</v>
      </c>
      <c r="IZ164" s="16" t="e">
        <f t="shared" si="529"/>
        <v>#VALUE!</v>
      </c>
      <c r="JA164" s="16">
        <f t="shared" si="530"/>
        <v>-0.12167951556539613</v>
      </c>
      <c r="JB164" s="16">
        <f t="shared" si="531"/>
        <v>0.64700317212977909</v>
      </c>
      <c r="JC164" s="16">
        <f t="shared" si="532"/>
        <v>-7.3369724716793377E-3</v>
      </c>
      <c r="JD164" s="16">
        <f t="shared" si="533"/>
        <v>-0.5067315208894293</v>
      </c>
      <c r="JE164" s="16">
        <f t="shared" si="534"/>
        <v>-0.44317082607854513</v>
      </c>
      <c r="JF164" s="227" t="e">
        <f t="shared" si="535"/>
        <v>#VALUE!</v>
      </c>
      <c r="JG164" s="227">
        <f t="shared" si="536"/>
        <v>-7.0609907120743109E-2</v>
      </c>
      <c r="JH164" s="227">
        <f t="shared" si="537"/>
        <v>0.22796078431372552</v>
      </c>
      <c r="JI164" s="99" t="str">
        <f t="shared" si="538"/>
        <v>i.a.</v>
      </c>
      <c r="JJ164" s="99">
        <f t="shared" si="539"/>
        <v>0.50968421052631574</v>
      </c>
      <c r="JK164" s="99">
        <f t="shared" si="540"/>
        <v>0.58029411764705885</v>
      </c>
      <c r="JL164" s="99">
        <f t="shared" si="541"/>
        <v>0.35233333333333333</v>
      </c>
      <c r="JM164" s="99">
        <f t="shared" si="542"/>
        <v>0.35493750000000002</v>
      </c>
      <c r="JN164" s="99">
        <f t="shared" si="543"/>
        <v>0.71956249999999999</v>
      </c>
      <c r="JO164" s="99">
        <f t="shared" si="544"/>
        <v>1.2922499999999999</v>
      </c>
      <c r="JP164" s="99">
        <f t="shared" si="545"/>
        <v>1.4434666666666667</v>
      </c>
      <c r="JQ164" s="99">
        <f t="shared" si="546"/>
        <v>1.4637500000000001</v>
      </c>
      <c r="JR164" s="99">
        <f t="shared" si="547"/>
        <v>1.2465714285714287</v>
      </c>
      <c r="JS164" s="99">
        <f t="shared" si="548"/>
        <v>1.992</v>
      </c>
    </row>
    <row r="165" spans="1:279" customFormat="1" ht="17.25" customHeight="1" outlineLevel="2" x14ac:dyDescent="0.25">
      <c r="A165" s="17" t="s">
        <v>162</v>
      </c>
      <c r="B165" s="95">
        <v>29798710</v>
      </c>
      <c r="C165" s="10" t="s">
        <v>79</v>
      </c>
      <c r="D165" s="10"/>
      <c r="E165" s="11">
        <v>451120</v>
      </c>
      <c r="F165" s="11"/>
      <c r="G165" s="116">
        <v>1</v>
      </c>
      <c r="H165" s="12">
        <v>45084</v>
      </c>
      <c r="I165" s="13"/>
      <c r="J165" s="13" t="s">
        <v>58</v>
      </c>
      <c r="K165" s="13" t="s">
        <v>58</v>
      </c>
      <c r="L165" s="13" t="s">
        <v>58</v>
      </c>
      <c r="M165" s="13" t="s">
        <v>58</v>
      </c>
      <c r="N165" s="13" t="s">
        <v>58</v>
      </c>
      <c r="O165" s="19" t="s">
        <v>58</v>
      </c>
      <c r="P165" s="16" t="e">
        <f t="shared" si="368"/>
        <v>#DIV/0!</v>
      </c>
      <c r="Q165" s="16" t="e">
        <f t="shared" si="369"/>
        <v>#DIV/0!</v>
      </c>
      <c r="R165" s="16" t="e">
        <f t="shared" si="370"/>
        <v>#DIV/0!</v>
      </c>
      <c r="S165" s="16" t="e">
        <f t="shared" si="371"/>
        <v>#DIV/0!</v>
      </c>
      <c r="T165" s="16" t="e">
        <f t="shared" si="372"/>
        <v>#DIV/0!</v>
      </c>
      <c r="U165" s="16" t="e">
        <f t="shared" si="373"/>
        <v>#DIV/0!</v>
      </c>
      <c r="V165" s="278">
        <f t="shared" si="374"/>
        <v>0</v>
      </c>
      <c r="W165" s="278">
        <f t="shared" si="375"/>
        <v>0</v>
      </c>
      <c r="X165" s="278">
        <f t="shared" si="376"/>
        <v>0</v>
      </c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6">
        <f t="shared" si="377"/>
        <v>-0.91819681728671032</v>
      </c>
      <c r="AK165" s="16">
        <f t="shared" si="378"/>
        <v>9.5504635298233442E-2</v>
      </c>
      <c r="AL165" s="16">
        <f t="shared" si="379"/>
        <v>9.8437299859100741E-2</v>
      </c>
      <c r="AM165" s="16">
        <f t="shared" si="380"/>
        <v>-1.8357852382748636E-2</v>
      </c>
      <c r="AN165" s="16">
        <f t="shared" si="381"/>
        <v>1.8766412604880614E-2</v>
      </c>
      <c r="AO165" s="16">
        <f t="shared" si="382"/>
        <v>-3.0850403476101795E-2</v>
      </c>
      <c r="AP165" s="278">
        <f t="shared" si="383"/>
        <v>-18.789000000000001</v>
      </c>
      <c r="AQ165" s="278">
        <f t="shared" si="384"/>
        <v>1.6380000000000017</v>
      </c>
      <c r="AR165" s="278">
        <f t="shared" si="385"/>
        <v>1.536999999999999</v>
      </c>
      <c r="AS165" s="149"/>
      <c r="AT165" s="149">
        <v>18.789000000000001</v>
      </c>
      <c r="AU165" s="149">
        <v>17.151</v>
      </c>
      <c r="AV165" s="149">
        <v>15.614000000000001</v>
      </c>
      <c r="AW165" s="149">
        <v>15.906000000000001</v>
      </c>
      <c r="AX165" s="149">
        <v>15.613</v>
      </c>
      <c r="AY165" s="149">
        <v>16.11</v>
      </c>
      <c r="AZ165" s="149">
        <v>18.315000000000001</v>
      </c>
      <c r="BA165" s="149">
        <v>16.832999999999998</v>
      </c>
      <c r="BB165" s="149">
        <v>4.9390000000000001</v>
      </c>
      <c r="BC165" s="150">
        <v>4.7779999999999996</v>
      </c>
      <c r="BD165" s="16">
        <f t="shared" si="386"/>
        <v>-1</v>
      </c>
      <c r="BE165" s="16">
        <f t="shared" si="387"/>
        <v>6.6979236436704587E-2</v>
      </c>
      <c r="BF165" s="16">
        <f t="shared" si="388"/>
        <v>0.81777597402597413</v>
      </c>
      <c r="BG165" s="16">
        <f t="shared" si="389"/>
        <v>-5.9182894234440717E-2</v>
      </c>
      <c r="BH165" s="16">
        <f t="shared" si="390"/>
        <v>0.15222173339199299</v>
      </c>
      <c r="BI165" s="16">
        <f t="shared" si="391"/>
        <v>5.6226765799256499E-2</v>
      </c>
      <c r="BJ165" s="278">
        <f t="shared" si="392"/>
        <v>-4.7789999999999999</v>
      </c>
      <c r="BK165" s="278">
        <f t="shared" si="393"/>
        <v>0.29999999999999982</v>
      </c>
      <c r="BL165" s="278">
        <f t="shared" si="394"/>
        <v>2.0150000000000001</v>
      </c>
      <c r="BM165" s="149"/>
      <c r="BN165" s="149">
        <v>4.7789999999999999</v>
      </c>
      <c r="BO165" s="149">
        <v>4.4790000000000001</v>
      </c>
      <c r="BP165" s="149">
        <v>2.464</v>
      </c>
      <c r="BQ165" s="149">
        <v>2.6190000000000002</v>
      </c>
      <c r="BR165" s="149">
        <v>2.2730000000000001</v>
      </c>
      <c r="BS165" s="149">
        <v>2.1520000000000001</v>
      </c>
      <c r="BT165" s="149">
        <v>3.3559999999999999</v>
      </c>
      <c r="BU165" s="149">
        <v>1.0329999999999999</v>
      </c>
      <c r="BV165" s="149">
        <v>0.13200000000000001</v>
      </c>
      <c r="BW165" s="149">
        <v>-2.3E-2</v>
      </c>
      <c r="BX165" s="16">
        <f t="shared" si="395"/>
        <v>-1</v>
      </c>
      <c r="BY165" s="16">
        <f t="shared" si="396"/>
        <v>3.5306781485468376E-2</v>
      </c>
      <c r="BZ165" s="16">
        <f t="shared" si="397"/>
        <v>0.62072575017445897</v>
      </c>
      <c r="CA165" s="16">
        <f t="shared" si="398"/>
        <v>-4.498500499833382E-2</v>
      </c>
      <c r="CB165" s="16">
        <f t="shared" si="399"/>
        <v>0.26251577618847294</v>
      </c>
      <c r="CC165" s="16">
        <f t="shared" si="400"/>
        <v>0.19447236180904512</v>
      </c>
      <c r="CD165" s="278">
        <f t="shared" si="401"/>
        <v>-4.8090000000000002</v>
      </c>
      <c r="CE165" s="278">
        <f t="shared" si="402"/>
        <v>0.16400000000000059</v>
      </c>
      <c r="CF165" s="278">
        <f t="shared" si="403"/>
        <v>1.7789999999999995</v>
      </c>
      <c r="CG165" s="149"/>
      <c r="CH165" s="149">
        <v>4.8090000000000002</v>
      </c>
      <c r="CI165" s="149">
        <v>4.6449999999999996</v>
      </c>
      <c r="CJ165" s="149">
        <v>2.8660000000000001</v>
      </c>
      <c r="CK165" s="149">
        <v>3.0009999999999999</v>
      </c>
      <c r="CL165" s="149">
        <v>2.3769999999999998</v>
      </c>
      <c r="CM165" s="149">
        <v>1.99</v>
      </c>
      <c r="CN165" s="149">
        <v>3.0990000000000002</v>
      </c>
      <c r="CO165" s="149">
        <v>0.67100000000000004</v>
      </c>
      <c r="CP165" s="149">
        <v>-0.39800000000000002</v>
      </c>
      <c r="CQ165" s="149">
        <v>-0.59099999999999997</v>
      </c>
      <c r="CR165" s="16">
        <f t="shared" si="404"/>
        <v>-1</v>
      </c>
      <c r="CS165" s="16">
        <f t="shared" si="405"/>
        <v>0.13813924376863881</v>
      </c>
      <c r="CT165" s="16">
        <f t="shared" si="406"/>
        <v>0.15455897980871428</v>
      </c>
      <c r="CU165" s="16">
        <f t="shared" si="407"/>
        <v>0.10487507044899477</v>
      </c>
      <c r="CV165" s="16">
        <f t="shared" si="408"/>
        <v>0.12382560962736197</v>
      </c>
      <c r="CW165" s="16">
        <f t="shared" si="409"/>
        <v>0.10834210834210835</v>
      </c>
      <c r="CX165" s="278">
        <f t="shared" si="549"/>
        <v>-30.913</v>
      </c>
      <c r="CY165" s="278">
        <f t="shared" si="550"/>
        <v>3.7519999999999989</v>
      </c>
      <c r="CZ165" s="278">
        <f t="shared" si="551"/>
        <v>3.6360000000000028</v>
      </c>
      <c r="DA165" s="149"/>
      <c r="DB165" s="149">
        <v>30.913</v>
      </c>
      <c r="DC165" s="149">
        <v>27.161000000000001</v>
      </c>
      <c r="DD165" s="149">
        <v>23.524999999999999</v>
      </c>
      <c r="DE165" s="149">
        <v>21.292000000000002</v>
      </c>
      <c r="DF165" s="149">
        <v>18.946000000000002</v>
      </c>
      <c r="DG165" s="149">
        <v>17.094000000000001</v>
      </c>
      <c r="DH165" s="149">
        <v>15.55</v>
      </c>
      <c r="DI165" s="149">
        <v>6.1740000000000004</v>
      </c>
      <c r="DJ165" s="149">
        <v>-7.3890000000000002</v>
      </c>
      <c r="DK165" s="150">
        <v>-7.0330000000000004</v>
      </c>
      <c r="DL165" s="16">
        <f t="shared" si="413"/>
        <v>-1</v>
      </c>
      <c r="DM165" s="16">
        <f t="shared" si="414"/>
        <v>0.10547190784155207</v>
      </c>
      <c r="DN165" s="16">
        <f t="shared" si="415"/>
        <v>9.1159687956556559E-2</v>
      </c>
      <c r="DO165" s="16">
        <f t="shared" si="416"/>
        <v>6.9960182863884376E-2</v>
      </c>
      <c r="DP165" s="16">
        <f t="shared" si="417"/>
        <v>-0.11440511949849799</v>
      </c>
      <c r="DQ165" s="16">
        <f t="shared" si="418"/>
        <v>0.14099660249150606</v>
      </c>
      <c r="DR165" s="278">
        <f t="shared" si="419"/>
        <v>-43.759</v>
      </c>
      <c r="DS165" s="278">
        <f t="shared" si="420"/>
        <v>4.1749999999999972</v>
      </c>
      <c r="DT165" s="278">
        <f t="shared" si="421"/>
        <v>3.3070000000000022</v>
      </c>
      <c r="DU165" s="149"/>
      <c r="DV165" s="149">
        <v>43.759</v>
      </c>
      <c r="DW165" s="149">
        <v>39.584000000000003</v>
      </c>
      <c r="DX165" s="149">
        <v>36.277000000000001</v>
      </c>
      <c r="DY165" s="149">
        <v>33.905000000000001</v>
      </c>
      <c r="DZ165" s="149">
        <v>38.284999999999997</v>
      </c>
      <c r="EA165" s="149">
        <v>33.554000000000002</v>
      </c>
      <c r="EB165" s="149">
        <v>37.151000000000003</v>
      </c>
      <c r="EC165" s="149">
        <v>37.436999999999998</v>
      </c>
      <c r="ED165" s="149">
        <v>8.3119999999999994</v>
      </c>
      <c r="EE165" s="149">
        <v>8.6</v>
      </c>
      <c r="EF165" s="16">
        <f t="shared" si="422"/>
        <v>-1</v>
      </c>
      <c r="EG165" s="16">
        <f t="shared" si="423"/>
        <v>9.6774193548387094E-2</v>
      </c>
      <c r="EH165" s="16">
        <f t="shared" si="424"/>
        <v>-3.125E-2</v>
      </c>
      <c r="EI165" s="16">
        <f t="shared" si="425"/>
        <v>-8.5714285714285715E-2</v>
      </c>
      <c r="EJ165" s="16">
        <f t="shared" si="426"/>
        <v>0</v>
      </c>
      <c r="EK165" s="16">
        <f t="shared" si="427"/>
        <v>-7.8947368421052627E-2</v>
      </c>
      <c r="EL165" s="278">
        <f t="shared" si="428"/>
        <v>-34</v>
      </c>
      <c r="EM165" s="278">
        <f t="shared" si="429"/>
        <v>3</v>
      </c>
      <c r="EN165" s="278">
        <f t="shared" si="430"/>
        <v>-1</v>
      </c>
      <c r="EO165" s="204"/>
      <c r="EP165" s="204">
        <v>34</v>
      </c>
      <c r="EQ165" s="204">
        <v>31</v>
      </c>
      <c r="ER165" s="204">
        <v>32</v>
      </c>
      <c r="ES165" s="204">
        <v>35</v>
      </c>
      <c r="ET165" s="204">
        <v>35</v>
      </c>
      <c r="EU165" s="204">
        <v>38</v>
      </c>
      <c r="EV165" s="204"/>
      <c r="EW165" s="204"/>
      <c r="EX165" s="204"/>
      <c r="EY165" s="205"/>
      <c r="EZ165" s="14"/>
      <c r="FA165" s="14" t="s">
        <v>51</v>
      </c>
      <c r="FB165" s="76"/>
      <c r="FC165" s="15">
        <v>7700</v>
      </c>
      <c r="FD165" t="s">
        <v>163</v>
      </c>
      <c r="FE165" t="s">
        <v>88</v>
      </c>
      <c r="FF165" s="16" t="e">
        <f t="shared" si="431"/>
        <v>#VALUE!</v>
      </c>
      <c r="FG165" s="16" t="e">
        <f t="shared" si="432"/>
        <v>#DIV/0!</v>
      </c>
      <c r="FH165" s="16" t="e">
        <f t="shared" si="433"/>
        <v>#DIV/0!</v>
      </c>
      <c r="FI165" s="16" t="e">
        <f t="shared" si="434"/>
        <v>#DIV/0!</v>
      </c>
      <c r="FJ165" s="16" t="e">
        <f t="shared" si="435"/>
        <v>#DIV/0!</v>
      </c>
      <c r="FK165" s="16" t="e">
        <f t="shared" si="436"/>
        <v>#DIV/0!</v>
      </c>
      <c r="FL165" s="278" t="e">
        <f t="shared" si="437"/>
        <v>#VALUE!</v>
      </c>
      <c r="FM165" s="278">
        <f t="shared" si="438"/>
        <v>0</v>
      </c>
      <c r="FN165" s="278">
        <f t="shared" si="439"/>
        <v>0</v>
      </c>
      <c r="FO165" s="222" t="str">
        <f t="shared" si="440"/>
        <v>i.a</v>
      </c>
      <c r="FP165" s="222">
        <f t="shared" si="441"/>
        <v>0</v>
      </c>
      <c r="FQ165" s="222">
        <f t="shared" si="442"/>
        <v>0</v>
      </c>
      <c r="FR165" s="222">
        <f t="shared" si="443"/>
        <v>0</v>
      </c>
      <c r="FS165" s="222">
        <f t="shared" si="444"/>
        <v>0</v>
      </c>
      <c r="FT165" s="222">
        <f t="shared" si="445"/>
        <v>0</v>
      </c>
      <c r="FU165" s="222">
        <f t="shared" si="446"/>
        <v>0</v>
      </c>
      <c r="FV165" s="222" t="str">
        <f t="shared" si="447"/>
        <v>i.a</v>
      </c>
      <c r="FW165" s="222" t="str">
        <f t="shared" si="448"/>
        <v>i.a</v>
      </c>
      <c r="FX165" s="222" t="str">
        <f t="shared" si="449"/>
        <v>i.a</v>
      </c>
      <c r="FY165" s="222" t="str">
        <f t="shared" si="450"/>
        <v>i.a</v>
      </c>
      <c r="FZ165" s="16">
        <f t="shared" si="451"/>
        <v>-1</v>
      </c>
      <c r="GA165" s="16">
        <f t="shared" si="452"/>
        <v>-9.6401840300780917E-2</v>
      </c>
      <c r="GB165" s="16">
        <f t="shared" si="453"/>
        <v>0.43305973928833846</v>
      </c>
      <c r="GC165" s="16">
        <f t="shared" si="454"/>
        <v>-0.1425598909146743</v>
      </c>
      <c r="GD165" s="16">
        <f t="shared" si="455"/>
        <v>0.13079846348806051</v>
      </c>
      <c r="GE165" s="16">
        <f t="shared" si="456"/>
        <v>8.1918861789524608E-2</v>
      </c>
      <c r="GF165" s="227">
        <f t="shared" si="457"/>
        <v>-0.16561628267382994</v>
      </c>
      <c r="GG165" s="227">
        <f t="shared" si="458"/>
        <v>-1.766904266255484E-2</v>
      </c>
      <c r="GH165" s="227">
        <f t="shared" si="459"/>
        <v>5.5387429448663594E-2</v>
      </c>
      <c r="GI165" s="16">
        <f t="shared" si="460"/>
        <v>0</v>
      </c>
      <c r="GJ165" s="16">
        <f t="shared" si="461"/>
        <v>0.16561628267382994</v>
      </c>
      <c r="GK165" s="16">
        <f t="shared" si="462"/>
        <v>0.18328532533638478</v>
      </c>
      <c r="GL165" s="16">
        <f t="shared" si="463"/>
        <v>0.12789789588772119</v>
      </c>
      <c r="GM165" s="16">
        <f t="shared" si="464"/>
        <v>0.14916248322481238</v>
      </c>
      <c r="GN165" s="16">
        <f t="shared" si="465"/>
        <v>0.13190899001109874</v>
      </c>
      <c r="GO165" s="16">
        <f t="shared" si="466"/>
        <v>0.12192133316995464</v>
      </c>
      <c r="GP165" s="16">
        <f t="shared" si="467"/>
        <v>0.28530657337506904</v>
      </c>
      <c r="GQ165" s="16" t="str">
        <f t="shared" si="468"/>
        <v>Negativ EK</v>
      </c>
      <c r="GR165" s="16" t="str">
        <f t="shared" si="469"/>
        <v>Negativ EK</v>
      </c>
      <c r="GS165" s="16">
        <f t="shared" si="470"/>
        <v>-1</v>
      </c>
      <c r="GT165" s="16">
        <f t="shared" si="471"/>
        <v>-2.8807316087435697E-2</v>
      </c>
      <c r="GU165" s="16">
        <f t="shared" si="472"/>
        <v>0.68169617338409616</v>
      </c>
      <c r="GV165" s="16">
        <f t="shared" si="473"/>
        <v>-3.2264870405293251E-2</v>
      </c>
      <c r="GW165" s="16">
        <f t="shared" si="474"/>
        <v>0.14661943628130486</v>
      </c>
      <c r="GX165" s="16">
        <f t="shared" si="475"/>
        <v>3.9553911884024524E-2</v>
      </c>
      <c r="GY165" s="227">
        <f t="shared" si="476"/>
        <v>-0.11468269680717036</v>
      </c>
      <c r="GZ165" s="227">
        <f t="shared" si="477"/>
        <v>-3.4016943819782097E-3</v>
      </c>
      <c r="HA165" s="227">
        <f t="shared" si="478"/>
        <v>4.786695651929021E-2</v>
      </c>
      <c r="HB165" s="16">
        <f t="shared" si="479"/>
        <v>0</v>
      </c>
      <c r="HC165" s="16">
        <f t="shared" si="480"/>
        <v>0.11468269680717036</v>
      </c>
      <c r="HD165" s="16">
        <f t="shared" si="481"/>
        <v>0.11808439118914857</v>
      </c>
      <c r="HE165" s="16">
        <f t="shared" si="482"/>
        <v>7.0217434669858358E-2</v>
      </c>
      <c r="HF165" s="16">
        <f t="shared" si="483"/>
        <v>7.2558526111649826E-2</v>
      </c>
      <c r="HG165" s="16">
        <f t="shared" si="484"/>
        <v>6.3280390874037779E-2</v>
      </c>
      <c r="HH165" s="16">
        <f t="shared" si="485"/>
        <v>6.0872639841595355E-2</v>
      </c>
      <c r="HI165" s="16">
        <f t="shared" si="486"/>
        <v>8.9987665576232112E-2</v>
      </c>
      <c r="HJ165" s="16">
        <f t="shared" si="487"/>
        <v>4.5159457037312292E-2</v>
      </c>
      <c r="HK165" s="16">
        <f t="shared" si="488"/>
        <v>1.5610217596972566E-2</v>
      </c>
      <c r="HL165" s="16" t="e">
        <f t="shared" si="489"/>
        <v>#VALUE!</v>
      </c>
      <c r="HM165" s="16">
        <f t="shared" si="490"/>
        <v>2.9550579888429834E-2</v>
      </c>
      <c r="HN165" s="16">
        <f t="shared" si="491"/>
        <v>5.8102670536598754E-2</v>
      </c>
      <c r="HO165" s="16">
        <f t="shared" si="492"/>
        <v>3.2631950370018668E-2</v>
      </c>
      <c r="HP165" s="16">
        <f t="shared" si="493"/>
        <v>0.26900644343263663</v>
      </c>
      <c r="HQ165" s="16">
        <f t="shared" si="494"/>
        <v>-2.861927378056392E-2</v>
      </c>
      <c r="HR165" s="227" t="e">
        <f t="shared" si="495"/>
        <v>#VALUE!</v>
      </c>
      <c r="HS165" s="227">
        <f t="shared" si="496"/>
        <v>2.0276457668493397E-2</v>
      </c>
      <c r="HT165" s="227">
        <f t="shared" si="497"/>
        <v>3.7678565602819569E-2</v>
      </c>
      <c r="HU165" s="16" t="str">
        <f t="shared" si="498"/>
        <v>i.a.</v>
      </c>
      <c r="HV165" s="16">
        <f t="shared" si="499"/>
        <v>0.70643753285038502</v>
      </c>
      <c r="HW165" s="16">
        <f t="shared" si="500"/>
        <v>0.68616107518189162</v>
      </c>
      <c r="HX165" s="16">
        <f t="shared" si="501"/>
        <v>0.64848250957907205</v>
      </c>
      <c r="HY165" s="16">
        <f t="shared" si="502"/>
        <v>0.62798997198053386</v>
      </c>
      <c r="HZ165" s="16">
        <f t="shared" si="503"/>
        <v>0.49486744155674556</v>
      </c>
      <c r="IA165" s="16">
        <f t="shared" si="504"/>
        <v>0.50944745782917089</v>
      </c>
      <c r="IB165" s="16">
        <f t="shared" si="505"/>
        <v>0.41856208446609777</v>
      </c>
      <c r="IC165" s="16">
        <f t="shared" si="506"/>
        <v>0.16491706066191203</v>
      </c>
      <c r="ID165" s="16">
        <f t="shared" si="507"/>
        <v>-0.88895572666025036</v>
      </c>
      <c r="IE165" s="16">
        <f t="shared" si="508"/>
        <v>-0.8177906976744187</v>
      </c>
      <c r="IF165" s="16" t="e">
        <f t="shared" si="509"/>
        <v>#VALUE!</v>
      </c>
      <c r="IG165" s="16" t="e">
        <f t="shared" si="510"/>
        <v>#VALUE!</v>
      </c>
      <c r="IH165" s="16" t="e">
        <f t="shared" si="511"/>
        <v>#VALUE!</v>
      </c>
      <c r="II165" s="16" t="e">
        <f t="shared" si="512"/>
        <v>#VALUE!</v>
      </c>
      <c r="IJ165" s="16" t="e">
        <f t="shared" si="513"/>
        <v>#VALUE!</v>
      </c>
      <c r="IK165" s="16" t="e">
        <f t="shared" si="514"/>
        <v>#VALUE!</v>
      </c>
      <c r="IL165" s="227" t="e">
        <f t="shared" si="515"/>
        <v>#VALUE!</v>
      </c>
      <c r="IM165" s="227" t="e">
        <f t="shared" si="516"/>
        <v>#VALUE!</v>
      </c>
      <c r="IN165" s="227" t="e">
        <f t="shared" si="517"/>
        <v>#VALUE!</v>
      </c>
      <c r="IO165" s="16" t="str">
        <f t="shared" si="518"/>
        <v>i.a.</v>
      </c>
      <c r="IP165" s="16" t="str">
        <f t="shared" si="519"/>
        <v>i.a.</v>
      </c>
      <c r="IQ165" s="16" t="str">
        <f t="shared" si="520"/>
        <v>i.a.</v>
      </c>
      <c r="IR165" s="16" t="str">
        <f t="shared" si="521"/>
        <v>i.a.</v>
      </c>
      <c r="IS165" s="16" t="str">
        <f t="shared" si="522"/>
        <v>i.a.</v>
      </c>
      <c r="IT165" s="16" t="str">
        <f t="shared" si="523"/>
        <v>i.a.</v>
      </c>
      <c r="IU165" s="16" t="str">
        <f t="shared" si="524"/>
        <v>i.a.</v>
      </c>
      <c r="IV165" s="16" t="str">
        <f t="shared" si="525"/>
        <v>i.a.</v>
      </c>
      <c r="IW165" s="16" t="str">
        <f t="shared" si="526"/>
        <v>i.a.</v>
      </c>
      <c r="IX165" s="16" t="str">
        <f t="shared" si="527"/>
        <v>i.a.</v>
      </c>
      <c r="IY165" s="16" t="str">
        <f t="shared" si="528"/>
        <v>i.a.</v>
      </c>
      <c r="IZ165" s="16" t="e">
        <f t="shared" si="529"/>
        <v>#VALUE!</v>
      </c>
      <c r="JA165" s="16">
        <f t="shared" si="530"/>
        <v>-5.6043816880896428E-2</v>
      </c>
      <c r="JB165" s="16">
        <f t="shared" si="531"/>
        <v>0.67300722598653817</v>
      </c>
      <c r="JC165" s="16">
        <f t="shared" si="532"/>
        <v>4.4547650783072448E-2</v>
      </c>
      <c r="JD165" s="16">
        <f t="shared" si="533"/>
        <v>0.26251577618847294</v>
      </c>
      <c r="JE165" s="16">
        <f t="shared" si="534"/>
        <v>0.29685570710696324</v>
      </c>
      <c r="JF165" s="227" t="e">
        <f t="shared" si="535"/>
        <v>#VALUE!</v>
      </c>
      <c r="JG165" s="227">
        <f t="shared" si="536"/>
        <v>-8.3975332068310926E-3</v>
      </c>
      <c r="JH165" s="227">
        <f t="shared" si="537"/>
        <v>6.0276209677419326E-2</v>
      </c>
      <c r="JI165" s="99" t="str">
        <f t="shared" si="538"/>
        <v>i.a.</v>
      </c>
      <c r="JJ165" s="99">
        <f t="shared" si="539"/>
        <v>0.14144117647058824</v>
      </c>
      <c r="JK165" s="99">
        <f t="shared" si="540"/>
        <v>0.14983870967741933</v>
      </c>
      <c r="JL165" s="99">
        <f t="shared" si="541"/>
        <v>8.9562500000000003E-2</v>
      </c>
      <c r="JM165" s="99">
        <f t="shared" si="542"/>
        <v>8.5742857142857135E-2</v>
      </c>
      <c r="JN165" s="99">
        <f t="shared" si="543"/>
        <v>6.7914285714285705E-2</v>
      </c>
      <c r="JO165" s="99">
        <f t="shared" si="544"/>
        <v>5.2368421052631578E-2</v>
      </c>
      <c r="JP165" s="99" t="str">
        <f t="shared" si="545"/>
        <v>i.a.</v>
      </c>
      <c r="JQ165" s="99" t="str">
        <f t="shared" si="546"/>
        <v>i.a.</v>
      </c>
      <c r="JR165" s="99" t="str">
        <f t="shared" si="547"/>
        <v>i.a.</v>
      </c>
      <c r="JS165" s="99" t="str">
        <f t="shared" si="548"/>
        <v>i.a.</v>
      </c>
    </row>
    <row r="166" spans="1:279" customFormat="1" ht="17.25" customHeight="1" outlineLevel="2" x14ac:dyDescent="0.25">
      <c r="A166" s="18" t="s">
        <v>279</v>
      </c>
      <c r="B166" s="95">
        <v>15235918</v>
      </c>
      <c r="C166" s="10" t="s">
        <v>271</v>
      </c>
      <c r="D166" s="10"/>
      <c r="E166" s="11">
        <v>453100</v>
      </c>
      <c r="F166" s="11"/>
      <c r="G166" s="11">
        <v>1</v>
      </c>
      <c r="H166" s="12">
        <v>45083</v>
      </c>
      <c r="I166" s="13"/>
      <c r="J166" s="13" t="s">
        <v>58</v>
      </c>
      <c r="K166" s="13" t="s">
        <v>53</v>
      </c>
      <c r="L166" s="13" t="s">
        <v>53</v>
      </c>
      <c r="M166" s="13" t="s">
        <v>53</v>
      </c>
      <c r="N166" s="13" t="s">
        <v>53</v>
      </c>
      <c r="O166" s="13" t="s">
        <v>53</v>
      </c>
      <c r="P166" s="16" t="e">
        <f t="shared" si="368"/>
        <v>#DIV/0!</v>
      </c>
      <c r="Q166" s="16" t="e">
        <f t="shared" si="369"/>
        <v>#DIV/0!</v>
      </c>
      <c r="R166" s="16" t="e">
        <f t="shared" si="370"/>
        <v>#DIV/0!</v>
      </c>
      <c r="S166" s="16" t="e">
        <f t="shared" si="371"/>
        <v>#DIV/0!</v>
      </c>
      <c r="T166" s="16" t="e">
        <f t="shared" si="372"/>
        <v>#DIV/0!</v>
      </c>
      <c r="U166" s="16" t="e">
        <f t="shared" si="373"/>
        <v>#DIV/0!</v>
      </c>
      <c r="V166" s="278">
        <f t="shared" si="374"/>
        <v>0</v>
      </c>
      <c r="W166" s="278">
        <f t="shared" si="375"/>
        <v>0</v>
      </c>
      <c r="X166" s="278">
        <f t="shared" si="376"/>
        <v>0</v>
      </c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6">
        <f t="shared" si="377"/>
        <v>-1.0530740069226965</v>
      </c>
      <c r="AK166" s="16">
        <f t="shared" si="378"/>
        <v>-0.32287946428571435</v>
      </c>
      <c r="AL166" s="16">
        <f t="shared" si="379"/>
        <v>-3.4690799396681661E-2</v>
      </c>
      <c r="AM166" s="16">
        <f t="shared" si="380"/>
        <v>-0.14348989572759988</v>
      </c>
      <c r="AN166" s="16">
        <f t="shared" si="381"/>
        <v>-0.18205147558306292</v>
      </c>
      <c r="AO166" s="16">
        <f t="shared" si="382"/>
        <v>5.8818828418444873E-2</v>
      </c>
      <c r="AP166" s="278">
        <f t="shared" si="383"/>
        <v>-6.0670000000000002</v>
      </c>
      <c r="AQ166" s="278">
        <f t="shared" si="384"/>
        <v>-2.8930000000000007</v>
      </c>
      <c r="AR166" s="278">
        <f t="shared" si="385"/>
        <v>-0.32199999999999918</v>
      </c>
      <c r="AS166" s="149"/>
      <c r="AT166" s="149">
        <v>6.0670000000000002</v>
      </c>
      <c r="AU166" s="149">
        <v>8.9600000000000009</v>
      </c>
      <c r="AV166" s="149">
        <v>9.282</v>
      </c>
      <c r="AW166" s="149">
        <v>10.837</v>
      </c>
      <c r="AX166" s="149">
        <v>13.249000000000001</v>
      </c>
      <c r="AY166" s="149">
        <v>12.513</v>
      </c>
      <c r="AZ166" s="149">
        <v>13.486000000000001</v>
      </c>
      <c r="BA166" s="149">
        <v>15.162000000000001</v>
      </c>
      <c r="BB166" s="149">
        <v>21.047000000000001</v>
      </c>
      <c r="BC166" s="150">
        <v>18.466000000000001</v>
      </c>
      <c r="BD166" s="16">
        <f t="shared" si="386"/>
        <v>-1</v>
      </c>
      <c r="BE166" s="16">
        <f t="shared" si="387"/>
        <v>0.11047345767575316</v>
      </c>
      <c r="BF166" s="16">
        <f t="shared" si="388"/>
        <v>-7.6005302695536778E-2</v>
      </c>
      <c r="BG166" s="16">
        <f t="shared" si="389"/>
        <v>-0.15936106983655285</v>
      </c>
      <c r="BH166" s="16">
        <f t="shared" si="390"/>
        <v>-0.49188372970932426</v>
      </c>
      <c r="BI166" s="16">
        <f t="shared" si="391"/>
        <v>0.19029431588407111</v>
      </c>
      <c r="BJ166" s="278">
        <f t="shared" si="392"/>
        <v>-2.3220000000000001</v>
      </c>
      <c r="BK166" s="278">
        <f t="shared" si="393"/>
        <v>0.23099999999999987</v>
      </c>
      <c r="BL166" s="278">
        <f t="shared" si="394"/>
        <v>-0.17199999999999971</v>
      </c>
      <c r="BM166" s="149"/>
      <c r="BN166" s="149">
        <v>2.3220000000000001</v>
      </c>
      <c r="BO166" s="149">
        <v>2.0910000000000002</v>
      </c>
      <c r="BP166" s="149">
        <v>2.2629999999999999</v>
      </c>
      <c r="BQ166" s="149">
        <v>2.6920000000000002</v>
      </c>
      <c r="BR166" s="149">
        <v>5.298</v>
      </c>
      <c r="BS166" s="149">
        <v>4.4509999999999996</v>
      </c>
      <c r="BT166" s="149">
        <v>5.01</v>
      </c>
      <c r="BU166" s="149">
        <v>6.6449999999999996</v>
      </c>
      <c r="BV166" s="149">
        <v>6.42</v>
      </c>
      <c r="BW166" s="149">
        <v>4.8070000000000004</v>
      </c>
      <c r="BX166" s="16">
        <f t="shared" si="395"/>
        <v>-1</v>
      </c>
      <c r="BY166" s="16">
        <f t="shared" si="396"/>
        <v>0.20413436692506459</v>
      </c>
      <c r="BZ166" s="16">
        <f t="shared" si="397"/>
        <v>-2.763819095477384E-2</v>
      </c>
      <c r="CA166" s="16">
        <f t="shared" si="398"/>
        <v>-0.22021943573667713</v>
      </c>
      <c r="CB166" s="16">
        <f t="shared" si="399"/>
        <v>-0.51054852320675104</v>
      </c>
      <c r="CC166" s="16">
        <f t="shared" si="400"/>
        <v>0.16513966480446945</v>
      </c>
      <c r="CD166" s="278">
        <f t="shared" si="401"/>
        <v>-2.33</v>
      </c>
      <c r="CE166" s="278">
        <f t="shared" si="402"/>
        <v>0.39500000000000002</v>
      </c>
      <c r="CF166" s="278">
        <f t="shared" si="403"/>
        <v>-5.4999999999999938E-2</v>
      </c>
      <c r="CG166" s="149"/>
      <c r="CH166" s="149">
        <v>2.33</v>
      </c>
      <c r="CI166" s="149">
        <v>1.9350000000000001</v>
      </c>
      <c r="CJ166" s="149">
        <v>1.99</v>
      </c>
      <c r="CK166" s="149">
        <v>2.552</v>
      </c>
      <c r="CL166" s="149">
        <v>5.2140000000000004</v>
      </c>
      <c r="CM166" s="149">
        <v>4.4749999999999996</v>
      </c>
      <c r="CN166" s="149">
        <v>5.0659999999999998</v>
      </c>
      <c r="CO166" s="149">
        <v>6.6890000000000001</v>
      </c>
      <c r="CP166" s="149">
        <v>6.41</v>
      </c>
      <c r="CQ166" s="149">
        <v>4.8230000000000004</v>
      </c>
      <c r="CR166" s="16">
        <f t="shared" si="404"/>
        <v>-1</v>
      </c>
      <c r="CS166" s="16">
        <f t="shared" si="405"/>
        <v>9.0428977131184182E-2</v>
      </c>
      <c r="CT166" s="16">
        <f t="shared" si="406"/>
        <v>-2.4448332847282983E-2</v>
      </c>
      <c r="CU166" s="16">
        <f t="shared" si="407"/>
        <v>8.0907849112115307E-2</v>
      </c>
      <c r="CV166" s="16">
        <f t="shared" si="408"/>
        <v>-9.6244242913441955E-2</v>
      </c>
      <c r="CW166" s="16">
        <f t="shared" si="409"/>
        <v>2.751622188612968E-2</v>
      </c>
      <c r="CX166" s="278">
        <f t="shared" si="549"/>
        <v>-21.885999999999999</v>
      </c>
      <c r="CY166" s="278">
        <f t="shared" si="550"/>
        <v>1.8149999999999977</v>
      </c>
      <c r="CZ166" s="278">
        <f t="shared" si="551"/>
        <v>-0.50300000000000011</v>
      </c>
      <c r="DA166" s="149"/>
      <c r="DB166" s="149">
        <v>21.885999999999999</v>
      </c>
      <c r="DC166" s="149">
        <v>20.071000000000002</v>
      </c>
      <c r="DD166" s="149">
        <v>20.574000000000002</v>
      </c>
      <c r="DE166" s="149">
        <v>19.033999999999999</v>
      </c>
      <c r="DF166" s="149">
        <v>21.061</v>
      </c>
      <c r="DG166" s="149">
        <v>20.497</v>
      </c>
      <c r="DH166" s="149">
        <v>21.009</v>
      </c>
      <c r="DI166" s="149">
        <v>22.059000000000001</v>
      </c>
      <c r="DJ166" s="149">
        <v>21.846</v>
      </c>
      <c r="DK166" s="150">
        <v>19.949000000000002</v>
      </c>
      <c r="DL166" s="16">
        <f t="shared" si="413"/>
        <v>-1</v>
      </c>
      <c r="DM166" s="16">
        <f t="shared" si="414"/>
        <v>0.10809935205183585</v>
      </c>
      <c r="DN166" s="16">
        <f t="shared" si="415"/>
        <v>-3.2493992268310512E-2</v>
      </c>
      <c r="DO166" s="16">
        <f t="shared" si="416"/>
        <v>7.334305259616461E-2</v>
      </c>
      <c r="DP166" s="16">
        <f t="shared" si="417"/>
        <v>-0.15462646947288577</v>
      </c>
      <c r="DQ166" s="16">
        <f t="shared" si="418"/>
        <v>-7.3273589878755999E-2</v>
      </c>
      <c r="DR166" s="278">
        <f t="shared" si="419"/>
        <v>-30.783000000000001</v>
      </c>
      <c r="DS166" s="278">
        <f t="shared" si="420"/>
        <v>3.0030000000000001</v>
      </c>
      <c r="DT166" s="278">
        <f t="shared" si="421"/>
        <v>-0.93299999999999983</v>
      </c>
      <c r="DU166" s="149"/>
      <c r="DV166" s="149">
        <v>30.783000000000001</v>
      </c>
      <c r="DW166" s="149">
        <v>27.78</v>
      </c>
      <c r="DX166" s="149">
        <v>28.713000000000001</v>
      </c>
      <c r="DY166" s="149">
        <v>26.751000000000001</v>
      </c>
      <c r="DZ166" s="149">
        <v>31.643999999999998</v>
      </c>
      <c r="EA166" s="149">
        <v>34.146000000000001</v>
      </c>
      <c r="EB166" s="149">
        <v>34.188000000000002</v>
      </c>
      <c r="EC166" s="149">
        <v>31.29</v>
      </c>
      <c r="ED166" s="149">
        <v>32.991</v>
      </c>
      <c r="EE166" s="149">
        <v>31.606999999999999</v>
      </c>
      <c r="EF166" s="16">
        <f t="shared" si="422"/>
        <v>-1</v>
      </c>
      <c r="EG166" s="16">
        <f t="shared" si="423"/>
        <v>0</v>
      </c>
      <c r="EH166" s="16">
        <f t="shared" si="424"/>
        <v>0</v>
      </c>
      <c r="EI166" s="16">
        <f t="shared" si="425"/>
        <v>-7.6923076923076927E-2</v>
      </c>
      <c r="EJ166" s="16">
        <f t="shared" si="426"/>
        <v>0</v>
      </c>
      <c r="EK166" s="16">
        <f t="shared" si="427"/>
        <v>0</v>
      </c>
      <c r="EL166" s="278">
        <f t="shared" si="428"/>
        <v>-12</v>
      </c>
      <c r="EM166" s="278">
        <f t="shared" si="429"/>
        <v>0</v>
      </c>
      <c r="EN166" s="278">
        <f t="shared" si="430"/>
        <v>0</v>
      </c>
      <c r="EO166" s="204"/>
      <c r="EP166" s="204">
        <v>12</v>
      </c>
      <c r="EQ166" s="204">
        <v>12</v>
      </c>
      <c r="ER166" s="204">
        <v>12</v>
      </c>
      <c r="ES166" s="204">
        <v>13</v>
      </c>
      <c r="ET166" s="204">
        <v>13</v>
      </c>
      <c r="EU166" s="204">
        <v>13</v>
      </c>
      <c r="EV166" s="204">
        <v>15</v>
      </c>
      <c r="EW166" s="204">
        <v>16</v>
      </c>
      <c r="EX166" s="204">
        <v>14</v>
      </c>
      <c r="EY166" s="205">
        <v>13</v>
      </c>
      <c r="EZ166" s="14"/>
      <c r="FA166" s="14" t="s">
        <v>51</v>
      </c>
      <c r="FB166" s="76"/>
      <c r="FC166" s="15">
        <v>6200</v>
      </c>
      <c r="FD166" t="s">
        <v>438</v>
      </c>
      <c r="FE166" t="s">
        <v>66</v>
      </c>
      <c r="FF166" s="16" t="e">
        <f t="shared" si="431"/>
        <v>#VALUE!</v>
      </c>
      <c r="FG166" s="16" t="e">
        <f t="shared" si="432"/>
        <v>#DIV/0!</v>
      </c>
      <c r="FH166" s="16" t="e">
        <f t="shared" si="433"/>
        <v>#DIV/0!</v>
      </c>
      <c r="FI166" s="16" t="e">
        <f t="shared" si="434"/>
        <v>#DIV/0!</v>
      </c>
      <c r="FJ166" s="16" t="e">
        <f t="shared" si="435"/>
        <v>#DIV/0!</v>
      </c>
      <c r="FK166" s="16" t="e">
        <f t="shared" si="436"/>
        <v>#DIV/0!</v>
      </c>
      <c r="FL166" s="278" t="e">
        <f t="shared" si="437"/>
        <v>#VALUE!</v>
      </c>
      <c r="FM166" s="278">
        <f t="shared" si="438"/>
        <v>0</v>
      </c>
      <c r="FN166" s="278">
        <f t="shared" si="439"/>
        <v>0</v>
      </c>
      <c r="FO166" s="222" t="str">
        <f t="shared" si="440"/>
        <v>i.a</v>
      </c>
      <c r="FP166" s="222">
        <f t="shared" si="441"/>
        <v>0</v>
      </c>
      <c r="FQ166" s="222">
        <f t="shared" si="442"/>
        <v>0</v>
      </c>
      <c r="FR166" s="222">
        <f t="shared" si="443"/>
        <v>0</v>
      </c>
      <c r="FS166" s="222">
        <f t="shared" si="444"/>
        <v>0</v>
      </c>
      <c r="FT166" s="222">
        <f t="shared" si="445"/>
        <v>0</v>
      </c>
      <c r="FU166" s="222">
        <f t="shared" si="446"/>
        <v>0</v>
      </c>
      <c r="FV166" s="222">
        <f t="shared" si="447"/>
        <v>0</v>
      </c>
      <c r="FW166" s="222">
        <f t="shared" si="448"/>
        <v>0</v>
      </c>
      <c r="FX166" s="222">
        <f t="shared" si="449"/>
        <v>0</v>
      </c>
      <c r="FY166" s="222">
        <f t="shared" si="450"/>
        <v>0</v>
      </c>
      <c r="FZ166" s="16">
        <f t="shared" si="451"/>
        <v>-1</v>
      </c>
      <c r="GA166" s="16">
        <f t="shared" si="452"/>
        <v>0.16648095296778259</v>
      </c>
      <c r="GB166" s="16">
        <f t="shared" si="453"/>
        <v>-5.2446634698897224E-2</v>
      </c>
      <c r="GC166" s="16">
        <f t="shared" si="454"/>
        <v>-0.21063164703751955</v>
      </c>
      <c r="GD166" s="16">
        <f t="shared" si="455"/>
        <v>-0.49268925121402074</v>
      </c>
      <c r="GE166" s="16">
        <f t="shared" si="456"/>
        <v>0.16368176830873263</v>
      </c>
      <c r="GF166" s="227">
        <f t="shared" si="457"/>
        <v>-0.11106609147460496</v>
      </c>
      <c r="GG166" s="227">
        <f t="shared" si="458"/>
        <v>1.5851427924352776E-2</v>
      </c>
      <c r="GH166" s="227">
        <f t="shared" si="459"/>
        <v>-5.2700870051911458E-3</v>
      </c>
      <c r="GI166" s="16">
        <f t="shared" si="460"/>
        <v>0</v>
      </c>
      <c r="GJ166" s="16">
        <f t="shared" si="461"/>
        <v>0.11106609147460496</v>
      </c>
      <c r="GK166" s="16">
        <f t="shared" si="462"/>
        <v>9.5214663550252182E-2</v>
      </c>
      <c r="GL166" s="16">
        <f t="shared" si="463"/>
        <v>0.10048475055544333</v>
      </c>
      <c r="GM166" s="16">
        <f t="shared" si="464"/>
        <v>0.12729766803840878</v>
      </c>
      <c r="GN166" s="16">
        <f t="shared" si="465"/>
        <v>0.25092641609317101</v>
      </c>
      <c r="GO166" s="16">
        <f t="shared" si="466"/>
        <v>0.21563147496747456</v>
      </c>
      <c r="GP166" s="16">
        <f t="shared" si="467"/>
        <v>0.23525587443113216</v>
      </c>
      <c r="GQ166" s="16">
        <f t="shared" si="468"/>
        <v>0.30470333674980071</v>
      </c>
      <c r="GR166" s="16">
        <f t="shared" si="469"/>
        <v>0.30673525541332697</v>
      </c>
      <c r="GS166" s="16">
        <f t="shared" si="470"/>
        <v>-1</v>
      </c>
      <c r="GT166" s="16">
        <f t="shared" si="471"/>
        <v>7.1222052225403801E-2</v>
      </c>
      <c r="GU166" s="16">
        <f t="shared" si="472"/>
        <v>-9.2835539070420275E-2</v>
      </c>
      <c r="GV166" s="16">
        <f t="shared" si="473"/>
        <v>-0.11493743100219075</v>
      </c>
      <c r="GW166" s="16">
        <f t="shared" si="474"/>
        <v>-0.42753712779478459</v>
      </c>
      <c r="GX166" s="16">
        <f t="shared" si="475"/>
        <v>0.23632120051105218</v>
      </c>
      <c r="GY166" s="227">
        <f t="shared" si="476"/>
        <v>-7.9299216228676805E-2</v>
      </c>
      <c r="GZ166" s="227">
        <f t="shared" si="477"/>
        <v>5.272345642940518E-3</v>
      </c>
      <c r="HA166" s="227">
        <f t="shared" si="478"/>
        <v>-7.57561030276796E-3</v>
      </c>
      <c r="HB166" s="16">
        <f t="shared" si="479"/>
        <v>0</v>
      </c>
      <c r="HC166" s="16">
        <f t="shared" si="480"/>
        <v>7.9299216228676805E-2</v>
      </c>
      <c r="HD166" s="16">
        <f t="shared" si="481"/>
        <v>7.4026870585736287E-2</v>
      </c>
      <c r="HE166" s="16">
        <f t="shared" si="482"/>
        <v>8.1602480888504247E-2</v>
      </c>
      <c r="HF166" s="16">
        <f t="shared" si="483"/>
        <v>9.2199674629677209E-2</v>
      </c>
      <c r="HG166" s="16">
        <f t="shared" si="484"/>
        <v>0.16105791153670773</v>
      </c>
      <c r="HH166" s="16">
        <f t="shared" si="485"/>
        <v>0.13027189978634354</v>
      </c>
      <c r="HI166" s="16">
        <f t="shared" si="486"/>
        <v>0.15302849812150643</v>
      </c>
      <c r="HJ166" s="16">
        <f t="shared" si="487"/>
        <v>0.20674849488962521</v>
      </c>
      <c r="HK166" s="16">
        <f t="shared" si="488"/>
        <v>0.19876776370785473</v>
      </c>
      <c r="HL166" s="16" t="e">
        <f t="shared" si="489"/>
        <v>#VALUE!</v>
      </c>
      <c r="HM166" s="16">
        <f t="shared" si="490"/>
        <v>-1.5946561910655219E-2</v>
      </c>
      <c r="HN166" s="16">
        <f t="shared" si="491"/>
        <v>8.3158754123816118E-3</v>
      </c>
      <c r="HO166" s="16">
        <f t="shared" si="492"/>
        <v>7.0478832444606874E-3</v>
      </c>
      <c r="HP166" s="16">
        <f t="shared" si="493"/>
        <v>6.906086416384577E-2</v>
      </c>
      <c r="HQ166" s="16">
        <f t="shared" si="494"/>
        <v>0.10875897208076685</v>
      </c>
      <c r="HR166" s="227" t="e">
        <f t="shared" si="495"/>
        <v>#VALUE!</v>
      </c>
      <c r="HS166" s="227">
        <f t="shared" si="496"/>
        <v>-1.1521362278933078E-2</v>
      </c>
      <c r="HT166" s="227">
        <f t="shared" si="497"/>
        <v>5.9586535971281052E-3</v>
      </c>
      <c r="HU166" s="16" t="str">
        <f t="shared" si="498"/>
        <v>i.a.</v>
      </c>
      <c r="HV166" s="16">
        <f t="shared" si="499"/>
        <v>0.71097683786505539</v>
      </c>
      <c r="HW166" s="16">
        <f t="shared" si="500"/>
        <v>0.72249820014398847</v>
      </c>
      <c r="HX166" s="16">
        <f t="shared" si="501"/>
        <v>0.71653954654686036</v>
      </c>
      <c r="HY166" s="16">
        <f t="shared" si="502"/>
        <v>0.71152480281110975</v>
      </c>
      <c r="HZ166" s="16">
        <f t="shared" si="503"/>
        <v>0.66556061180634563</v>
      </c>
      <c r="IA166" s="16">
        <f t="shared" si="504"/>
        <v>0.60027528846717038</v>
      </c>
      <c r="IB166" s="16">
        <f t="shared" si="505"/>
        <v>0.61451386451386447</v>
      </c>
      <c r="IC166" s="16">
        <f t="shared" si="506"/>
        <v>0.70498561840843721</v>
      </c>
      <c r="ID166" s="16">
        <f t="shared" si="507"/>
        <v>0.66218059470764756</v>
      </c>
      <c r="IE166" s="16">
        <f t="shared" si="508"/>
        <v>0.63115765494985299</v>
      </c>
      <c r="IF166" s="16" t="e">
        <f t="shared" si="509"/>
        <v>#VALUE!</v>
      </c>
      <c r="IG166" s="16" t="e">
        <f t="shared" si="510"/>
        <v>#VALUE!</v>
      </c>
      <c r="IH166" s="16" t="e">
        <f t="shared" si="511"/>
        <v>#VALUE!</v>
      </c>
      <c r="II166" s="16" t="e">
        <f t="shared" si="512"/>
        <v>#VALUE!</v>
      </c>
      <c r="IJ166" s="16" t="e">
        <f t="shared" si="513"/>
        <v>#VALUE!</v>
      </c>
      <c r="IK166" s="16" t="e">
        <f t="shared" si="514"/>
        <v>#VALUE!</v>
      </c>
      <c r="IL166" s="227" t="e">
        <f t="shared" si="515"/>
        <v>#VALUE!</v>
      </c>
      <c r="IM166" s="227" t="e">
        <f t="shared" si="516"/>
        <v>#VALUE!</v>
      </c>
      <c r="IN166" s="227" t="e">
        <f t="shared" si="517"/>
        <v>#VALUE!</v>
      </c>
      <c r="IO166" s="16" t="str">
        <f t="shared" si="518"/>
        <v>i.a.</v>
      </c>
      <c r="IP166" s="16" t="str">
        <f t="shared" si="519"/>
        <v>i.a.</v>
      </c>
      <c r="IQ166" s="16" t="str">
        <f t="shared" si="520"/>
        <v>i.a.</v>
      </c>
      <c r="IR166" s="16" t="str">
        <f t="shared" si="521"/>
        <v>i.a.</v>
      </c>
      <c r="IS166" s="16" t="str">
        <f t="shared" si="522"/>
        <v>i.a.</v>
      </c>
      <c r="IT166" s="16" t="str">
        <f t="shared" si="523"/>
        <v>i.a.</v>
      </c>
      <c r="IU166" s="16" t="str">
        <f t="shared" si="524"/>
        <v>i.a.</v>
      </c>
      <c r="IV166" s="16" t="str">
        <f t="shared" si="525"/>
        <v>i.a.</v>
      </c>
      <c r="IW166" s="16" t="str">
        <f t="shared" si="526"/>
        <v>i.a.</v>
      </c>
      <c r="IX166" s="16" t="str">
        <f t="shared" si="527"/>
        <v>i.a.</v>
      </c>
      <c r="IY166" s="16" t="str">
        <f t="shared" si="528"/>
        <v>i.a.</v>
      </c>
      <c r="IZ166" s="16" t="e">
        <f t="shared" si="529"/>
        <v>#VALUE!</v>
      </c>
      <c r="JA166" s="16">
        <f t="shared" si="530"/>
        <v>0.20413436692506465</v>
      </c>
      <c r="JB166" s="16">
        <f t="shared" si="531"/>
        <v>-2.763819095477384E-2</v>
      </c>
      <c r="JC166" s="16">
        <f t="shared" si="532"/>
        <v>-0.15523772204806693</v>
      </c>
      <c r="JD166" s="16">
        <f t="shared" si="533"/>
        <v>-0.51054852320675104</v>
      </c>
      <c r="JE166" s="16">
        <f t="shared" si="534"/>
        <v>0.16513966480446937</v>
      </c>
      <c r="JF166" s="227" t="e">
        <f t="shared" si="535"/>
        <v>#VALUE!</v>
      </c>
      <c r="JG166" s="227">
        <f t="shared" si="536"/>
        <v>3.2916666666666677E-2</v>
      </c>
      <c r="JH166" s="227">
        <f t="shared" si="537"/>
        <v>-4.5833333333333282E-3</v>
      </c>
      <c r="JI166" s="99" t="str">
        <f t="shared" si="538"/>
        <v>i.a.</v>
      </c>
      <c r="JJ166" s="99">
        <f t="shared" si="539"/>
        <v>0.19416666666666668</v>
      </c>
      <c r="JK166" s="99">
        <f t="shared" si="540"/>
        <v>0.16125</v>
      </c>
      <c r="JL166" s="99">
        <f t="shared" si="541"/>
        <v>0.16583333333333333</v>
      </c>
      <c r="JM166" s="99">
        <f t="shared" si="542"/>
        <v>0.19630769230769232</v>
      </c>
      <c r="JN166" s="99">
        <f t="shared" si="543"/>
        <v>0.40107692307692311</v>
      </c>
      <c r="JO166" s="99">
        <f t="shared" si="544"/>
        <v>0.34423076923076923</v>
      </c>
      <c r="JP166" s="99">
        <f t="shared" si="545"/>
        <v>0.33773333333333333</v>
      </c>
      <c r="JQ166" s="99">
        <f t="shared" si="546"/>
        <v>0.4180625</v>
      </c>
      <c r="JR166" s="99">
        <f t="shared" si="547"/>
        <v>0.45785714285714285</v>
      </c>
      <c r="JS166" s="99">
        <f t="shared" si="548"/>
        <v>0.37100000000000005</v>
      </c>
    </row>
    <row r="167" spans="1:279" customFormat="1" ht="17.25" customHeight="1" outlineLevel="2" x14ac:dyDescent="0.25">
      <c r="A167" s="10" t="s">
        <v>183</v>
      </c>
      <c r="B167" s="95">
        <v>87683710</v>
      </c>
      <c r="C167" s="10" t="s">
        <v>79</v>
      </c>
      <c r="D167" s="10"/>
      <c r="E167" s="11">
        <v>451120</v>
      </c>
      <c r="F167" s="11">
        <v>682040</v>
      </c>
      <c r="G167" s="11">
        <v>1</v>
      </c>
      <c r="H167" s="12">
        <v>45083</v>
      </c>
      <c r="I167" s="13"/>
      <c r="J167" s="13" t="s">
        <v>58</v>
      </c>
      <c r="K167" s="13" t="s">
        <v>58</v>
      </c>
      <c r="L167" s="13" t="s">
        <v>58</v>
      </c>
      <c r="M167" s="13" t="s">
        <v>58</v>
      </c>
      <c r="N167" s="13" t="s">
        <v>58</v>
      </c>
      <c r="O167" s="13" t="s">
        <v>58</v>
      </c>
      <c r="P167" s="16" t="e">
        <f t="shared" si="368"/>
        <v>#DIV/0!</v>
      </c>
      <c r="Q167" s="16" t="e">
        <f t="shared" si="369"/>
        <v>#DIV/0!</v>
      </c>
      <c r="R167" s="16" t="e">
        <f t="shared" si="370"/>
        <v>#DIV/0!</v>
      </c>
      <c r="S167" s="16" t="e">
        <f t="shared" si="371"/>
        <v>#DIV/0!</v>
      </c>
      <c r="T167" s="16" t="e">
        <f t="shared" si="372"/>
        <v>#DIV/0!</v>
      </c>
      <c r="U167" s="16" t="e">
        <f t="shared" si="373"/>
        <v>#DIV/0!</v>
      </c>
      <c r="V167" s="278">
        <f t="shared" si="374"/>
        <v>0</v>
      </c>
      <c r="W167" s="278">
        <f t="shared" si="375"/>
        <v>0</v>
      </c>
      <c r="X167" s="278">
        <f t="shared" si="376"/>
        <v>0</v>
      </c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6">
        <f t="shared" si="377"/>
        <v>-0.91102063223386243</v>
      </c>
      <c r="AK167" s="16">
        <f t="shared" si="378"/>
        <v>9.6403671565431129E-2</v>
      </c>
      <c r="AL167" s="16">
        <f t="shared" si="379"/>
        <v>0.10810360160071143</v>
      </c>
      <c r="AM167" s="16">
        <f t="shared" si="380"/>
        <v>5.3457462380701461E-2</v>
      </c>
      <c r="AN167" s="16">
        <f t="shared" si="381"/>
        <v>-0.29521726571204554</v>
      </c>
      <c r="AO167" s="16">
        <f t="shared" si="382"/>
        <v>0.12319814600231756</v>
      </c>
      <c r="AP167" s="278">
        <f t="shared" si="383"/>
        <v>-21.859000000000002</v>
      </c>
      <c r="AQ167" s="278">
        <f t="shared" si="384"/>
        <v>1.9220000000000006</v>
      </c>
      <c r="AR167" s="278">
        <f t="shared" si="385"/>
        <v>1.9450000000000003</v>
      </c>
      <c r="AS167" s="149"/>
      <c r="AT167" s="149">
        <v>21.859000000000002</v>
      </c>
      <c r="AU167" s="149">
        <v>19.937000000000001</v>
      </c>
      <c r="AV167" s="149">
        <v>17.992000000000001</v>
      </c>
      <c r="AW167" s="150">
        <v>17.079000000000001</v>
      </c>
      <c r="AX167" s="149">
        <v>24.233000000000001</v>
      </c>
      <c r="AY167" s="149">
        <v>21.574999999999999</v>
      </c>
      <c r="AZ167" s="149">
        <v>24</v>
      </c>
      <c r="BA167" s="149">
        <v>20.925000000000001</v>
      </c>
      <c r="BB167" s="149">
        <v>19.483000000000001</v>
      </c>
      <c r="BC167" s="150">
        <v>21.016999999999999</v>
      </c>
      <c r="BD167" s="16">
        <f t="shared" si="386"/>
        <v>-1</v>
      </c>
      <c r="BE167" s="16">
        <f t="shared" si="387"/>
        <v>0.38232994526974207</v>
      </c>
      <c r="BF167" s="16">
        <f t="shared" si="388"/>
        <v>4.3070539419087135</v>
      </c>
      <c r="BG167" s="16">
        <f t="shared" si="389"/>
        <v>-0.66434540389972141</v>
      </c>
      <c r="BH167" s="16">
        <f t="shared" si="390"/>
        <v>-0.89582124201973301</v>
      </c>
      <c r="BI167" s="16">
        <f t="shared" si="391"/>
        <v>0.61556493202062834</v>
      </c>
      <c r="BJ167" s="278">
        <f t="shared" si="392"/>
        <v>-1.768</v>
      </c>
      <c r="BK167" s="278">
        <f t="shared" si="393"/>
        <v>0.4890000000000001</v>
      </c>
      <c r="BL167" s="278">
        <f t="shared" si="394"/>
        <v>1.0379999999999998</v>
      </c>
      <c r="BM167" s="149"/>
      <c r="BN167" s="149">
        <v>1.768</v>
      </c>
      <c r="BO167" s="149">
        <v>1.2789999999999999</v>
      </c>
      <c r="BP167" s="149">
        <v>0.24099999999999999</v>
      </c>
      <c r="BQ167" s="149">
        <v>0.71799999999999997</v>
      </c>
      <c r="BR167" s="149">
        <v>6.8920000000000003</v>
      </c>
      <c r="BS167" s="149">
        <v>4.266</v>
      </c>
      <c r="BT167" s="149">
        <v>6.2270000000000003</v>
      </c>
      <c r="BU167" s="149">
        <v>3.9009999999999998</v>
      </c>
      <c r="BV167" s="149">
        <v>3.2559999999999998</v>
      </c>
      <c r="BW167" s="149">
        <v>4.0819999999999999</v>
      </c>
      <c r="BX167" s="16">
        <f t="shared" si="395"/>
        <v>1</v>
      </c>
      <c r="BY167" s="16">
        <f t="shared" si="396"/>
        <v>-1.5846676370693837</v>
      </c>
      <c r="BZ167" s="16">
        <f t="shared" si="397"/>
        <v>9.6237113402061851</v>
      </c>
      <c r="CA167" s="16">
        <f t="shared" si="398"/>
        <v>-0.81237911025145071</v>
      </c>
      <c r="CB167" s="16">
        <f t="shared" si="399"/>
        <v>-0.82291488268539137</v>
      </c>
      <c r="CC167" s="16">
        <f t="shared" si="400"/>
        <v>0.72853759621077563</v>
      </c>
      <c r="CD167" s="278">
        <f t="shared" si="401"/>
        <v>1.2050000000000001</v>
      </c>
      <c r="CE167" s="278">
        <f t="shared" si="402"/>
        <v>-3.266</v>
      </c>
      <c r="CF167" s="278">
        <f t="shared" si="403"/>
        <v>1.867</v>
      </c>
      <c r="CG167" s="149"/>
      <c r="CH167" s="149">
        <v>-1.2050000000000001</v>
      </c>
      <c r="CI167" s="149">
        <v>2.0609999999999999</v>
      </c>
      <c r="CJ167" s="149">
        <v>0.19400000000000001</v>
      </c>
      <c r="CK167" s="149">
        <v>1.034</v>
      </c>
      <c r="CL167" s="149">
        <v>5.8390000000000004</v>
      </c>
      <c r="CM167" s="149">
        <v>3.3780000000000001</v>
      </c>
      <c r="CN167" s="149">
        <v>5.1479999999999997</v>
      </c>
      <c r="CO167" s="149">
        <v>3.0270000000000001</v>
      </c>
      <c r="CP167" s="149">
        <v>2.3980000000000001</v>
      </c>
      <c r="CQ167" s="149">
        <v>3.109</v>
      </c>
      <c r="CR167" s="16">
        <f t="shared" si="404"/>
        <v>-1</v>
      </c>
      <c r="CS167" s="16">
        <f t="shared" si="405"/>
        <v>-5.0459314728547276E-2</v>
      </c>
      <c r="CT167" s="16">
        <f t="shared" si="406"/>
        <v>7.7395750269712571E-2</v>
      </c>
      <c r="CU167" s="16">
        <f t="shared" si="407"/>
        <v>-3.3852986495060272E-2</v>
      </c>
      <c r="CV167" s="16">
        <f t="shared" si="408"/>
        <v>-4.8756304694572587E-2</v>
      </c>
      <c r="CW167" s="16">
        <f t="shared" si="409"/>
        <v>-0.23638817565343342</v>
      </c>
      <c r="CX167" s="278">
        <f t="shared" si="549"/>
        <v>-21.81</v>
      </c>
      <c r="CY167" s="278">
        <f t="shared" si="550"/>
        <v>-1.1590000000000025</v>
      </c>
      <c r="CZ167" s="278">
        <f t="shared" si="551"/>
        <v>1.6500000000000021</v>
      </c>
      <c r="DA167" s="149"/>
      <c r="DB167" s="149">
        <v>21.81</v>
      </c>
      <c r="DC167" s="149">
        <v>22.969000000000001</v>
      </c>
      <c r="DD167" s="149">
        <v>21.318999999999999</v>
      </c>
      <c r="DE167" s="149">
        <v>22.065999999999999</v>
      </c>
      <c r="DF167" s="149">
        <v>23.196999999999999</v>
      </c>
      <c r="DG167" s="149">
        <v>30.378</v>
      </c>
      <c r="DH167" s="149">
        <v>27.707000000000001</v>
      </c>
      <c r="DI167" s="149">
        <v>25.917999999999999</v>
      </c>
      <c r="DJ167" s="149">
        <v>25.434000000000001</v>
      </c>
      <c r="DK167" s="150">
        <v>26.023</v>
      </c>
      <c r="DL167" s="16">
        <f t="shared" si="413"/>
        <v>-1</v>
      </c>
      <c r="DM167" s="16">
        <f t="shared" si="414"/>
        <v>0.15230444494538603</v>
      </c>
      <c r="DN167" s="16">
        <f t="shared" si="415"/>
        <v>-3.1305832373843753E-2</v>
      </c>
      <c r="DO167" s="16">
        <f t="shared" si="416"/>
        <v>7.4897575964493118E-2</v>
      </c>
      <c r="DP167" s="16">
        <f t="shared" si="417"/>
        <v>-5.9125860788210978E-2</v>
      </c>
      <c r="DQ167" s="16">
        <f t="shared" si="418"/>
        <v>-0.34134246647800909</v>
      </c>
      <c r="DR167" s="278">
        <f t="shared" si="419"/>
        <v>-56.228999999999999</v>
      </c>
      <c r="DS167" s="278">
        <f t="shared" si="420"/>
        <v>7.4320000000000022</v>
      </c>
      <c r="DT167" s="278">
        <f t="shared" si="421"/>
        <v>-1.5770000000000053</v>
      </c>
      <c r="DU167" s="149"/>
      <c r="DV167" s="149">
        <v>56.228999999999999</v>
      </c>
      <c r="DW167" s="149">
        <v>48.796999999999997</v>
      </c>
      <c r="DX167" s="149">
        <v>50.374000000000002</v>
      </c>
      <c r="DY167" s="149">
        <v>46.863999999999997</v>
      </c>
      <c r="DZ167" s="149">
        <v>49.808999999999997</v>
      </c>
      <c r="EA167" s="149">
        <v>75.622</v>
      </c>
      <c r="EB167" s="149">
        <v>73.813000000000002</v>
      </c>
      <c r="EC167" s="149">
        <v>63.515000000000001</v>
      </c>
      <c r="ED167" s="149">
        <v>61.523000000000003</v>
      </c>
      <c r="EE167" s="149">
        <v>67.194000000000003</v>
      </c>
      <c r="EF167" s="16">
        <f t="shared" si="422"/>
        <v>-1</v>
      </c>
      <c r="EG167" s="16">
        <f t="shared" si="423"/>
        <v>9.7560975609756101E-2</v>
      </c>
      <c r="EH167" s="16">
        <f t="shared" si="424"/>
        <v>-2.3809523809523808E-2</v>
      </c>
      <c r="EI167" s="16">
        <f t="shared" si="425"/>
        <v>0</v>
      </c>
      <c r="EJ167" s="16">
        <f t="shared" si="426"/>
        <v>-6.6666666666666666E-2</v>
      </c>
      <c r="EK167" s="16">
        <f t="shared" si="427"/>
        <v>-6.25E-2</v>
      </c>
      <c r="EL167" s="278">
        <f t="shared" si="428"/>
        <v>-45</v>
      </c>
      <c r="EM167" s="278">
        <f t="shared" si="429"/>
        <v>4</v>
      </c>
      <c r="EN167" s="278">
        <f t="shared" si="430"/>
        <v>-1</v>
      </c>
      <c r="EO167" s="204"/>
      <c r="EP167" s="204">
        <v>45</v>
      </c>
      <c r="EQ167" s="204">
        <v>41</v>
      </c>
      <c r="ER167" s="204">
        <v>42</v>
      </c>
      <c r="ES167" s="204">
        <v>42</v>
      </c>
      <c r="ET167" s="204">
        <v>45</v>
      </c>
      <c r="EU167" s="204">
        <v>48</v>
      </c>
      <c r="EV167" s="204">
        <v>48</v>
      </c>
      <c r="EW167" s="204">
        <v>48</v>
      </c>
      <c r="EX167" s="204"/>
      <c r="EY167" s="205"/>
      <c r="EZ167" s="115"/>
      <c r="FA167" s="14" t="s">
        <v>51</v>
      </c>
      <c r="FB167" s="76"/>
      <c r="FC167" s="15">
        <v>8800</v>
      </c>
      <c r="FD167" t="s">
        <v>292</v>
      </c>
      <c r="FE167" t="s">
        <v>130</v>
      </c>
      <c r="FF167" s="16" t="e">
        <f t="shared" si="431"/>
        <v>#VALUE!</v>
      </c>
      <c r="FG167" s="16" t="e">
        <f t="shared" si="432"/>
        <v>#DIV/0!</v>
      </c>
      <c r="FH167" s="16" t="e">
        <f t="shared" si="433"/>
        <v>#DIV/0!</v>
      </c>
      <c r="FI167" s="16" t="e">
        <f t="shared" si="434"/>
        <v>#DIV/0!</v>
      </c>
      <c r="FJ167" s="16" t="e">
        <f t="shared" si="435"/>
        <v>#DIV/0!</v>
      </c>
      <c r="FK167" s="16" t="e">
        <f t="shared" si="436"/>
        <v>#DIV/0!</v>
      </c>
      <c r="FL167" s="278" t="e">
        <f t="shared" si="437"/>
        <v>#VALUE!</v>
      </c>
      <c r="FM167" s="278">
        <f t="shared" si="438"/>
        <v>0</v>
      </c>
      <c r="FN167" s="278">
        <f t="shared" si="439"/>
        <v>0</v>
      </c>
      <c r="FO167" s="222" t="str">
        <f t="shared" si="440"/>
        <v>i.a</v>
      </c>
      <c r="FP167" s="222">
        <f t="shared" si="441"/>
        <v>0</v>
      </c>
      <c r="FQ167" s="222">
        <f t="shared" si="442"/>
        <v>0</v>
      </c>
      <c r="FR167" s="222">
        <f t="shared" si="443"/>
        <v>0</v>
      </c>
      <c r="FS167" s="222">
        <f t="shared" si="444"/>
        <v>0</v>
      </c>
      <c r="FT167" s="222">
        <f t="shared" si="445"/>
        <v>0</v>
      </c>
      <c r="FU167" s="222">
        <f t="shared" si="446"/>
        <v>0</v>
      </c>
      <c r="FV167" s="222">
        <f t="shared" si="447"/>
        <v>0</v>
      </c>
      <c r="FW167" s="222">
        <f t="shared" si="448"/>
        <v>0</v>
      </c>
      <c r="FX167" s="222" t="str">
        <f t="shared" si="449"/>
        <v>i.a</v>
      </c>
      <c r="FY167" s="222" t="str">
        <f t="shared" si="450"/>
        <v>i.a</v>
      </c>
      <c r="FZ167" s="16">
        <f t="shared" si="451"/>
        <v>1</v>
      </c>
      <c r="GA167" s="16">
        <f t="shared" si="452"/>
        <v>-1.5782567790823572</v>
      </c>
      <c r="GB167" s="16">
        <f t="shared" si="453"/>
        <v>9.4071016188323107</v>
      </c>
      <c r="GC167" s="16">
        <f t="shared" si="454"/>
        <v>-0.80425759288490051</v>
      </c>
      <c r="GD167" s="16">
        <f t="shared" si="455"/>
        <v>-0.79039535249254</v>
      </c>
      <c r="GE167" s="16">
        <f t="shared" si="456"/>
        <v>0.87404771396925607</v>
      </c>
      <c r="GF167" s="227">
        <f t="shared" si="457"/>
        <v>5.3819870921637383E-2</v>
      </c>
      <c r="GG167" s="227">
        <f t="shared" si="458"/>
        <v>-0.14689248652857378</v>
      </c>
      <c r="GH167" s="227">
        <f t="shared" si="459"/>
        <v>8.412943247912727E-2</v>
      </c>
      <c r="GI167" s="16">
        <f t="shared" si="460"/>
        <v>0</v>
      </c>
      <c r="GJ167" s="16">
        <f t="shared" si="461"/>
        <v>-5.3819870921637383E-2</v>
      </c>
      <c r="GK167" s="16">
        <f t="shared" si="462"/>
        <v>9.3072615606936415E-2</v>
      </c>
      <c r="GL167" s="16">
        <f t="shared" si="463"/>
        <v>8.9431831278091508E-3</v>
      </c>
      <c r="GM167" s="16">
        <f t="shared" si="464"/>
        <v>4.5688531471621413E-2</v>
      </c>
      <c r="GN167" s="16">
        <f t="shared" si="465"/>
        <v>0.217974801679888</v>
      </c>
      <c r="GO167" s="16">
        <f t="shared" si="466"/>
        <v>0.11631230093828011</v>
      </c>
      <c r="GP167" s="16">
        <f t="shared" si="467"/>
        <v>0.19199999999999998</v>
      </c>
      <c r="GQ167" s="16">
        <f t="shared" si="468"/>
        <v>0.11789219504595731</v>
      </c>
      <c r="GR167" s="16">
        <f t="shared" si="469"/>
        <v>9.3204034436519811E-2</v>
      </c>
      <c r="GS167" s="16">
        <f t="shared" si="470"/>
        <v>-1</v>
      </c>
      <c r="GT167" s="16">
        <f t="shared" si="471"/>
        <v>0.30526767659765763</v>
      </c>
      <c r="GU167" s="16">
        <f t="shared" si="472"/>
        <v>4.2036110476179482</v>
      </c>
      <c r="GV167" s="16">
        <f t="shared" si="473"/>
        <v>-0.66629572010117211</v>
      </c>
      <c r="GW167" s="16">
        <f t="shared" si="474"/>
        <v>-0.86483045118882351</v>
      </c>
      <c r="GX167" s="16">
        <f t="shared" si="475"/>
        <v>0.92473906463715194</v>
      </c>
      <c r="GY167" s="227">
        <f t="shared" si="476"/>
        <v>-3.3667853674328264E-2</v>
      </c>
      <c r="GZ167" s="227">
        <f t="shared" si="477"/>
        <v>7.8740228165170081E-3</v>
      </c>
      <c r="HA167" s="227">
        <f t="shared" si="478"/>
        <v>2.0836921007752637E-2</v>
      </c>
      <c r="HB167" s="16">
        <f t="shared" si="479"/>
        <v>0</v>
      </c>
      <c r="HC167" s="16">
        <f t="shared" si="480"/>
        <v>3.3667853674328264E-2</v>
      </c>
      <c r="HD167" s="16">
        <f t="shared" si="481"/>
        <v>2.5793830857811256E-2</v>
      </c>
      <c r="HE167" s="16">
        <f t="shared" si="482"/>
        <v>4.9569098500586188E-3</v>
      </c>
      <c r="HF167" s="16">
        <f t="shared" si="483"/>
        <v>1.4854199207638119E-2</v>
      </c>
      <c r="HG167" s="16">
        <f t="shared" si="484"/>
        <v>0.10989308863040238</v>
      </c>
      <c r="HH167" s="16">
        <f t="shared" si="485"/>
        <v>5.7095058051995849E-2</v>
      </c>
      <c r="HI167" s="16">
        <f t="shared" si="486"/>
        <v>9.0687987883024582E-2</v>
      </c>
      <c r="HJ167" s="16">
        <f t="shared" si="487"/>
        <v>6.2397031302484036E-2</v>
      </c>
      <c r="HK167" s="16">
        <f t="shared" si="488"/>
        <v>5.0591607946114336E-2</v>
      </c>
      <c r="HL167" s="16" t="e">
        <f t="shared" si="489"/>
        <v>#VALUE!</v>
      </c>
      <c r="HM167" s="16">
        <f t="shared" si="490"/>
        <v>-0.17596370521988511</v>
      </c>
      <c r="HN167" s="16">
        <f t="shared" si="491"/>
        <v>0.11221455261771217</v>
      </c>
      <c r="HO167" s="16">
        <f t="shared" si="492"/>
        <v>-0.10117295348998506</v>
      </c>
      <c r="HP167" s="16">
        <f t="shared" si="493"/>
        <v>1.1021193655429258E-2</v>
      </c>
      <c r="HQ167" s="16">
        <f t="shared" si="494"/>
        <v>0.15934576845020093</v>
      </c>
      <c r="HR167" s="227" t="e">
        <f t="shared" si="495"/>
        <v>#VALUE!</v>
      </c>
      <c r="HS167" s="227">
        <f t="shared" si="496"/>
        <v>-8.2827025128502596E-2</v>
      </c>
      <c r="HT167" s="227">
        <f t="shared" si="497"/>
        <v>4.7490809688668867E-2</v>
      </c>
      <c r="HU167" s="16" t="str">
        <f t="shared" si="498"/>
        <v>i.a.</v>
      </c>
      <c r="HV167" s="16">
        <f t="shared" si="499"/>
        <v>0.38787814117270447</v>
      </c>
      <c r="HW167" s="16">
        <f t="shared" si="500"/>
        <v>0.47070516630120707</v>
      </c>
      <c r="HX167" s="16">
        <f t="shared" si="501"/>
        <v>0.4232143566125382</v>
      </c>
      <c r="HY167" s="16">
        <f t="shared" si="502"/>
        <v>0.47085182656196656</v>
      </c>
      <c r="HZ167" s="16">
        <f t="shared" si="503"/>
        <v>0.46571904675861792</v>
      </c>
      <c r="IA167" s="16">
        <f t="shared" si="504"/>
        <v>0.40170849752717463</v>
      </c>
      <c r="IB167" s="16">
        <f t="shared" si="505"/>
        <v>0.37536748269275061</v>
      </c>
      <c r="IC167" s="16">
        <f t="shared" si="506"/>
        <v>0.40806108793198453</v>
      </c>
      <c r="ID167" s="16">
        <f t="shared" si="507"/>
        <v>0.41340636835004796</v>
      </c>
      <c r="IE167" s="16">
        <f t="shared" si="508"/>
        <v>0.38728160252403487</v>
      </c>
      <c r="IF167" s="16" t="e">
        <f t="shared" si="509"/>
        <v>#VALUE!</v>
      </c>
      <c r="IG167" s="16" t="e">
        <f t="shared" si="510"/>
        <v>#VALUE!</v>
      </c>
      <c r="IH167" s="16" t="e">
        <f t="shared" si="511"/>
        <v>#VALUE!</v>
      </c>
      <c r="II167" s="16" t="e">
        <f t="shared" si="512"/>
        <v>#VALUE!</v>
      </c>
      <c r="IJ167" s="16" t="e">
        <f t="shared" si="513"/>
        <v>#VALUE!</v>
      </c>
      <c r="IK167" s="16" t="e">
        <f t="shared" si="514"/>
        <v>#VALUE!</v>
      </c>
      <c r="IL167" s="227" t="e">
        <f t="shared" si="515"/>
        <v>#VALUE!</v>
      </c>
      <c r="IM167" s="227" t="e">
        <f t="shared" si="516"/>
        <v>#VALUE!</v>
      </c>
      <c r="IN167" s="227" t="e">
        <f t="shared" si="517"/>
        <v>#VALUE!</v>
      </c>
      <c r="IO167" s="16" t="str">
        <f t="shared" si="518"/>
        <v>i.a.</v>
      </c>
      <c r="IP167" s="16" t="str">
        <f t="shared" si="519"/>
        <v>i.a.</v>
      </c>
      <c r="IQ167" s="16" t="str">
        <f t="shared" si="520"/>
        <v>i.a.</v>
      </c>
      <c r="IR167" s="16" t="str">
        <f t="shared" si="521"/>
        <v>i.a.</v>
      </c>
      <c r="IS167" s="16" t="str">
        <f t="shared" si="522"/>
        <v>i.a.</v>
      </c>
      <c r="IT167" s="16" t="str">
        <f t="shared" si="523"/>
        <v>i.a.</v>
      </c>
      <c r="IU167" s="16" t="str">
        <f t="shared" si="524"/>
        <v>i.a.</v>
      </c>
      <c r="IV167" s="16" t="str">
        <f t="shared" si="525"/>
        <v>i.a.</v>
      </c>
      <c r="IW167" s="16" t="str">
        <f t="shared" si="526"/>
        <v>i.a.</v>
      </c>
      <c r="IX167" s="16" t="str">
        <f t="shared" si="527"/>
        <v>i.a.</v>
      </c>
      <c r="IY167" s="16" t="str">
        <f t="shared" si="528"/>
        <v>i.a.</v>
      </c>
      <c r="IZ167" s="16" t="e">
        <f t="shared" si="529"/>
        <v>#VALUE!</v>
      </c>
      <c r="JA167" s="16">
        <f t="shared" si="530"/>
        <v>-1.5326971804409943</v>
      </c>
      <c r="JB167" s="16">
        <f t="shared" si="531"/>
        <v>9.8828262509429212</v>
      </c>
      <c r="JC167" s="16">
        <f t="shared" si="532"/>
        <v>-0.81237911025145071</v>
      </c>
      <c r="JD167" s="16">
        <f t="shared" si="533"/>
        <v>-0.81026594573434785</v>
      </c>
      <c r="JE167" s="16">
        <f t="shared" si="534"/>
        <v>0.84377343595816068</v>
      </c>
      <c r="JF167" s="227" t="e">
        <f t="shared" si="535"/>
        <v>#VALUE!</v>
      </c>
      <c r="JG167" s="227">
        <f t="shared" si="536"/>
        <v>-7.7046070460704608E-2</v>
      </c>
      <c r="JH167" s="227">
        <f t="shared" si="537"/>
        <v>4.5649245063879205E-2</v>
      </c>
      <c r="JI167" s="99" t="str">
        <f t="shared" si="538"/>
        <v>i.a.</v>
      </c>
      <c r="JJ167" s="99">
        <f t="shared" si="539"/>
        <v>-2.6777777777777779E-2</v>
      </c>
      <c r="JK167" s="99">
        <f t="shared" si="540"/>
        <v>5.0268292682926825E-2</v>
      </c>
      <c r="JL167" s="99">
        <f t="shared" si="541"/>
        <v>4.619047619047619E-3</v>
      </c>
      <c r="JM167" s="99">
        <f t="shared" si="542"/>
        <v>2.461904761904762E-2</v>
      </c>
      <c r="JN167" s="99">
        <f t="shared" si="543"/>
        <v>0.12975555555555557</v>
      </c>
      <c r="JO167" s="99">
        <f t="shared" si="544"/>
        <v>7.0375000000000007E-2</v>
      </c>
      <c r="JP167" s="99">
        <f t="shared" si="545"/>
        <v>0.10725</v>
      </c>
      <c r="JQ167" s="99">
        <f t="shared" si="546"/>
        <v>6.3062500000000007E-2</v>
      </c>
      <c r="JR167" s="99" t="str">
        <f t="shared" si="547"/>
        <v>i.a.</v>
      </c>
      <c r="JS167" s="99" t="str">
        <f t="shared" si="548"/>
        <v>i.a.</v>
      </c>
    </row>
    <row r="168" spans="1:279" customFormat="1" ht="17.25" customHeight="1" outlineLevel="2" x14ac:dyDescent="0.25">
      <c r="A168" s="17" t="s">
        <v>573</v>
      </c>
      <c r="B168" s="95">
        <v>36026111</v>
      </c>
      <c r="C168" s="113" t="s">
        <v>67</v>
      </c>
      <c r="D168" s="10"/>
      <c r="E168" s="11">
        <v>467700</v>
      </c>
      <c r="F168" s="11"/>
      <c r="G168" s="11"/>
      <c r="H168" s="12">
        <v>45083</v>
      </c>
      <c r="I168" s="13"/>
      <c r="J168" s="13" t="s">
        <v>58</v>
      </c>
      <c r="K168" s="13" t="s">
        <v>58</v>
      </c>
      <c r="L168" s="13" t="s">
        <v>58</v>
      </c>
      <c r="M168" s="13" t="s">
        <v>58</v>
      </c>
      <c r="N168" s="13" t="s">
        <v>58</v>
      </c>
      <c r="O168" s="114" t="s">
        <v>58</v>
      </c>
      <c r="P168" s="16" t="e">
        <f t="shared" si="368"/>
        <v>#DIV/0!</v>
      </c>
      <c r="Q168" s="16" t="e">
        <f t="shared" si="369"/>
        <v>#DIV/0!</v>
      </c>
      <c r="R168" s="16" t="e">
        <f t="shared" si="370"/>
        <v>#DIV/0!</v>
      </c>
      <c r="S168" s="16" t="e">
        <f t="shared" si="371"/>
        <v>#DIV/0!</v>
      </c>
      <c r="T168" s="16" t="e">
        <f t="shared" si="372"/>
        <v>#DIV/0!</v>
      </c>
      <c r="U168" s="16" t="e">
        <f t="shared" si="373"/>
        <v>#DIV/0!</v>
      </c>
      <c r="V168" s="278">
        <f t="shared" si="374"/>
        <v>0</v>
      </c>
      <c r="W168" s="278">
        <f t="shared" si="375"/>
        <v>0</v>
      </c>
      <c r="X168" s="278">
        <f t="shared" si="376"/>
        <v>0</v>
      </c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6">
        <f t="shared" si="377"/>
        <v>-0.38773206221776219</v>
      </c>
      <c r="AK168" s="16">
        <f t="shared" si="378"/>
        <v>-0.38301989010138526</v>
      </c>
      <c r="AL168" s="16">
        <f t="shared" si="379"/>
        <v>0.60708955223880612</v>
      </c>
      <c r="AM168" s="16">
        <f t="shared" si="380"/>
        <v>0.48944053353093731</v>
      </c>
      <c r="AN168" s="16">
        <f t="shared" si="381"/>
        <v>-0.41095591444783941</v>
      </c>
      <c r="AO168" s="16">
        <f t="shared" si="382"/>
        <v>1.0423445509248941</v>
      </c>
      <c r="AP168" s="278">
        <f t="shared" si="383"/>
        <v>-7.9720000000000004</v>
      </c>
      <c r="AQ168" s="278">
        <f t="shared" si="384"/>
        <v>-4.948999999999999</v>
      </c>
      <c r="AR168" s="278">
        <f t="shared" si="385"/>
        <v>4.8810000000000002</v>
      </c>
      <c r="AS168" s="149"/>
      <c r="AT168" s="149">
        <v>7.9720000000000004</v>
      </c>
      <c r="AU168" s="149">
        <v>12.920999999999999</v>
      </c>
      <c r="AV168" s="149">
        <v>8.0399999999999991</v>
      </c>
      <c r="AW168" s="149">
        <v>5.3979999999999997</v>
      </c>
      <c r="AX168" s="149">
        <v>9.1639999999999997</v>
      </c>
      <c r="AY168" s="149">
        <v>4.4870000000000001</v>
      </c>
      <c r="AZ168" s="149">
        <v>2.899</v>
      </c>
      <c r="BA168" s="149">
        <v>2.835</v>
      </c>
      <c r="BB168" s="149">
        <v>3.181</v>
      </c>
      <c r="BC168" s="150"/>
      <c r="BD168" s="16">
        <f t="shared" si="386"/>
        <v>-1</v>
      </c>
      <c r="BE168" s="16">
        <f t="shared" si="387"/>
        <v>-0.56989003514340775</v>
      </c>
      <c r="BF168" s="16">
        <f t="shared" si="388"/>
        <v>0.82970338104127783</v>
      </c>
      <c r="BG168" s="16">
        <f t="shared" si="389"/>
        <v>1.2902612826603324</v>
      </c>
      <c r="BH168" s="16">
        <f t="shared" si="390"/>
        <v>-0.6296622097114708</v>
      </c>
      <c r="BI168" s="16">
        <f t="shared" si="391"/>
        <v>2.7918612408272181</v>
      </c>
      <c r="BJ168" s="278">
        <f t="shared" si="392"/>
        <v>-3.794</v>
      </c>
      <c r="BK168" s="278">
        <f t="shared" si="393"/>
        <v>-5.0269999999999992</v>
      </c>
      <c r="BL168" s="278">
        <f t="shared" si="394"/>
        <v>4</v>
      </c>
      <c r="BM168" s="149"/>
      <c r="BN168" s="149">
        <v>3.794</v>
      </c>
      <c r="BO168" s="149">
        <v>8.8209999999999997</v>
      </c>
      <c r="BP168" s="149">
        <v>4.8209999999999997</v>
      </c>
      <c r="BQ168" s="149">
        <v>2.105</v>
      </c>
      <c r="BR168" s="149">
        <v>5.6840000000000002</v>
      </c>
      <c r="BS168" s="149">
        <v>1.4990000000000001</v>
      </c>
      <c r="BT168" s="149">
        <v>0.443</v>
      </c>
      <c r="BU168" s="149">
        <v>0.32700000000000001</v>
      </c>
      <c r="BV168" s="149">
        <v>0.12</v>
      </c>
      <c r="BW168" s="149"/>
      <c r="BX168" s="16">
        <f t="shared" si="395"/>
        <v>-1</v>
      </c>
      <c r="BY168" s="16">
        <f t="shared" si="396"/>
        <v>-0.59063849655655432</v>
      </c>
      <c r="BZ168" s="16">
        <f t="shared" si="397"/>
        <v>0.84593837535014005</v>
      </c>
      <c r="CA168" s="16">
        <f t="shared" si="398"/>
        <v>1.2941176470588234</v>
      </c>
      <c r="CB168" s="16">
        <f t="shared" si="399"/>
        <v>-0.64156626506024095</v>
      </c>
      <c r="CC168" s="16">
        <f t="shared" si="400"/>
        <v>2.8420694349897886</v>
      </c>
      <c r="CD168" s="278">
        <f t="shared" si="401"/>
        <v>-3.5070000000000001</v>
      </c>
      <c r="CE168" s="278">
        <f t="shared" si="402"/>
        <v>-5.0600000000000005</v>
      </c>
      <c r="CF168" s="278">
        <f t="shared" si="403"/>
        <v>3.9260000000000002</v>
      </c>
      <c r="CG168" s="149"/>
      <c r="CH168" s="149">
        <v>3.5070000000000001</v>
      </c>
      <c r="CI168" s="149">
        <v>8.5670000000000002</v>
      </c>
      <c r="CJ168" s="149">
        <v>4.641</v>
      </c>
      <c r="CK168" s="149">
        <v>2.0230000000000001</v>
      </c>
      <c r="CL168" s="149">
        <v>5.6440000000000001</v>
      </c>
      <c r="CM168" s="149">
        <v>1.4690000000000001</v>
      </c>
      <c r="CN168" s="149">
        <v>0.434</v>
      </c>
      <c r="CO168" s="149">
        <v>0.34200000000000003</v>
      </c>
      <c r="CP168" s="149">
        <v>0.121</v>
      </c>
      <c r="CQ168" s="149"/>
      <c r="CR168" s="16">
        <f t="shared" si="404"/>
        <v>-1</v>
      </c>
      <c r="CS168" s="16">
        <f t="shared" si="405"/>
        <v>-0.67897196261682236</v>
      </c>
      <c r="CT168" s="16">
        <f t="shared" si="406"/>
        <v>0.42306157733741179</v>
      </c>
      <c r="CU168" s="16">
        <f t="shared" si="407"/>
        <v>0.2744067796610169</v>
      </c>
      <c r="CV168" s="16">
        <f t="shared" si="408"/>
        <v>-0.19431926805953845</v>
      </c>
      <c r="CW168" s="16">
        <f t="shared" si="409"/>
        <v>0.48811217232269866</v>
      </c>
      <c r="CX168" s="278">
        <f t="shared" si="549"/>
        <v>-3.4350000000000001</v>
      </c>
      <c r="CY168" s="278">
        <f t="shared" si="550"/>
        <v>-7.2649999999999988</v>
      </c>
      <c r="CZ168" s="278">
        <f t="shared" si="551"/>
        <v>3.1809999999999992</v>
      </c>
      <c r="DA168" s="149"/>
      <c r="DB168" s="149">
        <v>3.4350000000000001</v>
      </c>
      <c r="DC168" s="149">
        <v>10.7</v>
      </c>
      <c r="DD168" s="149">
        <v>7.5190000000000001</v>
      </c>
      <c r="DE168" s="149">
        <v>5.9</v>
      </c>
      <c r="DF168" s="149">
        <v>7.3230000000000004</v>
      </c>
      <c r="DG168" s="149">
        <v>4.9210000000000003</v>
      </c>
      <c r="DH168" s="149">
        <v>4.0759999999999996</v>
      </c>
      <c r="DI168" s="149">
        <v>4.0369999999999999</v>
      </c>
      <c r="DJ168" s="149">
        <v>3.7789999999999999</v>
      </c>
      <c r="DK168" s="150"/>
      <c r="DL168" s="16">
        <f t="shared" si="413"/>
        <v>-1</v>
      </c>
      <c r="DM168" s="16">
        <f t="shared" si="414"/>
        <v>-0.41573983739837395</v>
      </c>
      <c r="DN168" s="16">
        <f t="shared" si="415"/>
        <v>7.1951474586906511E-2</v>
      </c>
      <c r="DO168" s="16">
        <f t="shared" si="416"/>
        <v>0.59543937708565065</v>
      </c>
      <c r="DP168" s="16">
        <f t="shared" si="417"/>
        <v>-0.11489613074726787</v>
      </c>
      <c r="DQ168" s="16">
        <f t="shared" si="418"/>
        <v>0.43278318521653258</v>
      </c>
      <c r="DR168" s="278">
        <f t="shared" si="419"/>
        <v>-8.9830000000000005</v>
      </c>
      <c r="DS168" s="278">
        <f t="shared" si="420"/>
        <v>-6.3919999999999995</v>
      </c>
      <c r="DT168" s="278">
        <f t="shared" si="421"/>
        <v>1.032</v>
      </c>
      <c r="DU168" s="149"/>
      <c r="DV168" s="149">
        <v>8.9830000000000005</v>
      </c>
      <c r="DW168" s="149">
        <v>15.375</v>
      </c>
      <c r="DX168" s="149">
        <v>14.343</v>
      </c>
      <c r="DY168" s="149">
        <v>8.99</v>
      </c>
      <c r="DZ168" s="149">
        <v>10.157</v>
      </c>
      <c r="EA168" s="149">
        <v>7.0890000000000004</v>
      </c>
      <c r="EB168" s="149">
        <v>5.3849999999999998</v>
      </c>
      <c r="EC168" s="149">
        <v>4.9649999999999999</v>
      </c>
      <c r="ED168" s="149">
        <v>4.9720000000000004</v>
      </c>
      <c r="EE168" s="149"/>
      <c r="EF168" s="16">
        <f t="shared" si="422"/>
        <v>-1</v>
      </c>
      <c r="EG168" s="16">
        <f t="shared" si="423"/>
        <v>0.1</v>
      </c>
      <c r="EH168" s="16">
        <f t="shared" si="424"/>
        <v>0.1111111111111111</v>
      </c>
      <c r="EI168" s="16">
        <f t="shared" si="425"/>
        <v>0</v>
      </c>
      <c r="EJ168" s="16">
        <f t="shared" si="426"/>
        <v>-0.1</v>
      </c>
      <c r="EK168" s="16">
        <f t="shared" si="427"/>
        <v>0.1111111111111111</v>
      </c>
      <c r="EL168" s="278">
        <f t="shared" si="428"/>
        <v>-11</v>
      </c>
      <c r="EM168" s="278">
        <f t="shared" si="429"/>
        <v>1</v>
      </c>
      <c r="EN168" s="278">
        <f t="shared" si="430"/>
        <v>1</v>
      </c>
      <c r="EO168" s="204"/>
      <c r="EP168" s="204">
        <v>11</v>
      </c>
      <c r="EQ168" s="204">
        <v>10</v>
      </c>
      <c r="ER168" s="204">
        <v>9</v>
      </c>
      <c r="ES168" s="204">
        <v>9</v>
      </c>
      <c r="ET168" s="204">
        <v>10</v>
      </c>
      <c r="EU168" s="204">
        <v>9</v>
      </c>
      <c r="EV168" s="204">
        <v>8</v>
      </c>
      <c r="EW168" s="204"/>
      <c r="EX168" s="204"/>
      <c r="EY168" s="205"/>
      <c r="EZ168" s="14"/>
      <c r="FA168" s="14" t="s">
        <v>51</v>
      </c>
      <c r="FB168" s="76"/>
      <c r="FC168" s="15">
        <v>6510</v>
      </c>
      <c r="FD168" t="s">
        <v>575</v>
      </c>
      <c r="FE168" t="s">
        <v>66</v>
      </c>
      <c r="FF168" s="16" t="e">
        <f t="shared" si="431"/>
        <v>#VALUE!</v>
      </c>
      <c r="FG168" s="16" t="e">
        <f t="shared" si="432"/>
        <v>#DIV/0!</v>
      </c>
      <c r="FH168" s="16" t="e">
        <f t="shared" si="433"/>
        <v>#DIV/0!</v>
      </c>
      <c r="FI168" s="16" t="e">
        <f t="shared" si="434"/>
        <v>#DIV/0!</v>
      </c>
      <c r="FJ168" s="16" t="e">
        <f t="shared" si="435"/>
        <v>#DIV/0!</v>
      </c>
      <c r="FK168" s="16" t="e">
        <f t="shared" si="436"/>
        <v>#DIV/0!</v>
      </c>
      <c r="FL168" s="278" t="e">
        <f t="shared" si="437"/>
        <v>#VALUE!</v>
      </c>
      <c r="FM168" s="278">
        <f t="shared" si="438"/>
        <v>0</v>
      </c>
      <c r="FN168" s="278">
        <f t="shared" si="439"/>
        <v>0</v>
      </c>
      <c r="FO168" s="222" t="str">
        <f t="shared" si="440"/>
        <v>i.a</v>
      </c>
      <c r="FP168" s="222">
        <f t="shared" si="441"/>
        <v>0</v>
      </c>
      <c r="FQ168" s="222">
        <f t="shared" si="442"/>
        <v>0</v>
      </c>
      <c r="FR168" s="222">
        <f t="shared" si="443"/>
        <v>0</v>
      </c>
      <c r="FS168" s="222">
        <f t="shared" si="444"/>
        <v>0</v>
      </c>
      <c r="FT168" s="222">
        <f t="shared" si="445"/>
        <v>0</v>
      </c>
      <c r="FU168" s="222">
        <f t="shared" si="446"/>
        <v>0</v>
      </c>
      <c r="FV168" s="222">
        <f t="shared" si="447"/>
        <v>0</v>
      </c>
      <c r="FW168" s="222" t="str">
        <f t="shared" si="448"/>
        <v>i.a</v>
      </c>
      <c r="FX168" s="222" t="str">
        <f t="shared" si="449"/>
        <v>i.a</v>
      </c>
      <c r="FY168" s="222" t="str">
        <f t="shared" si="450"/>
        <v>i.a</v>
      </c>
      <c r="FZ168" s="16">
        <f t="shared" si="451"/>
        <v>-1</v>
      </c>
      <c r="GA168" s="16">
        <f t="shared" si="452"/>
        <v>-0.47236241731615575</v>
      </c>
      <c r="GB168" s="16">
        <f t="shared" si="453"/>
        <v>0.3596051956102711</v>
      </c>
      <c r="GC168" s="16">
        <f t="shared" si="454"/>
        <v>1.2606094080824817</v>
      </c>
      <c r="GD168" s="16">
        <f t="shared" si="455"/>
        <v>-0.66810386065171223</v>
      </c>
      <c r="GE168" s="16">
        <f t="shared" si="456"/>
        <v>1.8231867614017585</v>
      </c>
      <c r="GF168" s="227">
        <f t="shared" si="457"/>
        <v>-0.49621506897771489</v>
      </c>
      <c r="GG168" s="227">
        <f t="shared" si="458"/>
        <v>-0.44423171734425665</v>
      </c>
      <c r="GH168" s="227">
        <f t="shared" si="459"/>
        <v>0.24874099602463196</v>
      </c>
      <c r="GI168" s="16">
        <f t="shared" si="460"/>
        <v>0</v>
      </c>
      <c r="GJ168" s="16">
        <f t="shared" si="461"/>
        <v>0.49621506897771489</v>
      </c>
      <c r="GK168" s="16">
        <f t="shared" si="462"/>
        <v>0.94044678632197154</v>
      </c>
      <c r="GL168" s="16">
        <f t="shared" si="463"/>
        <v>0.69170579029733958</v>
      </c>
      <c r="GM168" s="16">
        <f t="shared" si="464"/>
        <v>0.30598200105876128</v>
      </c>
      <c r="GN168" s="16">
        <f t="shared" si="465"/>
        <v>0.92192094086899712</v>
      </c>
      <c r="GO168" s="16">
        <f t="shared" si="466"/>
        <v>0.32655329554295881</v>
      </c>
      <c r="GP168" s="16">
        <f t="shared" si="467"/>
        <v>0.10698878343399483</v>
      </c>
      <c r="GQ168" s="16">
        <f t="shared" si="468"/>
        <v>8.7512794268167868E-2</v>
      </c>
      <c r="GR168" s="16">
        <f t="shared" si="469"/>
        <v>3.2019052659433715E-2</v>
      </c>
      <c r="GS168" s="16">
        <f t="shared" si="470"/>
        <v>-1</v>
      </c>
      <c r="GT168" s="16">
        <f t="shared" si="471"/>
        <v>-0.47524394713818008</v>
      </c>
      <c r="GU168" s="16">
        <f t="shared" si="472"/>
        <v>0.43658621003553838</v>
      </c>
      <c r="GV168" s="16">
        <f t="shared" si="473"/>
        <v>0.87938253885472872</v>
      </c>
      <c r="GW168" s="16">
        <f t="shared" si="474"/>
        <v>-0.66643100583297765</v>
      </c>
      <c r="GX168" s="16">
        <f t="shared" si="475"/>
        <v>1.7426462436552657</v>
      </c>
      <c r="GY168" s="227">
        <f t="shared" si="476"/>
        <v>-0.31151982921422122</v>
      </c>
      <c r="GZ168" s="227">
        <f t="shared" si="477"/>
        <v>-0.28212711876343538</v>
      </c>
      <c r="HA168" s="227">
        <f t="shared" si="478"/>
        <v>0.18041247319944548</v>
      </c>
      <c r="HB168" s="16">
        <f t="shared" si="479"/>
        <v>0</v>
      </c>
      <c r="HC168" s="16">
        <f t="shared" si="480"/>
        <v>0.31151982921422122</v>
      </c>
      <c r="HD168" s="16">
        <f t="shared" si="481"/>
        <v>0.5936469479776566</v>
      </c>
      <c r="HE168" s="16">
        <f t="shared" si="482"/>
        <v>0.41323447477821112</v>
      </c>
      <c r="HF168" s="16">
        <f t="shared" si="483"/>
        <v>0.21987778764297281</v>
      </c>
      <c r="HG168" s="16">
        <f t="shared" si="484"/>
        <v>0.65916734315203518</v>
      </c>
      <c r="HH168" s="16">
        <f t="shared" si="485"/>
        <v>0.24033990700657368</v>
      </c>
      <c r="HI168" s="16">
        <f t="shared" si="486"/>
        <v>8.5603864734299526E-2</v>
      </c>
      <c r="HJ168" s="16">
        <f t="shared" si="487"/>
        <v>6.5814632182751326E-2</v>
      </c>
      <c r="HK168" s="16">
        <f t="shared" si="488"/>
        <v>2.4135156878519706E-2</v>
      </c>
      <c r="HL168" s="16" t="e">
        <f t="shared" si="489"/>
        <v>#VALUE!</v>
      </c>
      <c r="HM168" s="16">
        <f t="shared" si="490"/>
        <v>-0.45053923246506122</v>
      </c>
      <c r="HN168" s="16">
        <f t="shared" si="491"/>
        <v>0.32754290756100796</v>
      </c>
      <c r="HO168" s="16">
        <f t="shared" si="492"/>
        <v>-0.20121892566739574</v>
      </c>
      <c r="HP168" s="16">
        <f t="shared" si="493"/>
        <v>-8.9733126327111487E-2</v>
      </c>
      <c r="HQ168" s="16">
        <f t="shared" si="494"/>
        <v>3.8616440838398353E-2</v>
      </c>
      <c r="HR168" s="227" t="e">
        <f t="shared" si="495"/>
        <v>#VALUE!</v>
      </c>
      <c r="HS168" s="227">
        <f t="shared" si="496"/>
        <v>-0.31354600243096942</v>
      </c>
      <c r="HT168" s="227">
        <f t="shared" si="497"/>
        <v>0.17170711301340158</v>
      </c>
      <c r="HU168" s="16" t="str">
        <f t="shared" si="498"/>
        <v>i.a.</v>
      </c>
      <c r="HV168" s="16">
        <f t="shared" si="499"/>
        <v>0.38238895691862407</v>
      </c>
      <c r="HW168" s="16">
        <f t="shared" si="500"/>
        <v>0.69593495934959348</v>
      </c>
      <c r="HX168" s="16">
        <f t="shared" si="501"/>
        <v>0.5242278463361919</v>
      </c>
      <c r="HY168" s="16">
        <f t="shared" si="502"/>
        <v>0.65628476084538379</v>
      </c>
      <c r="HZ168" s="16">
        <f t="shared" si="503"/>
        <v>0.72098060450920554</v>
      </c>
      <c r="IA168" s="16">
        <f t="shared" si="504"/>
        <v>0.69417407250670049</v>
      </c>
      <c r="IB168" s="16">
        <f t="shared" si="505"/>
        <v>0.75691736304549673</v>
      </c>
      <c r="IC168" s="16">
        <f t="shared" si="506"/>
        <v>0.813091641490433</v>
      </c>
      <c r="ID168" s="16">
        <f t="shared" si="507"/>
        <v>0.76005631536604978</v>
      </c>
      <c r="IE168" s="16" t="str">
        <f t="shared" si="508"/>
        <v>i.a.</v>
      </c>
      <c r="IF168" s="16" t="e">
        <f t="shared" si="509"/>
        <v>#VALUE!</v>
      </c>
      <c r="IG168" s="16" t="e">
        <f t="shared" si="510"/>
        <v>#VALUE!</v>
      </c>
      <c r="IH168" s="16" t="e">
        <f t="shared" si="511"/>
        <v>#VALUE!</v>
      </c>
      <c r="II168" s="16" t="e">
        <f t="shared" si="512"/>
        <v>#VALUE!</v>
      </c>
      <c r="IJ168" s="16" t="e">
        <f t="shared" si="513"/>
        <v>#VALUE!</v>
      </c>
      <c r="IK168" s="16" t="e">
        <f t="shared" si="514"/>
        <v>#VALUE!</v>
      </c>
      <c r="IL168" s="227" t="e">
        <f t="shared" si="515"/>
        <v>#VALUE!</v>
      </c>
      <c r="IM168" s="227" t="e">
        <f t="shared" si="516"/>
        <v>#VALUE!</v>
      </c>
      <c r="IN168" s="227" t="e">
        <f t="shared" si="517"/>
        <v>#VALUE!</v>
      </c>
      <c r="IO168" s="16" t="str">
        <f t="shared" si="518"/>
        <v>i.a.</v>
      </c>
      <c r="IP168" s="16" t="str">
        <f t="shared" si="519"/>
        <v>i.a.</v>
      </c>
      <c r="IQ168" s="16" t="str">
        <f t="shared" si="520"/>
        <v>i.a.</v>
      </c>
      <c r="IR168" s="16" t="str">
        <f t="shared" si="521"/>
        <v>i.a.</v>
      </c>
      <c r="IS168" s="16" t="str">
        <f t="shared" si="522"/>
        <v>i.a.</v>
      </c>
      <c r="IT168" s="16" t="str">
        <f t="shared" si="523"/>
        <v>i.a.</v>
      </c>
      <c r="IU168" s="16" t="str">
        <f t="shared" si="524"/>
        <v>i.a.</v>
      </c>
      <c r="IV168" s="16" t="str">
        <f t="shared" si="525"/>
        <v>i.a.</v>
      </c>
      <c r="IW168" s="16" t="str">
        <f t="shared" si="526"/>
        <v>i.a.</v>
      </c>
      <c r="IX168" s="16" t="str">
        <f t="shared" si="527"/>
        <v>i.a.</v>
      </c>
      <c r="IY168" s="16" t="str">
        <f t="shared" si="528"/>
        <v>i.a.</v>
      </c>
      <c r="IZ168" s="16" t="e">
        <f t="shared" si="529"/>
        <v>#VALUE!</v>
      </c>
      <c r="JA168" s="16">
        <f t="shared" si="530"/>
        <v>-0.62785317868777646</v>
      </c>
      <c r="JB168" s="16">
        <f t="shared" si="531"/>
        <v>0.66134453781512592</v>
      </c>
      <c r="JC168" s="16">
        <f t="shared" si="532"/>
        <v>1.2941176470588236</v>
      </c>
      <c r="JD168" s="16">
        <f t="shared" si="533"/>
        <v>-0.60174029451137878</v>
      </c>
      <c r="JE168" s="16">
        <f t="shared" si="534"/>
        <v>2.4578624914908094</v>
      </c>
      <c r="JF168" s="227" t="e">
        <f t="shared" si="535"/>
        <v>#VALUE!</v>
      </c>
      <c r="JG168" s="227">
        <f t="shared" si="536"/>
        <v>-0.53788181818181813</v>
      </c>
      <c r="JH168" s="227">
        <f t="shared" si="537"/>
        <v>0.3410333333333333</v>
      </c>
      <c r="JI168" s="99" t="str">
        <f t="shared" si="538"/>
        <v>i.a.</v>
      </c>
      <c r="JJ168" s="99">
        <f t="shared" si="539"/>
        <v>0.31881818181818183</v>
      </c>
      <c r="JK168" s="99">
        <f t="shared" si="540"/>
        <v>0.85670000000000002</v>
      </c>
      <c r="JL168" s="99">
        <f t="shared" si="541"/>
        <v>0.51566666666666672</v>
      </c>
      <c r="JM168" s="99">
        <f t="shared" si="542"/>
        <v>0.2247777777777778</v>
      </c>
      <c r="JN168" s="99">
        <f t="shared" si="543"/>
        <v>0.56440000000000001</v>
      </c>
      <c r="JO168" s="99">
        <f t="shared" si="544"/>
        <v>0.16322222222222224</v>
      </c>
      <c r="JP168" s="99">
        <f t="shared" si="545"/>
        <v>5.425E-2</v>
      </c>
      <c r="JQ168" s="99" t="str">
        <f t="shared" si="546"/>
        <v>i.a.</v>
      </c>
      <c r="JR168" s="99" t="str">
        <f t="shared" si="547"/>
        <v>i.a.</v>
      </c>
      <c r="JS168" s="99" t="str">
        <f t="shared" si="548"/>
        <v>i.a.</v>
      </c>
    </row>
    <row r="169" spans="1:279" customFormat="1" ht="17.25" customHeight="1" outlineLevel="2" x14ac:dyDescent="0.25">
      <c r="A169" s="10" t="s">
        <v>138</v>
      </c>
      <c r="B169" s="95">
        <v>10032652</v>
      </c>
      <c r="C169" s="10" t="s">
        <v>79</v>
      </c>
      <c r="D169" s="10"/>
      <c r="E169" s="11">
        <v>451120</v>
      </c>
      <c r="F169" s="11"/>
      <c r="G169" s="11"/>
      <c r="H169" s="12">
        <v>45082</v>
      </c>
      <c r="I169" s="13"/>
      <c r="J169" s="13" t="s">
        <v>58</v>
      </c>
      <c r="K169" s="13" t="s">
        <v>58</v>
      </c>
      <c r="L169" s="13" t="s">
        <v>58</v>
      </c>
      <c r="M169" s="13" t="s">
        <v>58</v>
      </c>
      <c r="N169" s="13" t="s">
        <v>58</v>
      </c>
      <c r="O169" s="13" t="s">
        <v>58</v>
      </c>
      <c r="P169" s="16" t="e">
        <f t="shared" si="368"/>
        <v>#DIV/0!</v>
      </c>
      <c r="Q169" s="16" t="e">
        <f t="shared" si="369"/>
        <v>#DIV/0!</v>
      </c>
      <c r="R169" s="16" t="e">
        <f t="shared" si="370"/>
        <v>#DIV/0!</v>
      </c>
      <c r="S169" s="16" t="e">
        <f t="shared" si="371"/>
        <v>#DIV/0!</v>
      </c>
      <c r="T169" s="16" t="e">
        <f t="shared" si="372"/>
        <v>#DIV/0!</v>
      </c>
      <c r="U169" s="16" t="e">
        <f t="shared" si="373"/>
        <v>#DIV/0!</v>
      </c>
      <c r="V169" s="278">
        <f t="shared" si="374"/>
        <v>0</v>
      </c>
      <c r="W169" s="278">
        <f t="shared" si="375"/>
        <v>0</v>
      </c>
      <c r="X169" s="278">
        <f t="shared" si="376"/>
        <v>0</v>
      </c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6">
        <f t="shared" si="377"/>
        <v>-0.86030502012285526</v>
      </c>
      <c r="AK169" s="16">
        <f t="shared" si="378"/>
        <v>0.10432748538011689</v>
      </c>
      <c r="AL169" s="16">
        <f t="shared" si="379"/>
        <v>0.1824090720508921</v>
      </c>
      <c r="AM169" s="16">
        <f t="shared" si="380"/>
        <v>-7.8148903620601784E-2</v>
      </c>
      <c r="AN169" s="16">
        <f t="shared" si="381"/>
        <v>4.9715623954499855E-2</v>
      </c>
      <c r="AO169" s="16">
        <f t="shared" si="382"/>
        <v>-1.0330441692603177E-2</v>
      </c>
      <c r="AP169" s="278">
        <f t="shared" si="383"/>
        <v>-18.884</v>
      </c>
      <c r="AQ169" s="278">
        <f t="shared" si="384"/>
        <v>1.7839999999999989</v>
      </c>
      <c r="AR169" s="278">
        <f t="shared" si="385"/>
        <v>2.6380000000000017</v>
      </c>
      <c r="AS169" s="149"/>
      <c r="AT169" s="149">
        <v>18.884</v>
      </c>
      <c r="AU169" s="149">
        <v>17.100000000000001</v>
      </c>
      <c r="AV169" s="149">
        <v>14.462</v>
      </c>
      <c r="AW169" s="149">
        <v>15.688000000000001</v>
      </c>
      <c r="AX169" s="149">
        <v>14.945</v>
      </c>
      <c r="AY169" s="149">
        <v>15.101000000000001</v>
      </c>
      <c r="AZ169" s="149">
        <v>15.648999999999999</v>
      </c>
      <c r="BA169" s="149">
        <v>16.472999999999999</v>
      </c>
      <c r="BB169" s="149">
        <v>15.371</v>
      </c>
      <c r="BC169" s="150">
        <v>15.156000000000001</v>
      </c>
      <c r="BD169" s="16">
        <f t="shared" si="386"/>
        <v>-1</v>
      </c>
      <c r="BE169" s="16">
        <f t="shared" si="387"/>
        <v>0.95686794956867949</v>
      </c>
      <c r="BF169" s="16">
        <f t="shared" si="388"/>
        <v>-0.35926870748299322</v>
      </c>
      <c r="BG169" s="16">
        <f t="shared" si="389"/>
        <v>-0.28401826484018272</v>
      </c>
      <c r="BH169" s="16">
        <f t="shared" si="390"/>
        <v>0.41411967283684897</v>
      </c>
      <c r="BI169" s="16">
        <f t="shared" si="391"/>
        <v>0.12113899613899608</v>
      </c>
      <c r="BJ169" s="278">
        <f t="shared" si="392"/>
        <v>-2.9489999999999998</v>
      </c>
      <c r="BK169" s="278">
        <f t="shared" si="393"/>
        <v>1.4419999999999999</v>
      </c>
      <c r="BL169" s="278">
        <f t="shared" si="394"/>
        <v>-0.84499999999999997</v>
      </c>
      <c r="BM169" s="149"/>
      <c r="BN169" s="149">
        <v>2.9489999999999998</v>
      </c>
      <c r="BO169" s="149">
        <v>1.5069999999999999</v>
      </c>
      <c r="BP169" s="149">
        <v>2.3519999999999999</v>
      </c>
      <c r="BQ169" s="149">
        <v>3.2850000000000001</v>
      </c>
      <c r="BR169" s="149">
        <v>2.323</v>
      </c>
      <c r="BS169" s="149">
        <v>2.0720000000000001</v>
      </c>
      <c r="BT169" s="149">
        <v>2.3820000000000001</v>
      </c>
      <c r="BU169" s="149">
        <v>3.9</v>
      </c>
      <c r="BV169" s="149">
        <v>3.0089999999999999</v>
      </c>
      <c r="BW169" s="149">
        <v>3.7730000000000001</v>
      </c>
      <c r="BX169" s="16">
        <f t="shared" si="395"/>
        <v>-1</v>
      </c>
      <c r="BY169" s="16">
        <f t="shared" si="396"/>
        <v>0.93778110944527726</v>
      </c>
      <c r="BZ169" s="16">
        <f t="shared" si="397"/>
        <v>-0.51526162790697672</v>
      </c>
      <c r="CA169" s="16">
        <f t="shared" si="398"/>
        <v>-0.24354040681693243</v>
      </c>
      <c r="CB169" s="16">
        <f t="shared" si="399"/>
        <v>0.41446345256609635</v>
      </c>
      <c r="CC169" s="16">
        <f t="shared" si="400"/>
        <v>0.13204225352112689</v>
      </c>
      <c r="CD169" s="278">
        <f t="shared" si="401"/>
        <v>-2.585</v>
      </c>
      <c r="CE169" s="278">
        <f t="shared" si="402"/>
        <v>1.2509999999999999</v>
      </c>
      <c r="CF169" s="278">
        <f t="shared" si="403"/>
        <v>-1.4179999999999997</v>
      </c>
      <c r="CG169" s="149"/>
      <c r="CH169" s="149">
        <v>2.585</v>
      </c>
      <c r="CI169" s="149">
        <v>1.3340000000000001</v>
      </c>
      <c r="CJ169" s="149">
        <v>2.7519999999999998</v>
      </c>
      <c r="CK169" s="149">
        <v>3.6379999999999999</v>
      </c>
      <c r="CL169" s="149">
        <v>2.5720000000000001</v>
      </c>
      <c r="CM169" s="149">
        <v>2.2719999999999998</v>
      </c>
      <c r="CN169" s="149">
        <v>2.5739999999999998</v>
      </c>
      <c r="CO169" s="149">
        <v>4.0010000000000003</v>
      </c>
      <c r="CP169" s="149">
        <v>3.0779999999999998</v>
      </c>
      <c r="CQ169" s="149">
        <v>3.83</v>
      </c>
      <c r="CR169" s="16">
        <f t="shared" si="404"/>
        <v>-1</v>
      </c>
      <c r="CS169" s="16">
        <f t="shared" si="405"/>
        <v>0.16402807246613349</v>
      </c>
      <c r="CT169" s="16">
        <f t="shared" si="406"/>
        <v>-0.57326925755676283</v>
      </c>
      <c r="CU169" s="16">
        <f t="shared" si="407"/>
        <v>4.1529142940045685E-2</v>
      </c>
      <c r="CV169" s="16">
        <f t="shared" si="408"/>
        <v>7.1300901460988525E-2</v>
      </c>
      <c r="CW169" s="16">
        <f t="shared" si="409"/>
        <v>5.3286404190881542E-2</v>
      </c>
      <c r="CX169" s="278">
        <f t="shared" si="549"/>
        <v>-14.263999999999999</v>
      </c>
      <c r="CY169" s="278">
        <f t="shared" si="550"/>
        <v>2.0099999999999998</v>
      </c>
      <c r="CZ169" s="278">
        <f t="shared" si="551"/>
        <v>-16.462000000000003</v>
      </c>
      <c r="DA169" s="149"/>
      <c r="DB169" s="149">
        <v>14.263999999999999</v>
      </c>
      <c r="DC169" s="149">
        <v>12.254</v>
      </c>
      <c r="DD169" s="149">
        <v>28.716000000000001</v>
      </c>
      <c r="DE169" s="149">
        <v>27.571000000000002</v>
      </c>
      <c r="DF169" s="149">
        <v>25.736000000000001</v>
      </c>
      <c r="DG169" s="149">
        <v>24.434000000000001</v>
      </c>
      <c r="DH169" s="149">
        <v>23.588999999999999</v>
      </c>
      <c r="DI169" s="149">
        <v>22.042999999999999</v>
      </c>
      <c r="DJ169" s="149">
        <v>19.407</v>
      </c>
      <c r="DK169" s="150">
        <v>18.391999999999999</v>
      </c>
      <c r="DL169" s="16">
        <f t="shared" si="413"/>
        <v>-1</v>
      </c>
      <c r="DM169" s="16">
        <f t="shared" si="414"/>
        <v>0.17424126654237601</v>
      </c>
      <c r="DN169" s="16">
        <f t="shared" si="415"/>
        <v>-0.19000346586126646</v>
      </c>
      <c r="DO169" s="16">
        <f t="shared" si="416"/>
        <v>0.21449188214070958</v>
      </c>
      <c r="DP169" s="16">
        <f t="shared" si="417"/>
        <v>5.5370458511819688E-2</v>
      </c>
      <c r="DQ169" s="16">
        <f t="shared" si="418"/>
        <v>1.7367724440714088E-2</v>
      </c>
      <c r="DR169" s="278">
        <f t="shared" si="419"/>
        <v>-38.42</v>
      </c>
      <c r="DS169" s="278">
        <f t="shared" si="420"/>
        <v>5.7010000000000005</v>
      </c>
      <c r="DT169" s="278">
        <f t="shared" si="421"/>
        <v>-7.6749999999999972</v>
      </c>
      <c r="DU169" s="149"/>
      <c r="DV169" s="149">
        <v>38.42</v>
      </c>
      <c r="DW169" s="149">
        <v>32.719000000000001</v>
      </c>
      <c r="DX169" s="149">
        <v>40.393999999999998</v>
      </c>
      <c r="DY169" s="149">
        <v>33.26</v>
      </c>
      <c r="DZ169" s="149">
        <v>31.515000000000001</v>
      </c>
      <c r="EA169" s="149">
        <v>30.977</v>
      </c>
      <c r="EB169" s="149">
        <v>30.713999999999999</v>
      </c>
      <c r="EC169" s="149">
        <v>28.788</v>
      </c>
      <c r="ED169" s="149">
        <v>26.071000000000002</v>
      </c>
      <c r="EE169" s="149">
        <v>27.388999999999999</v>
      </c>
      <c r="EF169" s="16">
        <f t="shared" si="422"/>
        <v>-1</v>
      </c>
      <c r="EG169" s="16">
        <f t="shared" si="423"/>
        <v>-3.125E-2</v>
      </c>
      <c r="EH169" s="16">
        <f t="shared" si="424"/>
        <v>0.10344827586206896</v>
      </c>
      <c r="EI169" s="16">
        <f t="shared" si="425"/>
        <v>0</v>
      </c>
      <c r="EJ169" s="16">
        <f t="shared" si="426"/>
        <v>-3.3333333333333333E-2</v>
      </c>
      <c r="EK169" s="16">
        <f t="shared" si="427"/>
        <v>-6.25E-2</v>
      </c>
      <c r="EL169" s="278">
        <f t="shared" si="428"/>
        <v>-31</v>
      </c>
      <c r="EM169" s="278">
        <f t="shared" si="429"/>
        <v>-1</v>
      </c>
      <c r="EN169" s="278">
        <f t="shared" si="430"/>
        <v>3</v>
      </c>
      <c r="EO169" s="204"/>
      <c r="EP169" s="204">
        <v>31</v>
      </c>
      <c r="EQ169" s="204">
        <v>32</v>
      </c>
      <c r="ER169" s="204">
        <v>29</v>
      </c>
      <c r="ES169" s="204">
        <v>29</v>
      </c>
      <c r="ET169" s="204">
        <v>30</v>
      </c>
      <c r="EU169" s="204">
        <v>32</v>
      </c>
      <c r="EV169" s="204">
        <v>31</v>
      </c>
      <c r="EW169" s="204">
        <v>29</v>
      </c>
      <c r="EX169" s="204"/>
      <c r="EY169" s="205"/>
      <c r="EZ169" s="14"/>
      <c r="FA169" s="14" t="s">
        <v>49</v>
      </c>
      <c r="FB169" s="76"/>
      <c r="FC169" s="15">
        <v>7000</v>
      </c>
      <c r="FD169" t="s">
        <v>101</v>
      </c>
      <c r="FE169" t="s">
        <v>66</v>
      </c>
      <c r="FF169" s="16" t="e">
        <f t="shared" si="431"/>
        <v>#VALUE!</v>
      </c>
      <c r="FG169" s="16" t="e">
        <f t="shared" si="432"/>
        <v>#DIV/0!</v>
      </c>
      <c r="FH169" s="16" t="e">
        <f t="shared" si="433"/>
        <v>#DIV/0!</v>
      </c>
      <c r="FI169" s="16" t="e">
        <f t="shared" si="434"/>
        <v>#DIV/0!</v>
      </c>
      <c r="FJ169" s="16" t="e">
        <f t="shared" si="435"/>
        <v>#DIV/0!</v>
      </c>
      <c r="FK169" s="16" t="e">
        <f t="shared" si="436"/>
        <v>#DIV/0!</v>
      </c>
      <c r="FL169" s="278" t="e">
        <f t="shared" si="437"/>
        <v>#VALUE!</v>
      </c>
      <c r="FM169" s="278">
        <f t="shared" si="438"/>
        <v>0</v>
      </c>
      <c r="FN169" s="278">
        <f t="shared" si="439"/>
        <v>0</v>
      </c>
      <c r="FO169" s="222" t="str">
        <f t="shared" si="440"/>
        <v>i.a</v>
      </c>
      <c r="FP169" s="222">
        <f t="shared" si="441"/>
        <v>0</v>
      </c>
      <c r="FQ169" s="222">
        <f t="shared" si="442"/>
        <v>0</v>
      </c>
      <c r="FR169" s="222">
        <f t="shared" si="443"/>
        <v>0</v>
      </c>
      <c r="FS169" s="222">
        <f t="shared" si="444"/>
        <v>0</v>
      </c>
      <c r="FT169" s="222">
        <f t="shared" si="445"/>
        <v>0</v>
      </c>
      <c r="FU169" s="222">
        <f t="shared" si="446"/>
        <v>0</v>
      </c>
      <c r="FV169" s="222">
        <f t="shared" si="447"/>
        <v>0</v>
      </c>
      <c r="FW169" s="222">
        <f t="shared" si="448"/>
        <v>0</v>
      </c>
      <c r="FX169" s="222" t="str">
        <f t="shared" si="449"/>
        <v>i.a</v>
      </c>
      <c r="FY169" s="222" t="str">
        <f t="shared" si="450"/>
        <v>i.a</v>
      </c>
      <c r="FZ169" s="16">
        <f t="shared" si="451"/>
        <v>-1</v>
      </c>
      <c r="GA169" s="16">
        <f t="shared" si="452"/>
        <v>1.9938491610971043</v>
      </c>
      <c r="GB169" s="16">
        <f t="shared" si="453"/>
        <v>-0.33403786307053929</v>
      </c>
      <c r="GC169" s="16">
        <f t="shared" si="454"/>
        <v>-0.2835896115655519</v>
      </c>
      <c r="GD169" s="16">
        <f t="shared" si="455"/>
        <v>0.33122538156791903</v>
      </c>
      <c r="GE169" s="16">
        <f t="shared" si="456"/>
        <v>8.3597072769485026E-2</v>
      </c>
      <c r="GF169" s="227">
        <f t="shared" si="457"/>
        <v>-0.19496191266309676</v>
      </c>
      <c r="GG169" s="227">
        <f t="shared" si="458"/>
        <v>0.12984109255081949</v>
      </c>
      <c r="GH169" s="227">
        <f t="shared" si="459"/>
        <v>-3.2663748260526371E-2</v>
      </c>
      <c r="GI169" s="16">
        <f t="shared" si="460"/>
        <v>0</v>
      </c>
      <c r="GJ169" s="16">
        <f t="shared" si="461"/>
        <v>0.19496191266309676</v>
      </c>
      <c r="GK169" s="16">
        <f t="shared" si="462"/>
        <v>6.5120820112277281E-2</v>
      </c>
      <c r="GL169" s="16">
        <f t="shared" si="463"/>
        <v>9.7784568372803651E-2</v>
      </c>
      <c r="GM169" s="16">
        <f t="shared" si="464"/>
        <v>0.13649239311910255</v>
      </c>
      <c r="GN169" s="16">
        <f t="shared" si="465"/>
        <v>0.10253139326290611</v>
      </c>
      <c r="GO169" s="16">
        <f t="shared" si="466"/>
        <v>9.4621327280678014E-2</v>
      </c>
      <c r="GP169" s="16">
        <f t="shared" si="467"/>
        <v>0.11281556802244039</v>
      </c>
      <c r="GQ169" s="16">
        <f t="shared" si="468"/>
        <v>0.19305186972255731</v>
      </c>
      <c r="GR169" s="16">
        <f t="shared" si="469"/>
        <v>0.1628614513611471</v>
      </c>
      <c r="GS169" s="16">
        <f t="shared" si="470"/>
        <v>-1</v>
      </c>
      <c r="GT169" s="16">
        <f t="shared" si="471"/>
        <v>1.011168084971884</v>
      </c>
      <c r="GU169" s="16">
        <f t="shared" si="472"/>
        <v>-0.35452761315979903</v>
      </c>
      <c r="GV169" s="16">
        <f t="shared" si="473"/>
        <v>-0.37032996313876815</v>
      </c>
      <c r="GW169" s="16">
        <f t="shared" si="474"/>
        <v>0.36427891308252197</v>
      </c>
      <c r="GX169" s="16">
        <f t="shared" si="475"/>
        <v>0.10676863935881095</v>
      </c>
      <c r="GY169" s="227">
        <f t="shared" si="476"/>
        <v>-8.2908109475814937E-2</v>
      </c>
      <c r="GZ169" s="227">
        <f t="shared" si="477"/>
        <v>4.1684250517763706E-2</v>
      </c>
      <c r="HA169" s="227">
        <f t="shared" si="478"/>
        <v>-2.2642326177854492E-2</v>
      </c>
      <c r="HB169" s="16">
        <f t="shared" si="479"/>
        <v>0</v>
      </c>
      <c r="HC169" s="16">
        <f t="shared" si="480"/>
        <v>8.2908109475814937E-2</v>
      </c>
      <c r="HD169" s="16">
        <f t="shared" si="481"/>
        <v>4.1223858958051231E-2</v>
      </c>
      <c r="HE169" s="16">
        <f t="shared" si="482"/>
        <v>6.3866185135905723E-2</v>
      </c>
      <c r="HF169" s="16">
        <f t="shared" si="483"/>
        <v>0.10142802006947124</v>
      </c>
      <c r="HG169" s="16">
        <f t="shared" si="484"/>
        <v>7.4345516226076935E-2</v>
      </c>
      <c r="HH169" s="16">
        <f t="shared" si="485"/>
        <v>6.717349370248496E-2</v>
      </c>
      <c r="HI169" s="16">
        <f t="shared" si="486"/>
        <v>8.0064535645860649E-2</v>
      </c>
      <c r="HJ169" s="16">
        <f t="shared" si="487"/>
        <v>0.14218268652363331</v>
      </c>
      <c r="HK169" s="16">
        <f t="shared" si="488"/>
        <v>0.11257014590347923</v>
      </c>
      <c r="HL169" s="16" t="e">
        <f t="shared" si="489"/>
        <v>#VALUE!</v>
      </c>
      <c r="HM169" s="16">
        <f t="shared" si="490"/>
        <v>-8.6976964336434332E-3</v>
      </c>
      <c r="HN169" s="16">
        <f t="shared" si="491"/>
        <v>-0.47316966868632532</v>
      </c>
      <c r="HO169" s="16">
        <f t="shared" si="492"/>
        <v>-0.14241572277600831</v>
      </c>
      <c r="HP169" s="16">
        <f t="shared" si="493"/>
        <v>1.509464550640572E-2</v>
      </c>
      <c r="HQ169" s="16">
        <f t="shared" si="494"/>
        <v>3.5305503494238867E-2</v>
      </c>
      <c r="HR169" s="227" t="e">
        <f t="shared" si="495"/>
        <v>#VALUE!</v>
      </c>
      <c r="HS169" s="227">
        <f t="shared" si="496"/>
        <v>-3.2574825666391583E-3</v>
      </c>
      <c r="HT169" s="227">
        <f t="shared" si="497"/>
        <v>-0.3363752093379343</v>
      </c>
      <c r="HU169" s="16" t="str">
        <f t="shared" si="498"/>
        <v>i.a.</v>
      </c>
      <c r="HV169" s="16">
        <f t="shared" si="499"/>
        <v>0.3712649661634565</v>
      </c>
      <c r="HW169" s="16">
        <f t="shared" si="500"/>
        <v>0.37452244873009566</v>
      </c>
      <c r="HX169" s="16">
        <f t="shared" si="501"/>
        <v>0.71089765806802996</v>
      </c>
      <c r="HY169" s="16">
        <f t="shared" si="502"/>
        <v>0.82895369813589903</v>
      </c>
      <c r="HZ169" s="16">
        <f t="shared" si="503"/>
        <v>0.81662700301443758</v>
      </c>
      <c r="IA169" s="16">
        <f t="shared" si="504"/>
        <v>0.78877877134648289</v>
      </c>
      <c r="IB169" s="16">
        <f t="shared" si="505"/>
        <v>0.76802109787067785</v>
      </c>
      <c r="IC169" s="16">
        <f t="shared" si="506"/>
        <v>0.76570098652216201</v>
      </c>
      <c r="ID169" s="16">
        <f t="shared" si="507"/>
        <v>0.74439031874496564</v>
      </c>
      <c r="IE169" s="16">
        <f t="shared" si="508"/>
        <v>0.67151046040381179</v>
      </c>
      <c r="IF169" s="16" t="e">
        <f t="shared" si="509"/>
        <v>#VALUE!</v>
      </c>
      <c r="IG169" s="16" t="e">
        <f t="shared" si="510"/>
        <v>#VALUE!</v>
      </c>
      <c r="IH169" s="16" t="e">
        <f t="shared" si="511"/>
        <v>#VALUE!</v>
      </c>
      <c r="II169" s="16" t="e">
        <f t="shared" si="512"/>
        <v>#VALUE!</v>
      </c>
      <c r="IJ169" s="16" t="e">
        <f t="shared" si="513"/>
        <v>#VALUE!</v>
      </c>
      <c r="IK169" s="16" t="e">
        <f t="shared" si="514"/>
        <v>#VALUE!</v>
      </c>
      <c r="IL169" s="227" t="e">
        <f t="shared" si="515"/>
        <v>#VALUE!</v>
      </c>
      <c r="IM169" s="227" t="e">
        <f t="shared" si="516"/>
        <v>#VALUE!</v>
      </c>
      <c r="IN169" s="227" t="e">
        <f t="shared" si="517"/>
        <v>#VALUE!</v>
      </c>
      <c r="IO169" s="16" t="str">
        <f t="shared" si="518"/>
        <v>i.a.</v>
      </c>
      <c r="IP169" s="16" t="str">
        <f t="shared" si="519"/>
        <v>i.a.</v>
      </c>
      <c r="IQ169" s="16" t="str">
        <f t="shared" si="520"/>
        <v>i.a.</v>
      </c>
      <c r="IR169" s="16" t="str">
        <f t="shared" si="521"/>
        <v>i.a.</v>
      </c>
      <c r="IS169" s="16" t="str">
        <f t="shared" si="522"/>
        <v>i.a.</v>
      </c>
      <c r="IT169" s="16" t="str">
        <f t="shared" si="523"/>
        <v>i.a.</v>
      </c>
      <c r="IU169" s="16" t="str">
        <f t="shared" si="524"/>
        <v>i.a.</v>
      </c>
      <c r="IV169" s="16" t="str">
        <f t="shared" si="525"/>
        <v>i.a.</v>
      </c>
      <c r="IW169" s="16" t="str">
        <f t="shared" si="526"/>
        <v>i.a.</v>
      </c>
      <c r="IX169" s="16" t="str">
        <f t="shared" si="527"/>
        <v>i.a.</v>
      </c>
      <c r="IY169" s="16" t="str">
        <f t="shared" si="528"/>
        <v>i.a.</v>
      </c>
      <c r="IZ169" s="16" t="e">
        <f t="shared" si="529"/>
        <v>#VALUE!</v>
      </c>
      <c r="JA169" s="16">
        <f t="shared" si="530"/>
        <v>1.0002901774918991</v>
      </c>
      <c r="JB169" s="16">
        <f t="shared" si="531"/>
        <v>-0.56070585029069764</v>
      </c>
      <c r="JC169" s="16">
        <f t="shared" si="532"/>
        <v>-0.24354040681693245</v>
      </c>
      <c r="JD169" s="16">
        <f t="shared" si="533"/>
        <v>0.46323805437872034</v>
      </c>
      <c r="JE169" s="16">
        <f t="shared" si="534"/>
        <v>0.20751173708920212</v>
      </c>
      <c r="JF169" s="227" t="e">
        <f t="shared" si="535"/>
        <v>#VALUE!</v>
      </c>
      <c r="JG169" s="227">
        <f t="shared" si="536"/>
        <v>4.1699596774193548E-2</v>
      </c>
      <c r="JH169" s="227">
        <f t="shared" si="537"/>
        <v>-5.3209051724137924E-2</v>
      </c>
      <c r="JI169" s="99" t="str">
        <f t="shared" si="538"/>
        <v>i.a.</v>
      </c>
      <c r="JJ169" s="99">
        <f t="shared" si="539"/>
        <v>8.338709677419355E-2</v>
      </c>
      <c r="JK169" s="99">
        <f t="shared" si="540"/>
        <v>4.1687500000000002E-2</v>
      </c>
      <c r="JL169" s="99">
        <f t="shared" si="541"/>
        <v>9.4896551724137926E-2</v>
      </c>
      <c r="JM169" s="99">
        <f t="shared" si="542"/>
        <v>0.12544827586206897</v>
      </c>
      <c r="JN169" s="99">
        <f t="shared" si="543"/>
        <v>8.5733333333333342E-2</v>
      </c>
      <c r="JO169" s="99">
        <f t="shared" si="544"/>
        <v>7.0999999999999994E-2</v>
      </c>
      <c r="JP169" s="99">
        <f t="shared" si="545"/>
        <v>8.3032258064516126E-2</v>
      </c>
      <c r="JQ169" s="99">
        <f t="shared" si="546"/>
        <v>0.13796551724137932</v>
      </c>
      <c r="JR169" s="99" t="str">
        <f t="shared" si="547"/>
        <v>i.a.</v>
      </c>
      <c r="JS169" s="99" t="str">
        <f t="shared" si="548"/>
        <v>i.a.</v>
      </c>
    </row>
    <row r="170" spans="1:279" customFormat="1" ht="17.25" customHeight="1" outlineLevel="2" x14ac:dyDescent="0.25">
      <c r="A170" t="s">
        <v>303</v>
      </c>
      <c r="B170" s="95">
        <v>27755968</v>
      </c>
      <c r="C170" s="10" t="s">
        <v>271</v>
      </c>
      <c r="D170" s="10"/>
      <c r="E170" s="11">
        <v>453100</v>
      </c>
      <c r="F170" s="11"/>
      <c r="G170" s="116">
        <v>1</v>
      </c>
      <c r="H170" s="12">
        <v>45082</v>
      </c>
      <c r="I170" s="13"/>
      <c r="J170" s="13" t="s">
        <v>58</v>
      </c>
      <c r="K170" s="13" t="s">
        <v>58</v>
      </c>
      <c r="L170" s="13" t="s">
        <v>58</v>
      </c>
      <c r="M170" s="13" t="s">
        <v>58</v>
      </c>
      <c r="N170" s="13" t="s">
        <v>58</v>
      </c>
      <c r="O170" s="13" t="s">
        <v>58</v>
      </c>
      <c r="P170" s="16" t="e">
        <f t="shared" si="368"/>
        <v>#DIV/0!</v>
      </c>
      <c r="Q170" s="16" t="e">
        <f t="shared" si="369"/>
        <v>#DIV/0!</v>
      </c>
      <c r="R170" s="16" t="e">
        <f t="shared" si="370"/>
        <v>#DIV/0!</v>
      </c>
      <c r="S170" s="16" t="e">
        <f t="shared" si="371"/>
        <v>#DIV/0!</v>
      </c>
      <c r="T170" s="16" t="e">
        <f t="shared" si="372"/>
        <v>#DIV/0!</v>
      </c>
      <c r="U170" s="16" t="e">
        <f t="shared" si="373"/>
        <v>#DIV/0!</v>
      </c>
      <c r="V170" s="278">
        <f t="shared" si="374"/>
        <v>0</v>
      </c>
      <c r="W170" s="278">
        <f t="shared" si="375"/>
        <v>0</v>
      </c>
      <c r="X170" s="278">
        <f t="shared" si="376"/>
        <v>0</v>
      </c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6">
        <f t="shared" si="377"/>
        <v>-0.78715171822333907</v>
      </c>
      <c r="AK170" s="16">
        <f t="shared" si="378"/>
        <v>-8.8514397905759157E-2</v>
      </c>
      <c r="AL170" s="16">
        <f t="shared" si="379"/>
        <v>0.24070732587513544</v>
      </c>
      <c r="AM170" s="16">
        <f t="shared" si="380"/>
        <v>3.9896798405066276E-2</v>
      </c>
      <c r="AN170" s="16">
        <f t="shared" si="381"/>
        <v>-0.15231827580722129</v>
      </c>
      <c r="AO170" s="16">
        <f t="shared" si="382"/>
        <v>2.1176375043144565E-2</v>
      </c>
      <c r="AP170" s="278">
        <f t="shared" si="383"/>
        <v>-50.139000000000003</v>
      </c>
      <c r="AQ170" s="278">
        <f t="shared" si="384"/>
        <v>-4.8689999999999998</v>
      </c>
      <c r="AR170" s="278">
        <f t="shared" si="385"/>
        <v>10.672000000000004</v>
      </c>
      <c r="AS170" s="149"/>
      <c r="AT170" s="149">
        <v>50.139000000000003</v>
      </c>
      <c r="AU170" s="149">
        <v>55.008000000000003</v>
      </c>
      <c r="AV170" s="149">
        <v>44.335999999999999</v>
      </c>
      <c r="AW170" s="149">
        <v>42.634999999999998</v>
      </c>
      <c r="AX170" s="149">
        <v>50.295999999999999</v>
      </c>
      <c r="AY170" s="149">
        <v>49.253</v>
      </c>
      <c r="AZ170" s="149">
        <v>54.280999999999999</v>
      </c>
      <c r="BA170" s="149">
        <v>54.996096999999999</v>
      </c>
      <c r="BB170" s="149">
        <v>50.095999999999997</v>
      </c>
      <c r="BC170" s="150">
        <v>49.496000000000002</v>
      </c>
      <c r="BD170" s="16">
        <f t="shared" si="386"/>
        <v>-1</v>
      </c>
      <c r="BE170" s="16">
        <f t="shared" si="387"/>
        <v>-0.2975975337514617</v>
      </c>
      <c r="BF170" s="16">
        <f t="shared" si="388"/>
        <v>1.3409232300609677</v>
      </c>
      <c r="BG170" s="16">
        <f t="shared" si="389"/>
        <v>1.2171034482758623</v>
      </c>
      <c r="BH170" s="16">
        <f t="shared" si="390"/>
        <v>-0.6459615196796562</v>
      </c>
      <c r="BI170" s="16">
        <f t="shared" si="391"/>
        <v>-0.12066300240467188</v>
      </c>
      <c r="BJ170" s="278">
        <f t="shared" si="392"/>
        <v>-13.215</v>
      </c>
      <c r="BK170" s="278">
        <f t="shared" si="393"/>
        <v>-5.5990000000000002</v>
      </c>
      <c r="BL170" s="278">
        <f t="shared" si="394"/>
        <v>10.776999999999999</v>
      </c>
      <c r="BM170" s="149"/>
      <c r="BN170" s="149">
        <v>13.215</v>
      </c>
      <c r="BO170" s="149">
        <v>18.814</v>
      </c>
      <c r="BP170" s="149">
        <v>8.0370000000000008</v>
      </c>
      <c r="BQ170" s="149">
        <v>3.625</v>
      </c>
      <c r="BR170" s="149">
        <v>10.239000000000001</v>
      </c>
      <c r="BS170" s="149">
        <v>11.644</v>
      </c>
      <c r="BT170" s="149">
        <v>14.847</v>
      </c>
      <c r="BU170" s="149">
        <v>11.937096</v>
      </c>
      <c r="BV170" s="149">
        <v>12.737</v>
      </c>
      <c r="BW170" s="149">
        <v>14.71</v>
      </c>
      <c r="BX170" s="16">
        <f t="shared" si="395"/>
        <v>-1</v>
      </c>
      <c r="BY170" s="16">
        <f t="shared" si="396"/>
        <v>-0.23298267326732669</v>
      </c>
      <c r="BZ170" s="16">
        <f t="shared" si="397"/>
        <v>1.4671755725190838</v>
      </c>
      <c r="CA170" s="16">
        <f t="shared" si="398"/>
        <v>1.5694671461261851</v>
      </c>
      <c r="CB170" s="16">
        <f t="shared" si="399"/>
        <v>-0.66052602374875147</v>
      </c>
      <c r="CC170" s="16">
        <f t="shared" si="400"/>
        <v>-0.17094488913423503</v>
      </c>
      <c r="CD170" s="278">
        <f t="shared" si="401"/>
        <v>-14.874000000000001</v>
      </c>
      <c r="CE170" s="278">
        <f t="shared" si="402"/>
        <v>-4.5179999999999989</v>
      </c>
      <c r="CF170" s="278">
        <f t="shared" si="403"/>
        <v>11.532</v>
      </c>
      <c r="CG170" s="149"/>
      <c r="CH170" s="149">
        <v>14.874000000000001</v>
      </c>
      <c r="CI170" s="149">
        <v>19.391999999999999</v>
      </c>
      <c r="CJ170" s="149">
        <v>7.86</v>
      </c>
      <c r="CK170" s="149">
        <v>3.0590000000000002</v>
      </c>
      <c r="CL170" s="149">
        <v>9.0109999999999992</v>
      </c>
      <c r="CM170" s="149">
        <v>10.869</v>
      </c>
      <c r="CN170" s="149">
        <v>13.484009</v>
      </c>
      <c r="CO170" s="149">
        <v>10.848226</v>
      </c>
      <c r="CP170" s="149">
        <v>12.148</v>
      </c>
      <c r="CQ170" s="149">
        <v>14.388</v>
      </c>
      <c r="CR170" s="16">
        <f t="shared" si="404"/>
        <v>-1</v>
      </c>
      <c r="CS170" s="16">
        <f t="shared" si="405"/>
        <v>0.19649703220784279</v>
      </c>
      <c r="CT170" s="16">
        <f t="shared" si="406"/>
        <v>0.44461624964858021</v>
      </c>
      <c r="CU170" s="16">
        <f t="shared" si="407"/>
        <v>0.21060513239398265</v>
      </c>
      <c r="CV170" s="16">
        <f t="shared" si="408"/>
        <v>9.4750176981258732E-2</v>
      </c>
      <c r="CW170" s="16">
        <f t="shared" si="409"/>
        <v>-0.2834143215677899</v>
      </c>
      <c r="CX170" s="278">
        <f t="shared" si="549"/>
        <v>-61.481999999999999</v>
      </c>
      <c r="CY170" s="278">
        <f t="shared" si="550"/>
        <v>10.097000000000001</v>
      </c>
      <c r="CZ170" s="278">
        <f t="shared" si="551"/>
        <v>15.814999999999998</v>
      </c>
      <c r="DA170" s="149"/>
      <c r="DB170" s="149">
        <v>61.481999999999999</v>
      </c>
      <c r="DC170" s="149">
        <v>51.384999999999998</v>
      </c>
      <c r="DD170" s="149">
        <v>35.57</v>
      </c>
      <c r="DE170" s="149">
        <v>29.382000000000001</v>
      </c>
      <c r="DF170" s="149">
        <v>26.838999999999999</v>
      </c>
      <c r="DG170" s="149">
        <v>37.454000000000001</v>
      </c>
      <c r="DH170" s="149">
        <v>29.496435000000002</v>
      </c>
      <c r="DI170" s="149">
        <v>19.077549999999999</v>
      </c>
      <c r="DJ170" s="149">
        <v>62.497999999999998</v>
      </c>
      <c r="DK170" s="150">
        <v>57.59</v>
      </c>
      <c r="DL170" s="16">
        <f t="shared" si="413"/>
        <v>-1</v>
      </c>
      <c r="DM170" s="16">
        <f t="shared" si="414"/>
        <v>6.8741071908863277E-2</v>
      </c>
      <c r="DN170" s="16">
        <f t="shared" si="415"/>
        <v>0.17963632774217209</v>
      </c>
      <c r="DO170" s="16">
        <f t="shared" si="416"/>
        <v>-3.7899035395949049E-2</v>
      </c>
      <c r="DP170" s="16">
        <f t="shared" si="417"/>
        <v>-0.18636752490548333</v>
      </c>
      <c r="DQ170" s="16">
        <f t="shared" si="418"/>
        <v>5.8533820969117731E-2</v>
      </c>
      <c r="DR170" s="278">
        <f t="shared" si="419"/>
        <v>-178.81</v>
      </c>
      <c r="DS170" s="278">
        <f t="shared" si="420"/>
        <v>11.501000000000005</v>
      </c>
      <c r="DT170" s="278">
        <f t="shared" si="421"/>
        <v>25.478000000000009</v>
      </c>
      <c r="DU170" s="149"/>
      <c r="DV170" s="149">
        <v>178.81</v>
      </c>
      <c r="DW170" s="149">
        <v>167.309</v>
      </c>
      <c r="DX170" s="149">
        <v>141.83099999999999</v>
      </c>
      <c r="DY170" s="149">
        <v>147.41800000000001</v>
      </c>
      <c r="DZ170" s="149">
        <v>181.185</v>
      </c>
      <c r="EA170" s="149">
        <v>171.166</v>
      </c>
      <c r="EB170" s="149">
        <v>148.30790400000001</v>
      </c>
      <c r="EC170" s="149">
        <v>134.81649900000002</v>
      </c>
      <c r="ED170" s="149">
        <v>130.99299999999999</v>
      </c>
      <c r="EE170" s="149">
        <v>122.387</v>
      </c>
      <c r="EF170" s="16">
        <f t="shared" si="422"/>
        <v>-1</v>
      </c>
      <c r="EG170" s="16">
        <f t="shared" si="423"/>
        <v>2.6666666666666668E-2</v>
      </c>
      <c r="EH170" s="16">
        <f t="shared" si="424"/>
        <v>4.1666666666666664E-2</v>
      </c>
      <c r="EI170" s="16">
        <f t="shared" si="425"/>
        <v>-0.1</v>
      </c>
      <c r="EJ170" s="16">
        <f t="shared" si="426"/>
        <v>-9.0909090909090912E-2</v>
      </c>
      <c r="EK170" s="16">
        <f t="shared" si="427"/>
        <v>6.0240963855421686E-2</v>
      </c>
      <c r="EL170" s="278">
        <f t="shared" si="428"/>
        <v>-77</v>
      </c>
      <c r="EM170" s="278">
        <f t="shared" si="429"/>
        <v>2</v>
      </c>
      <c r="EN170" s="278">
        <f t="shared" si="430"/>
        <v>3</v>
      </c>
      <c r="EO170" s="204"/>
      <c r="EP170" s="204">
        <v>77</v>
      </c>
      <c r="EQ170" s="204">
        <v>75</v>
      </c>
      <c r="ER170" s="204">
        <v>72</v>
      </c>
      <c r="ES170" s="204">
        <v>80</v>
      </c>
      <c r="ET170" s="204">
        <v>88</v>
      </c>
      <c r="EU170" s="204">
        <v>83</v>
      </c>
      <c r="EV170" s="204">
        <v>83</v>
      </c>
      <c r="EW170" s="204">
        <v>83</v>
      </c>
      <c r="EX170" s="204">
        <v>79</v>
      </c>
      <c r="EY170" s="204">
        <v>77</v>
      </c>
      <c r="EZ170" s="14"/>
      <c r="FA170" s="14" t="s">
        <v>51</v>
      </c>
      <c r="FB170" s="76"/>
      <c r="FC170" s="15">
        <v>8220</v>
      </c>
      <c r="FD170" t="s">
        <v>473</v>
      </c>
      <c r="FE170" t="s">
        <v>130</v>
      </c>
      <c r="FF170" s="16" t="e">
        <f t="shared" si="431"/>
        <v>#VALUE!</v>
      </c>
      <c r="FG170" s="16" t="e">
        <f t="shared" si="432"/>
        <v>#DIV/0!</v>
      </c>
      <c r="FH170" s="16" t="e">
        <f t="shared" si="433"/>
        <v>#DIV/0!</v>
      </c>
      <c r="FI170" s="16" t="e">
        <f t="shared" si="434"/>
        <v>#DIV/0!</v>
      </c>
      <c r="FJ170" s="16" t="e">
        <f t="shared" si="435"/>
        <v>#DIV/0!</v>
      </c>
      <c r="FK170" s="16" t="e">
        <f t="shared" si="436"/>
        <v>#DIV/0!</v>
      </c>
      <c r="FL170" s="278" t="e">
        <f t="shared" si="437"/>
        <v>#VALUE!</v>
      </c>
      <c r="FM170" s="278">
        <f t="shared" si="438"/>
        <v>0</v>
      </c>
      <c r="FN170" s="278">
        <f t="shared" si="439"/>
        <v>0</v>
      </c>
      <c r="FO170" s="222" t="str">
        <f t="shared" si="440"/>
        <v>i.a</v>
      </c>
      <c r="FP170" s="222">
        <f t="shared" si="441"/>
        <v>0</v>
      </c>
      <c r="FQ170" s="222">
        <f t="shared" si="442"/>
        <v>0</v>
      </c>
      <c r="FR170" s="222">
        <f t="shared" si="443"/>
        <v>0</v>
      </c>
      <c r="FS170" s="222">
        <f t="shared" si="444"/>
        <v>0</v>
      </c>
      <c r="FT170" s="222">
        <f t="shared" si="445"/>
        <v>0</v>
      </c>
      <c r="FU170" s="222">
        <f t="shared" si="446"/>
        <v>0</v>
      </c>
      <c r="FV170" s="222">
        <f t="shared" si="447"/>
        <v>0</v>
      </c>
      <c r="FW170" s="222">
        <f t="shared" si="448"/>
        <v>0</v>
      </c>
      <c r="FX170" s="222">
        <f t="shared" si="449"/>
        <v>0</v>
      </c>
      <c r="FY170" s="222">
        <f t="shared" si="450"/>
        <v>0</v>
      </c>
      <c r="FZ170" s="16">
        <f t="shared" si="451"/>
        <v>-1</v>
      </c>
      <c r="GA170" s="16">
        <f t="shared" si="452"/>
        <v>-0.40907447131544555</v>
      </c>
      <c r="GB170" s="16">
        <f t="shared" si="453"/>
        <v>0.84288411001390984</v>
      </c>
      <c r="GC170" s="16">
        <f t="shared" si="454"/>
        <v>1.2240733529738927</v>
      </c>
      <c r="GD170" s="16">
        <f t="shared" si="455"/>
        <v>-0.61178562538692804</v>
      </c>
      <c r="GE170" s="16">
        <f t="shared" si="456"/>
        <v>-0.13667739393967951</v>
      </c>
      <c r="GF170" s="227">
        <f t="shared" si="457"/>
        <v>-0.26356685302169813</v>
      </c>
      <c r="GG170" s="227">
        <f t="shared" si="458"/>
        <v>-0.18245695239489668</v>
      </c>
      <c r="GH170" s="227">
        <f t="shared" si="459"/>
        <v>0.20399892550527565</v>
      </c>
      <c r="GI170" s="16">
        <f t="shared" si="460"/>
        <v>0</v>
      </c>
      <c r="GJ170" s="16">
        <f t="shared" si="461"/>
        <v>0.26356685302169813</v>
      </c>
      <c r="GK170" s="16">
        <f t="shared" si="462"/>
        <v>0.44602380541659481</v>
      </c>
      <c r="GL170" s="16">
        <f t="shared" si="463"/>
        <v>0.24202487991131916</v>
      </c>
      <c r="GM170" s="16">
        <f t="shared" si="464"/>
        <v>0.10882054748225752</v>
      </c>
      <c r="GN170" s="16">
        <f t="shared" si="465"/>
        <v>0.28031045370413571</v>
      </c>
      <c r="GO170" s="16">
        <f t="shared" si="466"/>
        <v>0.32468795759131364</v>
      </c>
      <c r="GP170" s="16">
        <f t="shared" si="467"/>
        <v>0.55519467879771445</v>
      </c>
      <c r="GQ170" s="16">
        <f t="shared" si="468"/>
        <v>0.26596758465005754</v>
      </c>
      <c r="GR170" s="16">
        <f t="shared" si="469"/>
        <v>0.20231829991339684</v>
      </c>
      <c r="GS170" s="16">
        <f t="shared" si="470"/>
        <v>-1</v>
      </c>
      <c r="GT170" s="16">
        <f t="shared" si="471"/>
        <v>-0.37264149493072291</v>
      </c>
      <c r="GU170" s="16">
        <f t="shared" si="472"/>
        <v>1.1903011689587402</v>
      </c>
      <c r="GV170" s="16">
        <f t="shared" si="473"/>
        <v>1.5187532002316106</v>
      </c>
      <c r="GW170" s="16">
        <f t="shared" si="474"/>
        <v>-0.62037530826147835</v>
      </c>
      <c r="GX170" s="16">
        <f t="shared" si="475"/>
        <v>-0.2027120015171858</v>
      </c>
      <c r="GY170" s="227">
        <f t="shared" si="476"/>
        <v>-7.6361020342714497E-2</v>
      </c>
      <c r="GZ170" s="227">
        <f t="shared" si="477"/>
        <v>-4.5357294983674842E-2</v>
      </c>
      <c r="HA170" s="227">
        <f t="shared" si="478"/>
        <v>6.6146818104272753E-2</v>
      </c>
      <c r="HB170" s="16">
        <f t="shared" si="479"/>
        <v>0</v>
      </c>
      <c r="HC170" s="16">
        <f t="shared" si="480"/>
        <v>7.6361020342714497E-2</v>
      </c>
      <c r="HD170" s="16">
        <f t="shared" si="481"/>
        <v>0.12171831532638934</v>
      </c>
      <c r="HE170" s="16">
        <f t="shared" si="482"/>
        <v>5.5571497222116586E-2</v>
      </c>
      <c r="HF170" s="16">
        <f t="shared" si="483"/>
        <v>2.2063097415422256E-2</v>
      </c>
      <c r="HG170" s="16">
        <f t="shared" si="484"/>
        <v>5.8118183288822796E-2</v>
      </c>
      <c r="HH170" s="16">
        <f t="shared" si="485"/>
        <v>7.2894842766249857E-2</v>
      </c>
      <c r="HI170" s="16">
        <f t="shared" si="486"/>
        <v>0.10487969134896506</v>
      </c>
      <c r="HJ170" s="16">
        <f t="shared" si="487"/>
        <v>8.981692561709391E-2</v>
      </c>
      <c r="HK170" s="16">
        <f t="shared" si="488"/>
        <v>0.10053674323150999</v>
      </c>
      <c r="HL170" s="16" t="e">
        <f t="shared" si="489"/>
        <v>#VALUE!</v>
      </c>
      <c r="HM170" s="16">
        <f t="shared" si="490"/>
        <v>0.11953873922969621</v>
      </c>
      <c r="HN170" s="16">
        <f t="shared" si="491"/>
        <v>0.22462848563979071</v>
      </c>
      <c r="HO170" s="16">
        <f t="shared" si="492"/>
        <v>0.25829323213723498</v>
      </c>
      <c r="HP170" s="16">
        <f t="shared" si="493"/>
        <v>0.34550944129176453</v>
      </c>
      <c r="HQ170" s="16">
        <f t="shared" si="494"/>
        <v>-0.32303941146050902</v>
      </c>
      <c r="HR170" s="227" t="e">
        <f t="shared" si="495"/>
        <v>#VALUE!</v>
      </c>
      <c r="HS170" s="227">
        <f t="shared" si="496"/>
        <v>3.6713494882629982E-2</v>
      </c>
      <c r="HT170" s="227">
        <f t="shared" si="497"/>
        <v>5.6334900227787699E-2</v>
      </c>
      <c r="HU170" s="16" t="str">
        <f t="shared" si="498"/>
        <v>i.a.</v>
      </c>
      <c r="HV170" s="16">
        <f t="shared" si="499"/>
        <v>0.34383982998713719</v>
      </c>
      <c r="HW170" s="16">
        <f t="shared" si="500"/>
        <v>0.30712633510450721</v>
      </c>
      <c r="HX170" s="16">
        <f t="shared" si="501"/>
        <v>0.25079143487671951</v>
      </c>
      <c r="HY170" s="16">
        <f t="shared" si="502"/>
        <v>0.19931080329403464</v>
      </c>
      <c r="HZ170" s="16">
        <f t="shared" si="503"/>
        <v>0.14813036399260424</v>
      </c>
      <c r="IA170" s="16">
        <f t="shared" si="504"/>
        <v>0.21881682109764791</v>
      </c>
      <c r="IB170" s="16">
        <f t="shared" si="505"/>
        <v>0.19888646663093559</v>
      </c>
      <c r="IC170" s="16">
        <f t="shared" si="506"/>
        <v>0.14150753165604749</v>
      </c>
      <c r="ID170" s="16">
        <f t="shared" si="507"/>
        <v>0.47710946386448133</v>
      </c>
      <c r="IE170" s="16">
        <f t="shared" si="508"/>
        <v>0.47055651335517662</v>
      </c>
      <c r="IF170" s="16" t="e">
        <f t="shared" si="509"/>
        <v>#VALUE!</v>
      </c>
      <c r="IG170" s="16" t="e">
        <f t="shared" si="510"/>
        <v>#VALUE!</v>
      </c>
      <c r="IH170" s="16" t="e">
        <f t="shared" si="511"/>
        <v>#VALUE!</v>
      </c>
      <c r="II170" s="16" t="e">
        <f t="shared" si="512"/>
        <v>#VALUE!</v>
      </c>
      <c r="IJ170" s="16" t="e">
        <f t="shared" si="513"/>
        <v>#VALUE!</v>
      </c>
      <c r="IK170" s="16" t="e">
        <f t="shared" si="514"/>
        <v>#VALUE!</v>
      </c>
      <c r="IL170" s="227" t="e">
        <f t="shared" si="515"/>
        <v>#VALUE!</v>
      </c>
      <c r="IM170" s="227" t="e">
        <f t="shared" si="516"/>
        <v>#VALUE!</v>
      </c>
      <c r="IN170" s="227" t="e">
        <f t="shared" si="517"/>
        <v>#VALUE!</v>
      </c>
      <c r="IO170" s="16" t="str">
        <f t="shared" si="518"/>
        <v>i.a.</v>
      </c>
      <c r="IP170" s="16" t="str">
        <f t="shared" si="519"/>
        <v>i.a.</v>
      </c>
      <c r="IQ170" s="16" t="str">
        <f t="shared" si="520"/>
        <v>i.a.</v>
      </c>
      <c r="IR170" s="16" t="str">
        <f t="shared" si="521"/>
        <v>i.a.</v>
      </c>
      <c r="IS170" s="16" t="str">
        <f t="shared" si="522"/>
        <v>i.a.</v>
      </c>
      <c r="IT170" s="16" t="str">
        <f t="shared" si="523"/>
        <v>i.a.</v>
      </c>
      <c r="IU170" s="16" t="str">
        <f t="shared" si="524"/>
        <v>i.a.</v>
      </c>
      <c r="IV170" s="16" t="str">
        <f t="shared" si="525"/>
        <v>i.a.</v>
      </c>
      <c r="IW170" s="16" t="str">
        <f t="shared" si="526"/>
        <v>i.a.</v>
      </c>
      <c r="IX170" s="16" t="str">
        <f t="shared" si="527"/>
        <v>i.a.</v>
      </c>
      <c r="IY170" s="16" t="str">
        <f t="shared" si="528"/>
        <v>i.a.</v>
      </c>
      <c r="IZ170" s="16" t="e">
        <f t="shared" si="529"/>
        <v>#VALUE!</v>
      </c>
      <c r="JA170" s="16">
        <f t="shared" si="530"/>
        <v>-0.25290520123440913</v>
      </c>
      <c r="JB170" s="16">
        <f t="shared" si="531"/>
        <v>1.3684885496183203</v>
      </c>
      <c r="JC170" s="16">
        <f t="shared" si="532"/>
        <v>1.8549634956957615</v>
      </c>
      <c r="JD170" s="16">
        <f t="shared" si="533"/>
        <v>-0.62657862612362669</v>
      </c>
      <c r="JE170" s="16">
        <f t="shared" si="534"/>
        <v>-0.21805029316069899</v>
      </c>
      <c r="JF170" s="227" t="e">
        <f t="shared" si="535"/>
        <v>#VALUE!</v>
      </c>
      <c r="JG170" s="227">
        <f t="shared" si="536"/>
        <v>-6.5391168831168828E-2</v>
      </c>
      <c r="JH170" s="227">
        <f t="shared" si="537"/>
        <v>0.14939333333333332</v>
      </c>
      <c r="JI170" s="99" t="str">
        <f t="shared" si="538"/>
        <v>i.a.</v>
      </c>
      <c r="JJ170" s="99">
        <f t="shared" si="539"/>
        <v>0.19316883116883118</v>
      </c>
      <c r="JK170" s="99">
        <f t="shared" si="540"/>
        <v>0.25856000000000001</v>
      </c>
      <c r="JL170" s="99">
        <f t="shared" si="541"/>
        <v>0.10916666666666668</v>
      </c>
      <c r="JM170" s="99">
        <f t="shared" si="542"/>
        <v>3.8237500000000001E-2</v>
      </c>
      <c r="JN170" s="99">
        <f t="shared" si="543"/>
        <v>0.10239772727272727</v>
      </c>
      <c r="JO170" s="99">
        <f t="shared" si="544"/>
        <v>0.13095180722891567</v>
      </c>
      <c r="JP170" s="99">
        <f t="shared" si="545"/>
        <v>0.16245793975903614</v>
      </c>
      <c r="JQ170" s="99">
        <f t="shared" si="546"/>
        <v>0.13070151807228916</v>
      </c>
      <c r="JR170" s="99">
        <f t="shared" si="547"/>
        <v>0.15377215189873417</v>
      </c>
      <c r="JS170" s="99">
        <f t="shared" si="548"/>
        <v>0.18685714285714286</v>
      </c>
    </row>
    <row r="171" spans="1:279" customFormat="1" ht="17.25" customHeight="1" outlineLevel="2" x14ac:dyDescent="0.25">
      <c r="A171" s="113" t="s">
        <v>744</v>
      </c>
      <c r="B171" s="98">
        <v>41719192</v>
      </c>
      <c r="C171" s="113" t="s">
        <v>729</v>
      </c>
      <c r="D171" s="113" t="s">
        <v>745</v>
      </c>
      <c r="E171" s="116">
        <v>620100</v>
      </c>
      <c r="F171" s="116"/>
      <c r="G171" s="116"/>
      <c r="H171" s="117">
        <v>45082</v>
      </c>
      <c r="I171" s="13"/>
      <c r="J171" s="13" t="s">
        <v>58</v>
      </c>
      <c r="K171" s="13" t="s">
        <v>58</v>
      </c>
      <c r="L171" s="13"/>
      <c r="M171" s="13"/>
      <c r="N171" s="13"/>
      <c r="O171" s="118"/>
      <c r="P171" s="16" t="e">
        <f t="shared" si="368"/>
        <v>#DIV/0!</v>
      </c>
      <c r="Q171" s="16" t="e">
        <f t="shared" si="369"/>
        <v>#DIV/0!</v>
      </c>
      <c r="R171" s="16" t="e">
        <f t="shared" si="370"/>
        <v>#DIV/0!</v>
      </c>
      <c r="S171" s="16" t="e">
        <f t="shared" si="371"/>
        <v>#DIV/0!</v>
      </c>
      <c r="T171" s="16" t="e">
        <f t="shared" si="372"/>
        <v>#DIV/0!</v>
      </c>
      <c r="U171" s="16" t="e">
        <f t="shared" si="373"/>
        <v>#DIV/0!</v>
      </c>
      <c r="V171" s="278">
        <f t="shared" si="374"/>
        <v>0</v>
      </c>
      <c r="W171" s="278">
        <f t="shared" si="375"/>
        <v>0</v>
      </c>
      <c r="X171" s="278">
        <f t="shared" si="376"/>
        <v>0</v>
      </c>
      <c r="Y171" s="149"/>
      <c r="Z171" s="149"/>
      <c r="AA171" s="202"/>
      <c r="AB171" s="154"/>
      <c r="AC171" s="153"/>
      <c r="AD171" s="153"/>
      <c r="AE171" s="154"/>
      <c r="AF171" s="154"/>
      <c r="AG171" s="159"/>
      <c r="AH171" s="159"/>
      <c r="AI171" s="159"/>
      <c r="AJ171" s="16">
        <f t="shared" si="377"/>
        <v>-2.0202020202020218E-2</v>
      </c>
      <c r="AK171" s="16">
        <f t="shared" si="378"/>
        <v>2.0618556701030945E-2</v>
      </c>
      <c r="AL171" s="16" t="e">
        <f t="shared" si="379"/>
        <v>#DIV/0!</v>
      </c>
      <c r="AM171" s="16" t="e">
        <f t="shared" si="380"/>
        <v>#DIV/0!</v>
      </c>
      <c r="AN171" s="16" t="e">
        <f t="shared" si="381"/>
        <v>#DIV/0!</v>
      </c>
      <c r="AO171" s="16" t="e">
        <f t="shared" si="382"/>
        <v>#DIV/0!</v>
      </c>
      <c r="AP171" s="278">
        <f t="shared" si="383"/>
        <v>-0.19800000000000001</v>
      </c>
      <c r="AQ171" s="278">
        <f t="shared" si="384"/>
        <v>4.0000000000000036E-3</v>
      </c>
      <c r="AR171" s="278">
        <f t="shared" si="385"/>
        <v>0.19400000000000001</v>
      </c>
      <c r="AS171" s="149"/>
      <c r="AT171" s="149">
        <v>0.19800000000000001</v>
      </c>
      <c r="AU171" s="202">
        <v>0.19400000000000001</v>
      </c>
      <c r="AV171" s="154"/>
      <c r="AW171" s="162"/>
      <c r="AX171" s="153"/>
      <c r="AY171" s="154"/>
      <c r="AZ171" s="154"/>
      <c r="BA171" s="154"/>
      <c r="BB171" s="154"/>
      <c r="BC171" s="155"/>
      <c r="BD171" s="16">
        <f t="shared" si="386"/>
        <v>-1</v>
      </c>
      <c r="BE171" s="16">
        <f t="shared" si="387"/>
        <v>-0.52777777777777779</v>
      </c>
      <c r="BF171" s="16" t="e">
        <f t="shared" si="388"/>
        <v>#DIV/0!</v>
      </c>
      <c r="BG171" s="16" t="e">
        <f t="shared" si="389"/>
        <v>#DIV/0!</v>
      </c>
      <c r="BH171" s="16" t="e">
        <f t="shared" si="390"/>
        <v>#DIV/0!</v>
      </c>
      <c r="BI171" s="16" t="e">
        <f t="shared" si="391"/>
        <v>#DIV/0!</v>
      </c>
      <c r="BJ171" s="278">
        <f t="shared" si="392"/>
        <v>-5.0999999999999997E-2</v>
      </c>
      <c r="BK171" s="278">
        <f t="shared" si="393"/>
        <v>-5.7000000000000002E-2</v>
      </c>
      <c r="BL171" s="278">
        <f t="shared" si="394"/>
        <v>0.108</v>
      </c>
      <c r="BM171" s="149"/>
      <c r="BN171" s="149">
        <v>5.0999999999999997E-2</v>
      </c>
      <c r="BO171" s="202">
        <v>0.108</v>
      </c>
      <c r="BP171" s="159"/>
      <c r="BQ171" s="153"/>
      <c r="BR171" s="153"/>
      <c r="BS171" s="159"/>
      <c r="BT171" s="159"/>
      <c r="BU171" s="159"/>
      <c r="BV171" s="154"/>
      <c r="BW171" s="159"/>
      <c r="BX171" s="16">
        <f t="shared" si="395"/>
        <v>-1</v>
      </c>
      <c r="BY171" s="16">
        <f t="shared" si="396"/>
        <v>-0.53763440860215062</v>
      </c>
      <c r="BZ171" s="16" t="e">
        <f t="shared" si="397"/>
        <v>#DIV/0!</v>
      </c>
      <c r="CA171" s="16" t="e">
        <f t="shared" si="398"/>
        <v>#DIV/0!</v>
      </c>
      <c r="CB171" s="16" t="e">
        <f t="shared" si="399"/>
        <v>#DIV/0!</v>
      </c>
      <c r="CC171" s="16" t="e">
        <f t="shared" si="400"/>
        <v>#DIV/0!</v>
      </c>
      <c r="CD171" s="278">
        <f t="shared" si="401"/>
        <v>-4.2999999999999997E-2</v>
      </c>
      <c r="CE171" s="278">
        <f t="shared" si="402"/>
        <v>-0.05</v>
      </c>
      <c r="CF171" s="278">
        <f t="shared" si="403"/>
        <v>9.2999999999999999E-2</v>
      </c>
      <c r="CG171" s="149"/>
      <c r="CH171" s="149">
        <v>4.2999999999999997E-2</v>
      </c>
      <c r="CI171" s="202">
        <v>9.2999999999999999E-2</v>
      </c>
      <c r="CJ171" s="154"/>
      <c r="CK171" s="153"/>
      <c r="CL171" s="153"/>
      <c r="CM171" s="154"/>
      <c r="CN171" s="154"/>
      <c r="CO171" s="159"/>
      <c r="CP171" s="159"/>
      <c r="CQ171" s="159"/>
      <c r="CR171" s="16">
        <f t="shared" si="404"/>
        <v>-1</v>
      </c>
      <c r="CS171" s="16">
        <f t="shared" si="405"/>
        <v>0.31249999999999989</v>
      </c>
      <c r="CT171" s="16" t="e">
        <f t="shared" si="406"/>
        <v>#DIV/0!</v>
      </c>
      <c r="CU171" s="16" t="e">
        <f t="shared" si="407"/>
        <v>#DIV/0!</v>
      </c>
      <c r="CV171" s="16" t="e">
        <f t="shared" si="408"/>
        <v>#DIV/0!</v>
      </c>
      <c r="CW171" s="16" t="e">
        <f t="shared" si="409"/>
        <v>#DIV/0!</v>
      </c>
      <c r="CX171" s="278">
        <f t="shared" si="549"/>
        <v>-0.14699999999999999</v>
      </c>
      <c r="CY171" s="278">
        <f t="shared" si="550"/>
        <v>3.4999999999999989E-2</v>
      </c>
      <c r="CZ171" s="278">
        <f t="shared" si="551"/>
        <v>0.112</v>
      </c>
      <c r="DA171" s="149"/>
      <c r="DB171" s="149">
        <v>0.14699999999999999</v>
      </c>
      <c r="DC171" s="202">
        <v>0.112</v>
      </c>
      <c r="DD171" s="159"/>
      <c r="DE171" s="153"/>
      <c r="DF171" s="153"/>
      <c r="DG171" s="159"/>
      <c r="DH171" s="159"/>
      <c r="DI171" s="159"/>
      <c r="DJ171" s="154"/>
      <c r="DK171" s="155"/>
      <c r="DL171" s="16">
        <f t="shared" si="413"/>
        <v>-1</v>
      </c>
      <c r="DM171" s="16">
        <f t="shared" si="414"/>
        <v>-0.43542568542568538</v>
      </c>
      <c r="DN171" s="16" t="e">
        <f t="shared" si="415"/>
        <v>#DIV/0!</v>
      </c>
      <c r="DO171" s="16" t="e">
        <f t="shared" si="416"/>
        <v>#DIV/0!</v>
      </c>
      <c r="DP171" s="16" t="e">
        <f t="shared" si="417"/>
        <v>#DIV/0!</v>
      </c>
      <c r="DQ171" s="16" t="e">
        <f t="shared" si="418"/>
        <v>#DIV/0!</v>
      </c>
      <c r="DR171" s="278">
        <f t="shared" si="419"/>
        <v>-1.5649999999999999</v>
      </c>
      <c r="DS171" s="278">
        <f t="shared" si="420"/>
        <v>-1.2069999999999999</v>
      </c>
      <c r="DT171" s="278">
        <f t="shared" si="421"/>
        <v>2.7719999999999998</v>
      </c>
      <c r="DU171" s="149"/>
      <c r="DV171" s="149">
        <v>1.5649999999999999</v>
      </c>
      <c r="DW171" s="202">
        <v>2.7719999999999998</v>
      </c>
      <c r="DX171" s="159"/>
      <c r="DY171" s="153"/>
      <c r="DZ171" s="153"/>
      <c r="EA171" s="159"/>
      <c r="EB171" s="159"/>
      <c r="EC171" s="159"/>
      <c r="ED171" s="159"/>
      <c r="EE171" s="159"/>
      <c r="EF171" s="16" t="e">
        <f t="shared" si="422"/>
        <v>#DIV/0!</v>
      </c>
      <c r="EG171" s="16" t="e">
        <f t="shared" si="423"/>
        <v>#DIV/0!</v>
      </c>
      <c r="EH171" s="16" t="e">
        <f t="shared" si="424"/>
        <v>#DIV/0!</v>
      </c>
      <c r="EI171" s="16" t="e">
        <f t="shared" si="425"/>
        <v>#DIV/0!</v>
      </c>
      <c r="EJ171" s="16" t="e">
        <f t="shared" si="426"/>
        <v>#DIV/0!</v>
      </c>
      <c r="EK171" s="16" t="e">
        <f t="shared" si="427"/>
        <v>#DIV/0!</v>
      </c>
      <c r="EL171" s="278">
        <f t="shared" si="428"/>
        <v>0</v>
      </c>
      <c r="EM171" s="278">
        <f t="shared" si="429"/>
        <v>0</v>
      </c>
      <c r="EN171" s="278">
        <f t="shared" si="430"/>
        <v>0</v>
      </c>
      <c r="EO171" s="204"/>
      <c r="EP171" s="204"/>
      <c r="EQ171" s="217"/>
      <c r="ER171" s="209"/>
      <c r="ES171" s="215"/>
      <c r="ET171" s="215"/>
      <c r="EU171" s="209"/>
      <c r="EV171" s="209"/>
      <c r="EW171" s="209"/>
      <c r="EX171" s="210"/>
      <c r="EY171" s="211"/>
      <c r="EZ171" s="120"/>
      <c r="FA171" s="115" t="s">
        <v>49</v>
      </c>
      <c r="FB171" s="76"/>
      <c r="FC171" s="121">
        <v>8220</v>
      </c>
      <c r="FD171" s="125" t="s">
        <v>473</v>
      </c>
      <c r="FE171" s="125" t="s">
        <v>746</v>
      </c>
      <c r="FF171" s="16" t="e">
        <f t="shared" si="431"/>
        <v>#VALUE!</v>
      </c>
      <c r="FG171" s="16" t="e">
        <f t="shared" si="432"/>
        <v>#VALUE!</v>
      </c>
      <c r="FH171" s="16" t="e">
        <f t="shared" si="433"/>
        <v>#VALUE!</v>
      </c>
      <c r="FI171" s="16" t="e">
        <f t="shared" si="434"/>
        <v>#VALUE!</v>
      </c>
      <c r="FJ171" s="16" t="e">
        <f t="shared" si="435"/>
        <v>#VALUE!</v>
      </c>
      <c r="FK171" s="16" t="e">
        <f t="shared" si="436"/>
        <v>#VALUE!</v>
      </c>
      <c r="FL171" s="278" t="e">
        <f t="shared" si="437"/>
        <v>#VALUE!</v>
      </c>
      <c r="FM171" s="278" t="e">
        <f t="shared" si="438"/>
        <v>#VALUE!</v>
      </c>
      <c r="FN171" s="278" t="e">
        <f t="shared" si="439"/>
        <v>#VALUE!</v>
      </c>
      <c r="FO171" s="222" t="str">
        <f t="shared" si="440"/>
        <v>i.a</v>
      </c>
      <c r="FP171" s="222" t="str">
        <f t="shared" si="441"/>
        <v>i.a</v>
      </c>
      <c r="FQ171" s="223" t="str">
        <f t="shared" si="442"/>
        <v>i.a</v>
      </c>
      <c r="FR171" s="222" t="str">
        <f t="shared" si="443"/>
        <v>i.a</v>
      </c>
      <c r="FS171" s="197" t="str">
        <f t="shared" si="444"/>
        <v>i.a</v>
      </c>
      <c r="FT171" s="197" t="str">
        <f t="shared" si="445"/>
        <v>i.a</v>
      </c>
      <c r="FU171" s="194" t="str">
        <f t="shared" si="446"/>
        <v>i.a</v>
      </c>
      <c r="FV171" s="195" t="str">
        <f t="shared" si="447"/>
        <v>i.a</v>
      </c>
      <c r="FW171" s="195" t="str">
        <f t="shared" si="448"/>
        <v>i.a</v>
      </c>
      <c r="FX171" s="195" t="str">
        <f t="shared" si="449"/>
        <v>i.a</v>
      </c>
      <c r="FY171" s="195" t="str">
        <f t="shared" si="450"/>
        <v>i.a</v>
      </c>
      <c r="FZ171" s="16">
        <f t="shared" si="451"/>
        <v>-1</v>
      </c>
      <c r="GA171" s="16">
        <f t="shared" si="452"/>
        <v>-0.6001162452775356</v>
      </c>
      <c r="GB171" s="16" t="e">
        <f t="shared" si="453"/>
        <v>#VALUE!</v>
      </c>
      <c r="GC171" s="16" t="e">
        <f t="shared" si="454"/>
        <v>#VALUE!</v>
      </c>
      <c r="GD171" s="16" t="e">
        <f t="shared" si="455"/>
        <v>#VALUE!</v>
      </c>
      <c r="GE171" s="16" t="e">
        <f t="shared" si="456"/>
        <v>#VALUE!</v>
      </c>
      <c r="GF171" s="227">
        <f t="shared" si="457"/>
        <v>-0.33204633204633199</v>
      </c>
      <c r="GG171" s="227">
        <f t="shared" si="458"/>
        <v>-0.4983108108108108</v>
      </c>
      <c r="GH171" s="227" t="e">
        <f t="shared" si="459"/>
        <v>#VALUE!</v>
      </c>
      <c r="GI171" s="16">
        <f t="shared" si="460"/>
        <v>0</v>
      </c>
      <c r="GJ171" s="16">
        <f t="shared" si="461"/>
        <v>0.33204633204633199</v>
      </c>
      <c r="GK171" s="190">
        <f t="shared" si="462"/>
        <v>0.83035714285714279</v>
      </c>
      <c r="GL171" s="190" t="str">
        <f t="shared" si="463"/>
        <v>Negativ EK</v>
      </c>
      <c r="GM171" s="190" t="str">
        <f t="shared" si="464"/>
        <v>Negativ EK</v>
      </c>
      <c r="GN171" s="190" t="str">
        <f t="shared" si="465"/>
        <v>Negativ EK</v>
      </c>
      <c r="GO171" s="191" t="str">
        <f t="shared" si="466"/>
        <v>Negativ EK</v>
      </c>
      <c r="GP171" s="191" t="str">
        <f t="shared" si="467"/>
        <v>Negativ EK</v>
      </c>
      <c r="GQ171" s="191" t="str">
        <f t="shared" si="468"/>
        <v>Negativ EK</v>
      </c>
      <c r="GR171" s="191" t="str">
        <f t="shared" si="469"/>
        <v>Negativ EK</v>
      </c>
      <c r="GS171" s="16">
        <f t="shared" si="470"/>
        <v>-1</v>
      </c>
      <c r="GT171" s="16">
        <f t="shared" si="471"/>
        <v>-0.39635692875259398</v>
      </c>
      <c r="GU171" s="16" t="e">
        <f t="shared" si="472"/>
        <v>#VALUE!</v>
      </c>
      <c r="GV171" s="16" t="e">
        <f t="shared" si="473"/>
        <v>#VALUE!</v>
      </c>
      <c r="GW171" s="16" t="e">
        <f t="shared" si="474"/>
        <v>#VALUE!</v>
      </c>
      <c r="GX171" s="16" t="e">
        <f t="shared" si="475"/>
        <v>#VALUE!</v>
      </c>
      <c r="GY171" s="227">
        <f t="shared" si="476"/>
        <v>-2.3518561217431403E-2</v>
      </c>
      <c r="GZ171" s="227">
        <f t="shared" si="477"/>
        <v>-1.5442477743607557E-2</v>
      </c>
      <c r="HA171" s="227" t="e">
        <f t="shared" si="478"/>
        <v>#VALUE!</v>
      </c>
      <c r="HB171" s="16">
        <f t="shared" si="479"/>
        <v>0</v>
      </c>
      <c r="HC171" s="16">
        <f t="shared" si="480"/>
        <v>2.3518561217431403E-2</v>
      </c>
      <c r="HD171" s="190">
        <f t="shared" si="481"/>
        <v>3.896103896103896E-2</v>
      </c>
      <c r="HE171" s="190" t="str">
        <f t="shared" si="482"/>
        <v>i.a.</v>
      </c>
      <c r="HF171" s="190" t="str">
        <f t="shared" si="483"/>
        <v>i.a.</v>
      </c>
      <c r="HG171" s="190" t="str">
        <f t="shared" si="484"/>
        <v>i.a.</v>
      </c>
      <c r="HH171" s="191" t="str">
        <f t="shared" si="485"/>
        <v>i.a.</v>
      </c>
      <c r="HI171" s="191" t="str">
        <f t="shared" si="486"/>
        <v>i.a.</v>
      </c>
      <c r="HJ171" s="191" t="str">
        <f t="shared" si="487"/>
        <v>i.a.</v>
      </c>
      <c r="HK171" s="191" t="str">
        <f t="shared" si="488"/>
        <v>i.a.</v>
      </c>
      <c r="HL171" s="16" t="e">
        <f t="shared" si="489"/>
        <v>#VALUE!</v>
      </c>
      <c r="HM171" s="16">
        <f t="shared" si="490"/>
        <v>1.3247603833865813</v>
      </c>
      <c r="HN171" s="16" t="e">
        <f t="shared" si="491"/>
        <v>#VALUE!</v>
      </c>
      <c r="HO171" s="16" t="e">
        <f t="shared" si="492"/>
        <v>#VALUE!</v>
      </c>
      <c r="HP171" s="16" t="e">
        <f t="shared" si="493"/>
        <v>#VALUE!</v>
      </c>
      <c r="HQ171" s="16" t="e">
        <f t="shared" si="494"/>
        <v>#VALUE!</v>
      </c>
      <c r="HR171" s="227" t="e">
        <f t="shared" si="495"/>
        <v>#VALUE!</v>
      </c>
      <c r="HS171" s="227">
        <f t="shared" si="496"/>
        <v>5.3525672056023495E-2</v>
      </c>
      <c r="HT171" s="227" t="e">
        <f t="shared" si="497"/>
        <v>#VALUE!</v>
      </c>
      <c r="HU171" s="16" t="str">
        <f t="shared" si="498"/>
        <v>i.a.</v>
      </c>
      <c r="HV171" s="16">
        <f t="shared" si="499"/>
        <v>9.3929712460063902E-2</v>
      </c>
      <c r="HW171" s="196">
        <f t="shared" si="500"/>
        <v>4.0404040404040407E-2</v>
      </c>
      <c r="HX171" s="190" t="str">
        <f t="shared" si="501"/>
        <v>i.a.</v>
      </c>
      <c r="HY171" s="190" t="str">
        <f t="shared" si="502"/>
        <v>i.a.</v>
      </c>
      <c r="HZ171" s="190" t="str">
        <f t="shared" si="503"/>
        <v>i.a.</v>
      </c>
      <c r="IA171" s="191" t="str">
        <f t="shared" si="504"/>
        <v>i.a.</v>
      </c>
      <c r="IB171" s="191" t="str">
        <f t="shared" si="505"/>
        <v>i.a.</v>
      </c>
      <c r="IC171" s="191" t="str">
        <f t="shared" si="506"/>
        <v>i.a.</v>
      </c>
      <c r="ID171" s="191" t="str">
        <f t="shared" si="507"/>
        <v>i.a.</v>
      </c>
      <c r="IE171" s="191" t="str">
        <f t="shared" si="508"/>
        <v>i.a.</v>
      </c>
      <c r="IF171" s="16" t="e">
        <f t="shared" si="509"/>
        <v>#VALUE!</v>
      </c>
      <c r="IG171" s="16" t="e">
        <f t="shared" si="510"/>
        <v>#VALUE!</v>
      </c>
      <c r="IH171" s="16" t="e">
        <f t="shared" si="511"/>
        <v>#VALUE!</v>
      </c>
      <c r="II171" s="16" t="e">
        <f t="shared" si="512"/>
        <v>#VALUE!</v>
      </c>
      <c r="IJ171" s="16" t="e">
        <f t="shared" si="513"/>
        <v>#VALUE!</v>
      </c>
      <c r="IK171" s="16" t="e">
        <f t="shared" si="514"/>
        <v>#VALUE!</v>
      </c>
      <c r="IL171" s="227" t="e">
        <f t="shared" si="515"/>
        <v>#VALUE!</v>
      </c>
      <c r="IM171" s="227" t="e">
        <f t="shared" si="516"/>
        <v>#VALUE!</v>
      </c>
      <c r="IN171" s="227" t="e">
        <f t="shared" si="517"/>
        <v>#VALUE!</v>
      </c>
      <c r="IO171" s="16" t="str">
        <f t="shared" si="518"/>
        <v>i.a.</v>
      </c>
      <c r="IP171" s="16" t="str">
        <f t="shared" si="519"/>
        <v>i.a.</v>
      </c>
      <c r="IQ171" s="196" t="str">
        <f t="shared" si="520"/>
        <v>i.a.</v>
      </c>
      <c r="IR171" s="190" t="str">
        <f t="shared" si="521"/>
        <v>i.a.</v>
      </c>
      <c r="IS171" s="190" t="str">
        <f t="shared" si="522"/>
        <v>i.a.</v>
      </c>
      <c r="IT171" s="190" t="str">
        <f t="shared" si="523"/>
        <v>i.a.</v>
      </c>
      <c r="IU171" s="191" t="str">
        <f t="shared" si="524"/>
        <v>i.a.</v>
      </c>
      <c r="IV171" s="191" t="str">
        <f t="shared" si="525"/>
        <v>i.a.</v>
      </c>
      <c r="IW171" s="191" t="str">
        <f t="shared" si="526"/>
        <v>i.a.</v>
      </c>
      <c r="IX171" s="191" t="str">
        <f t="shared" si="527"/>
        <v>i.a.</v>
      </c>
      <c r="IY171" s="191" t="str">
        <f t="shared" si="528"/>
        <v>i.a.</v>
      </c>
      <c r="IZ171" s="16" t="e">
        <f t="shared" si="529"/>
        <v>#VALUE!</v>
      </c>
      <c r="JA171" s="16" t="e">
        <f t="shared" si="530"/>
        <v>#VALUE!</v>
      </c>
      <c r="JB171" s="16" t="e">
        <f t="shared" si="531"/>
        <v>#VALUE!</v>
      </c>
      <c r="JC171" s="16" t="e">
        <f t="shared" si="532"/>
        <v>#VALUE!</v>
      </c>
      <c r="JD171" s="16" t="e">
        <f t="shared" si="533"/>
        <v>#VALUE!</v>
      </c>
      <c r="JE171" s="16" t="e">
        <f t="shared" si="534"/>
        <v>#VALUE!</v>
      </c>
      <c r="JF171" s="227" t="e">
        <f t="shared" si="535"/>
        <v>#VALUE!</v>
      </c>
      <c r="JG171" s="227" t="e">
        <f t="shared" si="536"/>
        <v>#VALUE!</v>
      </c>
      <c r="JH171" s="227" t="e">
        <f t="shared" si="537"/>
        <v>#VALUE!</v>
      </c>
      <c r="JI171" s="99" t="str">
        <f t="shared" si="538"/>
        <v>i.a.</v>
      </c>
      <c r="JJ171" s="99" t="str">
        <f t="shared" si="539"/>
        <v>i.a.</v>
      </c>
      <c r="JK171" s="190" t="str">
        <f t="shared" si="540"/>
        <v>i.a.</v>
      </c>
      <c r="JL171" s="197" t="str">
        <f t="shared" si="541"/>
        <v>i.a.</v>
      </c>
      <c r="JM171" s="197" t="str">
        <f t="shared" si="542"/>
        <v>i.a.</v>
      </c>
      <c r="JN171" s="197" t="str">
        <f t="shared" si="543"/>
        <v>i.a.</v>
      </c>
      <c r="JO171" s="194" t="str">
        <f t="shared" si="544"/>
        <v>i.a.</v>
      </c>
      <c r="JP171" s="194" t="str">
        <f t="shared" si="545"/>
        <v>i.a.</v>
      </c>
      <c r="JQ171" s="194" t="str">
        <f t="shared" si="546"/>
        <v>i.a.</v>
      </c>
      <c r="JR171" s="194" t="str">
        <f t="shared" si="547"/>
        <v>i.a.</v>
      </c>
      <c r="JS171" s="194" t="str">
        <f t="shared" si="548"/>
        <v>i.a.</v>
      </c>
    </row>
    <row r="172" spans="1:279" customFormat="1" ht="17.25" customHeight="1" outlineLevel="2" x14ac:dyDescent="0.25">
      <c r="A172" s="17" t="s">
        <v>369</v>
      </c>
      <c r="B172" s="95">
        <v>29149135</v>
      </c>
      <c r="C172" s="10" t="s">
        <v>79</v>
      </c>
      <c r="D172" s="10"/>
      <c r="E172" s="11"/>
      <c r="F172" s="11"/>
      <c r="G172" s="116">
        <v>1</v>
      </c>
      <c r="H172" s="12">
        <v>45081</v>
      </c>
      <c r="I172" s="13"/>
      <c r="J172" s="13" t="s">
        <v>58</v>
      </c>
      <c r="K172" s="13" t="s">
        <v>58</v>
      </c>
      <c r="L172" s="13" t="s">
        <v>58</v>
      </c>
      <c r="M172" s="13" t="s">
        <v>58</v>
      </c>
      <c r="N172" s="13" t="s">
        <v>58</v>
      </c>
      <c r="O172" s="13" t="s">
        <v>58</v>
      </c>
      <c r="P172" s="16" t="e">
        <f t="shared" si="368"/>
        <v>#DIV/0!</v>
      </c>
      <c r="Q172" s="16" t="e">
        <f t="shared" si="369"/>
        <v>#DIV/0!</v>
      </c>
      <c r="R172" s="16" t="e">
        <f t="shared" si="370"/>
        <v>#DIV/0!</v>
      </c>
      <c r="S172" s="16" t="e">
        <f t="shared" si="371"/>
        <v>#DIV/0!</v>
      </c>
      <c r="T172" s="16" t="e">
        <f t="shared" si="372"/>
        <v>#DIV/0!</v>
      </c>
      <c r="U172" s="16" t="e">
        <f t="shared" si="373"/>
        <v>#DIV/0!</v>
      </c>
      <c r="V172" s="278">
        <f t="shared" si="374"/>
        <v>0</v>
      </c>
      <c r="W172" s="278">
        <f t="shared" si="375"/>
        <v>0</v>
      </c>
      <c r="X172" s="278">
        <f t="shared" si="376"/>
        <v>0</v>
      </c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6">
        <f t="shared" si="377"/>
        <v>-1.0998458917998215</v>
      </c>
      <c r="AK172" s="16">
        <f t="shared" si="378"/>
        <v>-2.4372873308538403E-2</v>
      </c>
      <c r="AL172" s="16">
        <f t="shared" si="379"/>
        <v>-8.8765503316988736E-2</v>
      </c>
      <c r="AM172" s="16">
        <f t="shared" si="380"/>
        <v>6.545789797172713E-2</v>
      </c>
      <c r="AN172" s="16">
        <f t="shared" si="381"/>
        <v>-0.16009550235529457</v>
      </c>
      <c r="AO172" s="16">
        <f t="shared" si="382"/>
        <v>0.30515692370714759</v>
      </c>
      <c r="AP172" s="278">
        <f t="shared" si="383"/>
        <v>-12.329000000000001</v>
      </c>
      <c r="AQ172" s="278">
        <f t="shared" si="384"/>
        <v>-0.30799999999999983</v>
      </c>
      <c r="AR172" s="278">
        <f t="shared" si="385"/>
        <v>-1.2309999999999999</v>
      </c>
      <c r="AS172" s="149"/>
      <c r="AT172" s="149">
        <v>12.329000000000001</v>
      </c>
      <c r="AU172" s="149">
        <v>12.637</v>
      </c>
      <c r="AV172" s="149">
        <v>13.868</v>
      </c>
      <c r="AW172" s="150">
        <v>13.016</v>
      </c>
      <c r="AX172" s="149">
        <v>15.497</v>
      </c>
      <c r="AY172" s="149">
        <v>11.873668</v>
      </c>
      <c r="AZ172" s="149">
        <v>11.285829</v>
      </c>
      <c r="BA172" s="149"/>
      <c r="BB172" s="149"/>
      <c r="BC172" s="150"/>
      <c r="BD172" s="16">
        <f t="shared" si="386"/>
        <v>-1</v>
      </c>
      <c r="BE172" s="16">
        <f t="shared" si="387"/>
        <v>0.2044956140350877</v>
      </c>
      <c r="BF172" s="16">
        <f t="shared" si="388"/>
        <v>-0.14083843617522379</v>
      </c>
      <c r="BG172" s="16">
        <f t="shared" si="389"/>
        <v>3.2587548638132381E-2</v>
      </c>
      <c r="BH172" s="16">
        <f t="shared" si="390"/>
        <v>-0.46680497925311198</v>
      </c>
      <c r="BI172" s="16">
        <f t="shared" si="391"/>
        <v>1.9471537724867605</v>
      </c>
      <c r="BJ172" s="278">
        <f t="shared" si="392"/>
        <v>-2.1970000000000001</v>
      </c>
      <c r="BK172" s="278">
        <f t="shared" si="393"/>
        <v>0.373</v>
      </c>
      <c r="BL172" s="278">
        <f t="shared" si="394"/>
        <v>-0.29900000000000015</v>
      </c>
      <c r="BM172" s="149"/>
      <c r="BN172" s="149">
        <v>2.1970000000000001</v>
      </c>
      <c r="BO172" s="149">
        <v>1.8240000000000001</v>
      </c>
      <c r="BP172" s="149">
        <v>2.1230000000000002</v>
      </c>
      <c r="BQ172" s="149">
        <v>2.056</v>
      </c>
      <c r="BR172" s="149">
        <v>3.8559999999999999</v>
      </c>
      <c r="BS172" s="149">
        <v>1.308381</v>
      </c>
      <c r="BT172" s="149">
        <v>1.880098</v>
      </c>
      <c r="BU172" s="149"/>
      <c r="BV172" s="149"/>
      <c r="BW172" s="149"/>
      <c r="BX172" s="16">
        <f t="shared" si="395"/>
        <v>-1</v>
      </c>
      <c r="BY172" s="16">
        <f t="shared" si="396"/>
        <v>0.21234119782214156</v>
      </c>
      <c r="BZ172" s="16">
        <f t="shared" si="397"/>
        <v>-0.14174454828660432</v>
      </c>
      <c r="CA172" s="16">
        <f t="shared" si="398"/>
        <v>-1.6343207354443324E-2</v>
      </c>
      <c r="CB172" s="16">
        <f t="shared" si="399"/>
        <v>-0.47166756610901239</v>
      </c>
      <c r="CC172" s="16">
        <f t="shared" si="400"/>
        <v>2.2350425112170251</v>
      </c>
      <c r="CD172" s="278">
        <f t="shared" si="401"/>
        <v>-2.004</v>
      </c>
      <c r="CE172" s="278">
        <f t="shared" si="402"/>
        <v>0.35099999999999998</v>
      </c>
      <c r="CF172" s="278">
        <f t="shared" si="403"/>
        <v>-0.27299999999999991</v>
      </c>
      <c r="CG172" s="149"/>
      <c r="CH172" s="149">
        <v>2.004</v>
      </c>
      <c r="CI172" s="149">
        <v>1.653</v>
      </c>
      <c r="CJ172" s="149">
        <v>1.9259999999999999</v>
      </c>
      <c r="CK172" s="149">
        <v>1.958</v>
      </c>
      <c r="CL172" s="149">
        <v>3.706</v>
      </c>
      <c r="CM172" s="149">
        <v>1.14558</v>
      </c>
      <c r="CN172" s="149">
        <v>1.7554559999999999</v>
      </c>
      <c r="CO172" s="149"/>
      <c r="CP172" s="149"/>
      <c r="CQ172" s="149"/>
      <c r="CR172" s="16">
        <f t="shared" si="404"/>
        <v>-1</v>
      </c>
      <c r="CS172" s="16">
        <f t="shared" si="405"/>
        <v>5.2979515828677749E-2</v>
      </c>
      <c r="CT172" s="16">
        <f t="shared" si="406"/>
        <v>0.13735041829926936</v>
      </c>
      <c r="CU172" s="16">
        <f t="shared" si="407"/>
        <v>0.18914494396171763</v>
      </c>
      <c r="CV172" s="16">
        <f t="shared" si="408"/>
        <v>-0.15646908859145953</v>
      </c>
      <c r="CW172" s="16">
        <f t="shared" si="409"/>
        <v>0.38020113638612796</v>
      </c>
      <c r="CX172" s="278">
        <f t="shared" si="549"/>
        <v>-11.308999999999999</v>
      </c>
      <c r="CY172" s="278">
        <f t="shared" si="550"/>
        <v>0.56899999999999906</v>
      </c>
      <c r="CZ172" s="278">
        <f t="shared" si="551"/>
        <v>1.2970000000000006</v>
      </c>
      <c r="DA172" s="149"/>
      <c r="DB172" s="149">
        <v>11.308999999999999</v>
      </c>
      <c r="DC172" s="149">
        <v>10.74</v>
      </c>
      <c r="DD172" s="149">
        <v>9.4429999999999996</v>
      </c>
      <c r="DE172" s="149">
        <v>7.9409999999999998</v>
      </c>
      <c r="DF172" s="149">
        <v>9.4139999999999997</v>
      </c>
      <c r="DG172" s="149">
        <v>6.8207449999999996</v>
      </c>
      <c r="DH172" s="149">
        <v>7.5265510000000004</v>
      </c>
      <c r="DI172" s="149"/>
      <c r="DJ172" s="149"/>
      <c r="DK172" s="150"/>
      <c r="DL172" s="16">
        <f t="shared" si="413"/>
        <v>-1</v>
      </c>
      <c r="DM172" s="16">
        <f t="shared" si="414"/>
        <v>0.10117559444651317</v>
      </c>
      <c r="DN172" s="16">
        <f t="shared" si="415"/>
        <v>-8.413719185423367E-2</v>
      </c>
      <c r="DO172" s="16">
        <f t="shared" si="416"/>
        <v>0.1014166130070831</v>
      </c>
      <c r="DP172" s="16">
        <f t="shared" si="417"/>
        <v>-1.6102634496594676E-2</v>
      </c>
      <c r="DQ172" s="16">
        <f t="shared" si="418"/>
        <v>3.4410745769679889E-2</v>
      </c>
      <c r="DR172" s="278">
        <f t="shared" si="419"/>
        <v>-20.701000000000001</v>
      </c>
      <c r="DS172" s="278">
        <f t="shared" si="420"/>
        <v>1.902000000000001</v>
      </c>
      <c r="DT172" s="278">
        <f t="shared" si="421"/>
        <v>-1.7270000000000003</v>
      </c>
      <c r="DU172" s="149"/>
      <c r="DV172" s="149">
        <v>20.701000000000001</v>
      </c>
      <c r="DW172" s="149">
        <v>18.798999999999999</v>
      </c>
      <c r="DX172" s="149">
        <v>20.526</v>
      </c>
      <c r="DY172" s="149">
        <v>18.635999999999999</v>
      </c>
      <c r="DZ172" s="149">
        <v>18.940999999999999</v>
      </c>
      <c r="EA172" s="149">
        <v>18.310908000000001</v>
      </c>
      <c r="EB172" s="149">
        <v>18.067086</v>
      </c>
      <c r="EC172" s="149"/>
      <c r="ED172" s="149"/>
      <c r="EE172" s="149"/>
      <c r="EF172" s="16">
        <f t="shared" si="422"/>
        <v>-1</v>
      </c>
      <c r="EG172" s="16">
        <f t="shared" si="423"/>
        <v>-6.4516129032258063E-2</v>
      </c>
      <c r="EH172" s="16">
        <f t="shared" si="424"/>
        <v>-0.11428571428571428</v>
      </c>
      <c r="EI172" s="16">
        <f t="shared" si="425"/>
        <v>9.375E-2</v>
      </c>
      <c r="EJ172" s="16">
        <f t="shared" si="426"/>
        <v>0</v>
      </c>
      <c r="EK172" s="16">
        <f t="shared" si="427"/>
        <v>3.2258064516129031E-2</v>
      </c>
      <c r="EL172" s="278">
        <f t="shared" si="428"/>
        <v>-29</v>
      </c>
      <c r="EM172" s="278">
        <f t="shared" si="429"/>
        <v>-2</v>
      </c>
      <c r="EN172" s="278">
        <f t="shared" si="430"/>
        <v>-4</v>
      </c>
      <c r="EO172" s="204"/>
      <c r="EP172" s="204">
        <v>29</v>
      </c>
      <c r="EQ172" s="204">
        <v>31</v>
      </c>
      <c r="ER172" s="204">
        <v>35</v>
      </c>
      <c r="ES172" s="204">
        <v>32</v>
      </c>
      <c r="ET172" s="204">
        <v>32</v>
      </c>
      <c r="EU172" s="204">
        <v>31</v>
      </c>
      <c r="EV172" s="204">
        <v>31</v>
      </c>
      <c r="EW172" s="204"/>
      <c r="EX172" s="204"/>
      <c r="EY172" s="205"/>
      <c r="EZ172" s="14"/>
      <c r="FA172" s="14" t="s">
        <v>49</v>
      </c>
      <c r="FB172" s="76"/>
      <c r="FC172" s="15">
        <v>7000</v>
      </c>
      <c r="FD172" t="s">
        <v>101</v>
      </c>
      <c r="FE172" t="s">
        <v>66</v>
      </c>
      <c r="FF172" s="16" t="e">
        <f t="shared" si="431"/>
        <v>#VALUE!</v>
      </c>
      <c r="FG172" s="16" t="e">
        <f t="shared" si="432"/>
        <v>#DIV/0!</v>
      </c>
      <c r="FH172" s="16" t="e">
        <f t="shared" si="433"/>
        <v>#DIV/0!</v>
      </c>
      <c r="FI172" s="16" t="e">
        <f t="shared" si="434"/>
        <v>#DIV/0!</v>
      </c>
      <c r="FJ172" s="16" t="e">
        <f t="shared" si="435"/>
        <v>#DIV/0!</v>
      </c>
      <c r="FK172" s="16" t="e">
        <f t="shared" si="436"/>
        <v>#DIV/0!</v>
      </c>
      <c r="FL172" s="278" t="e">
        <f t="shared" si="437"/>
        <v>#VALUE!</v>
      </c>
      <c r="FM172" s="278">
        <f t="shared" si="438"/>
        <v>0</v>
      </c>
      <c r="FN172" s="278">
        <f t="shared" si="439"/>
        <v>0</v>
      </c>
      <c r="FO172" s="222" t="str">
        <f t="shared" si="440"/>
        <v>i.a</v>
      </c>
      <c r="FP172" s="222">
        <f t="shared" si="441"/>
        <v>0</v>
      </c>
      <c r="FQ172" s="222">
        <f t="shared" si="442"/>
        <v>0</v>
      </c>
      <c r="FR172" s="222">
        <f t="shared" si="443"/>
        <v>0</v>
      </c>
      <c r="FS172" s="222">
        <f t="shared" si="444"/>
        <v>0</v>
      </c>
      <c r="FT172" s="222">
        <f t="shared" si="445"/>
        <v>0</v>
      </c>
      <c r="FU172" s="222">
        <f t="shared" si="446"/>
        <v>0</v>
      </c>
      <c r="FV172" s="222">
        <f t="shared" si="447"/>
        <v>0</v>
      </c>
      <c r="FW172" s="222" t="str">
        <f t="shared" si="448"/>
        <v>i.a</v>
      </c>
      <c r="FX172" s="222" t="str">
        <f t="shared" si="449"/>
        <v>i.a</v>
      </c>
      <c r="FY172" s="222" t="str">
        <f t="shared" si="450"/>
        <v>i.a</v>
      </c>
      <c r="FZ172" s="16">
        <f t="shared" si="451"/>
        <v>-1</v>
      </c>
      <c r="GA172" s="16">
        <f t="shared" si="452"/>
        <v>0.10974113999021644</v>
      </c>
      <c r="GB172" s="16">
        <f t="shared" si="453"/>
        <v>-0.26076833114077824</v>
      </c>
      <c r="GC172" s="16">
        <f t="shared" si="454"/>
        <v>-1.7984144249675864E-2</v>
      </c>
      <c r="GD172" s="16">
        <f t="shared" si="455"/>
        <v>-0.50577111267936958</v>
      </c>
      <c r="GE172" s="16">
        <f t="shared" si="456"/>
        <v>1.8589369578034014</v>
      </c>
      <c r="GF172" s="227">
        <f t="shared" si="457"/>
        <v>-0.18177695133566149</v>
      </c>
      <c r="GG172" s="227">
        <f t="shared" si="458"/>
        <v>1.7975732488116514E-2</v>
      </c>
      <c r="GH172" s="227">
        <f t="shared" si="459"/>
        <v>-5.7781846039707652E-2</v>
      </c>
      <c r="GI172" s="16">
        <f t="shared" si="460"/>
        <v>0</v>
      </c>
      <c r="GJ172" s="16">
        <f t="shared" si="461"/>
        <v>0.18177695133566149</v>
      </c>
      <c r="GK172" s="16">
        <f t="shared" si="462"/>
        <v>0.16380121884754498</v>
      </c>
      <c r="GL172" s="16">
        <f t="shared" si="463"/>
        <v>0.22158306488725263</v>
      </c>
      <c r="GM172" s="16">
        <f t="shared" si="464"/>
        <v>0.22564102564102564</v>
      </c>
      <c r="GN172" s="16">
        <f t="shared" si="465"/>
        <v>0.45655167358649612</v>
      </c>
      <c r="GO172" s="16">
        <f t="shared" si="466"/>
        <v>0.15969280901432578</v>
      </c>
      <c r="GP172" s="16">
        <f t="shared" si="467"/>
        <v>0.23323511658925844</v>
      </c>
      <c r="GQ172" s="16" t="str">
        <f t="shared" si="468"/>
        <v>Negativ EK</v>
      </c>
      <c r="GR172" s="16" t="str">
        <f t="shared" si="469"/>
        <v>Negativ EK</v>
      </c>
      <c r="GS172" s="16">
        <f t="shared" si="470"/>
        <v>-1</v>
      </c>
      <c r="GT172" s="16">
        <f t="shared" si="471"/>
        <v>0.19915924106151475</v>
      </c>
      <c r="GU172" s="16">
        <f t="shared" si="472"/>
        <v>-0.14439961443087398</v>
      </c>
      <c r="GV172" s="16">
        <f t="shared" si="473"/>
        <v>-9.2042716108702953E-3</v>
      </c>
      <c r="GW172" s="16">
        <f t="shared" si="474"/>
        <v>-0.47141783913241703</v>
      </c>
      <c r="GX172" s="16">
        <f t="shared" si="475"/>
        <v>1.8780147919564478</v>
      </c>
      <c r="GY172" s="227">
        <f t="shared" si="476"/>
        <v>-0.11124050632911393</v>
      </c>
      <c r="GZ172" s="227">
        <f t="shared" si="477"/>
        <v>1.8475089927333904E-2</v>
      </c>
      <c r="HA172" s="227">
        <f t="shared" si="478"/>
        <v>-1.5656012534433661E-2</v>
      </c>
      <c r="HB172" s="16">
        <f t="shared" si="479"/>
        <v>0</v>
      </c>
      <c r="HC172" s="16">
        <f t="shared" si="480"/>
        <v>0.11124050632911393</v>
      </c>
      <c r="HD172" s="16">
        <f t="shared" si="481"/>
        <v>9.2765416401780029E-2</v>
      </c>
      <c r="HE172" s="16">
        <f t="shared" si="482"/>
        <v>0.10842142893621369</v>
      </c>
      <c r="HF172" s="16">
        <f t="shared" si="483"/>
        <v>0.10942863985948853</v>
      </c>
      <c r="HG172" s="16">
        <f t="shared" si="484"/>
        <v>0.2070229530256544</v>
      </c>
      <c r="HH172" s="16">
        <f t="shared" si="485"/>
        <v>7.1932553510234781E-2</v>
      </c>
      <c r="HI172" s="16">
        <f t="shared" si="486"/>
        <v>0.10406204962991819</v>
      </c>
      <c r="HJ172" s="16" t="str">
        <f t="shared" si="487"/>
        <v>i.a.</v>
      </c>
      <c r="HK172" s="16" t="str">
        <f t="shared" si="488"/>
        <v>i.a.</v>
      </c>
      <c r="HL172" s="16" t="e">
        <f t="shared" si="489"/>
        <v>#VALUE!</v>
      </c>
      <c r="HM172" s="16">
        <f t="shared" si="490"/>
        <v>-4.3767841260648602E-2</v>
      </c>
      <c r="HN172" s="16">
        <f t="shared" si="491"/>
        <v>0.24183492132617698</v>
      </c>
      <c r="HO172" s="16">
        <f t="shared" si="492"/>
        <v>7.9650451898595501E-2</v>
      </c>
      <c r="HP172" s="16">
        <f t="shared" si="493"/>
        <v>-0.14266371576576709</v>
      </c>
      <c r="HQ172" s="16">
        <f t="shared" si="494"/>
        <v>0.33428731481240931</v>
      </c>
      <c r="HR172" s="227" t="e">
        <f t="shared" si="495"/>
        <v>#VALUE!</v>
      </c>
      <c r="HS172" s="227">
        <f t="shared" si="496"/>
        <v>-2.5004873404934624E-2</v>
      </c>
      <c r="HT172" s="227">
        <f t="shared" si="497"/>
        <v>0.11125631696789873</v>
      </c>
      <c r="HU172" s="16" t="str">
        <f t="shared" si="498"/>
        <v>i.a.</v>
      </c>
      <c r="HV172" s="16">
        <f t="shared" si="499"/>
        <v>0.54630211100912995</v>
      </c>
      <c r="HW172" s="16">
        <f t="shared" si="500"/>
        <v>0.57130698441406458</v>
      </c>
      <c r="HX172" s="16">
        <f t="shared" si="501"/>
        <v>0.46005066744616585</v>
      </c>
      <c r="HY172" s="16">
        <f t="shared" si="502"/>
        <v>0.42611075338055376</v>
      </c>
      <c r="HZ172" s="16">
        <f t="shared" si="503"/>
        <v>0.49701705295390952</v>
      </c>
      <c r="IA172" s="16">
        <f t="shared" si="504"/>
        <v>0.37249627380575551</v>
      </c>
      <c r="IB172" s="16">
        <f t="shared" si="505"/>
        <v>0.41658909466640059</v>
      </c>
      <c r="IC172" s="16" t="str">
        <f t="shared" si="506"/>
        <v>i.a.</v>
      </c>
      <c r="ID172" s="16" t="str">
        <f t="shared" si="507"/>
        <v>i.a.</v>
      </c>
      <c r="IE172" s="16" t="str">
        <f t="shared" si="508"/>
        <v>i.a.</v>
      </c>
      <c r="IF172" s="16" t="e">
        <f t="shared" si="509"/>
        <v>#VALUE!</v>
      </c>
      <c r="IG172" s="16" t="e">
        <f t="shared" si="510"/>
        <v>#VALUE!</v>
      </c>
      <c r="IH172" s="16" t="e">
        <f t="shared" si="511"/>
        <v>#VALUE!</v>
      </c>
      <c r="II172" s="16" t="e">
        <f t="shared" si="512"/>
        <v>#VALUE!</v>
      </c>
      <c r="IJ172" s="16" t="e">
        <f t="shared" si="513"/>
        <v>#VALUE!</v>
      </c>
      <c r="IK172" s="16" t="e">
        <f t="shared" si="514"/>
        <v>#VALUE!</v>
      </c>
      <c r="IL172" s="227" t="e">
        <f t="shared" si="515"/>
        <v>#VALUE!</v>
      </c>
      <c r="IM172" s="227" t="e">
        <f t="shared" si="516"/>
        <v>#VALUE!</v>
      </c>
      <c r="IN172" s="227" t="e">
        <f t="shared" si="517"/>
        <v>#VALUE!</v>
      </c>
      <c r="IO172" s="16" t="str">
        <f t="shared" si="518"/>
        <v>i.a.</v>
      </c>
      <c r="IP172" s="16" t="str">
        <f t="shared" si="519"/>
        <v>i.a.</v>
      </c>
      <c r="IQ172" s="16" t="str">
        <f t="shared" si="520"/>
        <v>i.a.</v>
      </c>
      <c r="IR172" s="16" t="str">
        <f t="shared" si="521"/>
        <v>i.a.</v>
      </c>
      <c r="IS172" s="16" t="str">
        <f t="shared" si="522"/>
        <v>i.a.</v>
      </c>
      <c r="IT172" s="16" t="str">
        <f t="shared" si="523"/>
        <v>i.a.</v>
      </c>
      <c r="IU172" s="16" t="str">
        <f t="shared" si="524"/>
        <v>i.a.</v>
      </c>
      <c r="IV172" s="16" t="str">
        <f t="shared" si="525"/>
        <v>i.a.</v>
      </c>
      <c r="IW172" s="16" t="str">
        <f t="shared" si="526"/>
        <v>i.a.</v>
      </c>
      <c r="IX172" s="16" t="str">
        <f t="shared" si="527"/>
        <v>i.a.</v>
      </c>
      <c r="IY172" s="16" t="str">
        <f t="shared" si="528"/>
        <v>i.a.</v>
      </c>
      <c r="IZ172" s="16" t="e">
        <f t="shared" si="529"/>
        <v>#VALUE!</v>
      </c>
      <c r="JA172" s="16">
        <f t="shared" si="530"/>
        <v>0.2959509356029788</v>
      </c>
      <c r="JB172" s="16">
        <f t="shared" si="531"/>
        <v>-3.1001909355843536E-2</v>
      </c>
      <c r="JC172" s="16">
        <f t="shared" si="532"/>
        <v>-0.10065664672406247</v>
      </c>
      <c r="JD172" s="16">
        <f t="shared" si="533"/>
        <v>-0.47166756610901239</v>
      </c>
      <c r="JE172" s="16">
        <f t="shared" si="534"/>
        <v>2.1339474327414933</v>
      </c>
      <c r="JF172" s="227" t="e">
        <f t="shared" si="535"/>
        <v>#VALUE!</v>
      </c>
      <c r="JG172" s="227">
        <f t="shared" si="536"/>
        <v>1.5780867630700773E-2</v>
      </c>
      <c r="JH172" s="227">
        <f t="shared" si="537"/>
        <v>-1.7059907834101329E-3</v>
      </c>
      <c r="JI172" s="99" t="str">
        <f t="shared" si="538"/>
        <v>i.a.</v>
      </c>
      <c r="JJ172" s="99">
        <f t="shared" si="539"/>
        <v>6.9103448275862067E-2</v>
      </c>
      <c r="JK172" s="99">
        <f t="shared" si="540"/>
        <v>5.3322580645161294E-2</v>
      </c>
      <c r="JL172" s="99">
        <f t="shared" si="541"/>
        <v>5.5028571428571427E-2</v>
      </c>
      <c r="JM172" s="99">
        <f t="shared" si="542"/>
        <v>6.1187499999999999E-2</v>
      </c>
      <c r="JN172" s="99">
        <f t="shared" si="543"/>
        <v>0.1158125</v>
      </c>
      <c r="JO172" s="99">
        <f t="shared" si="544"/>
        <v>3.6954193548387096E-2</v>
      </c>
      <c r="JP172" s="99">
        <f t="shared" si="545"/>
        <v>5.66276129032258E-2</v>
      </c>
      <c r="JQ172" s="99" t="str">
        <f t="shared" si="546"/>
        <v>i.a.</v>
      </c>
      <c r="JR172" s="99" t="str">
        <f t="shared" si="547"/>
        <v>i.a.</v>
      </c>
      <c r="JS172" s="99" t="str">
        <f t="shared" si="548"/>
        <v>i.a.</v>
      </c>
    </row>
    <row r="173" spans="1:279" customFormat="1" ht="17.25" customHeight="1" outlineLevel="2" x14ac:dyDescent="0.25">
      <c r="A173" s="10" t="s">
        <v>264</v>
      </c>
      <c r="B173" s="98">
        <v>26372089</v>
      </c>
      <c r="C173" s="10" t="s">
        <v>255</v>
      </c>
      <c r="D173" s="10" t="s">
        <v>57</v>
      </c>
      <c r="E173" s="11"/>
      <c r="F173" s="11"/>
      <c r="G173" s="11"/>
      <c r="H173" s="12">
        <v>45079</v>
      </c>
      <c r="I173" s="13"/>
      <c r="J173" s="13" t="s">
        <v>58</v>
      </c>
      <c r="K173" s="13" t="s">
        <v>58</v>
      </c>
      <c r="L173" s="13" t="s">
        <v>58</v>
      </c>
      <c r="M173" s="13" t="s">
        <v>58</v>
      </c>
      <c r="N173" s="13" t="s">
        <v>58</v>
      </c>
      <c r="O173" s="19" t="s">
        <v>58</v>
      </c>
      <c r="P173" s="16" t="e">
        <f t="shared" si="368"/>
        <v>#DIV/0!</v>
      </c>
      <c r="Q173" s="16" t="e">
        <f t="shared" si="369"/>
        <v>#DIV/0!</v>
      </c>
      <c r="R173" s="16" t="e">
        <f t="shared" si="370"/>
        <v>#DIV/0!</v>
      </c>
      <c r="S173" s="16" t="e">
        <f t="shared" si="371"/>
        <v>#DIV/0!</v>
      </c>
      <c r="T173" s="16" t="e">
        <f t="shared" si="372"/>
        <v>#DIV/0!</v>
      </c>
      <c r="U173" s="16" t="e">
        <f t="shared" si="373"/>
        <v>#DIV/0!</v>
      </c>
      <c r="V173" s="278">
        <f t="shared" si="374"/>
        <v>0</v>
      </c>
      <c r="W173" s="278">
        <f t="shared" si="375"/>
        <v>0</v>
      </c>
      <c r="X173" s="278">
        <f t="shared" si="376"/>
        <v>0</v>
      </c>
      <c r="Y173" s="149"/>
      <c r="Z173" s="149"/>
      <c r="AA173" s="149"/>
      <c r="AB173" s="151"/>
      <c r="AC173" s="151"/>
      <c r="AD173" s="151"/>
      <c r="AE173" s="151"/>
      <c r="AF173" s="151"/>
      <c r="AG173" s="156"/>
      <c r="AH173" s="156"/>
      <c r="AI173" s="156"/>
      <c r="AJ173" s="16">
        <f t="shared" si="377"/>
        <v>-0.94501285314166594</v>
      </c>
      <c r="AK173" s="16">
        <f t="shared" si="378"/>
        <v>5.485328836424961E-2</v>
      </c>
      <c r="AL173" s="16">
        <f t="shared" si="379"/>
        <v>6.1574926065692252E-2</v>
      </c>
      <c r="AM173" s="16">
        <f t="shared" si="380"/>
        <v>0.12459433559619588</v>
      </c>
      <c r="AN173" s="16">
        <f t="shared" si="381"/>
        <v>3.3915196095766875</v>
      </c>
      <c r="AO173" s="16">
        <f t="shared" si="382"/>
        <v>0.15237590675686694</v>
      </c>
      <c r="AP173" s="278">
        <f t="shared" si="383"/>
        <v>-156.38200000000001</v>
      </c>
      <c r="AQ173" s="278">
        <f t="shared" si="384"/>
        <v>8.132000000000005</v>
      </c>
      <c r="AR173" s="278">
        <f t="shared" si="385"/>
        <v>8.5989999999999895</v>
      </c>
      <c r="AS173" s="149"/>
      <c r="AT173" s="149">
        <v>156.38200000000001</v>
      </c>
      <c r="AU173" s="149">
        <v>148.25</v>
      </c>
      <c r="AV173" s="154">
        <v>139.65100000000001</v>
      </c>
      <c r="AW173" s="154">
        <v>124.179</v>
      </c>
      <c r="AX173" s="151">
        <v>28.277000000000001</v>
      </c>
      <c r="AY173" s="151">
        <v>24.538</v>
      </c>
      <c r="AZ173" s="151">
        <v>23.417999999999999</v>
      </c>
      <c r="BA173" s="151">
        <v>20.573</v>
      </c>
      <c r="BB173" s="151">
        <v>14.337</v>
      </c>
      <c r="BC173" s="152">
        <v>12.552</v>
      </c>
      <c r="BD173" s="16">
        <f t="shared" si="386"/>
        <v>-1</v>
      </c>
      <c r="BE173" s="16">
        <f t="shared" si="387"/>
        <v>0.19849488260084291</v>
      </c>
      <c r="BF173" s="16">
        <f t="shared" si="388"/>
        <v>0.24662263584509153</v>
      </c>
      <c r="BG173" s="16">
        <f t="shared" si="389"/>
        <v>7.5058170081771799E-5</v>
      </c>
      <c r="BH173" s="16">
        <f t="shared" si="390"/>
        <v>-6.7539193729003355E-2</v>
      </c>
      <c r="BI173" s="16">
        <f t="shared" si="391"/>
        <v>0.20370682392586362</v>
      </c>
      <c r="BJ173" s="278">
        <f t="shared" si="392"/>
        <v>-19.907</v>
      </c>
      <c r="BK173" s="278">
        <f t="shared" si="393"/>
        <v>3.2970000000000006</v>
      </c>
      <c r="BL173" s="278">
        <f t="shared" si="394"/>
        <v>3.2859999999999996</v>
      </c>
      <c r="BM173" s="149"/>
      <c r="BN173" s="149">
        <v>19.907</v>
      </c>
      <c r="BO173" s="149">
        <v>16.61</v>
      </c>
      <c r="BP173" s="156">
        <v>13.324</v>
      </c>
      <c r="BQ173" s="156">
        <v>13.323</v>
      </c>
      <c r="BR173" s="156">
        <v>14.288</v>
      </c>
      <c r="BS173" s="156">
        <v>11.87</v>
      </c>
      <c r="BT173" s="156">
        <v>12.576000000000001</v>
      </c>
      <c r="BU173" s="156">
        <v>11.859</v>
      </c>
      <c r="BV173" s="151">
        <v>6.4889999999999999</v>
      </c>
      <c r="BW173" s="156">
        <v>5.9459999999999997</v>
      </c>
      <c r="BX173" s="16">
        <f t="shared" si="395"/>
        <v>-1</v>
      </c>
      <c r="BY173" s="16">
        <f t="shared" si="396"/>
        <v>8.8685837140553784E-3</v>
      </c>
      <c r="BZ173" s="16">
        <f t="shared" si="397"/>
        <v>0.36969325153374233</v>
      </c>
      <c r="CA173" s="16">
        <f t="shared" si="398"/>
        <v>9.2493297587131415E-2</v>
      </c>
      <c r="CB173" s="16">
        <f t="shared" si="399"/>
        <v>-0.11432981123115281</v>
      </c>
      <c r="CC173" s="16">
        <f t="shared" si="400"/>
        <v>9.6316543017050657E-2</v>
      </c>
      <c r="CD173" s="278">
        <f t="shared" si="401"/>
        <v>-11.262</v>
      </c>
      <c r="CE173" s="278">
        <f t="shared" si="402"/>
        <v>9.9000000000000199E-2</v>
      </c>
      <c r="CF173" s="278">
        <f t="shared" si="403"/>
        <v>3.0129999999999999</v>
      </c>
      <c r="CG173" s="149"/>
      <c r="CH173" s="149">
        <v>11.262</v>
      </c>
      <c r="CI173" s="149">
        <v>11.163</v>
      </c>
      <c r="CJ173" s="151">
        <v>8.15</v>
      </c>
      <c r="CK173" s="151">
        <v>7.46</v>
      </c>
      <c r="CL173" s="151">
        <v>8.423</v>
      </c>
      <c r="CM173" s="151">
        <v>7.6829999999999998</v>
      </c>
      <c r="CN173" s="151">
        <v>6.9109999999999996</v>
      </c>
      <c r="CO173" s="156">
        <v>5.7919999999999998</v>
      </c>
      <c r="CP173" s="156">
        <v>1.9610000000000001</v>
      </c>
      <c r="CQ173" s="156">
        <v>0.91600000000000004</v>
      </c>
      <c r="CR173" s="16">
        <f t="shared" si="404"/>
        <v>-1</v>
      </c>
      <c r="CS173" s="16">
        <f t="shared" si="405"/>
        <v>0.14360650893038546</v>
      </c>
      <c r="CT173" s="16">
        <f t="shared" si="406"/>
        <v>0.16590219006395765</v>
      </c>
      <c r="CU173" s="16">
        <f t="shared" si="407"/>
        <v>0.15837657154260618</v>
      </c>
      <c r="CV173" s="16">
        <f t="shared" si="408"/>
        <v>0.13602357742008628</v>
      </c>
      <c r="CW173" s="16">
        <f t="shared" si="409"/>
        <v>0.1868294487606362</v>
      </c>
      <c r="CX173" s="278">
        <f t="shared" si="549"/>
        <v>-61.915999999999997</v>
      </c>
      <c r="CY173" s="278">
        <f t="shared" si="550"/>
        <v>7.7749999999999986</v>
      </c>
      <c r="CZ173" s="278">
        <f t="shared" si="551"/>
        <v>7.7040000000000006</v>
      </c>
      <c r="DA173" s="149"/>
      <c r="DB173" s="149">
        <v>61.915999999999997</v>
      </c>
      <c r="DC173" s="149">
        <v>54.140999999999998</v>
      </c>
      <c r="DD173" s="156">
        <v>46.436999999999998</v>
      </c>
      <c r="DE173" s="156">
        <v>40.088000000000001</v>
      </c>
      <c r="DF173" s="156">
        <v>35.287999999999997</v>
      </c>
      <c r="DG173" s="156">
        <v>29.733000000000001</v>
      </c>
      <c r="DH173" s="156">
        <v>24.655000000000001</v>
      </c>
      <c r="DI173" s="156">
        <v>19.274000000000001</v>
      </c>
      <c r="DJ173" s="151">
        <v>13.613</v>
      </c>
      <c r="DK173" s="152">
        <v>12.167</v>
      </c>
      <c r="DL173" s="16">
        <f t="shared" si="413"/>
        <v>-1</v>
      </c>
      <c r="DM173" s="16">
        <f t="shared" si="414"/>
        <v>1.3635836797214654E-2</v>
      </c>
      <c r="DN173" s="16">
        <f t="shared" si="415"/>
        <v>2.0670090418597749E-2</v>
      </c>
      <c r="DO173" s="16">
        <f t="shared" si="416"/>
        <v>0.20866322754289554</v>
      </c>
      <c r="DP173" s="16">
        <f t="shared" si="417"/>
        <v>6.2717873849179193E-2</v>
      </c>
      <c r="DQ173" s="16">
        <f t="shared" si="418"/>
        <v>0.1723632044990131</v>
      </c>
      <c r="DR173" s="278">
        <f t="shared" si="419"/>
        <v>-446.017</v>
      </c>
      <c r="DS173" s="278">
        <f t="shared" si="420"/>
        <v>6</v>
      </c>
      <c r="DT173" s="278">
        <f t="shared" si="421"/>
        <v>8.9110000000000014</v>
      </c>
      <c r="DU173" s="149"/>
      <c r="DV173" s="149">
        <v>446.017</v>
      </c>
      <c r="DW173" s="149">
        <v>440.017</v>
      </c>
      <c r="DX173" s="156">
        <v>431.10599999999999</v>
      </c>
      <c r="DY173" s="156">
        <v>356.68</v>
      </c>
      <c r="DZ173" s="156">
        <v>335.63</v>
      </c>
      <c r="EA173" s="156">
        <v>286.28500000000003</v>
      </c>
      <c r="EB173" s="156">
        <v>236.73500000000001</v>
      </c>
      <c r="EC173" s="156">
        <v>189.23699999999999</v>
      </c>
      <c r="ED173" s="156">
        <v>138.90600000000001</v>
      </c>
      <c r="EE173" s="156">
        <v>126.27500000000001</v>
      </c>
      <c r="EF173" s="16">
        <f t="shared" si="422"/>
        <v>-1</v>
      </c>
      <c r="EG173" s="16">
        <f t="shared" si="423"/>
        <v>0</v>
      </c>
      <c r="EH173" s="16">
        <f t="shared" si="424"/>
        <v>4.7619047619047616E-2</v>
      </c>
      <c r="EI173" s="16">
        <f t="shared" si="425"/>
        <v>0.10526315789473684</v>
      </c>
      <c r="EJ173" s="16">
        <f t="shared" si="426"/>
        <v>5.5555555555555552E-2</v>
      </c>
      <c r="EK173" s="16">
        <f t="shared" si="427"/>
        <v>0.2</v>
      </c>
      <c r="EL173" s="278">
        <f t="shared" si="428"/>
        <v>-22</v>
      </c>
      <c r="EM173" s="278">
        <f t="shared" si="429"/>
        <v>0</v>
      </c>
      <c r="EN173" s="278">
        <f t="shared" si="430"/>
        <v>1</v>
      </c>
      <c r="EO173" s="204"/>
      <c r="EP173" s="204">
        <v>22</v>
      </c>
      <c r="EQ173" s="204">
        <v>22</v>
      </c>
      <c r="ER173" s="206">
        <v>21</v>
      </c>
      <c r="ES173" s="206">
        <v>19</v>
      </c>
      <c r="ET173" s="206">
        <v>18</v>
      </c>
      <c r="EU173" s="206">
        <v>15</v>
      </c>
      <c r="EV173" s="206">
        <v>12</v>
      </c>
      <c r="EW173" s="206">
        <v>9</v>
      </c>
      <c r="EX173" s="207">
        <v>9</v>
      </c>
      <c r="EY173" s="208">
        <v>7</v>
      </c>
      <c r="EZ173" s="89"/>
      <c r="FA173" s="14" t="s">
        <v>51</v>
      </c>
      <c r="FB173" s="76"/>
      <c r="FC173" s="94">
        <v>2600</v>
      </c>
      <c r="FD173" t="s">
        <v>425</v>
      </c>
      <c r="FE173" t="s">
        <v>86</v>
      </c>
      <c r="FF173" s="16" t="e">
        <f t="shared" si="431"/>
        <v>#VALUE!</v>
      </c>
      <c r="FG173" s="16" t="e">
        <f t="shared" si="432"/>
        <v>#DIV/0!</v>
      </c>
      <c r="FH173" s="16" t="e">
        <f t="shared" si="433"/>
        <v>#DIV/0!</v>
      </c>
      <c r="FI173" s="16" t="e">
        <f t="shared" si="434"/>
        <v>#DIV/0!</v>
      </c>
      <c r="FJ173" s="16" t="e">
        <f t="shared" si="435"/>
        <v>#DIV/0!</v>
      </c>
      <c r="FK173" s="16" t="e">
        <f t="shared" si="436"/>
        <v>#DIV/0!</v>
      </c>
      <c r="FL173" s="278" t="e">
        <f t="shared" si="437"/>
        <v>#VALUE!</v>
      </c>
      <c r="FM173" s="278">
        <f t="shared" si="438"/>
        <v>0</v>
      </c>
      <c r="FN173" s="278">
        <f t="shared" si="439"/>
        <v>0</v>
      </c>
      <c r="FO173" s="222" t="str">
        <f t="shared" si="440"/>
        <v>i.a</v>
      </c>
      <c r="FP173" s="222">
        <f t="shared" si="441"/>
        <v>0</v>
      </c>
      <c r="FQ173" s="222">
        <f t="shared" si="442"/>
        <v>0</v>
      </c>
      <c r="FR173" s="222">
        <f t="shared" si="443"/>
        <v>0</v>
      </c>
      <c r="FS173" s="222">
        <f t="shared" si="444"/>
        <v>0</v>
      </c>
      <c r="FT173" s="222">
        <f t="shared" si="445"/>
        <v>0</v>
      </c>
      <c r="FU173" s="222">
        <f t="shared" si="446"/>
        <v>0</v>
      </c>
      <c r="FV173" s="222">
        <f t="shared" si="447"/>
        <v>0</v>
      </c>
      <c r="FW173" s="222">
        <f t="shared" si="448"/>
        <v>0</v>
      </c>
      <c r="FX173" s="222">
        <f t="shared" si="449"/>
        <v>0</v>
      </c>
      <c r="FY173" s="222">
        <f t="shared" si="450"/>
        <v>0</v>
      </c>
      <c r="FZ173" s="16">
        <f t="shared" si="451"/>
        <v>-1</v>
      </c>
      <c r="GA173" s="16">
        <f t="shared" si="452"/>
        <v>-0.12568837370609026</v>
      </c>
      <c r="GB173" s="16">
        <f t="shared" si="453"/>
        <v>0.17831641699931444</v>
      </c>
      <c r="GC173" s="16">
        <f t="shared" si="454"/>
        <v>-4.8277667738484589E-2</v>
      </c>
      <c r="GD173" s="16">
        <f t="shared" si="455"/>
        <v>-0.23600136191971957</v>
      </c>
      <c r="GE173" s="16">
        <f t="shared" si="456"/>
        <v>-8.2966054942074888E-2</v>
      </c>
      <c r="GF173" s="227">
        <f t="shared" si="457"/>
        <v>-0.19407704834693301</v>
      </c>
      <c r="GG173" s="227">
        <f t="shared" si="458"/>
        <v>-2.7899924748574945E-2</v>
      </c>
      <c r="GH173" s="227">
        <f t="shared" si="459"/>
        <v>3.3592113228417514E-2</v>
      </c>
      <c r="GI173" s="16">
        <f t="shared" si="460"/>
        <v>0</v>
      </c>
      <c r="GJ173" s="16">
        <f t="shared" si="461"/>
        <v>0.19407704834693301</v>
      </c>
      <c r="GK173" s="16">
        <f t="shared" si="462"/>
        <v>0.22197697309550796</v>
      </c>
      <c r="GL173" s="16">
        <f t="shared" si="463"/>
        <v>0.18838485986709044</v>
      </c>
      <c r="GM173" s="16">
        <f t="shared" si="464"/>
        <v>0.19794098917427297</v>
      </c>
      <c r="GN173" s="16">
        <f t="shared" si="465"/>
        <v>0.25908552621460756</v>
      </c>
      <c r="GO173" s="16">
        <f t="shared" si="466"/>
        <v>0.28252555710818561</v>
      </c>
      <c r="GP173" s="16">
        <f t="shared" si="467"/>
        <v>0.31464408477315664</v>
      </c>
      <c r="GQ173" s="16">
        <f t="shared" si="468"/>
        <v>0.35223644601210202</v>
      </c>
      <c r="GR173" s="16">
        <f t="shared" si="469"/>
        <v>0.152133436772692</v>
      </c>
      <c r="GS173" s="16">
        <f t="shared" si="470"/>
        <v>-1</v>
      </c>
      <c r="GT173" s="16">
        <f t="shared" si="471"/>
        <v>0.1783255017481204</v>
      </c>
      <c r="GU173" s="16">
        <f t="shared" si="472"/>
        <v>0.12736302428228991</v>
      </c>
      <c r="GV173" s="16">
        <f t="shared" si="473"/>
        <v>-0.1211293885373322</v>
      </c>
      <c r="GW173" s="16">
        <f t="shared" si="474"/>
        <v>-0.16235304656580593</v>
      </c>
      <c r="GX173" s="16">
        <f t="shared" si="475"/>
        <v>1.2297087302453238E-2</v>
      </c>
      <c r="GY173" s="227">
        <f t="shared" si="476"/>
        <v>-4.4935070211752595E-2</v>
      </c>
      <c r="GZ173" s="227">
        <f t="shared" si="477"/>
        <v>6.8003865907254879E-3</v>
      </c>
      <c r="HA173" s="227">
        <f t="shared" si="478"/>
        <v>4.308238368128478E-3</v>
      </c>
      <c r="HB173" s="16">
        <f t="shared" si="479"/>
        <v>0</v>
      </c>
      <c r="HC173" s="16">
        <f t="shared" si="480"/>
        <v>4.4935070211752595E-2</v>
      </c>
      <c r="HD173" s="16">
        <f t="shared" si="481"/>
        <v>3.8134683621027107E-2</v>
      </c>
      <c r="HE173" s="16">
        <f t="shared" si="482"/>
        <v>3.3826445252898629E-2</v>
      </c>
      <c r="HF173" s="16">
        <f t="shared" si="483"/>
        <v>3.8488538371538768E-2</v>
      </c>
      <c r="HG173" s="16">
        <f t="shared" si="484"/>
        <v>4.5948401308860541E-2</v>
      </c>
      <c r="HH173" s="16">
        <f t="shared" si="485"/>
        <v>4.5390233643072923E-2</v>
      </c>
      <c r="HI173" s="16">
        <f t="shared" si="486"/>
        <v>5.9046134487712815E-2</v>
      </c>
      <c r="HJ173" s="16">
        <f t="shared" si="487"/>
        <v>7.2279463526572246E-2</v>
      </c>
      <c r="HK173" s="16">
        <f t="shared" si="488"/>
        <v>4.8940157854446574E-2</v>
      </c>
      <c r="HL173" s="16" t="e">
        <f t="shared" si="489"/>
        <v>#VALUE!</v>
      </c>
      <c r="HM173" s="16">
        <f t="shared" si="490"/>
        <v>0.12822225439842289</v>
      </c>
      <c r="HN173" s="16">
        <f t="shared" si="491"/>
        <v>0.14229093319056427</v>
      </c>
      <c r="HO173" s="16">
        <f t="shared" si="492"/>
        <v>-4.1605184020132434E-2</v>
      </c>
      <c r="HP173" s="16">
        <f t="shared" si="493"/>
        <v>6.8979458588941264E-2</v>
      </c>
      <c r="HQ173" s="16">
        <f t="shared" si="494"/>
        <v>1.2339387833145919E-2</v>
      </c>
      <c r="HR173" s="227" t="e">
        <f t="shared" si="495"/>
        <v>#VALUE!</v>
      </c>
      <c r="HS173" s="227">
        <f t="shared" si="496"/>
        <v>1.5776847429497073E-2</v>
      </c>
      <c r="HT173" s="227">
        <f t="shared" si="497"/>
        <v>1.532700557303826E-2</v>
      </c>
      <c r="HU173" s="16" t="str">
        <f t="shared" si="498"/>
        <v>i.a.</v>
      </c>
      <c r="HV173" s="16">
        <f t="shared" si="499"/>
        <v>0.13881982076916349</v>
      </c>
      <c r="HW173" s="16">
        <f t="shared" si="500"/>
        <v>0.12304297333966642</v>
      </c>
      <c r="HX173" s="16">
        <f t="shared" si="501"/>
        <v>0.10771596776662816</v>
      </c>
      <c r="HY173" s="16">
        <f t="shared" si="502"/>
        <v>0.11239206010990244</v>
      </c>
      <c r="HZ173" s="16">
        <f t="shared" si="503"/>
        <v>0.10513958823704674</v>
      </c>
      <c r="IA173" s="16">
        <f t="shared" si="504"/>
        <v>0.1038580435579929</v>
      </c>
      <c r="IB173" s="16">
        <f t="shared" si="505"/>
        <v>0.10414598601812153</v>
      </c>
      <c r="IC173" s="16">
        <f t="shared" si="506"/>
        <v>0.10185111791034523</v>
      </c>
      <c r="ID173" s="16">
        <f t="shared" si="507"/>
        <v>9.8001526211970683E-2</v>
      </c>
      <c r="IE173" s="16">
        <f t="shared" si="508"/>
        <v>9.6353197386656098E-2</v>
      </c>
      <c r="IF173" s="16" t="e">
        <f t="shared" si="509"/>
        <v>#VALUE!</v>
      </c>
      <c r="IG173" s="16" t="e">
        <f t="shared" si="510"/>
        <v>#VALUE!</v>
      </c>
      <c r="IH173" s="16" t="e">
        <f t="shared" si="511"/>
        <v>#VALUE!</v>
      </c>
      <c r="II173" s="16" t="e">
        <f t="shared" si="512"/>
        <v>#VALUE!</v>
      </c>
      <c r="IJ173" s="16" t="e">
        <f t="shared" si="513"/>
        <v>#VALUE!</v>
      </c>
      <c r="IK173" s="16" t="e">
        <f t="shared" si="514"/>
        <v>#VALUE!</v>
      </c>
      <c r="IL173" s="227" t="e">
        <f t="shared" si="515"/>
        <v>#VALUE!</v>
      </c>
      <c r="IM173" s="227" t="e">
        <f t="shared" si="516"/>
        <v>#VALUE!</v>
      </c>
      <c r="IN173" s="227" t="e">
        <f t="shared" si="517"/>
        <v>#VALUE!</v>
      </c>
      <c r="IO173" s="16" t="str">
        <f t="shared" si="518"/>
        <v>i.a.</v>
      </c>
      <c r="IP173" s="16" t="str">
        <f t="shared" si="519"/>
        <v>i.a.</v>
      </c>
      <c r="IQ173" s="16" t="str">
        <f t="shared" si="520"/>
        <v>i.a.</v>
      </c>
      <c r="IR173" s="16" t="str">
        <f t="shared" si="521"/>
        <v>i.a.</v>
      </c>
      <c r="IS173" s="16" t="str">
        <f t="shared" si="522"/>
        <v>i.a.</v>
      </c>
      <c r="IT173" s="16" t="str">
        <f t="shared" si="523"/>
        <v>i.a.</v>
      </c>
      <c r="IU173" s="16" t="str">
        <f t="shared" si="524"/>
        <v>i.a.</v>
      </c>
      <c r="IV173" s="16" t="str">
        <f t="shared" si="525"/>
        <v>i.a.</v>
      </c>
      <c r="IW173" s="16" t="str">
        <f t="shared" si="526"/>
        <v>i.a.</v>
      </c>
      <c r="IX173" s="16" t="str">
        <f t="shared" si="527"/>
        <v>i.a.</v>
      </c>
      <c r="IY173" s="16" t="str">
        <f t="shared" si="528"/>
        <v>i.a.</v>
      </c>
      <c r="IZ173" s="16" t="e">
        <f t="shared" si="529"/>
        <v>#VALUE!</v>
      </c>
      <c r="JA173" s="16">
        <f t="shared" si="530"/>
        <v>8.868583714055479E-3</v>
      </c>
      <c r="JB173" s="16">
        <f t="shared" si="531"/>
        <v>0.30743446737311769</v>
      </c>
      <c r="JC173" s="16">
        <f t="shared" si="532"/>
        <v>-1.1553683135452604E-2</v>
      </c>
      <c r="JD173" s="16">
        <f t="shared" si="533"/>
        <v>-0.16094403169267102</v>
      </c>
      <c r="JE173" s="16">
        <f t="shared" si="534"/>
        <v>-8.6402880819124464E-2</v>
      </c>
      <c r="JF173" s="227" t="e">
        <f t="shared" si="535"/>
        <v>#VALUE!</v>
      </c>
      <c r="JG173" s="227">
        <f t="shared" si="536"/>
        <v>4.5000000000000595E-3</v>
      </c>
      <c r="JH173" s="227">
        <f t="shared" si="537"/>
        <v>0.11931385281385282</v>
      </c>
      <c r="JI173" s="99" t="str">
        <f t="shared" si="538"/>
        <v>i.a.</v>
      </c>
      <c r="JJ173" s="99">
        <f t="shared" si="539"/>
        <v>0.51190909090909098</v>
      </c>
      <c r="JK173" s="99">
        <f t="shared" si="540"/>
        <v>0.50740909090909092</v>
      </c>
      <c r="JL173" s="99">
        <f t="shared" si="541"/>
        <v>0.3880952380952381</v>
      </c>
      <c r="JM173" s="99">
        <f t="shared" si="542"/>
        <v>0.39263157894736844</v>
      </c>
      <c r="JN173" s="99">
        <f t="shared" si="543"/>
        <v>0.46794444444444444</v>
      </c>
      <c r="JO173" s="99">
        <f t="shared" si="544"/>
        <v>0.51219999999999999</v>
      </c>
      <c r="JP173" s="99">
        <f t="shared" si="545"/>
        <v>0.57591666666666663</v>
      </c>
      <c r="JQ173" s="99">
        <f t="shared" si="546"/>
        <v>0.64355555555555555</v>
      </c>
      <c r="JR173" s="99">
        <f t="shared" si="547"/>
        <v>0.21788888888888891</v>
      </c>
      <c r="JS173" s="99">
        <f t="shared" si="548"/>
        <v>0.13085714285714287</v>
      </c>
    </row>
    <row r="174" spans="1:279" customFormat="1" ht="17.25" customHeight="1" outlineLevel="2" x14ac:dyDescent="0.25">
      <c r="A174" s="17" t="s">
        <v>173</v>
      </c>
      <c r="B174" s="95">
        <v>25476182</v>
      </c>
      <c r="C174" s="10" t="s">
        <v>79</v>
      </c>
      <c r="D174" s="10"/>
      <c r="E174" s="11">
        <v>451120</v>
      </c>
      <c r="F174" s="11"/>
      <c r="G174" s="11">
        <v>1</v>
      </c>
      <c r="H174" s="12">
        <v>45077</v>
      </c>
      <c r="I174" s="13"/>
      <c r="J174" s="13" t="s">
        <v>58</v>
      </c>
      <c r="K174" s="13" t="s">
        <v>58</v>
      </c>
      <c r="L174" s="13" t="s">
        <v>58</v>
      </c>
      <c r="M174" s="13" t="s">
        <v>58</v>
      </c>
      <c r="N174" s="13" t="s">
        <v>58</v>
      </c>
      <c r="O174" s="19" t="s">
        <v>58</v>
      </c>
      <c r="P174" s="16" t="e">
        <f t="shared" si="368"/>
        <v>#DIV/0!</v>
      </c>
      <c r="Q174" s="16" t="e">
        <f t="shared" si="369"/>
        <v>#DIV/0!</v>
      </c>
      <c r="R174" s="16" t="e">
        <f t="shared" si="370"/>
        <v>#DIV/0!</v>
      </c>
      <c r="S174" s="16" t="e">
        <f t="shared" si="371"/>
        <v>#DIV/0!</v>
      </c>
      <c r="T174" s="16" t="e">
        <f t="shared" si="372"/>
        <v>#DIV/0!</v>
      </c>
      <c r="U174" s="16" t="e">
        <f t="shared" si="373"/>
        <v>#DIV/0!</v>
      </c>
      <c r="V174" s="278">
        <f t="shared" si="374"/>
        <v>0</v>
      </c>
      <c r="W174" s="278">
        <f t="shared" si="375"/>
        <v>0</v>
      </c>
      <c r="X174" s="278">
        <f t="shared" si="376"/>
        <v>0</v>
      </c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6">
        <f t="shared" si="377"/>
        <v>-0.93637084691989059</v>
      </c>
      <c r="AK174" s="16">
        <f t="shared" si="378"/>
        <v>6.3698148582141928E-2</v>
      </c>
      <c r="AL174" s="16">
        <f t="shared" si="379"/>
        <v>7.2595646272183539E-2</v>
      </c>
      <c r="AM174" s="16">
        <f t="shared" si="380"/>
        <v>-5.3395517060867238E-2</v>
      </c>
      <c r="AN174" s="16">
        <f t="shared" si="381"/>
        <v>-0.15617219500441729</v>
      </c>
      <c r="AO174" s="16">
        <f t="shared" si="382"/>
        <v>4.6214603814805542E-2</v>
      </c>
      <c r="AP174" s="278">
        <f t="shared" si="383"/>
        <v>-22.693999999999999</v>
      </c>
      <c r="AQ174" s="278">
        <f t="shared" si="384"/>
        <v>1.3589999999999982</v>
      </c>
      <c r="AR174" s="278">
        <f t="shared" si="385"/>
        <v>1.4440000000000026</v>
      </c>
      <c r="AS174" s="149"/>
      <c r="AT174" s="149">
        <v>22.693999999999999</v>
      </c>
      <c r="AU174" s="149">
        <v>21.335000000000001</v>
      </c>
      <c r="AV174" s="149">
        <v>19.890999999999998</v>
      </c>
      <c r="AW174" s="150">
        <v>21.013000000000002</v>
      </c>
      <c r="AX174" s="149">
        <v>24.902000000000001</v>
      </c>
      <c r="AY174" s="149">
        <v>23.802</v>
      </c>
      <c r="AZ174" s="149">
        <v>21.891999999999999</v>
      </c>
      <c r="BA174" s="149">
        <v>17.683</v>
      </c>
      <c r="BB174" s="149">
        <v>18.254000000000001</v>
      </c>
      <c r="BC174" s="150">
        <v>18.613</v>
      </c>
      <c r="BD174" s="16">
        <f t="shared" si="386"/>
        <v>-1</v>
      </c>
      <c r="BE174" s="16">
        <f t="shared" si="387"/>
        <v>0.4137064944384643</v>
      </c>
      <c r="BF174" s="16">
        <f t="shared" si="388"/>
        <v>1.1421983089930823</v>
      </c>
      <c r="BG174" s="16">
        <f t="shared" si="389"/>
        <v>-0.15078328981723244</v>
      </c>
      <c r="BH174" s="16">
        <f t="shared" si="390"/>
        <v>-0.65657924232234921</v>
      </c>
      <c r="BI174" s="16">
        <f t="shared" si="391"/>
        <v>0.12452735064280318</v>
      </c>
      <c r="BJ174" s="278">
        <f t="shared" si="392"/>
        <v>-3.94</v>
      </c>
      <c r="BK174" s="278">
        <f t="shared" si="393"/>
        <v>1.153</v>
      </c>
      <c r="BL174" s="278">
        <f t="shared" si="394"/>
        <v>1.486</v>
      </c>
      <c r="BM174" s="149"/>
      <c r="BN174" s="149">
        <v>3.94</v>
      </c>
      <c r="BO174" s="149">
        <v>2.7869999999999999</v>
      </c>
      <c r="BP174" s="149">
        <v>1.3009999999999999</v>
      </c>
      <c r="BQ174" s="149">
        <v>1.532</v>
      </c>
      <c r="BR174" s="149">
        <v>4.4610000000000003</v>
      </c>
      <c r="BS174" s="149">
        <v>3.9670000000000001</v>
      </c>
      <c r="BT174" s="149">
        <v>3.7429999999999999</v>
      </c>
      <c r="BU174" s="149">
        <v>0.76700000000000002</v>
      </c>
      <c r="BV174" s="149">
        <v>1.256</v>
      </c>
      <c r="BW174" s="149">
        <v>2.7160000000000002</v>
      </c>
      <c r="BX174" s="16">
        <f t="shared" si="395"/>
        <v>-1</v>
      </c>
      <c r="BY174" s="16">
        <f t="shared" si="396"/>
        <v>0.4341571375876061</v>
      </c>
      <c r="BZ174" s="16">
        <f t="shared" si="397"/>
        <v>1.1413902053712479</v>
      </c>
      <c r="CA174" s="16">
        <f t="shared" si="398"/>
        <v>-0.1832258064516129</v>
      </c>
      <c r="CB174" s="16">
        <f t="shared" si="399"/>
        <v>-0.48675496688741721</v>
      </c>
      <c r="CC174" s="16">
        <f t="shared" si="400"/>
        <v>0.32050721469173593</v>
      </c>
      <c r="CD174" s="278">
        <f t="shared" si="401"/>
        <v>-3.8879999999999999</v>
      </c>
      <c r="CE174" s="278">
        <f t="shared" si="402"/>
        <v>1.177</v>
      </c>
      <c r="CF174" s="278">
        <f t="shared" si="403"/>
        <v>1.4449999999999998</v>
      </c>
      <c r="CG174" s="149"/>
      <c r="CH174" s="149">
        <v>3.8879999999999999</v>
      </c>
      <c r="CI174" s="149">
        <v>2.7109999999999999</v>
      </c>
      <c r="CJ174" s="149">
        <v>1.266</v>
      </c>
      <c r="CK174" s="149">
        <v>1.55</v>
      </c>
      <c r="CL174" s="149">
        <v>3.02</v>
      </c>
      <c r="CM174" s="149">
        <v>2.2869999999999999</v>
      </c>
      <c r="CN174" s="149">
        <v>1.768</v>
      </c>
      <c r="CO174" s="149">
        <v>-1.0740000000000001</v>
      </c>
      <c r="CP174" s="149">
        <v>-0.38300000000000001</v>
      </c>
      <c r="CQ174" s="149">
        <v>1.032</v>
      </c>
      <c r="CR174" s="16">
        <f t="shared" si="404"/>
        <v>-1</v>
      </c>
      <c r="CS174" s="16">
        <f t="shared" si="405"/>
        <v>0.10717335610589235</v>
      </c>
      <c r="CT174" s="16">
        <f t="shared" si="406"/>
        <v>-4.0163934426229453E-2</v>
      </c>
      <c r="CU174" s="16">
        <f t="shared" si="407"/>
        <v>0.11060537096040049</v>
      </c>
      <c r="CV174" s="16">
        <f t="shared" si="408"/>
        <v>-0.45833333333333331</v>
      </c>
      <c r="CW174" s="16">
        <f t="shared" si="409"/>
        <v>0.22233104799216458</v>
      </c>
      <c r="CX174" s="278">
        <f t="shared" si="549"/>
        <v>-10.372</v>
      </c>
      <c r="CY174" s="278">
        <f t="shared" si="550"/>
        <v>1.0039999999999996</v>
      </c>
      <c r="CZ174" s="278">
        <f t="shared" si="551"/>
        <v>-0.39199999999999946</v>
      </c>
      <c r="DA174" s="149"/>
      <c r="DB174" s="149">
        <v>10.372</v>
      </c>
      <c r="DC174" s="149">
        <v>9.3680000000000003</v>
      </c>
      <c r="DD174" s="149">
        <v>9.76</v>
      </c>
      <c r="DE174" s="149">
        <v>8.7880000000000003</v>
      </c>
      <c r="DF174" s="149">
        <v>16.224</v>
      </c>
      <c r="DG174" s="149">
        <v>13.273</v>
      </c>
      <c r="DH174" s="149">
        <v>10.974</v>
      </c>
      <c r="DI174" s="149">
        <v>9.0860000000000003</v>
      </c>
      <c r="DJ174" s="149">
        <v>9.3840000000000003</v>
      </c>
      <c r="DK174" s="150">
        <v>9.8995999999999995</v>
      </c>
      <c r="DL174" s="16">
        <f t="shared" si="413"/>
        <v>-1</v>
      </c>
      <c r="DM174" s="16">
        <f t="shared" si="414"/>
        <v>-2.2519047159803199E-2</v>
      </c>
      <c r="DN174" s="16">
        <f t="shared" si="415"/>
        <v>-6.8750280659212307E-2</v>
      </c>
      <c r="DO174" s="16">
        <f t="shared" si="416"/>
        <v>0.2786518144235185</v>
      </c>
      <c r="DP174" s="16">
        <f t="shared" si="417"/>
        <v>-0.76498529133943272</v>
      </c>
      <c r="DQ174" s="16">
        <f t="shared" si="418"/>
        <v>7.0118222584589088E-3</v>
      </c>
      <c r="DR174" s="278">
        <f t="shared" si="419"/>
        <v>-20.271000000000001</v>
      </c>
      <c r="DS174" s="278">
        <f t="shared" si="420"/>
        <v>-0.46699999999999875</v>
      </c>
      <c r="DT174" s="278">
        <f t="shared" si="421"/>
        <v>-1.5309999999999988</v>
      </c>
      <c r="DU174" s="149"/>
      <c r="DV174" s="149">
        <v>20.271000000000001</v>
      </c>
      <c r="DW174" s="149">
        <v>20.738</v>
      </c>
      <c r="DX174" s="149">
        <v>22.268999999999998</v>
      </c>
      <c r="DY174" s="149">
        <v>17.416</v>
      </c>
      <c r="DZ174" s="149">
        <v>74.105999999999995</v>
      </c>
      <c r="EA174" s="149">
        <v>73.59</v>
      </c>
      <c r="EB174" s="149">
        <v>76.125</v>
      </c>
      <c r="EC174" s="149">
        <v>72.902000000000001</v>
      </c>
      <c r="ED174" s="149">
        <v>73.826999999999998</v>
      </c>
      <c r="EE174" s="149">
        <v>76.846000000000004</v>
      </c>
      <c r="EF174" s="16">
        <f t="shared" si="422"/>
        <v>-1</v>
      </c>
      <c r="EG174" s="16">
        <f t="shared" si="423"/>
        <v>-5.2631578947368418E-2</v>
      </c>
      <c r="EH174" s="16">
        <f t="shared" si="424"/>
        <v>-0.05</v>
      </c>
      <c r="EI174" s="16">
        <f t="shared" si="425"/>
        <v>-4.7619047619047616E-2</v>
      </c>
      <c r="EJ174" s="16">
        <f t="shared" si="426"/>
        <v>0</v>
      </c>
      <c r="EK174" s="16">
        <f t="shared" si="427"/>
        <v>0</v>
      </c>
      <c r="EL174" s="278">
        <f t="shared" si="428"/>
        <v>-36</v>
      </c>
      <c r="EM174" s="278">
        <f t="shared" si="429"/>
        <v>-2</v>
      </c>
      <c r="EN174" s="278">
        <f t="shared" si="430"/>
        <v>-2</v>
      </c>
      <c r="EO174" s="204"/>
      <c r="EP174" s="204">
        <v>36</v>
      </c>
      <c r="EQ174" s="204">
        <v>38</v>
      </c>
      <c r="ER174" s="204">
        <v>40</v>
      </c>
      <c r="ES174" s="204">
        <v>42</v>
      </c>
      <c r="ET174" s="204">
        <v>42</v>
      </c>
      <c r="EU174" s="204">
        <v>42</v>
      </c>
      <c r="EV174" s="204">
        <v>38</v>
      </c>
      <c r="EW174" s="204">
        <v>35</v>
      </c>
      <c r="EX174" s="204">
        <v>36</v>
      </c>
      <c r="EY174" s="205">
        <v>35</v>
      </c>
      <c r="EZ174" s="14"/>
      <c r="FA174" s="14" t="s">
        <v>49</v>
      </c>
      <c r="FB174" s="76"/>
      <c r="FC174" s="15">
        <v>4200</v>
      </c>
      <c r="FD174" t="s">
        <v>174</v>
      </c>
      <c r="FE174" t="s">
        <v>91</v>
      </c>
      <c r="FF174" s="16" t="e">
        <f t="shared" si="431"/>
        <v>#VALUE!</v>
      </c>
      <c r="FG174" s="16" t="e">
        <f t="shared" si="432"/>
        <v>#DIV/0!</v>
      </c>
      <c r="FH174" s="16" t="e">
        <f t="shared" si="433"/>
        <v>#DIV/0!</v>
      </c>
      <c r="FI174" s="16" t="e">
        <f t="shared" si="434"/>
        <v>#DIV/0!</v>
      </c>
      <c r="FJ174" s="16" t="e">
        <f t="shared" si="435"/>
        <v>#DIV/0!</v>
      </c>
      <c r="FK174" s="16" t="e">
        <f t="shared" si="436"/>
        <v>#DIV/0!</v>
      </c>
      <c r="FL174" s="278" t="e">
        <f t="shared" si="437"/>
        <v>#VALUE!</v>
      </c>
      <c r="FM174" s="278">
        <f t="shared" si="438"/>
        <v>0</v>
      </c>
      <c r="FN174" s="278">
        <f t="shared" si="439"/>
        <v>0</v>
      </c>
      <c r="FO174" s="222" t="str">
        <f t="shared" si="440"/>
        <v>i.a</v>
      </c>
      <c r="FP174" s="222">
        <f t="shared" si="441"/>
        <v>0</v>
      </c>
      <c r="FQ174" s="222">
        <f t="shared" si="442"/>
        <v>0</v>
      </c>
      <c r="FR174" s="222">
        <f t="shared" si="443"/>
        <v>0</v>
      </c>
      <c r="FS174" s="222">
        <f t="shared" si="444"/>
        <v>0</v>
      </c>
      <c r="FT174" s="222">
        <f t="shared" si="445"/>
        <v>0</v>
      </c>
      <c r="FU174" s="222">
        <f t="shared" si="446"/>
        <v>0</v>
      </c>
      <c r="FV174" s="222">
        <f t="shared" si="447"/>
        <v>0</v>
      </c>
      <c r="FW174" s="222">
        <f t="shared" si="448"/>
        <v>0</v>
      </c>
      <c r="FX174" s="222">
        <f t="shared" si="449"/>
        <v>0</v>
      </c>
      <c r="FY174" s="222">
        <f t="shared" si="450"/>
        <v>0</v>
      </c>
      <c r="FZ174" s="16">
        <f t="shared" si="451"/>
        <v>-1</v>
      </c>
      <c r="GA174" s="16">
        <f t="shared" si="452"/>
        <v>0.38969390718215424</v>
      </c>
      <c r="GB174" s="16">
        <f t="shared" si="453"/>
        <v>1.0764588837947466</v>
      </c>
      <c r="GC174" s="16">
        <f t="shared" si="454"/>
        <v>0.10142096878543547</v>
      </c>
      <c r="GD174" s="16">
        <f t="shared" si="455"/>
        <v>-0.39472298329914229</v>
      </c>
      <c r="GE174" s="16">
        <f t="shared" si="456"/>
        <v>8.5477792135828193E-2</v>
      </c>
      <c r="GF174" s="227">
        <f t="shared" si="457"/>
        <v>-0.39392097264437687</v>
      </c>
      <c r="GG174" s="227">
        <f t="shared" si="458"/>
        <v>0.11046216879661441</v>
      </c>
      <c r="GH174" s="227">
        <f t="shared" si="459"/>
        <v>0.14694812884237105</v>
      </c>
      <c r="GI174" s="16">
        <f t="shared" si="460"/>
        <v>0</v>
      </c>
      <c r="GJ174" s="16">
        <f t="shared" si="461"/>
        <v>0.39392097264437687</v>
      </c>
      <c r="GK174" s="16">
        <f t="shared" si="462"/>
        <v>0.28345880384776245</v>
      </c>
      <c r="GL174" s="16">
        <f t="shared" si="463"/>
        <v>0.13651067500539141</v>
      </c>
      <c r="GM174" s="16">
        <f t="shared" si="464"/>
        <v>0.12394050855589317</v>
      </c>
      <c r="GN174" s="16">
        <f t="shared" si="465"/>
        <v>0.20476658643251858</v>
      </c>
      <c r="GO174" s="16">
        <f t="shared" si="466"/>
        <v>0.18864189384253721</v>
      </c>
      <c r="GP174" s="16">
        <f t="shared" si="467"/>
        <v>0.17627118644067793</v>
      </c>
      <c r="GQ174" s="16">
        <f t="shared" si="468"/>
        <v>-0.11629669734704928</v>
      </c>
      <c r="GR174" s="16">
        <f t="shared" si="469"/>
        <v>-3.9722873322408682E-2</v>
      </c>
      <c r="GS174" s="16">
        <f t="shared" si="470"/>
        <v>-1</v>
      </c>
      <c r="GT174" s="16">
        <f t="shared" si="471"/>
        <v>0.482583706169744</v>
      </c>
      <c r="GU174" s="16">
        <f t="shared" si="472"/>
        <v>0.97672797201363692</v>
      </c>
      <c r="GV174" s="16">
        <f t="shared" si="473"/>
        <v>0.95847327074076449</v>
      </c>
      <c r="GW174" s="16">
        <f t="shared" si="474"/>
        <v>-0.44579584989447013</v>
      </c>
      <c r="GX174" s="16">
        <f t="shared" si="475"/>
        <v>0.13989960663448775</v>
      </c>
      <c r="GY174" s="227">
        <f t="shared" si="476"/>
        <v>-0.19215294203711381</v>
      </c>
      <c r="GZ174" s="227">
        <f t="shared" si="477"/>
        <v>6.2546133843098872E-2</v>
      </c>
      <c r="HA174" s="227">
        <f t="shared" si="478"/>
        <v>6.4040473306777951E-2</v>
      </c>
      <c r="HB174" s="16">
        <f t="shared" si="479"/>
        <v>0</v>
      </c>
      <c r="HC174" s="16">
        <f t="shared" si="480"/>
        <v>0.19215294203711381</v>
      </c>
      <c r="HD174" s="16">
        <f t="shared" si="481"/>
        <v>0.12960680819401493</v>
      </c>
      <c r="HE174" s="16">
        <f t="shared" si="482"/>
        <v>6.5566334887236982E-2</v>
      </c>
      <c r="HF174" s="16">
        <f t="shared" si="483"/>
        <v>3.3478289373046921E-2</v>
      </c>
      <c r="HG174" s="16">
        <f t="shared" si="484"/>
        <v>6.0407864803379924E-2</v>
      </c>
      <c r="HH174" s="16">
        <f t="shared" si="485"/>
        <v>5.2994021975085993E-2</v>
      </c>
      <c r="HI174" s="16">
        <f t="shared" si="486"/>
        <v>5.0232508203211498E-2</v>
      </c>
      <c r="HJ174" s="16">
        <f t="shared" si="487"/>
        <v>1.0454647683825284E-2</v>
      </c>
      <c r="HK174" s="16">
        <f t="shared" si="488"/>
        <v>1.6671865563173228E-2</v>
      </c>
      <c r="HL174" s="16" t="e">
        <f t="shared" si="489"/>
        <v>#VALUE!</v>
      </c>
      <c r="HM174" s="16">
        <f t="shared" si="490"/>
        <v>0.13268023575176313</v>
      </c>
      <c r="HN174" s="16">
        <f t="shared" si="491"/>
        <v>3.0696756884091781E-2</v>
      </c>
      <c r="HO174" s="16">
        <f t="shared" si="492"/>
        <v>-0.13142470965708661</v>
      </c>
      <c r="HP174" s="16">
        <f t="shared" si="493"/>
        <v>1.3048202802021127</v>
      </c>
      <c r="HQ174" s="16">
        <f t="shared" si="494"/>
        <v>0.21381995819155536</v>
      </c>
      <c r="HR174" s="227" t="e">
        <f t="shared" si="495"/>
        <v>#VALUE!</v>
      </c>
      <c r="HS174" s="227">
        <f t="shared" si="496"/>
        <v>5.9935791711954733E-2</v>
      </c>
      <c r="HT174" s="227">
        <f t="shared" si="497"/>
        <v>1.3453695594267179E-2</v>
      </c>
      <c r="HU174" s="16" t="str">
        <f t="shared" si="498"/>
        <v>i.a.</v>
      </c>
      <c r="HV174" s="16">
        <f t="shared" si="499"/>
        <v>0.51166691332445358</v>
      </c>
      <c r="HW174" s="16">
        <f t="shared" si="500"/>
        <v>0.45173112161249884</v>
      </c>
      <c r="HX174" s="16">
        <f t="shared" si="501"/>
        <v>0.43827742601823166</v>
      </c>
      <c r="HY174" s="16">
        <f t="shared" si="502"/>
        <v>0.50459347726228754</v>
      </c>
      <c r="HZ174" s="16">
        <f t="shared" si="503"/>
        <v>0.21892964132458911</v>
      </c>
      <c r="IA174" s="16">
        <f t="shared" si="504"/>
        <v>0.18036417991574941</v>
      </c>
      <c r="IB174" s="16">
        <f t="shared" si="505"/>
        <v>0.1441576354679803</v>
      </c>
      <c r="IC174" s="16">
        <f t="shared" si="506"/>
        <v>0.12463306905160353</v>
      </c>
      <c r="ID174" s="16">
        <f t="shared" si="507"/>
        <v>0.12710796862936324</v>
      </c>
      <c r="IE174" s="16">
        <f t="shared" si="508"/>
        <v>0.12882388152929233</v>
      </c>
      <c r="IF174" s="16" t="e">
        <f t="shared" si="509"/>
        <v>#VALUE!</v>
      </c>
      <c r="IG174" s="16" t="e">
        <f t="shared" si="510"/>
        <v>#VALUE!</v>
      </c>
      <c r="IH174" s="16" t="e">
        <f t="shared" si="511"/>
        <v>#VALUE!</v>
      </c>
      <c r="II174" s="16" t="e">
        <f t="shared" si="512"/>
        <v>#VALUE!</v>
      </c>
      <c r="IJ174" s="16" t="e">
        <f t="shared" si="513"/>
        <v>#VALUE!</v>
      </c>
      <c r="IK174" s="16" t="e">
        <f t="shared" si="514"/>
        <v>#VALUE!</v>
      </c>
      <c r="IL174" s="227" t="e">
        <f t="shared" si="515"/>
        <v>#VALUE!</v>
      </c>
      <c r="IM174" s="227" t="e">
        <f t="shared" si="516"/>
        <v>#VALUE!</v>
      </c>
      <c r="IN174" s="227" t="e">
        <f t="shared" si="517"/>
        <v>#VALUE!</v>
      </c>
      <c r="IO174" s="16" t="str">
        <f t="shared" si="518"/>
        <v>i.a.</v>
      </c>
      <c r="IP174" s="16" t="str">
        <f t="shared" si="519"/>
        <v>i.a.</v>
      </c>
      <c r="IQ174" s="16" t="str">
        <f t="shared" si="520"/>
        <v>i.a.</v>
      </c>
      <c r="IR174" s="16" t="str">
        <f t="shared" si="521"/>
        <v>i.a.</v>
      </c>
      <c r="IS174" s="16" t="str">
        <f t="shared" si="522"/>
        <v>i.a.</v>
      </c>
      <c r="IT174" s="16" t="str">
        <f t="shared" si="523"/>
        <v>i.a.</v>
      </c>
      <c r="IU174" s="16" t="str">
        <f t="shared" si="524"/>
        <v>i.a.</v>
      </c>
      <c r="IV174" s="16" t="str">
        <f t="shared" si="525"/>
        <v>i.a.</v>
      </c>
      <c r="IW174" s="16" t="str">
        <f t="shared" si="526"/>
        <v>i.a.</v>
      </c>
      <c r="IX174" s="16" t="str">
        <f t="shared" si="527"/>
        <v>i.a.</v>
      </c>
      <c r="IY174" s="16" t="str">
        <f t="shared" si="528"/>
        <v>i.a.</v>
      </c>
      <c r="IZ174" s="16" t="e">
        <f t="shared" si="529"/>
        <v>#VALUE!</v>
      </c>
      <c r="JA174" s="16">
        <f t="shared" si="530"/>
        <v>0.51383253412025098</v>
      </c>
      <c r="JB174" s="16">
        <f t="shared" si="531"/>
        <v>1.2540949530223662</v>
      </c>
      <c r="JC174" s="16">
        <f t="shared" si="532"/>
        <v>-0.14238709677419364</v>
      </c>
      <c r="JD174" s="16">
        <f t="shared" si="533"/>
        <v>-0.48675496688741721</v>
      </c>
      <c r="JE174" s="16">
        <f t="shared" si="534"/>
        <v>0.32050721469173582</v>
      </c>
      <c r="JF174" s="227" t="e">
        <f t="shared" si="535"/>
        <v>#VALUE!</v>
      </c>
      <c r="JG174" s="227">
        <f t="shared" si="536"/>
        <v>3.6657894736842112E-2</v>
      </c>
      <c r="JH174" s="227">
        <f t="shared" si="537"/>
        <v>3.969210526315789E-2</v>
      </c>
      <c r="JI174" s="99" t="str">
        <f t="shared" si="538"/>
        <v>i.a.</v>
      </c>
      <c r="JJ174" s="99">
        <f t="shared" si="539"/>
        <v>0.108</v>
      </c>
      <c r="JK174" s="99">
        <f t="shared" si="540"/>
        <v>7.1342105263157887E-2</v>
      </c>
      <c r="JL174" s="99">
        <f t="shared" si="541"/>
        <v>3.1649999999999998E-2</v>
      </c>
      <c r="JM174" s="99">
        <f t="shared" si="542"/>
        <v>3.6904761904761905E-2</v>
      </c>
      <c r="JN174" s="99">
        <f t="shared" si="543"/>
        <v>7.1904761904761902E-2</v>
      </c>
      <c r="JO174" s="99">
        <f t="shared" si="544"/>
        <v>5.4452380952380953E-2</v>
      </c>
      <c r="JP174" s="99">
        <f t="shared" si="545"/>
        <v>4.6526315789473686E-2</v>
      </c>
      <c r="JQ174" s="99">
        <f t="shared" si="546"/>
        <v>-3.0685714285714288E-2</v>
      </c>
      <c r="JR174" s="99">
        <f t="shared" si="547"/>
        <v>-1.0638888888888889E-2</v>
      </c>
      <c r="JS174" s="99">
        <f t="shared" si="548"/>
        <v>2.9485714285714285E-2</v>
      </c>
    </row>
    <row r="175" spans="1:279" customFormat="1" ht="17.25" customHeight="1" outlineLevel="2" x14ac:dyDescent="0.25">
      <c r="A175" s="10" t="s">
        <v>144</v>
      </c>
      <c r="B175" s="95">
        <v>21274097</v>
      </c>
      <c r="C175" s="10" t="s">
        <v>79</v>
      </c>
      <c r="D175" s="10"/>
      <c r="E175" s="11">
        <v>451120</v>
      </c>
      <c r="F175" s="11">
        <v>452010</v>
      </c>
      <c r="G175" s="11">
        <v>1</v>
      </c>
      <c r="H175" s="12">
        <v>45077</v>
      </c>
      <c r="I175" s="13"/>
      <c r="J175" s="13" t="s">
        <v>58</v>
      </c>
      <c r="K175" s="13" t="s">
        <v>58</v>
      </c>
      <c r="L175" s="13" t="s">
        <v>58</v>
      </c>
      <c r="M175" s="13" t="s">
        <v>58</v>
      </c>
      <c r="N175" s="13" t="s">
        <v>58</v>
      </c>
      <c r="O175" s="13" t="s">
        <v>58</v>
      </c>
      <c r="P175" s="16" t="e">
        <f t="shared" si="368"/>
        <v>#DIV/0!</v>
      </c>
      <c r="Q175" s="16" t="e">
        <f t="shared" si="369"/>
        <v>#DIV/0!</v>
      </c>
      <c r="R175" s="16" t="e">
        <f t="shared" si="370"/>
        <v>#DIV/0!</v>
      </c>
      <c r="S175" s="16" t="e">
        <f t="shared" si="371"/>
        <v>#DIV/0!</v>
      </c>
      <c r="T175" s="16" t="e">
        <f t="shared" si="372"/>
        <v>#DIV/0!</v>
      </c>
      <c r="U175" s="16" t="e">
        <f t="shared" si="373"/>
        <v>#DIV/0!</v>
      </c>
      <c r="V175" s="278">
        <f t="shared" si="374"/>
        <v>0</v>
      </c>
      <c r="W175" s="278">
        <f t="shared" si="375"/>
        <v>0</v>
      </c>
      <c r="X175" s="278">
        <f t="shared" si="376"/>
        <v>0</v>
      </c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6">
        <f t="shared" si="377"/>
        <v>-0.9825127976088226</v>
      </c>
      <c r="AK175" s="16">
        <f t="shared" si="378"/>
        <v>0.16614583333333327</v>
      </c>
      <c r="AL175" s="16">
        <f t="shared" si="379"/>
        <v>2.081714449306778E-2</v>
      </c>
      <c r="AM175" s="16">
        <f t="shared" si="380"/>
        <v>-0.21576111360574765</v>
      </c>
      <c r="AN175" s="16">
        <f t="shared" si="381"/>
        <v>2.2866703848298912E-2</v>
      </c>
      <c r="AO175" s="16">
        <f t="shared" si="382"/>
        <v>7.5053786195464323E-2</v>
      </c>
      <c r="AP175" s="278">
        <f t="shared" si="383"/>
        <v>-29.106999999999999</v>
      </c>
      <c r="AQ175" s="278">
        <f t="shared" si="384"/>
        <v>4.1469999999999985</v>
      </c>
      <c r="AR175" s="278">
        <f t="shared" si="385"/>
        <v>0.50900000000000034</v>
      </c>
      <c r="AS175" s="149"/>
      <c r="AT175" s="149">
        <v>29.106999999999999</v>
      </c>
      <c r="AU175" s="149">
        <v>24.96</v>
      </c>
      <c r="AV175" s="149">
        <v>24.451000000000001</v>
      </c>
      <c r="AW175" s="150">
        <v>31.178000000000001</v>
      </c>
      <c r="AX175" s="149">
        <v>30.481000000000002</v>
      </c>
      <c r="AY175" s="149">
        <v>28.353000000000002</v>
      </c>
      <c r="AZ175" s="149">
        <v>32.203000000000003</v>
      </c>
      <c r="BA175" s="149">
        <v>31.21</v>
      </c>
      <c r="BB175" s="149">
        <v>27.745999999999999</v>
      </c>
      <c r="BC175" s="150">
        <v>27.878</v>
      </c>
      <c r="BD175" s="16">
        <f t="shared" si="386"/>
        <v>-1</v>
      </c>
      <c r="BE175" s="16">
        <f t="shared" si="387"/>
        <v>2.2861538461538462</v>
      </c>
      <c r="BF175" s="16">
        <f t="shared" si="388"/>
        <v>2.8844621513944224</v>
      </c>
      <c r="BG175" s="16">
        <f t="shared" si="389"/>
        <v>-0.63623188405797093</v>
      </c>
      <c r="BH175" s="16">
        <f t="shared" si="390"/>
        <v>1.9007832898172323</v>
      </c>
      <c r="BI175" s="16">
        <f t="shared" si="391"/>
        <v>0.51944792973651188</v>
      </c>
      <c r="BJ175" s="278">
        <f t="shared" si="392"/>
        <v>-3.2040000000000002</v>
      </c>
      <c r="BK175" s="278">
        <f t="shared" si="393"/>
        <v>2.2290000000000001</v>
      </c>
      <c r="BL175" s="278">
        <f t="shared" si="394"/>
        <v>0.72399999999999998</v>
      </c>
      <c r="BM175" s="149"/>
      <c r="BN175" s="149">
        <v>3.2040000000000002</v>
      </c>
      <c r="BO175" s="149">
        <v>0.97499999999999998</v>
      </c>
      <c r="BP175" s="149">
        <v>0.251</v>
      </c>
      <c r="BQ175" s="149">
        <v>0.69</v>
      </c>
      <c r="BR175" s="149">
        <v>-0.76600000000000001</v>
      </c>
      <c r="BS175" s="149">
        <v>-1.5940000000000001</v>
      </c>
      <c r="BT175" s="149">
        <v>2.29</v>
      </c>
      <c r="BU175" s="149">
        <v>1.69</v>
      </c>
      <c r="BV175" s="149">
        <v>1.228</v>
      </c>
      <c r="BW175" s="149">
        <v>2.5550000000000002</v>
      </c>
      <c r="BX175" s="16">
        <f t="shared" si="395"/>
        <v>-1</v>
      </c>
      <c r="BY175" s="16">
        <f t="shared" si="396"/>
        <v>31.746268656716413</v>
      </c>
      <c r="BZ175" s="16">
        <f t="shared" si="397"/>
        <v>1.0577088716623599</v>
      </c>
      <c r="CA175" s="16">
        <f t="shared" si="398"/>
        <v>-0.91268533772652394</v>
      </c>
      <c r="CB175" s="16">
        <f t="shared" si="399"/>
        <v>0.76083530338849492</v>
      </c>
      <c r="CC175" s="16">
        <f t="shared" si="400"/>
        <v>0.13496932515337434</v>
      </c>
      <c r="CD175" s="278">
        <f t="shared" si="401"/>
        <v>-2.194</v>
      </c>
      <c r="CE175" s="278">
        <f t="shared" si="402"/>
        <v>2.1269999999999998</v>
      </c>
      <c r="CF175" s="278">
        <f t="shared" si="403"/>
        <v>1.228</v>
      </c>
      <c r="CG175" s="149"/>
      <c r="CH175" s="149">
        <v>2.194</v>
      </c>
      <c r="CI175" s="149">
        <v>6.7000000000000004E-2</v>
      </c>
      <c r="CJ175" s="149">
        <v>-1.161</v>
      </c>
      <c r="CK175" s="149">
        <v>-0.60699999999999998</v>
      </c>
      <c r="CL175" s="149">
        <v>-2.5379999999999998</v>
      </c>
      <c r="CM175" s="149">
        <v>-2.9340000000000002</v>
      </c>
      <c r="CN175" s="149">
        <v>1.028</v>
      </c>
      <c r="CO175" s="149">
        <v>0.58299999999999996</v>
      </c>
      <c r="CP175" s="149">
        <v>0.48499999999999999</v>
      </c>
      <c r="CQ175" s="149">
        <v>1.329</v>
      </c>
      <c r="CR175" s="16">
        <f t="shared" si="404"/>
        <v>-1</v>
      </c>
      <c r="CS175" s="16">
        <f t="shared" si="405"/>
        <v>0.5070455070455071</v>
      </c>
      <c r="CT175" s="16">
        <f t="shared" si="406"/>
        <v>4.7423179288652244E-2</v>
      </c>
      <c r="CU175" s="16">
        <f t="shared" si="407"/>
        <v>-0.21930487344163196</v>
      </c>
      <c r="CV175" s="16">
        <f t="shared" si="408"/>
        <v>-0.10286392136925948</v>
      </c>
      <c r="CW175" s="16">
        <f t="shared" si="409"/>
        <v>-0.30074653394952011</v>
      </c>
      <c r="CX175" s="278">
        <f t="shared" si="549"/>
        <v>-6.524</v>
      </c>
      <c r="CY175" s="278">
        <f t="shared" si="550"/>
        <v>2.1950000000000003</v>
      </c>
      <c r="CZ175" s="278">
        <f t="shared" si="551"/>
        <v>0.19599999999999973</v>
      </c>
      <c r="DA175" s="149"/>
      <c r="DB175" s="149">
        <v>6.524</v>
      </c>
      <c r="DC175" s="149">
        <v>4.3289999999999997</v>
      </c>
      <c r="DD175" s="149">
        <v>4.133</v>
      </c>
      <c r="DE175" s="149">
        <v>5.2939999999999996</v>
      </c>
      <c r="DF175" s="149">
        <v>5.9009999999999998</v>
      </c>
      <c r="DG175" s="149">
        <v>8.4390000000000001</v>
      </c>
      <c r="DH175" s="149">
        <v>11.374000000000001</v>
      </c>
      <c r="DI175" s="149">
        <v>11.375999999999999</v>
      </c>
      <c r="DJ175" s="149">
        <v>11.042</v>
      </c>
      <c r="DK175" s="150">
        <v>10.606999999999999</v>
      </c>
      <c r="DL175" s="16">
        <f t="shared" si="413"/>
        <v>-1</v>
      </c>
      <c r="DM175" s="16">
        <f t="shared" si="414"/>
        <v>6.8599847921247889E-2</v>
      </c>
      <c r="DN175" s="16">
        <f t="shared" si="415"/>
        <v>-0.17784911717495991</v>
      </c>
      <c r="DO175" s="16">
        <f t="shared" si="416"/>
        <v>-0.12497412697004645</v>
      </c>
      <c r="DP175" s="16">
        <f t="shared" si="417"/>
        <v>0.20444468187403189</v>
      </c>
      <c r="DQ175" s="16">
        <f t="shared" si="418"/>
        <v>-0.25179865700277126</v>
      </c>
      <c r="DR175" s="278">
        <f t="shared" si="419"/>
        <v>-51.997</v>
      </c>
      <c r="DS175" s="278">
        <f t="shared" si="420"/>
        <v>3.338000000000001</v>
      </c>
      <c r="DT175" s="278">
        <f t="shared" si="421"/>
        <v>-10.526000000000003</v>
      </c>
      <c r="DU175" s="149"/>
      <c r="DV175" s="149">
        <v>51.997</v>
      </c>
      <c r="DW175" s="149">
        <v>48.658999999999999</v>
      </c>
      <c r="DX175" s="149">
        <v>59.185000000000002</v>
      </c>
      <c r="DY175" s="149">
        <v>67.638000000000005</v>
      </c>
      <c r="DZ175" s="149">
        <v>56.156999999999996</v>
      </c>
      <c r="EA175" s="149">
        <v>75.055999999999997</v>
      </c>
      <c r="EB175" s="149">
        <v>75.968999999999994</v>
      </c>
      <c r="EC175" s="149">
        <v>71.265000000000001</v>
      </c>
      <c r="ED175" s="149">
        <v>68.882999999999996</v>
      </c>
      <c r="EE175" s="149">
        <v>50.793999999999997</v>
      </c>
      <c r="EF175" s="16">
        <f t="shared" si="422"/>
        <v>-1</v>
      </c>
      <c r="EG175" s="16">
        <f t="shared" si="423"/>
        <v>-5.128205128205128E-2</v>
      </c>
      <c r="EH175" s="16">
        <f t="shared" si="424"/>
        <v>-0.1702127659574468</v>
      </c>
      <c r="EI175" s="16">
        <f t="shared" si="425"/>
        <v>-0.21666666666666667</v>
      </c>
      <c r="EJ175" s="16">
        <f t="shared" si="426"/>
        <v>-3.2258064516129031E-2</v>
      </c>
      <c r="EK175" s="16">
        <f t="shared" si="427"/>
        <v>3.3333333333333333E-2</v>
      </c>
      <c r="EL175" s="278">
        <f t="shared" si="428"/>
        <v>-37</v>
      </c>
      <c r="EM175" s="278">
        <f t="shared" si="429"/>
        <v>-2</v>
      </c>
      <c r="EN175" s="278">
        <f t="shared" si="430"/>
        <v>-8</v>
      </c>
      <c r="EO175" s="204"/>
      <c r="EP175" s="204">
        <v>37</v>
      </c>
      <c r="EQ175" s="204">
        <v>39</v>
      </c>
      <c r="ER175" s="204">
        <v>47</v>
      </c>
      <c r="ES175" s="204">
        <v>60</v>
      </c>
      <c r="ET175" s="204">
        <v>62</v>
      </c>
      <c r="EU175" s="204">
        <v>60</v>
      </c>
      <c r="EV175" s="204">
        <v>58</v>
      </c>
      <c r="EW175" s="204">
        <v>55</v>
      </c>
      <c r="EX175" s="204">
        <v>52</v>
      </c>
      <c r="EY175" s="205">
        <v>52</v>
      </c>
      <c r="EZ175" s="14"/>
      <c r="FA175" s="14" t="s">
        <v>51</v>
      </c>
      <c r="FB175" s="76"/>
      <c r="FC175" s="15">
        <v>4700</v>
      </c>
      <c r="FD175" t="s">
        <v>146</v>
      </c>
      <c r="FE175" t="s">
        <v>91</v>
      </c>
      <c r="FF175" s="16" t="e">
        <f t="shared" si="431"/>
        <v>#VALUE!</v>
      </c>
      <c r="FG175" s="16" t="e">
        <f t="shared" si="432"/>
        <v>#DIV/0!</v>
      </c>
      <c r="FH175" s="16" t="e">
        <f t="shared" si="433"/>
        <v>#DIV/0!</v>
      </c>
      <c r="FI175" s="16" t="e">
        <f t="shared" si="434"/>
        <v>#DIV/0!</v>
      </c>
      <c r="FJ175" s="16" t="e">
        <f t="shared" si="435"/>
        <v>#DIV/0!</v>
      </c>
      <c r="FK175" s="16" t="e">
        <f t="shared" si="436"/>
        <v>#DIV/0!</v>
      </c>
      <c r="FL175" s="278" t="e">
        <f t="shared" si="437"/>
        <v>#VALUE!</v>
      </c>
      <c r="FM175" s="278">
        <f t="shared" si="438"/>
        <v>0</v>
      </c>
      <c r="FN175" s="278">
        <f t="shared" si="439"/>
        <v>0</v>
      </c>
      <c r="FO175" s="222" t="str">
        <f t="shared" si="440"/>
        <v>i.a</v>
      </c>
      <c r="FP175" s="222">
        <f t="shared" si="441"/>
        <v>0</v>
      </c>
      <c r="FQ175" s="222">
        <f t="shared" si="442"/>
        <v>0</v>
      </c>
      <c r="FR175" s="222">
        <f t="shared" si="443"/>
        <v>0</v>
      </c>
      <c r="FS175" s="222">
        <f t="shared" si="444"/>
        <v>0</v>
      </c>
      <c r="FT175" s="222">
        <f t="shared" si="445"/>
        <v>0</v>
      </c>
      <c r="FU175" s="222">
        <f t="shared" si="446"/>
        <v>0</v>
      </c>
      <c r="FV175" s="222">
        <f t="shared" si="447"/>
        <v>0</v>
      </c>
      <c r="FW175" s="222">
        <f t="shared" si="448"/>
        <v>0</v>
      </c>
      <c r="FX175" s="222">
        <f t="shared" si="449"/>
        <v>0</v>
      </c>
      <c r="FY175" s="222">
        <f t="shared" si="450"/>
        <v>0</v>
      </c>
      <c r="FZ175" s="16">
        <f t="shared" si="451"/>
        <v>-1</v>
      </c>
      <c r="GA175" s="16">
        <f t="shared" si="452"/>
        <v>24.532011920495187</v>
      </c>
      <c r="GB175" s="16">
        <f t="shared" si="453"/>
        <v>1.0642899471946428</v>
      </c>
      <c r="GC175" s="16">
        <f t="shared" si="454"/>
        <v>-1.2714026048423077</v>
      </c>
      <c r="GD175" s="16">
        <f t="shared" si="455"/>
        <v>0.69364700764546816</v>
      </c>
      <c r="GE175" s="16">
        <f t="shared" si="456"/>
        <v>-0.1951780167877403</v>
      </c>
      <c r="GF175" s="227">
        <f t="shared" si="457"/>
        <v>-0.4043121717497466</v>
      </c>
      <c r="GG175" s="227">
        <f t="shared" si="458"/>
        <v>0.38847667186792195</v>
      </c>
      <c r="GH175" s="227">
        <f t="shared" si="459"/>
        <v>0.2621492794511468</v>
      </c>
      <c r="GI175" s="16">
        <f t="shared" si="460"/>
        <v>0</v>
      </c>
      <c r="GJ175" s="16">
        <f t="shared" si="461"/>
        <v>0.4043121717497466</v>
      </c>
      <c r="GK175" s="16">
        <f t="shared" si="462"/>
        <v>1.583549988182463E-2</v>
      </c>
      <c r="GL175" s="16">
        <f t="shared" si="463"/>
        <v>-0.24631377956932218</v>
      </c>
      <c r="GM175" s="16">
        <f t="shared" si="464"/>
        <v>-0.10844126842340331</v>
      </c>
      <c r="GN175" s="16">
        <f t="shared" si="465"/>
        <v>-0.3539748953974895</v>
      </c>
      <c r="GO175" s="16">
        <f t="shared" si="466"/>
        <v>-0.29616918185030028</v>
      </c>
      <c r="GP175" s="16">
        <f t="shared" si="467"/>
        <v>9.0373626373626378E-2</v>
      </c>
      <c r="GQ175" s="16">
        <f t="shared" si="468"/>
        <v>5.2011776251226688E-2</v>
      </c>
      <c r="GR175" s="16">
        <f t="shared" si="469"/>
        <v>4.4805764700448052E-2</v>
      </c>
      <c r="GS175" s="16">
        <f t="shared" si="470"/>
        <v>-1</v>
      </c>
      <c r="GT175" s="16">
        <f t="shared" si="471"/>
        <v>2.5208231539562012</v>
      </c>
      <c r="GU175" s="16">
        <f t="shared" si="472"/>
        <v>3.568071876286997</v>
      </c>
      <c r="GV175" s="16">
        <f t="shared" si="473"/>
        <v>-0.64491713716720567</v>
      </c>
      <c r="GW175" s="16">
        <f t="shared" si="474"/>
        <v>1.9547597060203441</v>
      </c>
      <c r="GX175" s="16">
        <f t="shared" si="475"/>
        <v>0.44688882647646744</v>
      </c>
      <c r="GY175" s="227">
        <f t="shared" si="476"/>
        <v>-6.3662374821173109E-2</v>
      </c>
      <c r="GZ175" s="227">
        <f t="shared" si="477"/>
        <v>4.558070129274315E-2</v>
      </c>
      <c r="HA175" s="227">
        <f t="shared" si="478"/>
        <v>1.4123400975344159E-2</v>
      </c>
      <c r="HB175" s="16">
        <f t="shared" si="479"/>
        <v>0</v>
      </c>
      <c r="HC175" s="16">
        <f t="shared" si="480"/>
        <v>6.3662374821173109E-2</v>
      </c>
      <c r="HD175" s="16">
        <f t="shared" si="481"/>
        <v>1.8081673528429956E-2</v>
      </c>
      <c r="HE175" s="16">
        <f t="shared" si="482"/>
        <v>3.9582725530857964E-3</v>
      </c>
      <c r="HF175" s="16">
        <f t="shared" si="483"/>
        <v>1.1147461529140918E-2</v>
      </c>
      <c r="HG175" s="16">
        <f t="shared" si="484"/>
        <v>-1.1675672380023322E-2</v>
      </c>
      <c r="HH175" s="16">
        <f t="shared" si="485"/>
        <v>-2.1109087899354416E-2</v>
      </c>
      <c r="HI175" s="16">
        <f t="shared" si="486"/>
        <v>3.1106945406631625E-2</v>
      </c>
      <c r="HJ175" s="16">
        <f t="shared" si="487"/>
        <v>2.4117361646259668E-2</v>
      </c>
      <c r="HK175" s="16">
        <f t="shared" si="488"/>
        <v>2.0521904793736476E-2</v>
      </c>
      <c r="HL175" s="16" t="e">
        <f t="shared" si="489"/>
        <v>#VALUE!</v>
      </c>
      <c r="HM175" s="16">
        <f t="shared" si="490"/>
        <v>0.41029919663302361</v>
      </c>
      <c r="HN175" s="16">
        <f t="shared" si="491"/>
        <v>0.27400359370720501</v>
      </c>
      <c r="HO175" s="16">
        <f t="shared" si="492"/>
        <v>-0.1078033797388714</v>
      </c>
      <c r="HP175" s="16">
        <f t="shared" si="493"/>
        <v>-0.25514546900164869</v>
      </c>
      <c r="HQ175" s="16">
        <f t="shared" si="494"/>
        <v>-6.5420728530996633E-2</v>
      </c>
      <c r="HR175" s="227" t="e">
        <f t="shared" si="495"/>
        <v>#VALUE!</v>
      </c>
      <c r="HS175" s="227">
        <f t="shared" si="496"/>
        <v>3.6502707047501165E-2</v>
      </c>
      <c r="HT175" s="227">
        <f t="shared" si="497"/>
        <v>1.9134186918845622E-2</v>
      </c>
      <c r="HU175" s="16" t="str">
        <f t="shared" si="498"/>
        <v>i.a.</v>
      </c>
      <c r="HV175" s="16">
        <f t="shared" si="499"/>
        <v>0.1254687770448295</v>
      </c>
      <c r="HW175" s="16">
        <f t="shared" si="500"/>
        <v>8.896606999732834E-2</v>
      </c>
      <c r="HX175" s="16">
        <f t="shared" si="501"/>
        <v>6.9831883078482718E-2</v>
      </c>
      <c r="HY175" s="16">
        <f t="shared" si="502"/>
        <v>7.8269611756704799E-2</v>
      </c>
      <c r="HZ175" s="16">
        <f t="shared" si="503"/>
        <v>0.10508039959399541</v>
      </c>
      <c r="IA175" s="16">
        <f t="shared" si="504"/>
        <v>0.11243604775101258</v>
      </c>
      <c r="IB175" s="16">
        <f t="shared" si="505"/>
        <v>0.14971896431439141</v>
      </c>
      <c r="IC175" s="16">
        <f t="shared" si="506"/>
        <v>0.15962955167333193</v>
      </c>
      <c r="ID175" s="16">
        <f t="shared" si="507"/>
        <v>0.16030079990708884</v>
      </c>
      <c r="IE175" s="16">
        <f t="shared" si="508"/>
        <v>0.20882387683584674</v>
      </c>
      <c r="IF175" s="16" t="e">
        <f t="shared" si="509"/>
        <v>#VALUE!</v>
      </c>
      <c r="IG175" s="16" t="e">
        <f t="shared" si="510"/>
        <v>#VALUE!</v>
      </c>
      <c r="IH175" s="16" t="e">
        <f t="shared" si="511"/>
        <v>#VALUE!</v>
      </c>
      <c r="II175" s="16" t="e">
        <f t="shared" si="512"/>
        <v>#VALUE!</v>
      </c>
      <c r="IJ175" s="16" t="e">
        <f t="shared" si="513"/>
        <v>#VALUE!</v>
      </c>
      <c r="IK175" s="16" t="e">
        <f t="shared" si="514"/>
        <v>#VALUE!</v>
      </c>
      <c r="IL175" s="227" t="e">
        <f t="shared" si="515"/>
        <v>#VALUE!</v>
      </c>
      <c r="IM175" s="227" t="e">
        <f t="shared" si="516"/>
        <v>#VALUE!</v>
      </c>
      <c r="IN175" s="227" t="e">
        <f t="shared" si="517"/>
        <v>#VALUE!</v>
      </c>
      <c r="IO175" s="16" t="str">
        <f t="shared" si="518"/>
        <v>i.a.</v>
      </c>
      <c r="IP175" s="16" t="str">
        <f t="shared" si="519"/>
        <v>i.a.</v>
      </c>
      <c r="IQ175" s="16" t="str">
        <f t="shared" si="520"/>
        <v>i.a.</v>
      </c>
      <c r="IR175" s="16" t="str">
        <f t="shared" si="521"/>
        <v>i.a.</v>
      </c>
      <c r="IS175" s="16" t="str">
        <f t="shared" si="522"/>
        <v>i.a.</v>
      </c>
      <c r="IT175" s="16" t="str">
        <f t="shared" si="523"/>
        <v>i.a.</v>
      </c>
      <c r="IU175" s="16" t="str">
        <f t="shared" si="524"/>
        <v>i.a.</v>
      </c>
      <c r="IV175" s="16" t="str">
        <f t="shared" si="525"/>
        <v>i.a.</v>
      </c>
      <c r="IW175" s="16" t="str">
        <f t="shared" si="526"/>
        <v>i.a.</v>
      </c>
      <c r="IX175" s="16" t="str">
        <f t="shared" si="527"/>
        <v>i.a.</v>
      </c>
      <c r="IY175" s="16" t="str">
        <f t="shared" si="528"/>
        <v>i.a.</v>
      </c>
      <c r="IZ175" s="16" t="e">
        <f t="shared" si="529"/>
        <v>#VALUE!</v>
      </c>
      <c r="JA175" s="16">
        <f t="shared" si="530"/>
        <v>33.516337232755141</v>
      </c>
      <c r="JB175" s="16">
        <f t="shared" si="531"/>
        <v>1.0695465889264339</v>
      </c>
      <c r="JC175" s="16">
        <f t="shared" si="532"/>
        <v>-1.4417259630551371</v>
      </c>
      <c r="JD175" s="16">
        <f t="shared" si="533"/>
        <v>0.75286314683477806</v>
      </c>
      <c r="JE175" s="16">
        <f t="shared" si="534"/>
        <v>0.16287354047100752</v>
      </c>
      <c r="JF175" s="227" t="e">
        <f t="shared" si="535"/>
        <v>#VALUE!</v>
      </c>
      <c r="JG175" s="227">
        <f t="shared" si="536"/>
        <v>5.7579348579348578E-2</v>
      </c>
      <c r="JH175" s="227">
        <f t="shared" si="537"/>
        <v>2.6420076377523187E-2</v>
      </c>
      <c r="JI175" s="99" t="str">
        <f t="shared" si="538"/>
        <v>i.a.</v>
      </c>
      <c r="JJ175" s="99">
        <f t="shared" si="539"/>
        <v>5.9297297297297297E-2</v>
      </c>
      <c r="JK175" s="99">
        <f t="shared" si="540"/>
        <v>1.717948717948718E-3</v>
      </c>
      <c r="JL175" s="99">
        <f t="shared" si="541"/>
        <v>-2.4702127659574469E-2</v>
      </c>
      <c r="JM175" s="99">
        <f t="shared" si="542"/>
        <v>-1.0116666666666666E-2</v>
      </c>
      <c r="JN175" s="99">
        <f t="shared" si="543"/>
        <v>-4.0935483870967737E-2</v>
      </c>
      <c r="JO175" s="99">
        <f t="shared" si="544"/>
        <v>-4.8900000000000006E-2</v>
      </c>
      <c r="JP175" s="99">
        <f t="shared" si="545"/>
        <v>1.7724137931034483E-2</v>
      </c>
      <c r="JQ175" s="99">
        <f t="shared" si="546"/>
        <v>1.06E-2</v>
      </c>
      <c r="JR175" s="99">
        <f t="shared" si="547"/>
        <v>9.3269230769230764E-3</v>
      </c>
      <c r="JS175" s="99">
        <f t="shared" si="548"/>
        <v>2.5557692307692306E-2</v>
      </c>
    </row>
    <row r="176" spans="1:279" customFormat="1" ht="17.25" customHeight="1" outlineLevel="2" x14ac:dyDescent="0.25">
      <c r="A176" s="113" t="s">
        <v>770</v>
      </c>
      <c r="B176" s="98">
        <v>42345873</v>
      </c>
      <c r="C176" s="113" t="s">
        <v>218</v>
      </c>
      <c r="D176" s="113"/>
      <c r="E176" s="116">
        <v>451120</v>
      </c>
      <c r="F176" s="116"/>
      <c r="G176" s="116"/>
      <c r="H176" s="117">
        <v>45077</v>
      </c>
      <c r="I176" s="13"/>
      <c r="J176" s="13" t="s">
        <v>58</v>
      </c>
      <c r="K176" s="13" t="s">
        <v>58</v>
      </c>
      <c r="L176" s="13"/>
      <c r="M176" s="13"/>
      <c r="N176" s="13"/>
      <c r="O176" s="118"/>
      <c r="P176" s="16" t="e">
        <f t="shared" si="368"/>
        <v>#DIV/0!</v>
      </c>
      <c r="Q176" s="16" t="e">
        <f t="shared" si="369"/>
        <v>#DIV/0!</v>
      </c>
      <c r="R176" s="16" t="e">
        <f t="shared" si="370"/>
        <v>#DIV/0!</v>
      </c>
      <c r="S176" s="16" t="e">
        <f t="shared" si="371"/>
        <v>#DIV/0!</v>
      </c>
      <c r="T176" s="16" t="e">
        <f t="shared" si="372"/>
        <v>#DIV/0!</v>
      </c>
      <c r="U176" s="16" t="e">
        <f t="shared" si="373"/>
        <v>#DIV/0!</v>
      </c>
      <c r="V176" s="278">
        <f t="shared" si="374"/>
        <v>0</v>
      </c>
      <c r="W176" s="278">
        <f t="shared" si="375"/>
        <v>0</v>
      </c>
      <c r="X176" s="278">
        <f t="shared" si="376"/>
        <v>0</v>
      </c>
      <c r="Y176" s="149"/>
      <c r="Z176" s="149"/>
      <c r="AA176" s="202"/>
      <c r="AB176" s="154"/>
      <c r="AC176" s="153"/>
      <c r="AD176" s="153"/>
      <c r="AE176" s="154"/>
      <c r="AF176" s="154"/>
      <c r="AG176" s="159"/>
      <c r="AH176" s="159"/>
      <c r="AI176" s="159"/>
      <c r="AJ176" s="16">
        <f t="shared" si="377"/>
        <v>-1.0244291872904359</v>
      </c>
      <c r="AK176" s="16">
        <f t="shared" si="378"/>
        <v>41.934640522875817</v>
      </c>
      <c r="AL176" s="16" t="e">
        <f t="shared" si="379"/>
        <v>#DIV/0!</v>
      </c>
      <c r="AM176" s="16" t="e">
        <f t="shared" si="380"/>
        <v>#DIV/0!</v>
      </c>
      <c r="AN176" s="16" t="e">
        <f t="shared" si="381"/>
        <v>#DIV/0!</v>
      </c>
      <c r="AO176" s="16" t="e">
        <f t="shared" si="382"/>
        <v>#DIV/0!</v>
      </c>
      <c r="AP176" s="278">
        <f t="shared" si="383"/>
        <v>-12.526</v>
      </c>
      <c r="AQ176" s="278">
        <f t="shared" si="384"/>
        <v>12.831999999999999</v>
      </c>
      <c r="AR176" s="278">
        <f t="shared" si="385"/>
        <v>-0.30599999999999999</v>
      </c>
      <c r="AS176" s="149"/>
      <c r="AT176" s="149">
        <v>12.526</v>
      </c>
      <c r="AU176" s="202">
        <v>-0.30599999999999999</v>
      </c>
      <c r="AV176" s="154"/>
      <c r="AW176" s="153"/>
      <c r="AX176" s="153"/>
      <c r="AY176" s="154"/>
      <c r="AZ176" s="154"/>
      <c r="BA176" s="154"/>
      <c r="BB176" s="154"/>
      <c r="BC176" s="155"/>
      <c r="BD176" s="16">
        <f t="shared" si="386"/>
        <v>1</v>
      </c>
      <c r="BE176" s="16">
        <f t="shared" si="387"/>
        <v>0.87382128423888628</v>
      </c>
      <c r="BF176" s="16" t="e">
        <f t="shared" si="388"/>
        <v>#DIV/0!</v>
      </c>
      <c r="BG176" s="16" t="e">
        <f t="shared" si="389"/>
        <v>#DIV/0!</v>
      </c>
      <c r="BH176" s="16" t="e">
        <f t="shared" si="390"/>
        <v>#DIV/0!</v>
      </c>
      <c r="BI176" s="16" t="e">
        <f t="shared" si="391"/>
        <v>#DIV/0!</v>
      </c>
      <c r="BJ176" s="278">
        <f t="shared" si="392"/>
        <v>0.28100000000000003</v>
      </c>
      <c r="BK176" s="278">
        <f t="shared" si="393"/>
        <v>1.9459999999999997</v>
      </c>
      <c r="BL176" s="278">
        <f t="shared" si="394"/>
        <v>-2.2269999999999999</v>
      </c>
      <c r="BM176" s="149"/>
      <c r="BN176" s="149">
        <v>-0.28100000000000003</v>
      </c>
      <c r="BO176" s="202">
        <v>-2.2269999999999999</v>
      </c>
      <c r="BP176" s="159"/>
      <c r="BQ176" s="153"/>
      <c r="BR176" s="153"/>
      <c r="BS176" s="159"/>
      <c r="BT176" s="159"/>
      <c r="BU176" s="159"/>
      <c r="BV176" s="154"/>
      <c r="BW176" s="159"/>
      <c r="BX176" s="16">
        <f t="shared" si="395"/>
        <v>1</v>
      </c>
      <c r="BY176" s="16">
        <f t="shared" si="396"/>
        <v>0.8435729847494553</v>
      </c>
      <c r="BZ176" s="16" t="e">
        <f t="shared" si="397"/>
        <v>#DIV/0!</v>
      </c>
      <c r="CA176" s="16" t="e">
        <f t="shared" si="398"/>
        <v>#DIV/0!</v>
      </c>
      <c r="CB176" s="16" t="e">
        <f t="shared" si="399"/>
        <v>#DIV/0!</v>
      </c>
      <c r="CC176" s="16" t="e">
        <f t="shared" si="400"/>
        <v>#DIV/0!</v>
      </c>
      <c r="CD176" s="278">
        <f t="shared" si="401"/>
        <v>0.35899999999999999</v>
      </c>
      <c r="CE176" s="278">
        <f t="shared" si="402"/>
        <v>1.9359999999999999</v>
      </c>
      <c r="CF176" s="278">
        <f t="shared" si="403"/>
        <v>-2.2949999999999999</v>
      </c>
      <c r="CG176" s="149"/>
      <c r="CH176" s="149">
        <v>-0.35899999999999999</v>
      </c>
      <c r="CI176" s="202">
        <v>-2.2949999999999999</v>
      </c>
      <c r="CJ176" s="154"/>
      <c r="CK176" s="153"/>
      <c r="CL176" s="153"/>
      <c r="CM176" s="154"/>
      <c r="CN176" s="154"/>
      <c r="CO176" s="159"/>
      <c r="CP176" s="159"/>
      <c r="CQ176" s="159"/>
      <c r="CR176" s="16">
        <f t="shared" si="404"/>
        <v>1</v>
      </c>
      <c r="CS176" s="16">
        <f t="shared" si="405"/>
        <v>-0.27722007722007724</v>
      </c>
      <c r="CT176" s="16" t="e">
        <f t="shared" si="406"/>
        <v>#DIV/0!</v>
      </c>
      <c r="CU176" s="16" t="e">
        <f t="shared" si="407"/>
        <v>#DIV/0!</v>
      </c>
      <c r="CV176" s="16" t="e">
        <f t="shared" si="408"/>
        <v>#DIV/0!</v>
      </c>
      <c r="CW176" s="16" t="e">
        <f t="shared" si="409"/>
        <v>#DIV/0!</v>
      </c>
      <c r="CX176" s="278">
        <f t="shared" si="549"/>
        <v>1.6539999999999999</v>
      </c>
      <c r="CY176" s="278">
        <f t="shared" si="550"/>
        <v>-0.35899999999999999</v>
      </c>
      <c r="CZ176" s="278">
        <f t="shared" si="551"/>
        <v>-1.2949999999999999</v>
      </c>
      <c r="DA176" s="149"/>
      <c r="DB176" s="149">
        <v>-1.6539999999999999</v>
      </c>
      <c r="DC176" s="202">
        <v>-1.2949999999999999</v>
      </c>
      <c r="DD176" s="159"/>
      <c r="DE176" s="153"/>
      <c r="DF176" s="153"/>
      <c r="DG176" s="159"/>
      <c r="DH176" s="159"/>
      <c r="DI176" s="159"/>
      <c r="DJ176" s="154"/>
      <c r="DK176" s="155"/>
      <c r="DL176" s="16">
        <f t="shared" si="413"/>
        <v>-1</v>
      </c>
      <c r="DM176" s="16">
        <f t="shared" si="414"/>
        <v>1.3459814106068893</v>
      </c>
      <c r="DN176" s="16" t="e">
        <f t="shared" si="415"/>
        <v>#DIV/0!</v>
      </c>
      <c r="DO176" s="16" t="e">
        <f t="shared" si="416"/>
        <v>#DIV/0!</v>
      </c>
      <c r="DP176" s="16" t="e">
        <f t="shared" si="417"/>
        <v>#DIV/0!</v>
      </c>
      <c r="DQ176" s="16" t="e">
        <f t="shared" si="418"/>
        <v>#DIV/0!</v>
      </c>
      <c r="DR176" s="278">
        <f t="shared" si="419"/>
        <v>-21.454000000000001</v>
      </c>
      <c r="DS176" s="278">
        <f t="shared" si="420"/>
        <v>12.309000000000001</v>
      </c>
      <c r="DT176" s="278">
        <f t="shared" si="421"/>
        <v>9.1449999999999996</v>
      </c>
      <c r="DU176" s="149"/>
      <c r="DV176" s="149">
        <v>21.454000000000001</v>
      </c>
      <c r="DW176" s="202">
        <v>9.1449999999999996</v>
      </c>
      <c r="DX176" s="159"/>
      <c r="DY176" s="153"/>
      <c r="DZ176" s="153"/>
      <c r="EA176" s="159"/>
      <c r="EB176" s="159"/>
      <c r="EC176" s="159"/>
      <c r="ED176" s="159"/>
      <c r="EE176" s="159"/>
      <c r="EF176" s="16">
        <f t="shared" si="422"/>
        <v>-1</v>
      </c>
      <c r="EG176" s="16">
        <f t="shared" si="423"/>
        <v>2.5</v>
      </c>
      <c r="EH176" s="16" t="e">
        <f t="shared" si="424"/>
        <v>#DIV/0!</v>
      </c>
      <c r="EI176" s="16" t="e">
        <f t="shared" si="425"/>
        <v>#DIV/0!</v>
      </c>
      <c r="EJ176" s="16" t="e">
        <f t="shared" si="426"/>
        <v>#DIV/0!</v>
      </c>
      <c r="EK176" s="16" t="e">
        <f t="shared" si="427"/>
        <v>#DIV/0!</v>
      </c>
      <c r="EL176" s="278">
        <f t="shared" si="428"/>
        <v>-14</v>
      </c>
      <c r="EM176" s="278">
        <f t="shared" si="429"/>
        <v>10</v>
      </c>
      <c r="EN176" s="278">
        <f t="shared" si="430"/>
        <v>4</v>
      </c>
      <c r="EO176" s="204"/>
      <c r="EP176" s="204">
        <v>14</v>
      </c>
      <c r="EQ176" s="217">
        <v>4</v>
      </c>
      <c r="ER176" s="209"/>
      <c r="ES176" s="215"/>
      <c r="ET176" s="215"/>
      <c r="EU176" s="209"/>
      <c r="EV176" s="209"/>
      <c r="EW176" s="209"/>
      <c r="EX176" s="210"/>
      <c r="EY176" s="211"/>
      <c r="EZ176" s="120"/>
      <c r="FA176" s="115" t="s">
        <v>221</v>
      </c>
      <c r="FB176" s="76"/>
      <c r="FC176" s="121">
        <v>1610</v>
      </c>
      <c r="FD176" s="125" t="s">
        <v>775</v>
      </c>
      <c r="FE176" s="125" t="s">
        <v>86</v>
      </c>
      <c r="FF176" s="16" t="e">
        <f t="shared" si="431"/>
        <v>#VALUE!</v>
      </c>
      <c r="FG176" s="16" t="e">
        <f t="shared" si="432"/>
        <v>#DIV/0!</v>
      </c>
      <c r="FH176" s="16" t="e">
        <f t="shared" si="433"/>
        <v>#VALUE!</v>
      </c>
      <c r="FI176" s="16" t="e">
        <f t="shared" si="434"/>
        <v>#VALUE!</v>
      </c>
      <c r="FJ176" s="16" t="e">
        <f t="shared" si="435"/>
        <v>#VALUE!</v>
      </c>
      <c r="FK176" s="16" t="e">
        <f t="shared" si="436"/>
        <v>#VALUE!</v>
      </c>
      <c r="FL176" s="278" t="e">
        <f t="shared" si="437"/>
        <v>#VALUE!</v>
      </c>
      <c r="FM176" s="278">
        <f t="shared" si="438"/>
        <v>0</v>
      </c>
      <c r="FN176" s="278" t="e">
        <f t="shared" si="439"/>
        <v>#VALUE!</v>
      </c>
      <c r="FO176" s="222" t="str">
        <f t="shared" si="440"/>
        <v>i.a</v>
      </c>
      <c r="FP176" s="222">
        <f t="shared" si="441"/>
        <v>0</v>
      </c>
      <c r="FQ176" s="223">
        <f t="shared" si="442"/>
        <v>0</v>
      </c>
      <c r="FR176" s="222" t="str">
        <f t="shared" si="443"/>
        <v>i.a</v>
      </c>
      <c r="FS176" s="197" t="str">
        <f t="shared" si="444"/>
        <v>i.a</v>
      </c>
      <c r="FT176" s="197" t="str">
        <f t="shared" si="445"/>
        <v>i.a</v>
      </c>
      <c r="FU176" s="194" t="str">
        <f t="shared" si="446"/>
        <v>i.a</v>
      </c>
      <c r="FV176" s="195" t="str">
        <f t="shared" si="447"/>
        <v>i.a</v>
      </c>
      <c r="FW176" s="195" t="str">
        <f t="shared" si="448"/>
        <v>i.a</v>
      </c>
      <c r="FX176" s="195" t="str">
        <f t="shared" si="449"/>
        <v>i.a</v>
      </c>
      <c r="FY176" s="195" t="str">
        <f t="shared" si="450"/>
        <v>i.a</v>
      </c>
      <c r="FZ176" s="16" t="e">
        <f t="shared" si="451"/>
        <v>#VALUE!</v>
      </c>
      <c r="GA176" s="16" t="e">
        <f t="shared" si="452"/>
        <v>#VALUE!</v>
      </c>
      <c r="GB176" s="16" t="e">
        <f t="shared" si="453"/>
        <v>#VALUE!</v>
      </c>
      <c r="GC176" s="16" t="e">
        <f t="shared" si="454"/>
        <v>#VALUE!</v>
      </c>
      <c r="GD176" s="16" t="e">
        <f t="shared" si="455"/>
        <v>#VALUE!</v>
      </c>
      <c r="GE176" s="16" t="e">
        <f t="shared" si="456"/>
        <v>#VALUE!</v>
      </c>
      <c r="GF176" s="227" t="e">
        <f t="shared" si="457"/>
        <v>#VALUE!</v>
      </c>
      <c r="GG176" s="227" t="e">
        <f t="shared" si="458"/>
        <v>#VALUE!</v>
      </c>
      <c r="GH176" s="227" t="e">
        <f t="shared" si="459"/>
        <v>#VALUE!</v>
      </c>
      <c r="GI176" s="16" t="str">
        <f t="shared" si="460"/>
        <v>Negativ EK</v>
      </c>
      <c r="GJ176" s="16" t="str">
        <f t="shared" si="461"/>
        <v>Negativ EK</v>
      </c>
      <c r="GK176" s="190" t="str">
        <f t="shared" si="462"/>
        <v>Negativ EK</v>
      </c>
      <c r="GL176" s="190" t="str">
        <f t="shared" si="463"/>
        <v>Negativ EK</v>
      </c>
      <c r="GM176" s="190" t="str">
        <f t="shared" si="464"/>
        <v>Negativ EK</v>
      </c>
      <c r="GN176" s="190" t="str">
        <f t="shared" si="465"/>
        <v>Negativ EK</v>
      </c>
      <c r="GO176" s="191" t="str">
        <f t="shared" si="466"/>
        <v>Negativ EK</v>
      </c>
      <c r="GP176" s="191" t="str">
        <f t="shared" si="467"/>
        <v>Negativ EK</v>
      </c>
      <c r="GQ176" s="191" t="str">
        <f t="shared" si="468"/>
        <v>Negativ EK</v>
      </c>
      <c r="GR176" s="191" t="str">
        <f t="shared" si="469"/>
        <v>Negativ EK</v>
      </c>
      <c r="GS176" s="16">
        <f t="shared" si="470"/>
        <v>1</v>
      </c>
      <c r="GT176" s="16">
        <f t="shared" si="471"/>
        <v>0.92457894992415546</v>
      </c>
      <c r="GU176" s="16" t="e">
        <f t="shared" si="472"/>
        <v>#VALUE!</v>
      </c>
      <c r="GV176" s="16" t="e">
        <f t="shared" si="473"/>
        <v>#VALUE!</v>
      </c>
      <c r="GW176" s="16" t="e">
        <f t="shared" si="474"/>
        <v>#VALUE!</v>
      </c>
      <c r="GX176" s="16" t="e">
        <f t="shared" si="475"/>
        <v>#VALUE!</v>
      </c>
      <c r="GY176" s="227">
        <f t="shared" si="476"/>
        <v>1.8366613288015948E-2</v>
      </c>
      <c r="GZ176" s="227">
        <f t="shared" si="477"/>
        <v>0.22515443646594796</v>
      </c>
      <c r="HA176" s="227" t="e">
        <f t="shared" si="478"/>
        <v>#VALUE!</v>
      </c>
      <c r="HB176" s="16">
        <f t="shared" si="479"/>
        <v>0</v>
      </c>
      <c r="HC176" s="16">
        <f t="shared" si="480"/>
        <v>-1.8366613288015948E-2</v>
      </c>
      <c r="HD176" s="190">
        <f t="shared" si="481"/>
        <v>-0.24352104975396391</v>
      </c>
      <c r="HE176" s="190" t="str">
        <f t="shared" si="482"/>
        <v>i.a.</v>
      </c>
      <c r="HF176" s="190" t="str">
        <f t="shared" si="483"/>
        <v>i.a.</v>
      </c>
      <c r="HG176" s="190" t="str">
        <f t="shared" si="484"/>
        <v>i.a.</v>
      </c>
      <c r="HH176" s="191" t="str">
        <f t="shared" si="485"/>
        <v>i.a.</v>
      </c>
      <c r="HI176" s="191" t="str">
        <f t="shared" si="486"/>
        <v>i.a.</v>
      </c>
      <c r="HJ176" s="191" t="str">
        <f t="shared" si="487"/>
        <v>i.a.</v>
      </c>
      <c r="HK176" s="191" t="str">
        <f t="shared" si="488"/>
        <v>i.a.</v>
      </c>
      <c r="HL176" s="16" t="e">
        <f t="shared" si="489"/>
        <v>#VALUE!</v>
      </c>
      <c r="HM176" s="16">
        <f t="shared" si="490"/>
        <v>0.45557110067224726</v>
      </c>
      <c r="HN176" s="16" t="e">
        <f t="shared" si="491"/>
        <v>#VALUE!</v>
      </c>
      <c r="HO176" s="16" t="e">
        <f t="shared" si="492"/>
        <v>#VALUE!</v>
      </c>
      <c r="HP176" s="16" t="e">
        <f t="shared" si="493"/>
        <v>#VALUE!</v>
      </c>
      <c r="HQ176" s="16" t="e">
        <f t="shared" si="494"/>
        <v>#VALUE!</v>
      </c>
      <c r="HR176" s="227" t="e">
        <f t="shared" si="495"/>
        <v>#VALUE!</v>
      </c>
      <c r="HS176" s="227">
        <f t="shared" si="496"/>
        <v>6.4512255371302368E-2</v>
      </c>
      <c r="HT176" s="227" t="e">
        <f t="shared" si="497"/>
        <v>#VALUE!</v>
      </c>
      <c r="HU176" s="16" t="str">
        <f t="shared" si="498"/>
        <v>i.a.</v>
      </c>
      <c r="HV176" s="16">
        <f t="shared" si="499"/>
        <v>-7.7095180385942014E-2</v>
      </c>
      <c r="HW176" s="196">
        <f t="shared" si="500"/>
        <v>-0.14160743575724438</v>
      </c>
      <c r="HX176" s="190" t="str">
        <f t="shared" si="501"/>
        <v>i.a.</v>
      </c>
      <c r="HY176" s="190" t="str">
        <f t="shared" si="502"/>
        <v>i.a.</v>
      </c>
      <c r="HZ176" s="190" t="str">
        <f t="shared" si="503"/>
        <v>i.a.</v>
      </c>
      <c r="IA176" s="191" t="str">
        <f t="shared" si="504"/>
        <v>i.a.</v>
      </c>
      <c r="IB176" s="191" t="str">
        <f t="shared" si="505"/>
        <v>i.a.</v>
      </c>
      <c r="IC176" s="191" t="str">
        <f t="shared" si="506"/>
        <v>i.a.</v>
      </c>
      <c r="ID176" s="191" t="str">
        <f t="shared" si="507"/>
        <v>i.a.</v>
      </c>
      <c r="IE176" s="191" t="str">
        <f t="shared" si="508"/>
        <v>i.a.</v>
      </c>
      <c r="IF176" s="16" t="e">
        <f t="shared" si="509"/>
        <v>#VALUE!</v>
      </c>
      <c r="IG176" s="16" t="e">
        <f t="shared" si="510"/>
        <v>#VALUE!</v>
      </c>
      <c r="IH176" s="16" t="e">
        <f t="shared" si="511"/>
        <v>#VALUE!</v>
      </c>
      <c r="II176" s="16" t="e">
        <f t="shared" si="512"/>
        <v>#VALUE!</v>
      </c>
      <c r="IJ176" s="16" t="e">
        <f t="shared" si="513"/>
        <v>#VALUE!</v>
      </c>
      <c r="IK176" s="16" t="e">
        <f t="shared" si="514"/>
        <v>#VALUE!</v>
      </c>
      <c r="IL176" s="227" t="e">
        <f t="shared" si="515"/>
        <v>#VALUE!</v>
      </c>
      <c r="IM176" s="227" t="e">
        <f t="shared" si="516"/>
        <v>#VALUE!</v>
      </c>
      <c r="IN176" s="227" t="e">
        <f t="shared" si="517"/>
        <v>#VALUE!</v>
      </c>
      <c r="IO176" s="16" t="str">
        <f t="shared" si="518"/>
        <v>i.a.</v>
      </c>
      <c r="IP176" s="16" t="str">
        <f t="shared" si="519"/>
        <v>i.a.</v>
      </c>
      <c r="IQ176" s="196" t="str">
        <f t="shared" si="520"/>
        <v>i.a.</v>
      </c>
      <c r="IR176" s="190" t="str">
        <f t="shared" si="521"/>
        <v>i.a.</v>
      </c>
      <c r="IS176" s="190" t="str">
        <f t="shared" si="522"/>
        <v>i.a.</v>
      </c>
      <c r="IT176" s="190" t="str">
        <f t="shared" si="523"/>
        <v>i.a.</v>
      </c>
      <c r="IU176" s="191" t="str">
        <f t="shared" si="524"/>
        <v>i.a.</v>
      </c>
      <c r="IV176" s="191" t="str">
        <f t="shared" si="525"/>
        <v>i.a.</v>
      </c>
      <c r="IW176" s="191" t="str">
        <f t="shared" si="526"/>
        <v>i.a.</v>
      </c>
      <c r="IX176" s="191" t="str">
        <f t="shared" si="527"/>
        <v>i.a.</v>
      </c>
      <c r="IY176" s="191" t="str">
        <f t="shared" si="528"/>
        <v>i.a.</v>
      </c>
      <c r="IZ176" s="16" t="e">
        <f t="shared" si="529"/>
        <v>#VALUE!</v>
      </c>
      <c r="JA176" s="16">
        <f t="shared" si="530"/>
        <v>0.95530656707127282</v>
      </c>
      <c r="JB176" s="16" t="e">
        <f t="shared" si="531"/>
        <v>#VALUE!</v>
      </c>
      <c r="JC176" s="16" t="e">
        <f t="shared" si="532"/>
        <v>#VALUE!</v>
      </c>
      <c r="JD176" s="16" t="e">
        <f t="shared" si="533"/>
        <v>#VALUE!</v>
      </c>
      <c r="JE176" s="16" t="e">
        <f t="shared" si="534"/>
        <v>#VALUE!</v>
      </c>
      <c r="JF176" s="227" t="e">
        <f t="shared" si="535"/>
        <v>#VALUE!</v>
      </c>
      <c r="JG176" s="227">
        <f t="shared" si="536"/>
        <v>0.54810714285714279</v>
      </c>
      <c r="JH176" s="227" t="e">
        <f t="shared" si="537"/>
        <v>#VALUE!</v>
      </c>
      <c r="JI176" s="99" t="str">
        <f t="shared" si="538"/>
        <v>i.a.</v>
      </c>
      <c r="JJ176" s="99">
        <f t="shared" si="539"/>
        <v>-2.5642857142857141E-2</v>
      </c>
      <c r="JK176" s="190">
        <f t="shared" si="540"/>
        <v>-0.57374999999999998</v>
      </c>
      <c r="JL176" s="197" t="str">
        <f t="shared" si="541"/>
        <v>i.a.</v>
      </c>
      <c r="JM176" s="197" t="str">
        <f t="shared" si="542"/>
        <v>i.a.</v>
      </c>
      <c r="JN176" s="197" t="str">
        <f t="shared" si="543"/>
        <v>i.a.</v>
      </c>
      <c r="JO176" s="194" t="str">
        <f t="shared" si="544"/>
        <v>i.a.</v>
      </c>
      <c r="JP176" s="194" t="str">
        <f t="shared" si="545"/>
        <v>i.a.</v>
      </c>
      <c r="JQ176" s="194" t="str">
        <f t="shared" si="546"/>
        <v>i.a.</v>
      </c>
      <c r="JR176" s="194" t="str">
        <f t="shared" si="547"/>
        <v>i.a.</v>
      </c>
      <c r="JS176" s="194" t="str">
        <f t="shared" si="548"/>
        <v>i.a.</v>
      </c>
    </row>
    <row r="177" spans="1:279" customFormat="1" ht="17.25" customHeight="1" outlineLevel="2" x14ac:dyDescent="0.3">
      <c r="A177" s="113" t="s">
        <v>417</v>
      </c>
      <c r="B177" s="98">
        <v>27428886</v>
      </c>
      <c r="C177" s="113" t="s">
        <v>244</v>
      </c>
      <c r="D177" s="113"/>
      <c r="E177" s="122">
        <v>453100</v>
      </c>
      <c r="F177" s="116"/>
      <c r="G177" s="116">
        <v>1</v>
      </c>
      <c r="H177" s="117">
        <v>45076</v>
      </c>
      <c r="I177" s="13"/>
      <c r="J177" s="13" t="s">
        <v>58</v>
      </c>
      <c r="K177" s="13" t="s">
        <v>58</v>
      </c>
      <c r="L177" s="13" t="s">
        <v>58</v>
      </c>
      <c r="M177" s="13" t="s">
        <v>58</v>
      </c>
      <c r="N177" s="13" t="s">
        <v>58</v>
      </c>
      <c r="O177" s="118" t="s">
        <v>58</v>
      </c>
      <c r="P177" s="16" t="e">
        <f t="shared" si="368"/>
        <v>#DIV/0!</v>
      </c>
      <c r="Q177" s="16" t="e">
        <f t="shared" si="369"/>
        <v>#DIV/0!</v>
      </c>
      <c r="R177" s="16" t="e">
        <f t="shared" si="370"/>
        <v>#DIV/0!</v>
      </c>
      <c r="S177" s="16" t="e">
        <f t="shared" si="371"/>
        <v>#DIV/0!</v>
      </c>
      <c r="T177" s="16" t="e">
        <f t="shared" si="372"/>
        <v>#DIV/0!</v>
      </c>
      <c r="U177" s="16" t="e">
        <f t="shared" si="373"/>
        <v>#DIV/0!</v>
      </c>
      <c r="V177" s="278">
        <f t="shared" si="374"/>
        <v>0</v>
      </c>
      <c r="W177" s="278">
        <f t="shared" si="375"/>
        <v>0</v>
      </c>
      <c r="X177" s="278">
        <f t="shared" si="376"/>
        <v>0</v>
      </c>
      <c r="Y177" s="149"/>
      <c r="Z177" s="149"/>
      <c r="AA177" s="149"/>
      <c r="AB177" s="153"/>
      <c r="AC177" s="153"/>
      <c r="AD177" s="153"/>
      <c r="AE177" s="154"/>
      <c r="AF177" s="154"/>
      <c r="AG177" s="159"/>
      <c r="AH177" s="159"/>
      <c r="AI177" s="159"/>
      <c r="AJ177" s="16">
        <f t="shared" si="377"/>
        <v>-0.65102079755771791</v>
      </c>
      <c r="AK177" s="16">
        <f t="shared" si="378"/>
        <v>-0.10079780389465563</v>
      </c>
      <c r="AL177" s="16">
        <f t="shared" si="379"/>
        <v>0.45730716339542449</v>
      </c>
      <c r="AM177" s="16">
        <f t="shared" si="380"/>
        <v>0.42103393142654116</v>
      </c>
      <c r="AN177" s="16">
        <f t="shared" si="381"/>
        <v>-0.19343745522281136</v>
      </c>
      <c r="AO177" s="16">
        <f t="shared" si="382"/>
        <v>-3.7116345467522916E-3</v>
      </c>
      <c r="AP177" s="278">
        <f t="shared" si="383"/>
        <v>-10.481999999999999</v>
      </c>
      <c r="AQ177" s="278">
        <f t="shared" si="384"/>
        <v>-1.1750000000000007</v>
      </c>
      <c r="AR177" s="278">
        <f t="shared" si="385"/>
        <v>3.6580000000000004</v>
      </c>
      <c r="AS177" s="149"/>
      <c r="AT177" s="149">
        <v>10.481999999999999</v>
      </c>
      <c r="AU177" s="149">
        <v>11.657</v>
      </c>
      <c r="AV177" s="153">
        <v>7.9989999999999997</v>
      </c>
      <c r="AW177" s="153">
        <v>5.6289999999999996</v>
      </c>
      <c r="AX177" s="153">
        <v>6.9790000000000001</v>
      </c>
      <c r="AY177" s="154">
        <v>7.0049999999999999</v>
      </c>
      <c r="AZ177" s="154">
        <v>8.1620000000000008</v>
      </c>
      <c r="BA177" s="154">
        <v>9.6679999999999993</v>
      </c>
      <c r="BB177" s="154">
        <v>6.5590000000000002</v>
      </c>
      <c r="BC177" s="155">
        <v>5.9779999999999998</v>
      </c>
      <c r="BD177" s="16">
        <f t="shared" si="386"/>
        <v>-1</v>
      </c>
      <c r="BE177" s="16">
        <f t="shared" si="387"/>
        <v>-0.12524041181129089</v>
      </c>
      <c r="BF177" s="16">
        <f t="shared" si="388"/>
        <v>0.58291547277936984</v>
      </c>
      <c r="BG177" s="16">
        <f t="shared" si="389"/>
        <v>0.65207100591715972</v>
      </c>
      <c r="BH177" s="16">
        <f t="shared" si="390"/>
        <v>-0.27060854553301689</v>
      </c>
      <c r="BI177" s="16">
        <f t="shared" si="391"/>
        <v>-7.9093799682034907E-2</v>
      </c>
      <c r="BJ177" s="278">
        <f t="shared" si="392"/>
        <v>-7.7320000000000002</v>
      </c>
      <c r="BK177" s="278">
        <f t="shared" si="393"/>
        <v>-1.1070000000000002</v>
      </c>
      <c r="BL177" s="278">
        <f t="shared" si="394"/>
        <v>3.2550000000000008</v>
      </c>
      <c r="BM177" s="149"/>
      <c r="BN177" s="149">
        <v>7.7320000000000002</v>
      </c>
      <c r="BO177" s="149">
        <v>8.8390000000000004</v>
      </c>
      <c r="BP177" s="153">
        <v>5.5839999999999996</v>
      </c>
      <c r="BQ177" s="153">
        <v>3.38</v>
      </c>
      <c r="BR177" s="153">
        <v>4.6340000000000003</v>
      </c>
      <c r="BS177" s="159">
        <v>5.032</v>
      </c>
      <c r="BT177" s="159">
        <v>6.274</v>
      </c>
      <c r="BU177" s="159">
        <v>7.9909999999999997</v>
      </c>
      <c r="BV177" s="154">
        <v>4.9349999999999996</v>
      </c>
      <c r="BW177" s="159">
        <v>4.343</v>
      </c>
      <c r="BX177" s="16">
        <f t="shared" si="395"/>
        <v>-1</v>
      </c>
      <c r="BY177" s="16">
        <f t="shared" si="396"/>
        <v>-0.1304199772985245</v>
      </c>
      <c r="BZ177" s="16">
        <f t="shared" si="397"/>
        <v>0.58253996766660687</v>
      </c>
      <c r="CA177" s="16">
        <f t="shared" si="398"/>
        <v>0.60386055891673873</v>
      </c>
      <c r="CB177" s="16">
        <f t="shared" si="399"/>
        <v>-0.23563091829993399</v>
      </c>
      <c r="CC177" s="16">
        <f t="shared" si="400"/>
        <v>-9.7037184330880807E-2</v>
      </c>
      <c r="CD177" s="278">
        <f t="shared" si="401"/>
        <v>-7.6609999999999996</v>
      </c>
      <c r="CE177" s="278">
        <f t="shared" si="402"/>
        <v>-1.1490000000000009</v>
      </c>
      <c r="CF177" s="278">
        <f t="shared" si="403"/>
        <v>3.2430000000000003</v>
      </c>
      <c r="CG177" s="149"/>
      <c r="CH177" s="149">
        <v>7.6609999999999996</v>
      </c>
      <c r="CI177" s="149">
        <v>8.81</v>
      </c>
      <c r="CJ177" s="153">
        <v>5.5670000000000002</v>
      </c>
      <c r="CK177" s="153">
        <v>3.4710000000000001</v>
      </c>
      <c r="CL177" s="153">
        <v>4.5410000000000004</v>
      </c>
      <c r="CM177" s="154">
        <v>5.0289999999999999</v>
      </c>
      <c r="CN177" s="154">
        <v>6.16</v>
      </c>
      <c r="CO177" s="159">
        <v>7.8090000000000002</v>
      </c>
      <c r="CP177" s="159">
        <v>4.93</v>
      </c>
      <c r="CQ177" s="159">
        <v>4.3470000000000004</v>
      </c>
      <c r="CR177" s="16">
        <f t="shared" si="404"/>
        <v>-1</v>
      </c>
      <c r="CS177" s="16">
        <f t="shared" si="405"/>
        <v>-0.19964802502933124</v>
      </c>
      <c r="CT177" s="16">
        <f t="shared" si="406"/>
        <v>1.0237435694499404</v>
      </c>
      <c r="CU177" s="16">
        <f t="shared" si="407"/>
        <v>-0.25479209672662928</v>
      </c>
      <c r="CV177" s="16">
        <f t="shared" si="408"/>
        <v>-0.22544540886249431</v>
      </c>
      <c r="CW177" s="16">
        <f t="shared" si="409"/>
        <v>1.3115100316789863</v>
      </c>
      <c r="CX177" s="278">
        <f t="shared" si="549"/>
        <v>-4.093</v>
      </c>
      <c r="CY177" s="278">
        <f t="shared" si="550"/>
        <v>-1.0209999999999999</v>
      </c>
      <c r="CZ177" s="278">
        <f t="shared" si="551"/>
        <v>2.5869999999999997</v>
      </c>
      <c r="DA177" s="149"/>
      <c r="DB177" s="149">
        <v>4.093</v>
      </c>
      <c r="DC177" s="149">
        <v>5.1139999999999999</v>
      </c>
      <c r="DD177" s="153">
        <v>2.5270000000000001</v>
      </c>
      <c r="DE177" s="153">
        <v>3.391</v>
      </c>
      <c r="DF177" s="153">
        <v>4.3780000000000001</v>
      </c>
      <c r="DG177" s="159">
        <v>1.8939999999999999</v>
      </c>
      <c r="DH177" s="159">
        <v>11.579000000000001</v>
      </c>
      <c r="DI177" s="159">
        <v>4.0069999999999997</v>
      </c>
      <c r="DJ177" s="154">
        <v>1.7569999999999999</v>
      </c>
      <c r="DK177" s="155">
        <v>3.7650000000000001</v>
      </c>
      <c r="DL177" s="16">
        <f t="shared" si="413"/>
        <v>-1</v>
      </c>
      <c r="DM177" s="16">
        <f t="shared" si="414"/>
        <v>-0.13798811225641408</v>
      </c>
      <c r="DN177" s="16">
        <f t="shared" si="415"/>
        <v>0.81100967434255344</v>
      </c>
      <c r="DO177" s="16">
        <f t="shared" si="416"/>
        <v>-0.19058122863130028</v>
      </c>
      <c r="DP177" s="16">
        <f t="shared" si="417"/>
        <v>-0.221783537893743</v>
      </c>
      <c r="DQ177" s="16">
        <f t="shared" si="418"/>
        <v>0.59253690541279391</v>
      </c>
      <c r="DR177" s="278">
        <f t="shared" si="419"/>
        <v>-11.457000000000001</v>
      </c>
      <c r="DS177" s="278">
        <f t="shared" si="420"/>
        <v>-1.8339999999999996</v>
      </c>
      <c r="DT177" s="278">
        <f t="shared" si="421"/>
        <v>5.952</v>
      </c>
      <c r="DU177" s="149"/>
      <c r="DV177" s="149">
        <v>11.457000000000001</v>
      </c>
      <c r="DW177" s="149">
        <v>13.291</v>
      </c>
      <c r="DX177" s="153">
        <v>7.3390000000000004</v>
      </c>
      <c r="DY177" s="153">
        <v>9.0670000000000002</v>
      </c>
      <c r="DZ177" s="153">
        <v>11.651</v>
      </c>
      <c r="EA177" s="159">
        <v>7.3159999999999998</v>
      </c>
      <c r="EB177" s="159">
        <v>16.443999999999999</v>
      </c>
      <c r="EC177" s="159">
        <v>7.8710000000000004</v>
      </c>
      <c r="ED177" s="159">
        <v>6.6950000000000003</v>
      </c>
      <c r="EE177" s="159">
        <v>7.0279999999999996</v>
      </c>
      <c r="EF177" s="16">
        <f t="shared" si="422"/>
        <v>-1</v>
      </c>
      <c r="EG177" s="16">
        <f t="shared" si="423"/>
        <v>0</v>
      </c>
      <c r="EH177" s="16">
        <f t="shared" si="424"/>
        <v>-0.16666666666666666</v>
      </c>
      <c r="EI177" s="16">
        <f t="shared" si="425"/>
        <v>0.2</v>
      </c>
      <c r="EJ177" s="16">
        <f t="shared" si="426"/>
        <v>0</v>
      </c>
      <c r="EK177" s="16">
        <f t="shared" si="427"/>
        <v>0</v>
      </c>
      <c r="EL177" s="278">
        <f t="shared" si="428"/>
        <v>-5</v>
      </c>
      <c r="EM177" s="278">
        <f t="shared" si="429"/>
        <v>0</v>
      </c>
      <c r="EN177" s="278">
        <f t="shared" si="430"/>
        <v>-1</v>
      </c>
      <c r="EO177" s="204"/>
      <c r="EP177" s="204">
        <v>5</v>
      </c>
      <c r="EQ177" s="204">
        <v>5</v>
      </c>
      <c r="ER177" s="215">
        <v>6</v>
      </c>
      <c r="ES177" s="215">
        <v>5</v>
      </c>
      <c r="ET177" s="215">
        <v>5</v>
      </c>
      <c r="EU177" s="209">
        <v>5</v>
      </c>
      <c r="EV177" s="209">
        <v>5</v>
      </c>
      <c r="EW177" s="209">
        <v>4</v>
      </c>
      <c r="EX177" s="210"/>
      <c r="EY177" s="211"/>
      <c r="EZ177" s="120"/>
      <c r="FA177" s="115" t="s">
        <v>49</v>
      </c>
      <c r="FB177" s="76"/>
      <c r="FC177" s="121">
        <v>8000</v>
      </c>
      <c r="FD177" t="s">
        <v>418</v>
      </c>
      <c r="FE177" t="s">
        <v>130</v>
      </c>
      <c r="FF177" s="16" t="e">
        <f t="shared" si="431"/>
        <v>#VALUE!</v>
      </c>
      <c r="FG177" s="16" t="e">
        <f t="shared" si="432"/>
        <v>#DIV/0!</v>
      </c>
      <c r="FH177" s="16" t="e">
        <f t="shared" si="433"/>
        <v>#DIV/0!</v>
      </c>
      <c r="FI177" s="16" t="e">
        <f t="shared" si="434"/>
        <v>#DIV/0!</v>
      </c>
      <c r="FJ177" s="16" t="e">
        <f t="shared" si="435"/>
        <v>#DIV/0!</v>
      </c>
      <c r="FK177" s="16" t="e">
        <f t="shared" si="436"/>
        <v>#DIV/0!</v>
      </c>
      <c r="FL177" s="278" t="e">
        <f t="shared" si="437"/>
        <v>#VALUE!</v>
      </c>
      <c r="FM177" s="278">
        <f t="shared" si="438"/>
        <v>0</v>
      </c>
      <c r="FN177" s="278">
        <f t="shared" si="439"/>
        <v>0</v>
      </c>
      <c r="FO177" s="222" t="str">
        <f t="shared" si="440"/>
        <v>i.a</v>
      </c>
      <c r="FP177" s="222">
        <f t="shared" si="441"/>
        <v>0</v>
      </c>
      <c r="FQ177" s="238">
        <f t="shared" si="442"/>
        <v>0</v>
      </c>
      <c r="FR177" s="222">
        <f t="shared" si="443"/>
        <v>0</v>
      </c>
      <c r="FS177" s="222">
        <f t="shared" si="444"/>
        <v>0</v>
      </c>
      <c r="FT177" s="222">
        <f t="shared" si="445"/>
        <v>0</v>
      </c>
      <c r="FU177" s="222">
        <f t="shared" si="446"/>
        <v>0</v>
      </c>
      <c r="FV177" s="222">
        <f t="shared" si="447"/>
        <v>0</v>
      </c>
      <c r="FW177" s="222">
        <f t="shared" si="448"/>
        <v>0</v>
      </c>
      <c r="FX177" s="222" t="str">
        <f t="shared" si="449"/>
        <v>i.a</v>
      </c>
      <c r="FY177" s="222" t="str">
        <f t="shared" si="450"/>
        <v>i.a</v>
      </c>
      <c r="FZ177" s="16">
        <f t="shared" si="451"/>
        <v>-1</v>
      </c>
      <c r="GA177" s="16">
        <f t="shared" si="452"/>
        <v>-0.27832508379906878</v>
      </c>
      <c r="GB177" s="16">
        <f t="shared" si="453"/>
        <v>0.22568662853696883</v>
      </c>
      <c r="GC177" s="16">
        <f t="shared" si="454"/>
        <v>1.1055073812477429</v>
      </c>
      <c r="GD177" s="16">
        <f t="shared" si="455"/>
        <v>-0.38291634954011916</v>
      </c>
      <c r="GE177" s="16">
        <f t="shared" si="456"/>
        <v>0.9396712397178002</v>
      </c>
      <c r="GF177" s="227">
        <f t="shared" si="457"/>
        <v>-1.6641685673943736</v>
      </c>
      <c r="GG177" s="227">
        <f t="shared" si="458"/>
        <v>-0.64181232515895714</v>
      </c>
      <c r="GH177" s="227">
        <f t="shared" si="459"/>
        <v>0.42460204834920767</v>
      </c>
      <c r="GI177" s="16">
        <f t="shared" si="460"/>
        <v>0</v>
      </c>
      <c r="GJ177" s="16">
        <f t="shared" si="461"/>
        <v>1.6641685673943736</v>
      </c>
      <c r="GK177" s="106">
        <f t="shared" si="462"/>
        <v>2.3059808925533307</v>
      </c>
      <c r="GL177" s="16">
        <f t="shared" si="463"/>
        <v>1.881378844204123</v>
      </c>
      <c r="GM177" s="16">
        <f t="shared" si="464"/>
        <v>0.89355129360278029</v>
      </c>
      <c r="GN177" s="16">
        <f t="shared" si="465"/>
        <v>1.4480229591836735</v>
      </c>
      <c r="GO177" s="16">
        <f t="shared" si="466"/>
        <v>0.74653009723149999</v>
      </c>
      <c r="GP177" s="16">
        <f t="shared" si="467"/>
        <v>0.79045297061465414</v>
      </c>
      <c r="GQ177" s="16">
        <f t="shared" si="468"/>
        <v>2.7095766828591259</v>
      </c>
      <c r="GR177" s="16">
        <f t="shared" si="469"/>
        <v>1.7855849329952913</v>
      </c>
      <c r="GS177" s="16">
        <f t="shared" si="470"/>
        <v>-1</v>
      </c>
      <c r="GT177" s="16">
        <f t="shared" si="471"/>
        <v>-0.27079803198912766</v>
      </c>
      <c r="GU177" s="16">
        <f t="shared" si="472"/>
        <v>0.25881295426167411</v>
      </c>
      <c r="GV177" s="16">
        <f t="shared" si="473"/>
        <v>1.0862859381075045</v>
      </c>
      <c r="GW177" s="16">
        <f t="shared" si="474"/>
        <v>-0.33225370610699551</v>
      </c>
      <c r="GX177" s="16">
        <f t="shared" si="475"/>
        <v>0.15362109556360262</v>
      </c>
      <c r="GY177" s="227">
        <f t="shared" si="476"/>
        <v>-0.62485857443025694</v>
      </c>
      <c r="GZ177" s="227">
        <f t="shared" si="477"/>
        <v>-0.23204884195364994</v>
      </c>
      <c r="HA177" s="227">
        <f t="shared" si="478"/>
        <v>0.17618085293151142</v>
      </c>
      <c r="HB177" s="16">
        <f t="shared" si="479"/>
        <v>0</v>
      </c>
      <c r="HC177" s="16">
        <f t="shared" si="480"/>
        <v>0.62485857443025694</v>
      </c>
      <c r="HD177" s="106">
        <f t="shared" si="481"/>
        <v>0.85690741638390688</v>
      </c>
      <c r="HE177" s="16">
        <f t="shared" si="482"/>
        <v>0.68072656345239546</v>
      </c>
      <c r="HF177" s="16">
        <f t="shared" si="483"/>
        <v>0.32628632107346267</v>
      </c>
      <c r="HG177" s="16">
        <f t="shared" si="484"/>
        <v>0.48863816101650243</v>
      </c>
      <c r="HH177" s="16">
        <f t="shared" si="485"/>
        <v>0.42356902356902359</v>
      </c>
      <c r="HI177" s="16">
        <f t="shared" si="486"/>
        <v>0.51606004523956406</v>
      </c>
      <c r="HJ177" s="16">
        <f t="shared" si="487"/>
        <v>1.0972126870795</v>
      </c>
      <c r="HK177" s="16">
        <f t="shared" si="488"/>
        <v>0.71923048896013986</v>
      </c>
      <c r="HL177" s="16" t="e">
        <f t="shared" si="489"/>
        <v>#VALUE!</v>
      </c>
      <c r="HM177" s="16">
        <f t="shared" si="490"/>
        <v>-7.1530234848986865E-2</v>
      </c>
      <c r="HN177" s="16">
        <f t="shared" si="491"/>
        <v>0.11746701197751222</v>
      </c>
      <c r="HO177" s="16">
        <f t="shared" si="492"/>
        <v>-7.9329600902077774E-2</v>
      </c>
      <c r="HP177" s="16">
        <f t="shared" si="493"/>
        <v>-4.7054658273872679E-3</v>
      </c>
      <c r="HQ177" s="16">
        <f t="shared" si="494"/>
        <v>0.45146402813178799</v>
      </c>
      <c r="HR177" s="227" t="e">
        <f t="shared" si="495"/>
        <v>#VALUE!</v>
      </c>
      <c r="HS177" s="227">
        <f t="shared" si="496"/>
        <v>-2.75228064869249E-2</v>
      </c>
      <c r="HT177" s="227">
        <f t="shared" si="497"/>
        <v>4.0446810092270524E-2</v>
      </c>
      <c r="HU177" s="16" t="str">
        <f t="shared" si="498"/>
        <v>i.a.</v>
      </c>
      <c r="HV177" s="16">
        <f t="shared" si="499"/>
        <v>0.35724884350178926</v>
      </c>
      <c r="HW177" s="106">
        <f t="shared" si="500"/>
        <v>0.38477164998871416</v>
      </c>
      <c r="HX177" s="16">
        <f t="shared" si="501"/>
        <v>0.34432483989644364</v>
      </c>
      <c r="HY177" s="16">
        <f t="shared" si="502"/>
        <v>0.37399360317635383</v>
      </c>
      <c r="HZ177" s="16">
        <f t="shared" si="503"/>
        <v>0.37576173718994077</v>
      </c>
      <c r="IA177" s="16">
        <f t="shared" si="504"/>
        <v>0.25888463641334064</v>
      </c>
      <c r="IB177" s="16">
        <f t="shared" si="505"/>
        <v>0.70414740938944309</v>
      </c>
      <c r="IC177" s="16">
        <f t="shared" si="506"/>
        <v>0.50908397916401971</v>
      </c>
      <c r="ID177" s="16">
        <f t="shared" si="507"/>
        <v>0.26243465272591482</v>
      </c>
      <c r="IE177" s="16">
        <f t="shared" si="508"/>
        <v>0.53571428571428581</v>
      </c>
      <c r="IF177" s="16" t="e">
        <f t="shared" si="509"/>
        <v>#VALUE!</v>
      </c>
      <c r="IG177" s="16" t="e">
        <f t="shared" si="510"/>
        <v>#VALUE!</v>
      </c>
      <c r="IH177" s="16" t="e">
        <f t="shared" si="511"/>
        <v>#VALUE!</v>
      </c>
      <c r="II177" s="16" t="e">
        <f t="shared" si="512"/>
        <v>#VALUE!</v>
      </c>
      <c r="IJ177" s="16" t="e">
        <f t="shared" si="513"/>
        <v>#VALUE!</v>
      </c>
      <c r="IK177" s="16" t="e">
        <f t="shared" si="514"/>
        <v>#VALUE!</v>
      </c>
      <c r="IL177" s="227" t="e">
        <f t="shared" si="515"/>
        <v>#VALUE!</v>
      </c>
      <c r="IM177" s="227" t="e">
        <f t="shared" si="516"/>
        <v>#VALUE!</v>
      </c>
      <c r="IN177" s="227" t="e">
        <f t="shared" si="517"/>
        <v>#VALUE!</v>
      </c>
      <c r="IO177" s="16" t="str">
        <f t="shared" si="518"/>
        <v>i.a.</v>
      </c>
      <c r="IP177" s="16" t="str">
        <f t="shared" si="519"/>
        <v>i.a.</v>
      </c>
      <c r="IQ177" s="106" t="str">
        <f t="shared" si="520"/>
        <v>i.a.</v>
      </c>
      <c r="IR177" s="16" t="str">
        <f t="shared" si="521"/>
        <v>i.a.</v>
      </c>
      <c r="IS177" s="16" t="str">
        <f t="shared" si="522"/>
        <v>i.a.</v>
      </c>
      <c r="IT177" s="16" t="str">
        <f t="shared" si="523"/>
        <v>i.a.</v>
      </c>
      <c r="IU177" s="16" t="str">
        <f t="shared" si="524"/>
        <v>i.a.</v>
      </c>
      <c r="IV177" s="16" t="str">
        <f t="shared" si="525"/>
        <v>i.a.</v>
      </c>
      <c r="IW177" s="16" t="str">
        <f t="shared" si="526"/>
        <v>i.a.</v>
      </c>
      <c r="IX177" s="16" t="str">
        <f t="shared" si="527"/>
        <v>i.a.</v>
      </c>
      <c r="IY177" s="16" t="str">
        <f t="shared" si="528"/>
        <v>i.a.</v>
      </c>
      <c r="IZ177" s="16" t="e">
        <f t="shared" si="529"/>
        <v>#VALUE!</v>
      </c>
      <c r="JA177" s="16">
        <f t="shared" si="530"/>
        <v>-0.13041997729852439</v>
      </c>
      <c r="JB177" s="16">
        <f t="shared" si="531"/>
        <v>0.89904796119992803</v>
      </c>
      <c r="JC177" s="16">
        <f t="shared" si="532"/>
        <v>0.33655046576394892</v>
      </c>
      <c r="JD177" s="16">
        <f t="shared" si="533"/>
        <v>-0.23563091829993399</v>
      </c>
      <c r="JE177" s="16">
        <f t="shared" si="534"/>
        <v>-9.7037184330880794E-2</v>
      </c>
      <c r="JF177" s="227" t="e">
        <f t="shared" si="535"/>
        <v>#VALUE!</v>
      </c>
      <c r="JG177" s="227">
        <f t="shared" si="536"/>
        <v>-0.2298</v>
      </c>
      <c r="JH177" s="227">
        <f t="shared" si="537"/>
        <v>0.83416666666666661</v>
      </c>
      <c r="JI177" s="99" t="str">
        <f t="shared" si="538"/>
        <v>i.a.</v>
      </c>
      <c r="JJ177" s="99">
        <f t="shared" si="539"/>
        <v>1.5322</v>
      </c>
      <c r="JK177" s="239">
        <f t="shared" si="540"/>
        <v>1.762</v>
      </c>
      <c r="JL177" s="99">
        <f t="shared" si="541"/>
        <v>0.9278333333333334</v>
      </c>
      <c r="JM177" s="99">
        <f t="shared" si="542"/>
        <v>0.69420000000000004</v>
      </c>
      <c r="JN177" s="99">
        <f t="shared" si="543"/>
        <v>0.90820000000000012</v>
      </c>
      <c r="JO177" s="99">
        <f t="shared" si="544"/>
        <v>1.0058</v>
      </c>
      <c r="JP177" s="99">
        <f t="shared" si="545"/>
        <v>1.232</v>
      </c>
      <c r="JQ177" s="99">
        <f t="shared" si="546"/>
        <v>1.95225</v>
      </c>
      <c r="JR177" s="99" t="str">
        <f t="shared" si="547"/>
        <v>i.a.</v>
      </c>
      <c r="JS177" s="99" t="str">
        <f t="shared" si="548"/>
        <v>i.a.</v>
      </c>
    </row>
    <row r="178" spans="1:279" customFormat="1" ht="17.25" customHeight="1" outlineLevel="2" x14ac:dyDescent="0.25">
      <c r="A178" s="17" t="s">
        <v>169</v>
      </c>
      <c r="B178" s="95">
        <v>19326772</v>
      </c>
      <c r="C178" s="10" t="s">
        <v>79</v>
      </c>
      <c r="D178" s="10"/>
      <c r="E178" s="11">
        <v>451120</v>
      </c>
      <c r="F178" s="11"/>
      <c r="G178" s="11">
        <v>1</v>
      </c>
      <c r="H178" s="12">
        <v>45076</v>
      </c>
      <c r="I178" s="13"/>
      <c r="J178" s="13" t="s">
        <v>58</v>
      </c>
      <c r="K178" s="13" t="s">
        <v>58</v>
      </c>
      <c r="L178" s="13" t="s">
        <v>58</v>
      </c>
      <c r="M178" s="13" t="s">
        <v>58</v>
      </c>
      <c r="N178" s="13" t="s">
        <v>58</v>
      </c>
      <c r="O178" s="19" t="s">
        <v>58</v>
      </c>
      <c r="P178" s="16" t="e">
        <f t="shared" si="368"/>
        <v>#DIV/0!</v>
      </c>
      <c r="Q178" s="16" t="e">
        <f t="shared" si="369"/>
        <v>#DIV/0!</v>
      </c>
      <c r="R178" s="16" t="e">
        <f t="shared" si="370"/>
        <v>#DIV/0!</v>
      </c>
      <c r="S178" s="16" t="e">
        <f t="shared" si="371"/>
        <v>#DIV/0!</v>
      </c>
      <c r="T178" s="16" t="e">
        <f t="shared" si="372"/>
        <v>#DIV/0!</v>
      </c>
      <c r="U178" s="16" t="e">
        <f t="shared" si="373"/>
        <v>#DIV/0!</v>
      </c>
      <c r="V178" s="278">
        <f t="shared" si="374"/>
        <v>0</v>
      </c>
      <c r="W178" s="278">
        <f t="shared" si="375"/>
        <v>0</v>
      </c>
      <c r="X178" s="278">
        <f t="shared" si="376"/>
        <v>0</v>
      </c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6">
        <f t="shared" si="377"/>
        <v>-0.94003241491085898</v>
      </c>
      <c r="AK178" s="16">
        <f t="shared" si="378"/>
        <v>5.2658274542352536E-2</v>
      </c>
      <c r="AL178" s="16">
        <f t="shared" si="379"/>
        <v>6.737867900383894E-2</v>
      </c>
      <c r="AM178" s="16">
        <f t="shared" si="380"/>
        <v>6.471728763821219E-2</v>
      </c>
      <c r="AN178" s="16">
        <f t="shared" si="381"/>
        <v>2.723798245141824E-2</v>
      </c>
      <c r="AO178" s="16">
        <f t="shared" si="382"/>
        <v>7.8866368546373217E-2</v>
      </c>
      <c r="AP178" s="278">
        <f t="shared" si="383"/>
        <v>-22.829000000000001</v>
      </c>
      <c r="AQ178" s="278">
        <f t="shared" si="384"/>
        <v>1.1419999999999995</v>
      </c>
      <c r="AR178" s="278">
        <f t="shared" si="385"/>
        <v>1.3689999999999998</v>
      </c>
      <c r="AS178" s="149"/>
      <c r="AT178" s="149">
        <v>22.829000000000001</v>
      </c>
      <c r="AU178" s="149">
        <v>21.687000000000001</v>
      </c>
      <c r="AV178" s="149">
        <v>20.318000000000001</v>
      </c>
      <c r="AW178" s="150">
        <v>19.082999999999998</v>
      </c>
      <c r="AX178" s="149">
        <v>18.577000000000002</v>
      </c>
      <c r="AY178" s="149">
        <v>17.219000000000001</v>
      </c>
      <c r="AZ178" s="149">
        <v>15.711</v>
      </c>
      <c r="BA178" s="149">
        <v>14.327999999999999</v>
      </c>
      <c r="BB178" s="149">
        <v>12.711</v>
      </c>
      <c r="BC178" s="150">
        <v>10.702</v>
      </c>
      <c r="BD178" s="16">
        <f t="shared" si="386"/>
        <v>-1</v>
      </c>
      <c r="BE178" s="16">
        <f t="shared" si="387"/>
        <v>7.4081981212638662E-2</v>
      </c>
      <c r="BF178" s="16">
        <f t="shared" si="388"/>
        <v>0.20971074380165297</v>
      </c>
      <c r="BG178" s="16">
        <f t="shared" si="389"/>
        <v>0.37500000000000006</v>
      </c>
      <c r="BH178" s="16">
        <f t="shared" si="390"/>
        <v>1.9182048498009387E-2</v>
      </c>
      <c r="BI178" s="16">
        <f t="shared" si="391"/>
        <v>1.9331210191082804</v>
      </c>
      <c r="BJ178" s="278">
        <f t="shared" si="392"/>
        <v>-5.0309999999999997</v>
      </c>
      <c r="BK178" s="278">
        <f t="shared" si="393"/>
        <v>0.34699999999999953</v>
      </c>
      <c r="BL178" s="278">
        <f t="shared" si="394"/>
        <v>0.81200000000000028</v>
      </c>
      <c r="BM178" s="149"/>
      <c r="BN178" s="149">
        <v>5.0309999999999997</v>
      </c>
      <c r="BO178" s="149">
        <v>4.6840000000000002</v>
      </c>
      <c r="BP178" s="149">
        <v>3.8719999999999999</v>
      </c>
      <c r="BQ178" s="149">
        <v>2.8159999999999998</v>
      </c>
      <c r="BR178" s="149">
        <v>2.7629999999999999</v>
      </c>
      <c r="BS178" s="149">
        <v>0.94199999999999995</v>
      </c>
      <c r="BT178" s="149">
        <v>0.89600000000000002</v>
      </c>
      <c r="BU178" s="149">
        <v>0.63600000000000001</v>
      </c>
      <c r="BV178" s="149">
        <v>0.85599999999999998</v>
      </c>
      <c r="BW178" s="149">
        <v>1.7889999999999999</v>
      </c>
      <c r="BX178" s="16">
        <f t="shared" si="395"/>
        <v>-1</v>
      </c>
      <c r="BY178" s="16">
        <f t="shared" si="396"/>
        <v>4.6731177720084852E-2</v>
      </c>
      <c r="BZ178" s="16">
        <f t="shared" si="397"/>
        <v>0.32738095238095233</v>
      </c>
      <c r="CA178" s="16">
        <f t="shared" si="398"/>
        <v>0.43331836551414477</v>
      </c>
      <c r="CB178" s="16">
        <f t="shared" si="399"/>
        <v>6.7593480345158205E-2</v>
      </c>
      <c r="CC178" s="16">
        <f t="shared" si="400"/>
        <v>4.7465564738292008</v>
      </c>
      <c r="CD178" s="278">
        <f t="shared" si="401"/>
        <v>-4.4349999999999996</v>
      </c>
      <c r="CE178" s="278">
        <f t="shared" si="402"/>
        <v>0.19799999999999951</v>
      </c>
      <c r="CF178" s="278">
        <f t="shared" si="403"/>
        <v>1.0449999999999999</v>
      </c>
      <c r="CG178" s="149"/>
      <c r="CH178" s="149">
        <v>4.4349999999999996</v>
      </c>
      <c r="CI178" s="149">
        <v>4.2370000000000001</v>
      </c>
      <c r="CJ178" s="149">
        <v>3.1920000000000002</v>
      </c>
      <c r="CK178" s="149">
        <v>2.2269999999999999</v>
      </c>
      <c r="CL178" s="149">
        <v>2.0859999999999999</v>
      </c>
      <c r="CM178" s="149">
        <v>0.36299999999999999</v>
      </c>
      <c r="CN178" s="149">
        <v>0.41199999999999998</v>
      </c>
      <c r="CO178" s="149">
        <v>0.11600000000000001</v>
      </c>
      <c r="CP178" s="149">
        <v>0.52900000000000003</v>
      </c>
      <c r="CQ178" s="149">
        <v>1.2470000000000001</v>
      </c>
      <c r="CR178" s="16">
        <f t="shared" si="404"/>
        <v>-1</v>
      </c>
      <c r="CS178" s="16">
        <f t="shared" si="405"/>
        <v>3.8086507208933987E-2</v>
      </c>
      <c r="CT178" s="16">
        <f t="shared" si="406"/>
        <v>9.2407137654770627E-2</v>
      </c>
      <c r="CU178" s="16">
        <f t="shared" si="407"/>
        <v>0.17237698793894762</v>
      </c>
      <c r="CV178" s="16">
        <f t="shared" si="408"/>
        <v>0.22727272727272718</v>
      </c>
      <c r="CW178" s="16">
        <f t="shared" si="409"/>
        <v>0.27021630615640607</v>
      </c>
      <c r="CX178" s="278">
        <f t="shared" si="549"/>
        <v>-12.456</v>
      </c>
      <c r="CY178" s="278">
        <f t="shared" si="550"/>
        <v>0.45699999999999896</v>
      </c>
      <c r="CZ178" s="278">
        <f t="shared" si="551"/>
        <v>1.0150000000000006</v>
      </c>
      <c r="DA178" s="149"/>
      <c r="DB178" s="149">
        <v>12.456</v>
      </c>
      <c r="DC178" s="149">
        <v>11.999000000000001</v>
      </c>
      <c r="DD178" s="149">
        <v>10.984</v>
      </c>
      <c r="DE178" s="149">
        <v>9.3689999999999998</v>
      </c>
      <c r="DF178" s="149">
        <v>7.6340000000000003</v>
      </c>
      <c r="DG178" s="149">
        <v>6.01</v>
      </c>
      <c r="DH178" s="149">
        <v>5.7309999999999999</v>
      </c>
      <c r="DI178" s="149">
        <v>5.4139999999999997</v>
      </c>
      <c r="DJ178" s="149">
        <v>5.3319999999999999</v>
      </c>
      <c r="DK178" s="150">
        <v>4.95</v>
      </c>
      <c r="DL178" s="16">
        <f t="shared" si="413"/>
        <v>-1</v>
      </c>
      <c r="DM178" s="16">
        <f t="shared" si="414"/>
        <v>2.2075116330600601E-2</v>
      </c>
      <c r="DN178" s="16">
        <f t="shared" si="415"/>
        <v>0.17354136193726633</v>
      </c>
      <c r="DO178" s="16">
        <f t="shared" si="416"/>
        <v>-2.4448249619482519E-2</v>
      </c>
      <c r="DP178" s="16">
        <f t="shared" si="417"/>
        <v>0.17548829581034747</v>
      </c>
      <c r="DQ178" s="16">
        <f t="shared" si="418"/>
        <v>-0.1226945716154349</v>
      </c>
      <c r="DR178" s="278">
        <f t="shared" si="419"/>
        <v>-36.901000000000003</v>
      </c>
      <c r="DS178" s="278">
        <f t="shared" si="420"/>
        <v>0.79700000000000415</v>
      </c>
      <c r="DT178" s="278">
        <f t="shared" si="421"/>
        <v>5.3389999999999986</v>
      </c>
      <c r="DU178" s="149"/>
      <c r="DV178" s="149">
        <v>36.901000000000003</v>
      </c>
      <c r="DW178" s="149">
        <v>36.103999999999999</v>
      </c>
      <c r="DX178" s="149">
        <v>30.765000000000001</v>
      </c>
      <c r="DY178" s="149">
        <v>31.536000000000001</v>
      </c>
      <c r="DZ178" s="149">
        <v>26.827999999999999</v>
      </c>
      <c r="EA178" s="149">
        <v>30.58</v>
      </c>
      <c r="EB178" s="149">
        <v>37.298999999999999</v>
      </c>
      <c r="EC178" s="149">
        <v>33.496000000000002</v>
      </c>
      <c r="ED178" s="149">
        <v>34.046999999999997</v>
      </c>
      <c r="EE178" s="149">
        <v>20.498999999999999</v>
      </c>
      <c r="EF178" s="16">
        <f t="shared" si="422"/>
        <v>-1</v>
      </c>
      <c r="EG178" s="16">
        <f t="shared" si="423"/>
        <v>0.05</v>
      </c>
      <c r="EH178" s="16">
        <f t="shared" si="424"/>
        <v>2.564102564102564E-2</v>
      </c>
      <c r="EI178" s="16">
        <f t="shared" si="425"/>
        <v>-2.5000000000000001E-2</v>
      </c>
      <c r="EJ178" s="16">
        <f t="shared" si="426"/>
        <v>0</v>
      </c>
      <c r="EK178" s="16">
        <f t="shared" si="427"/>
        <v>0</v>
      </c>
      <c r="EL178" s="278">
        <f t="shared" si="428"/>
        <v>-42</v>
      </c>
      <c r="EM178" s="278">
        <f t="shared" si="429"/>
        <v>2</v>
      </c>
      <c r="EN178" s="278">
        <f t="shared" si="430"/>
        <v>1</v>
      </c>
      <c r="EO178" s="204"/>
      <c r="EP178" s="204">
        <v>42</v>
      </c>
      <c r="EQ178" s="204">
        <v>40</v>
      </c>
      <c r="ER178" s="204">
        <v>39</v>
      </c>
      <c r="ES178" s="204">
        <v>40</v>
      </c>
      <c r="ET178" s="204">
        <v>40</v>
      </c>
      <c r="EU178" s="204">
        <v>40</v>
      </c>
      <c r="EV178" s="204">
        <v>36</v>
      </c>
      <c r="EW178" s="204">
        <v>32</v>
      </c>
      <c r="EX178" s="204"/>
      <c r="EY178" s="205"/>
      <c r="EZ178" s="14"/>
      <c r="FA178" s="14" t="s">
        <v>49</v>
      </c>
      <c r="FB178" s="76"/>
      <c r="FC178" s="15">
        <v>6600</v>
      </c>
      <c r="FD178" t="s">
        <v>170</v>
      </c>
      <c r="FE178" t="s">
        <v>66</v>
      </c>
      <c r="FF178" s="16" t="e">
        <f t="shared" si="431"/>
        <v>#VALUE!</v>
      </c>
      <c r="FG178" s="16" t="e">
        <f t="shared" si="432"/>
        <v>#DIV/0!</v>
      </c>
      <c r="FH178" s="16" t="e">
        <f t="shared" si="433"/>
        <v>#DIV/0!</v>
      </c>
      <c r="FI178" s="16" t="e">
        <f t="shared" si="434"/>
        <v>#DIV/0!</v>
      </c>
      <c r="FJ178" s="16" t="e">
        <f t="shared" si="435"/>
        <v>#DIV/0!</v>
      </c>
      <c r="FK178" s="16" t="e">
        <f t="shared" si="436"/>
        <v>#DIV/0!</v>
      </c>
      <c r="FL178" s="278" t="e">
        <f t="shared" si="437"/>
        <v>#VALUE!</v>
      </c>
      <c r="FM178" s="278">
        <f t="shared" si="438"/>
        <v>0</v>
      </c>
      <c r="FN178" s="278">
        <f t="shared" si="439"/>
        <v>0</v>
      </c>
      <c r="FO178" s="222" t="str">
        <f t="shared" si="440"/>
        <v>i.a</v>
      </c>
      <c r="FP178" s="222">
        <f t="shared" si="441"/>
        <v>0</v>
      </c>
      <c r="FQ178" s="222">
        <f t="shared" si="442"/>
        <v>0</v>
      </c>
      <c r="FR178" s="222">
        <f t="shared" si="443"/>
        <v>0</v>
      </c>
      <c r="FS178" s="222">
        <f t="shared" si="444"/>
        <v>0</v>
      </c>
      <c r="FT178" s="222">
        <f t="shared" si="445"/>
        <v>0</v>
      </c>
      <c r="FU178" s="222">
        <f t="shared" si="446"/>
        <v>0</v>
      </c>
      <c r="FV178" s="222">
        <f t="shared" si="447"/>
        <v>0</v>
      </c>
      <c r="FW178" s="222">
        <f t="shared" si="448"/>
        <v>0</v>
      </c>
      <c r="FX178" s="222" t="str">
        <f t="shared" si="449"/>
        <v>i.a</v>
      </c>
      <c r="FY178" s="222" t="str">
        <f t="shared" si="450"/>
        <v>i.a</v>
      </c>
      <c r="FZ178" s="16">
        <f t="shared" si="451"/>
        <v>-1</v>
      </c>
      <c r="GA178" s="16">
        <f t="shared" si="452"/>
        <v>-1.6273863932090987E-2</v>
      </c>
      <c r="GB178" s="16">
        <f t="shared" si="453"/>
        <v>0.17548555557627468</v>
      </c>
      <c r="GC178" s="16">
        <f t="shared" si="454"/>
        <v>0.19740147245305384</v>
      </c>
      <c r="GD178" s="16">
        <f t="shared" si="455"/>
        <v>-0.14331321261957675</v>
      </c>
      <c r="GE178" s="16">
        <f t="shared" si="456"/>
        <v>3.9450542039892005</v>
      </c>
      <c r="GF178" s="227">
        <f t="shared" si="457"/>
        <v>-0.36270701288080148</v>
      </c>
      <c r="GG178" s="227">
        <f t="shared" si="458"/>
        <v>-6.00029251884171E-3</v>
      </c>
      <c r="GH178" s="227">
        <f t="shared" si="459"/>
        <v>5.5043472058121046E-2</v>
      </c>
      <c r="GI178" s="16">
        <f t="shared" si="460"/>
        <v>0</v>
      </c>
      <c r="GJ178" s="16">
        <f t="shared" si="461"/>
        <v>0.36270701288080148</v>
      </c>
      <c r="GK178" s="16">
        <f t="shared" si="462"/>
        <v>0.36870730539964319</v>
      </c>
      <c r="GL178" s="16">
        <f t="shared" si="463"/>
        <v>0.31366383334152215</v>
      </c>
      <c r="GM178" s="16">
        <f t="shared" si="464"/>
        <v>0.26195377286361227</v>
      </c>
      <c r="GN178" s="16">
        <f t="shared" si="465"/>
        <v>0.30577543242450894</v>
      </c>
      <c r="GO178" s="16">
        <f t="shared" si="466"/>
        <v>6.1834596712375435E-2</v>
      </c>
      <c r="GP178" s="16">
        <f t="shared" si="467"/>
        <v>7.3934499775684157E-2</v>
      </c>
      <c r="GQ178" s="16">
        <f t="shared" si="468"/>
        <v>2.1589428624604508E-2</v>
      </c>
      <c r="GR178" s="16">
        <f t="shared" si="469"/>
        <v>0.10289826881929587</v>
      </c>
      <c r="GS178" s="16">
        <f t="shared" si="470"/>
        <v>-1</v>
      </c>
      <c r="GT178" s="16">
        <f t="shared" si="471"/>
        <v>-1.6193575759085779E-2</v>
      </c>
      <c r="GU178" s="16">
        <f t="shared" si="472"/>
        <v>0.12707217170268403</v>
      </c>
      <c r="GV178" s="16">
        <f t="shared" si="473"/>
        <v>0.2881093401390028</v>
      </c>
      <c r="GW178" s="16">
        <f t="shared" si="474"/>
        <v>2.4878870566395952E-3</v>
      </c>
      <c r="GX178" s="16">
        <f t="shared" si="475"/>
        <v>2.468111093507019</v>
      </c>
      <c r="GY178" s="227">
        <f t="shared" si="476"/>
        <v>-0.13782617628929525</v>
      </c>
      <c r="GZ178" s="227">
        <f t="shared" si="477"/>
        <v>-2.2686359555416646E-3</v>
      </c>
      <c r="HA178" s="227">
        <f t="shared" si="478"/>
        <v>1.5795041775663071E-2</v>
      </c>
      <c r="HB178" s="16">
        <f t="shared" si="479"/>
        <v>0</v>
      </c>
      <c r="HC178" s="16">
        <f t="shared" si="480"/>
        <v>0.13782617628929525</v>
      </c>
      <c r="HD178" s="16">
        <f t="shared" si="481"/>
        <v>0.14009481224483691</v>
      </c>
      <c r="HE178" s="16">
        <f t="shared" si="482"/>
        <v>0.12429977046917384</v>
      </c>
      <c r="HF178" s="16">
        <f t="shared" si="483"/>
        <v>9.649784113494618E-2</v>
      </c>
      <c r="HG178" s="16">
        <f t="shared" si="484"/>
        <v>9.6258361204013376E-2</v>
      </c>
      <c r="HH178" s="16">
        <f t="shared" si="485"/>
        <v>2.7755270407637121E-2</v>
      </c>
      <c r="HI178" s="16">
        <f t="shared" si="486"/>
        <v>2.5312522070767708E-2</v>
      </c>
      <c r="HJ178" s="16">
        <f t="shared" si="487"/>
        <v>1.8832447477902962E-2</v>
      </c>
      <c r="HK178" s="16">
        <f t="shared" si="488"/>
        <v>3.1386352803138638E-2</v>
      </c>
      <c r="HL178" s="16" t="e">
        <f t="shared" si="489"/>
        <v>#VALUE!</v>
      </c>
      <c r="HM178" s="16">
        <f t="shared" si="490"/>
        <v>1.5665571563679814E-2</v>
      </c>
      <c r="HN178" s="16">
        <f t="shared" si="491"/>
        <v>-6.9136228951112946E-2</v>
      </c>
      <c r="HO178" s="16">
        <f t="shared" si="492"/>
        <v>0.20175786418471164</v>
      </c>
      <c r="HP178" s="16">
        <f t="shared" si="493"/>
        <v>4.4053549190535467E-2</v>
      </c>
      <c r="HQ178" s="16">
        <f t="shared" si="494"/>
        <v>0.44786099009478519</v>
      </c>
      <c r="HR178" s="227" t="e">
        <f t="shared" si="495"/>
        <v>#VALUE!</v>
      </c>
      <c r="HS178" s="227">
        <f t="shared" si="496"/>
        <v>5.2063813758196908E-3</v>
      </c>
      <c r="HT178" s="227">
        <f t="shared" si="497"/>
        <v>-2.4683645012157474E-2</v>
      </c>
      <c r="HU178" s="16" t="str">
        <f t="shared" si="498"/>
        <v>i.a.</v>
      </c>
      <c r="HV178" s="16">
        <f t="shared" si="499"/>
        <v>0.33755182786374349</v>
      </c>
      <c r="HW178" s="16">
        <f t="shared" si="500"/>
        <v>0.3323454464879238</v>
      </c>
      <c r="HX178" s="16">
        <f t="shared" si="501"/>
        <v>0.35702909150008127</v>
      </c>
      <c r="HY178" s="16">
        <f t="shared" si="502"/>
        <v>0.2970890410958904</v>
      </c>
      <c r="HZ178" s="16">
        <f t="shared" si="503"/>
        <v>0.28455345161771284</v>
      </c>
      <c r="IA178" s="16">
        <f t="shared" si="504"/>
        <v>0.19653368214519293</v>
      </c>
      <c r="IB178" s="16">
        <f t="shared" si="505"/>
        <v>0.15365023190970267</v>
      </c>
      <c r="IC178" s="16">
        <f t="shared" si="506"/>
        <v>0.16163123955099115</v>
      </c>
      <c r="ID178" s="16">
        <f t="shared" si="507"/>
        <v>0.15660704320498137</v>
      </c>
      <c r="IE178" s="16">
        <f t="shared" si="508"/>
        <v>0.24147519391189817</v>
      </c>
      <c r="IF178" s="16" t="e">
        <f t="shared" si="509"/>
        <v>#VALUE!</v>
      </c>
      <c r="IG178" s="16" t="e">
        <f t="shared" si="510"/>
        <v>#VALUE!</v>
      </c>
      <c r="IH178" s="16" t="e">
        <f t="shared" si="511"/>
        <v>#VALUE!</v>
      </c>
      <c r="II178" s="16" t="e">
        <f t="shared" si="512"/>
        <v>#VALUE!</v>
      </c>
      <c r="IJ178" s="16" t="e">
        <f t="shared" si="513"/>
        <v>#VALUE!</v>
      </c>
      <c r="IK178" s="16" t="e">
        <f t="shared" si="514"/>
        <v>#VALUE!</v>
      </c>
      <c r="IL178" s="227" t="e">
        <f t="shared" si="515"/>
        <v>#VALUE!</v>
      </c>
      <c r="IM178" s="227" t="e">
        <f t="shared" si="516"/>
        <v>#VALUE!</v>
      </c>
      <c r="IN178" s="227" t="e">
        <f t="shared" si="517"/>
        <v>#VALUE!</v>
      </c>
      <c r="IO178" s="16" t="str">
        <f t="shared" si="518"/>
        <v>i.a.</v>
      </c>
      <c r="IP178" s="16" t="str">
        <f t="shared" si="519"/>
        <v>i.a.</v>
      </c>
      <c r="IQ178" s="16" t="str">
        <f t="shared" si="520"/>
        <v>i.a.</v>
      </c>
      <c r="IR178" s="16" t="str">
        <f t="shared" si="521"/>
        <v>i.a.</v>
      </c>
      <c r="IS178" s="16" t="str">
        <f t="shared" si="522"/>
        <v>i.a.</v>
      </c>
      <c r="IT178" s="16" t="str">
        <f t="shared" si="523"/>
        <v>i.a.</v>
      </c>
      <c r="IU178" s="16" t="str">
        <f t="shared" si="524"/>
        <v>i.a.</v>
      </c>
      <c r="IV178" s="16" t="str">
        <f t="shared" si="525"/>
        <v>i.a.</v>
      </c>
      <c r="IW178" s="16" t="str">
        <f t="shared" si="526"/>
        <v>i.a.</v>
      </c>
      <c r="IX178" s="16" t="str">
        <f t="shared" si="527"/>
        <v>i.a.</v>
      </c>
      <c r="IY178" s="16" t="str">
        <f t="shared" si="528"/>
        <v>i.a.</v>
      </c>
      <c r="IZ178" s="16" t="e">
        <f t="shared" si="529"/>
        <v>#VALUE!</v>
      </c>
      <c r="JA178" s="16">
        <f t="shared" si="530"/>
        <v>-3.1131640761096627E-3</v>
      </c>
      <c r="JB178" s="16">
        <f t="shared" si="531"/>
        <v>0.29419642857142864</v>
      </c>
      <c r="JC178" s="16">
        <f t="shared" si="532"/>
        <v>0.47007011847604585</v>
      </c>
      <c r="JD178" s="16">
        <f t="shared" si="533"/>
        <v>6.7593480345158205E-2</v>
      </c>
      <c r="JE178" s="16">
        <f t="shared" si="534"/>
        <v>4.7465564738292008</v>
      </c>
      <c r="JF178" s="227" t="e">
        <f t="shared" si="535"/>
        <v>#VALUE!</v>
      </c>
      <c r="JG178" s="227">
        <f t="shared" si="536"/>
        <v>-3.2976190476191602E-4</v>
      </c>
      <c r="JH178" s="227">
        <f t="shared" si="537"/>
        <v>2.4078846153846159E-2</v>
      </c>
      <c r="JI178" s="99" t="str">
        <f t="shared" si="538"/>
        <v>i.a.</v>
      </c>
      <c r="JJ178" s="99">
        <f t="shared" si="539"/>
        <v>0.10559523809523809</v>
      </c>
      <c r="JK178" s="99">
        <f t="shared" si="540"/>
        <v>0.10592500000000001</v>
      </c>
      <c r="JL178" s="99">
        <f t="shared" si="541"/>
        <v>8.1846153846153846E-2</v>
      </c>
      <c r="JM178" s="99">
        <f t="shared" si="542"/>
        <v>5.5674999999999995E-2</v>
      </c>
      <c r="JN178" s="99">
        <f t="shared" si="543"/>
        <v>5.2149999999999995E-2</v>
      </c>
      <c r="JO178" s="99">
        <f t="shared" si="544"/>
        <v>9.0749999999999997E-3</v>
      </c>
      <c r="JP178" s="99">
        <f t="shared" si="545"/>
        <v>1.1444444444444445E-2</v>
      </c>
      <c r="JQ178" s="99">
        <f t="shared" si="546"/>
        <v>3.6250000000000002E-3</v>
      </c>
      <c r="JR178" s="99" t="str">
        <f t="shared" si="547"/>
        <v>i.a.</v>
      </c>
      <c r="JS178" s="99" t="str">
        <f t="shared" si="548"/>
        <v>i.a.</v>
      </c>
    </row>
    <row r="179" spans="1:279" customFormat="1" ht="17.25" customHeight="1" outlineLevel="2" x14ac:dyDescent="0.25">
      <c r="A179" s="10" t="s">
        <v>305</v>
      </c>
      <c r="B179" s="95">
        <v>26720087</v>
      </c>
      <c r="C179" s="10" t="s">
        <v>271</v>
      </c>
      <c r="D179" s="10"/>
      <c r="E179" s="11">
        <v>453100</v>
      </c>
      <c r="F179" s="11"/>
      <c r="G179" s="11">
        <v>1</v>
      </c>
      <c r="H179" s="12">
        <v>45076</v>
      </c>
      <c r="I179" s="13"/>
      <c r="J179" s="13" t="s">
        <v>58</v>
      </c>
      <c r="K179" s="13" t="s">
        <v>58</v>
      </c>
      <c r="L179" s="13" t="s">
        <v>58</v>
      </c>
      <c r="M179" s="13" t="s">
        <v>58</v>
      </c>
      <c r="N179" s="13" t="s">
        <v>58</v>
      </c>
      <c r="O179" s="13" t="s">
        <v>58</v>
      </c>
      <c r="P179" s="16" t="e">
        <f t="shared" si="368"/>
        <v>#DIV/0!</v>
      </c>
      <c r="Q179" s="16" t="e">
        <f t="shared" si="369"/>
        <v>#DIV/0!</v>
      </c>
      <c r="R179" s="16" t="e">
        <f t="shared" si="370"/>
        <v>#DIV/0!</v>
      </c>
      <c r="S179" s="16" t="e">
        <f t="shared" si="371"/>
        <v>#DIV/0!</v>
      </c>
      <c r="T179" s="16" t="e">
        <f t="shared" si="372"/>
        <v>#DIV/0!</v>
      </c>
      <c r="U179" s="16" t="e">
        <f t="shared" si="373"/>
        <v>#DIV/0!</v>
      </c>
      <c r="V179" s="278">
        <f t="shared" si="374"/>
        <v>0</v>
      </c>
      <c r="W179" s="278">
        <f t="shared" si="375"/>
        <v>0</v>
      </c>
      <c r="X179" s="278">
        <f t="shared" si="376"/>
        <v>0</v>
      </c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6">
        <f t="shared" si="377"/>
        <v>-0.75005865331977795</v>
      </c>
      <c r="AK179" s="16">
        <f t="shared" si="378"/>
        <v>1.3795290573218209E-2</v>
      </c>
      <c r="AL179" s="16">
        <f t="shared" si="379"/>
        <v>0.33938621641711797</v>
      </c>
      <c r="AM179" s="16">
        <f t="shared" si="380"/>
        <v>-0.24178743961352658</v>
      </c>
      <c r="AN179" s="16">
        <f t="shared" si="381"/>
        <v>-0.18014390388804538</v>
      </c>
      <c r="AO179" s="16">
        <f t="shared" si="382"/>
        <v>-0.10898717797906128</v>
      </c>
      <c r="AP179" s="278">
        <f t="shared" si="383"/>
        <v>-12.787000000000001</v>
      </c>
      <c r="AQ179" s="278">
        <f t="shared" si="384"/>
        <v>0.17400000000000126</v>
      </c>
      <c r="AR179" s="278">
        <f t="shared" si="385"/>
        <v>3.1959999999999997</v>
      </c>
      <c r="AS179" s="149"/>
      <c r="AT179" s="149">
        <v>12.787000000000001</v>
      </c>
      <c r="AU179" s="149">
        <v>12.613</v>
      </c>
      <c r="AV179" s="149">
        <v>9.4169999999999998</v>
      </c>
      <c r="AW179" s="150">
        <v>12.42</v>
      </c>
      <c r="AX179" s="149">
        <v>15.148999999999999</v>
      </c>
      <c r="AY179" s="149">
        <v>17.001999999999999</v>
      </c>
      <c r="AZ179" s="149">
        <v>20.838000000000001</v>
      </c>
      <c r="BA179" s="149">
        <v>13.462999999999999</v>
      </c>
      <c r="BB179" s="149">
        <v>10.621</v>
      </c>
      <c r="BC179" s="149">
        <v>11.552</v>
      </c>
      <c r="BD179" s="16">
        <f t="shared" si="386"/>
        <v>-1</v>
      </c>
      <c r="BE179" s="16">
        <f t="shared" si="387"/>
        <v>-0.15179392824287022</v>
      </c>
      <c r="BF179" s="16">
        <f t="shared" si="388"/>
        <v>2.0783730158730158</v>
      </c>
      <c r="BG179" s="16">
        <f t="shared" si="389"/>
        <v>-2.9273422562141493</v>
      </c>
      <c r="BH179" s="16">
        <f t="shared" si="390"/>
        <v>-0.80995639534883712</v>
      </c>
      <c r="BI179" s="16">
        <f t="shared" si="391"/>
        <v>-0.47957639939485636</v>
      </c>
      <c r="BJ179" s="278">
        <f t="shared" si="392"/>
        <v>-0.92200000000000004</v>
      </c>
      <c r="BK179" s="278">
        <f t="shared" si="393"/>
        <v>-0.16499999999999992</v>
      </c>
      <c r="BL179" s="278">
        <f t="shared" si="394"/>
        <v>2.0949999999999998</v>
      </c>
      <c r="BM179" s="149"/>
      <c r="BN179" s="149">
        <v>0.92200000000000004</v>
      </c>
      <c r="BO179" s="149">
        <v>1.087</v>
      </c>
      <c r="BP179" s="149">
        <v>-1.008</v>
      </c>
      <c r="BQ179" s="149">
        <v>0.52300000000000002</v>
      </c>
      <c r="BR179" s="149">
        <v>2.7519999999999998</v>
      </c>
      <c r="BS179" s="149">
        <v>5.2880000000000003</v>
      </c>
      <c r="BT179" s="149">
        <v>9.8000000000000007</v>
      </c>
      <c r="BU179" s="149">
        <v>4.7690000000000001</v>
      </c>
      <c r="BV179" s="149">
        <v>3.6339999999999999</v>
      </c>
      <c r="BW179" s="149">
        <v>5.0810000000000004</v>
      </c>
      <c r="BX179" s="16">
        <f t="shared" si="395"/>
        <v>-1</v>
      </c>
      <c r="BY179" s="16">
        <f t="shared" si="396"/>
        <v>-0.44150943396226416</v>
      </c>
      <c r="BZ179" s="16">
        <f t="shared" si="397"/>
        <v>2.7041800643086815</v>
      </c>
      <c r="CA179" s="16">
        <f t="shared" si="398"/>
        <v>-2.1810126582278482</v>
      </c>
      <c r="CB179" s="16">
        <f t="shared" si="399"/>
        <v>-0.73996050032916394</v>
      </c>
      <c r="CC179" s="16">
        <f t="shared" si="400"/>
        <v>-0.42287234042553196</v>
      </c>
      <c r="CD179" s="278">
        <f t="shared" si="401"/>
        <v>-0.88800000000000001</v>
      </c>
      <c r="CE179" s="278">
        <f t="shared" si="402"/>
        <v>-0.70200000000000007</v>
      </c>
      <c r="CF179" s="278">
        <f t="shared" si="403"/>
        <v>2.5230000000000001</v>
      </c>
      <c r="CG179" s="149"/>
      <c r="CH179" s="149">
        <v>0.88800000000000001</v>
      </c>
      <c r="CI179" s="149">
        <v>1.59</v>
      </c>
      <c r="CJ179" s="149">
        <v>-0.93300000000000005</v>
      </c>
      <c r="CK179" s="149">
        <v>0.79</v>
      </c>
      <c r="CL179" s="149">
        <v>3.0379999999999998</v>
      </c>
      <c r="CM179" s="149">
        <v>5.2640000000000002</v>
      </c>
      <c r="CN179" s="149">
        <v>10.089</v>
      </c>
      <c r="CO179" s="149">
        <v>4.8170000000000002</v>
      </c>
      <c r="CP179" s="149">
        <v>3.6429999999999998</v>
      </c>
      <c r="CQ179" s="149">
        <v>5.0789999999999997</v>
      </c>
      <c r="CR179" s="16">
        <f t="shared" si="404"/>
        <v>-1</v>
      </c>
      <c r="CS179" s="16">
        <f t="shared" si="405"/>
        <v>9.6453900709219956E-2</v>
      </c>
      <c r="CT179" s="16">
        <f t="shared" si="406"/>
        <v>0.27198917456021637</v>
      </c>
      <c r="CU179" s="16">
        <f t="shared" si="407"/>
        <v>-0.14252562367046995</v>
      </c>
      <c r="CV179" s="16">
        <f t="shared" si="408"/>
        <v>-0.42899734982332149</v>
      </c>
      <c r="CW179" s="16">
        <f t="shared" si="409"/>
        <v>-0.42108291248481755</v>
      </c>
      <c r="CX179" s="278">
        <f t="shared" si="549"/>
        <v>-6.1840000000000002</v>
      </c>
      <c r="CY179" s="278">
        <f t="shared" si="550"/>
        <v>0.54400000000000048</v>
      </c>
      <c r="CZ179" s="278">
        <f t="shared" si="551"/>
        <v>1.2059999999999995</v>
      </c>
      <c r="DA179" s="149"/>
      <c r="DB179" s="149">
        <v>6.1840000000000002</v>
      </c>
      <c r="DC179" s="149">
        <v>5.64</v>
      </c>
      <c r="DD179" s="149">
        <v>4.4340000000000002</v>
      </c>
      <c r="DE179" s="149">
        <v>5.1710000000000003</v>
      </c>
      <c r="DF179" s="149">
        <v>9.0559999999999992</v>
      </c>
      <c r="DG179" s="149">
        <v>15.643000000000001</v>
      </c>
      <c r="DH179" s="149">
        <v>16.797000000000001</v>
      </c>
      <c r="DI179" s="149">
        <v>12.823</v>
      </c>
      <c r="DJ179" s="149">
        <v>12.92</v>
      </c>
      <c r="DK179" s="149">
        <v>13.927</v>
      </c>
      <c r="DL179" s="16">
        <f t="shared" si="413"/>
        <v>-1</v>
      </c>
      <c r="DM179" s="16">
        <f t="shared" si="414"/>
        <v>0.21362979338491636</v>
      </c>
      <c r="DN179" s="16">
        <f t="shared" si="415"/>
        <v>0.13599922727711769</v>
      </c>
      <c r="DO179" s="16">
        <f t="shared" si="416"/>
        <v>-0.1756509276216259</v>
      </c>
      <c r="DP179" s="16">
        <f t="shared" si="417"/>
        <v>-0.21850595812202483</v>
      </c>
      <c r="DQ179" s="16">
        <f t="shared" si="418"/>
        <v>5.6470433553561454E-2</v>
      </c>
      <c r="DR179" s="278">
        <f t="shared" si="419"/>
        <v>-28.547000000000001</v>
      </c>
      <c r="DS179" s="278">
        <f t="shared" si="420"/>
        <v>5.0250000000000021</v>
      </c>
      <c r="DT179" s="278">
        <f t="shared" si="421"/>
        <v>2.8159999999999989</v>
      </c>
      <c r="DU179" s="149"/>
      <c r="DV179" s="149">
        <v>28.547000000000001</v>
      </c>
      <c r="DW179" s="149">
        <v>23.521999999999998</v>
      </c>
      <c r="DX179" s="149">
        <v>20.706</v>
      </c>
      <c r="DY179" s="149">
        <v>25.117999999999999</v>
      </c>
      <c r="DZ179" s="149">
        <v>32.140999999999998</v>
      </c>
      <c r="EA179" s="149">
        <v>30.422999999999998</v>
      </c>
      <c r="EB179" s="149">
        <v>32.655999999999999</v>
      </c>
      <c r="EC179" s="149">
        <v>22.672000000000001</v>
      </c>
      <c r="ED179" s="149">
        <v>20.044</v>
      </c>
      <c r="EE179" s="149">
        <v>18.91</v>
      </c>
      <c r="EF179" s="16">
        <f t="shared" si="422"/>
        <v>-1</v>
      </c>
      <c r="EG179" s="16">
        <f t="shared" si="423"/>
        <v>0</v>
      </c>
      <c r="EH179" s="16">
        <f t="shared" si="424"/>
        <v>5.2631578947368418E-2</v>
      </c>
      <c r="EI179" s="16">
        <f t="shared" si="425"/>
        <v>0</v>
      </c>
      <c r="EJ179" s="16">
        <f t="shared" si="426"/>
        <v>-9.5238095238095233E-2</v>
      </c>
      <c r="EK179" s="16">
        <f t="shared" si="427"/>
        <v>0.10526315789473684</v>
      </c>
      <c r="EL179" s="278">
        <f t="shared" si="428"/>
        <v>-20</v>
      </c>
      <c r="EM179" s="278">
        <f t="shared" si="429"/>
        <v>0</v>
      </c>
      <c r="EN179" s="278">
        <f t="shared" si="430"/>
        <v>1</v>
      </c>
      <c r="EO179" s="204"/>
      <c r="EP179" s="204">
        <v>20</v>
      </c>
      <c r="EQ179" s="204">
        <v>20</v>
      </c>
      <c r="ER179" s="204">
        <v>19</v>
      </c>
      <c r="ES179" s="204">
        <v>19</v>
      </c>
      <c r="ET179" s="204">
        <v>21</v>
      </c>
      <c r="EU179" s="204">
        <v>19</v>
      </c>
      <c r="EV179" s="204">
        <v>17</v>
      </c>
      <c r="EW179" s="204">
        <v>13</v>
      </c>
      <c r="EX179" s="204"/>
      <c r="EY179" s="204"/>
      <c r="EZ179" s="14"/>
      <c r="FA179" s="14" t="s">
        <v>49</v>
      </c>
      <c r="FB179" s="76"/>
      <c r="FC179" s="15">
        <v>2610</v>
      </c>
      <c r="FD179" t="s">
        <v>493</v>
      </c>
      <c r="FE179" t="s">
        <v>86</v>
      </c>
      <c r="FF179" s="16" t="e">
        <f t="shared" si="431"/>
        <v>#VALUE!</v>
      </c>
      <c r="FG179" s="16" t="e">
        <f t="shared" si="432"/>
        <v>#DIV/0!</v>
      </c>
      <c r="FH179" s="16" t="e">
        <f t="shared" si="433"/>
        <v>#DIV/0!</v>
      </c>
      <c r="FI179" s="16" t="e">
        <f t="shared" si="434"/>
        <v>#DIV/0!</v>
      </c>
      <c r="FJ179" s="16" t="e">
        <f t="shared" si="435"/>
        <v>#DIV/0!</v>
      </c>
      <c r="FK179" s="16" t="e">
        <f t="shared" si="436"/>
        <v>#DIV/0!</v>
      </c>
      <c r="FL179" s="278" t="e">
        <f t="shared" si="437"/>
        <v>#VALUE!</v>
      </c>
      <c r="FM179" s="278">
        <f t="shared" si="438"/>
        <v>0</v>
      </c>
      <c r="FN179" s="278">
        <f t="shared" si="439"/>
        <v>0</v>
      </c>
      <c r="FO179" s="222" t="str">
        <f t="shared" si="440"/>
        <v>i.a</v>
      </c>
      <c r="FP179" s="222">
        <f t="shared" si="441"/>
        <v>0</v>
      </c>
      <c r="FQ179" s="222">
        <f t="shared" si="442"/>
        <v>0</v>
      </c>
      <c r="FR179" s="222">
        <f t="shared" si="443"/>
        <v>0</v>
      </c>
      <c r="FS179" s="222">
        <f t="shared" si="444"/>
        <v>0</v>
      </c>
      <c r="FT179" s="222">
        <f t="shared" si="445"/>
        <v>0</v>
      </c>
      <c r="FU179" s="222">
        <f t="shared" si="446"/>
        <v>0</v>
      </c>
      <c r="FV179" s="222">
        <f t="shared" si="447"/>
        <v>0</v>
      </c>
      <c r="FW179" s="222">
        <f t="shared" si="448"/>
        <v>0</v>
      </c>
      <c r="FX179" s="222" t="str">
        <f t="shared" si="449"/>
        <v>i.a</v>
      </c>
      <c r="FY179" s="222" t="str">
        <f t="shared" si="450"/>
        <v>i.a</v>
      </c>
      <c r="FZ179" s="16">
        <f t="shared" si="451"/>
        <v>-1</v>
      </c>
      <c r="GA179" s="16">
        <f t="shared" si="452"/>
        <v>-0.5241683049505963</v>
      </c>
      <c r="GB179" s="16">
        <f t="shared" si="453"/>
        <v>2.6248411274255403</v>
      </c>
      <c r="GC179" s="16">
        <f t="shared" si="454"/>
        <v>-2.7493250482673184</v>
      </c>
      <c r="GD179" s="16">
        <f t="shared" si="455"/>
        <v>-0.54855446669220631</v>
      </c>
      <c r="GE179" s="16">
        <f t="shared" si="456"/>
        <v>-0.24199274154436437</v>
      </c>
      <c r="GF179" s="227">
        <f t="shared" si="457"/>
        <v>-0.15020297699594046</v>
      </c>
      <c r="GG179" s="227">
        <f t="shared" si="458"/>
        <v>-0.1654611087693961</v>
      </c>
      <c r="GH179" s="227">
        <f t="shared" si="459"/>
        <v>0.50993790148631524</v>
      </c>
      <c r="GI179" s="16">
        <f t="shared" si="460"/>
        <v>0</v>
      </c>
      <c r="GJ179" s="16">
        <f t="shared" si="461"/>
        <v>0.15020297699594046</v>
      </c>
      <c r="GK179" s="16">
        <f t="shared" si="462"/>
        <v>0.31566408576533656</v>
      </c>
      <c r="GL179" s="16">
        <f t="shared" si="463"/>
        <v>-0.19427381572097865</v>
      </c>
      <c r="GM179" s="16">
        <f t="shared" si="464"/>
        <v>0.11105644197652352</v>
      </c>
      <c r="GN179" s="16">
        <f t="shared" si="465"/>
        <v>0.24600186242357991</v>
      </c>
      <c r="GO179" s="16">
        <f t="shared" si="466"/>
        <v>0.324537607891492</v>
      </c>
      <c r="GP179" s="16">
        <f t="shared" si="467"/>
        <v>0.68122889939230247</v>
      </c>
      <c r="GQ179" s="16">
        <f t="shared" si="468"/>
        <v>0.37423765683875226</v>
      </c>
      <c r="GR179" s="16">
        <f t="shared" si="469"/>
        <v>0.27138972697135616</v>
      </c>
      <c r="GS179" s="16">
        <f t="shared" si="470"/>
        <v>-1</v>
      </c>
      <c r="GT179" s="16">
        <f t="shared" si="471"/>
        <v>-0.27952412872007659</v>
      </c>
      <c r="GU179" s="16">
        <f t="shared" si="472"/>
        <v>2.1172869014960001</v>
      </c>
      <c r="GV179" s="16">
        <f t="shared" si="473"/>
        <v>-3.4082945672260379</v>
      </c>
      <c r="GW179" s="16">
        <f t="shared" si="474"/>
        <v>-0.79234900921435325</v>
      </c>
      <c r="GX179" s="16">
        <f t="shared" si="475"/>
        <v>-0.47529249564331155</v>
      </c>
      <c r="GY179" s="227">
        <f t="shared" si="476"/>
        <v>-3.5414546083082067E-2</v>
      </c>
      <c r="GZ179" s="227">
        <f t="shared" si="477"/>
        <v>-1.3739835756476589E-2</v>
      </c>
      <c r="HA179" s="227">
        <f t="shared" si="478"/>
        <v>9.3148795247379887E-2</v>
      </c>
      <c r="HB179" s="16">
        <f t="shared" si="479"/>
        <v>0</v>
      </c>
      <c r="HC179" s="16">
        <f t="shared" si="480"/>
        <v>3.5414546083082067E-2</v>
      </c>
      <c r="HD179" s="16">
        <f t="shared" si="481"/>
        <v>4.9154381839558656E-2</v>
      </c>
      <c r="HE179" s="16">
        <f t="shared" si="482"/>
        <v>-4.3994413407821231E-2</v>
      </c>
      <c r="HF179" s="16">
        <f t="shared" si="483"/>
        <v>1.8267870553100824E-2</v>
      </c>
      <c r="HG179" s="16">
        <f t="shared" si="484"/>
        <v>8.7973914711335602E-2</v>
      </c>
      <c r="HH179" s="16">
        <f t="shared" si="485"/>
        <v>0.16766277207945596</v>
      </c>
      <c r="HI179" s="16">
        <f t="shared" si="486"/>
        <v>0.354251012145749</v>
      </c>
      <c r="HJ179" s="16">
        <f t="shared" si="487"/>
        <v>0.22328869744358085</v>
      </c>
      <c r="HK179" s="16">
        <f t="shared" si="488"/>
        <v>0.18657904194691174</v>
      </c>
      <c r="HL179" s="16" t="e">
        <f t="shared" si="489"/>
        <v>#VALUE!</v>
      </c>
      <c r="HM179" s="16">
        <f t="shared" si="490"/>
        <v>-9.6549947368120392E-2</v>
      </c>
      <c r="HN179" s="16">
        <f t="shared" si="491"/>
        <v>0.11970954206461373</v>
      </c>
      <c r="HO179" s="16">
        <f t="shared" si="492"/>
        <v>4.0183588556222019E-2</v>
      </c>
      <c r="HP179" s="16">
        <f t="shared" si="493"/>
        <v>-0.26934484515771062</v>
      </c>
      <c r="HQ179" s="16">
        <f t="shared" si="494"/>
        <v>-0.45202717546204546</v>
      </c>
      <c r="HR179" s="227" t="e">
        <f t="shared" si="495"/>
        <v>#VALUE!</v>
      </c>
      <c r="HS179" s="227">
        <f t="shared" si="496"/>
        <v>-2.3150314733279442E-2</v>
      </c>
      <c r="HT179" s="227">
        <f t="shared" si="497"/>
        <v>2.5634700546435685E-2</v>
      </c>
      <c r="HU179" s="16" t="str">
        <f t="shared" si="498"/>
        <v>i.a.</v>
      </c>
      <c r="HV179" s="16">
        <f t="shared" si="499"/>
        <v>0.21662521455844747</v>
      </c>
      <c r="HW179" s="16">
        <f t="shared" si="500"/>
        <v>0.23977552929172691</v>
      </c>
      <c r="HX179" s="16">
        <f t="shared" si="501"/>
        <v>0.21414082874529122</v>
      </c>
      <c r="HY179" s="16">
        <f t="shared" si="502"/>
        <v>0.20586830161637076</v>
      </c>
      <c r="HZ179" s="16">
        <f t="shared" si="503"/>
        <v>0.2817585016023148</v>
      </c>
      <c r="IA179" s="16">
        <f t="shared" si="504"/>
        <v>0.51418334812477406</v>
      </c>
      <c r="IB179" s="16">
        <f t="shared" si="505"/>
        <v>0.51436183243508093</v>
      </c>
      <c r="IC179" s="16">
        <f t="shared" si="506"/>
        <v>0.56558750882145381</v>
      </c>
      <c r="ID179" s="16">
        <f t="shared" si="507"/>
        <v>0.64458191977649171</v>
      </c>
      <c r="IE179" s="16">
        <f t="shared" si="508"/>
        <v>0.73648863035430989</v>
      </c>
      <c r="IF179" s="16" t="e">
        <f t="shared" si="509"/>
        <v>#VALUE!</v>
      </c>
      <c r="IG179" s="16" t="e">
        <f t="shared" si="510"/>
        <v>#VALUE!</v>
      </c>
      <c r="IH179" s="16" t="e">
        <f t="shared" si="511"/>
        <v>#VALUE!</v>
      </c>
      <c r="II179" s="16" t="e">
        <f t="shared" si="512"/>
        <v>#VALUE!</v>
      </c>
      <c r="IJ179" s="16" t="e">
        <f t="shared" si="513"/>
        <v>#VALUE!</v>
      </c>
      <c r="IK179" s="16" t="e">
        <f t="shared" si="514"/>
        <v>#VALUE!</v>
      </c>
      <c r="IL179" s="227" t="e">
        <f t="shared" si="515"/>
        <v>#VALUE!</v>
      </c>
      <c r="IM179" s="227" t="e">
        <f t="shared" si="516"/>
        <v>#VALUE!</v>
      </c>
      <c r="IN179" s="227" t="e">
        <f t="shared" si="517"/>
        <v>#VALUE!</v>
      </c>
      <c r="IO179" s="16" t="str">
        <f t="shared" si="518"/>
        <v>i.a.</v>
      </c>
      <c r="IP179" s="16" t="str">
        <f t="shared" si="519"/>
        <v>i.a.</v>
      </c>
      <c r="IQ179" s="16" t="str">
        <f t="shared" si="520"/>
        <v>i.a.</v>
      </c>
      <c r="IR179" s="16" t="str">
        <f t="shared" si="521"/>
        <v>i.a.</v>
      </c>
      <c r="IS179" s="16" t="str">
        <f t="shared" si="522"/>
        <v>i.a.</v>
      </c>
      <c r="IT179" s="16" t="str">
        <f t="shared" si="523"/>
        <v>i.a.</v>
      </c>
      <c r="IU179" s="16" t="str">
        <f t="shared" si="524"/>
        <v>i.a.</v>
      </c>
      <c r="IV179" s="16" t="str">
        <f t="shared" si="525"/>
        <v>i.a.</v>
      </c>
      <c r="IW179" s="16" t="str">
        <f t="shared" si="526"/>
        <v>i.a.</v>
      </c>
      <c r="IX179" s="16" t="str">
        <f t="shared" si="527"/>
        <v>i.a.</v>
      </c>
      <c r="IY179" s="16" t="str">
        <f t="shared" si="528"/>
        <v>i.a.</v>
      </c>
      <c r="IZ179" s="16" t="e">
        <f t="shared" si="529"/>
        <v>#VALUE!</v>
      </c>
      <c r="JA179" s="16">
        <f t="shared" si="530"/>
        <v>-0.44150943396226411</v>
      </c>
      <c r="JB179" s="16">
        <f t="shared" si="531"/>
        <v>2.6189710610932475</v>
      </c>
      <c r="JC179" s="16">
        <f t="shared" si="532"/>
        <v>-2.1810126582278482</v>
      </c>
      <c r="JD179" s="16">
        <f t="shared" si="533"/>
        <v>-0.71258792141644434</v>
      </c>
      <c r="JE179" s="16">
        <f t="shared" si="534"/>
        <v>-0.47783687943262415</v>
      </c>
      <c r="JF179" s="227" t="e">
        <f t="shared" si="535"/>
        <v>#VALUE!</v>
      </c>
      <c r="JG179" s="227">
        <f t="shared" si="536"/>
        <v>-3.5099999999999999E-2</v>
      </c>
      <c r="JH179" s="227">
        <f t="shared" si="537"/>
        <v>0.12860526315789475</v>
      </c>
      <c r="JI179" s="99" t="str">
        <f t="shared" si="538"/>
        <v>i.a.</v>
      </c>
      <c r="JJ179" s="99">
        <f t="shared" si="539"/>
        <v>4.4400000000000002E-2</v>
      </c>
      <c r="JK179" s="99">
        <f t="shared" si="540"/>
        <v>7.9500000000000001E-2</v>
      </c>
      <c r="JL179" s="99">
        <f t="shared" si="541"/>
        <v>-4.9105263157894742E-2</v>
      </c>
      <c r="JM179" s="99">
        <f t="shared" si="542"/>
        <v>4.1578947368421056E-2</v>
      </c>
      <c r="JN179" s="99">
        <f t="shared" si="543"/>
        <v>0.14466666666666667</v>
      </c>
      <c r="JO179" s="99">
        <f t="shared" si="544"/>
        <v>0.27705263157894738</v>
      </c>
      <c r="JP179" s="99">
        <f t="shared" si="545"/>
        <v>0.59347058823529419</v>
      </c>
      <c r="JQ179" s="99">
        <f t="shared" si="546"/>
        <v>0.37053846153846154</v>
      </c>
      <c r="JR179" s="99" t="str">
        <f t="shared" si="547"/>
        <v>i.a.</v>
      </c>
      <c r="JS179" s="99" t="str">
        <f t="shared" si="548"/>
        <v>i.a.</v>
      </c>
    </row>
    <row r="180" spans="1:279" customFormat="1" ht="15.75" customHeight="1" x14ac:dyDescent="0.25">
      <c r="A180" s="10" t="s">
        <v>181</v>
      </c>
      <c r="B180" s="95">
        <v>19751384</v>
      </c>
      <c r="C180" s="10" t="s">
        <v>79</v>
      </c>
      <c r="D180" s="10"/>
      <c r="E180" s="11">
        <v>451120</v>
      </c>
      <c r="F180" s="11"/>
      <c r="G180" s="116">
        <v>1</v>
      </c>
      <c r="H180" s="12">
        <v>45071</v>
      </c>
      <c r="I180" s="13"/>
      <c r="J180" s="13" t="s">
        <v>58</v>
      </c>
      <c r="K180" s="13" t="s">
        <v>58</v>
      </c>
      <c r="L180" s="13" t="s">
        <v>58</v>
      </c>
      <c r="M180" s="13" t="s">
        <v>58</v>
      </c>
      <c r="N180" s="13" t="s">
        <v>58</v>
      </c>
      <c r="O180" s="13" t="s">
        <v>58</v>
      </c>
      <c r="P180" s="16" t="e">
        <f t="shared" si="368"/>
        <v>#DIV/0!</v>
      </c>
      <c r="Q180" s="16" t="e">
        <f t="shared" si="369"/>
        <v>#DIV/0!</v>
      </c>
      <c r="R180" s="16" t="e">
        <f t="shared" si="370"/>
        <v>#DIV/0!</v>
      </c>
      <c r="S180" s="16" t="e">
        <f t="shared" si="371"/>
        <v>#DIV/0!</v>
      </c>
      <c r="T180" s="16" t="e">
        <f t="shared" si="372"/>
        <v>#DIV/0!</v>
      </c>
      <c r="U180" s="16" t="e">
        <f t="shared" si="373"/>
        <v>#DIV/0!</v>
      </c>
      <c r="V180" s="278">
        <f t="shared" si="374"/>
        <v>0</v>
      </c>
      <c r="W180" s="278">
        <f t="shared" si="375"/>
        <v>0</v>
      </c>
      <c r="X180" s="278">
        <f t="shared" si="376"/>
        <v>0</v>
      </c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6">
        <f t="shared" si="377"/>
        <v>-0.74238471808565265</v>
      </c>
      <c r="AK180" s="16">
        <f t="shared" si="378"/>
        <v>-0.14458656920968477</v>
      </c>
      <c r="AL180" s="16">
        <f t="shared" si="379"/>
        <v>0.28265572883800599</v>
      </c>
      <c r="AM180" s="16">
        <f t="shared" si="380"/>
        <v>-6.3486703250316648E-2</v>
      </c>
      <c r="AN180" s="16">
        <f t="shared" si="381"/>
        <v>9.0942005835622768E-3</v>
      </c>
      <c r="AO180" s="16">
        <f t="shared" si="382"/>
        <v>-0.16116411190910054</v>
      </c>
      <c r="AP180" s="278">
        <f t="shared" si="383"/>
        <v>-48.685000000000002</v>
      </c>
      <c r="AQ180" s="278">
        <f t="shared" si="384"/>
        <v>-8.2289999999999992</v>
      </c>
      <c r="AR180" s="278">
        <f t="shared" si="385"/>
        <v>12.542000000000002</v>
      </c>
      <c r="AS180" s="149"/>
      <c r="AT180" s="149">
        <v>48.685000000000002</v>
      </c>
      <c r="AU180" s="149">
        <v>56.914000000000001</v>
      </c>
      <c r="AV180" s="149">
        <v>44.372</v>
      </c>
      <c r="AW180" s="149">
        <v>47.38</v>
      </c>
      <c r="AX180" s="149">
        <v>46.953000000000003</v>
      </c>
      <c r="AY180" s="149">
        <v>55.973999999999997</v>
      </c>
      <c r="AZ180" s="149">
        <v>59.277999999999999</v>
      </c>
      <c r="BA180" s="149">
        <v>59.573999999999998</v>
      </c>
      <c r="BB180" s="149">
        <v>59.13</v>
      </c>
      <c r="BC180" s="150">
        <v>53.451000000000001</v>
      </c>
      <c r="BD180" s="16">
        <f t="shared" si="386"/>
        <v>-1</v>
      </c>
      <c r="BE180" s="16">
        <f t="shared" si="387"/>
        <v>-0.37720164609053497</v>
      </c>
      <c r="BF180" s="16">
        <f t="shared" si="388"/>
        <v>1.4261182108626198</v>
      </c>
      <c r="BG180" s="16">
        <f t="shared" si="389"/>
        <v>-4.6458492003046414E-2</v>
      </c>
      <c r="BH180" s="16">
        <f t="shared" si="390"/>
        <v>0.10778316810799413</v>
      </c>
      <c r="BI180" s="16">
        <f t="shared" si="391"/>
        <v>-0.29323196183661304</v>
      </c>
      <c r="BJ180" s="278">
        <f t="shared" si="392"/>
        <v>-15.134</v>
      </c>
      <c r="BK180" s="278">
        <f t="shared" si="393"/>
        <v>-9.1660000000000004</v>
      </c>
      <c r="BL180" s="278">
        <f t="shared" si="394"/>
        <v>14.284000000000001</v>
      </c>
      <c r="BM180" s="149"/>
      <c r="BN180" s="149">
        <v>15.134</v>
      </c>
      <c r="BO180" s="149">
        <v>24.3</v>
      </c>
      <c r="BP180" s="149">
        <v>10.016</v>
      </c>
      <c r="BQ180" s="149">
        <v>10.504</v>
      </c>
      <c r="BR180" s="149">
        <v>9.4819999999999993</v>
      </c>
      <c r="BS180" s="149">
        <v>13.416</v>
      </c>
      <c r="BT180" s="149">
        <v>16.106999999999999</v>
      </c>
      <c r="BU180" s="149">
        <v>16.655000000000001</v>
      </c>
      <c r="BV180" s="149">
        <v>14.459</v>
      </c>
      <c r="BW180" s="149">
        <v>12.702</v>
      </c>
      <c r="BX180" s="16">
        <f t="shared" si="395"/>
        <v>-1</v>
      </c>
      <c r="BY180" s="16">
        <f t="shared" si="396"/>
        <v>-0.38422212062014222</v>
      </c>
      <c r="BZ180" s="16">
        <f t="shared" si="397"/>
        <v>1.5121645609272216</v>
      </c>
      <c r="CA180" s="16">
        <f t="shared" si="398"/>
        <v>-4.5354864433811808E-2</v>
      </c>
      <c r="CB180" s="16">
        <f t="shared" si="399"/>
        <v>6.0465116279069676E-2</v>
      </c>
      <c r="CC180" s="16">
        <f t="shared" si="400"/>
        <v>-0.22401771798868014</v>
      </c>
      <c r="CD180" s="278">
        <f t="shared" si="401"/>
        <v>-14.815</v>
      </c>
      <c r="CE180" s="278">
        <f t="shared" si="402"/>
        <v>-9.2440000000000015</v>
      </c>
      <c r="CF180" s="278">
        <f t="shared" si="403"/>
        <v>14.482000000000001</v>
      </c>
      <c r="CG180" s="149"/>
      <c r="CH180" s="149">
        <v>14.815</v>
      </c>
      <c r="CI180" s="149">
        <v>24.059000000000001</v>
      </c>
      <c r="CJ180" s="149">
        <v>9.577</v>
      </c>
      <c r="CK180" s="149">
        <v>10.032</v>
      </c>
      <c r="CL180" s="149">
        <v>9.4600000000000009</v>
      </c>
      <c r="CM180" s="149">
        <v>12.191000000000001</v>
      </c>
      <c r="CN180" s="149">
        <v>14.352</v>
      </c>
      <c r="CO180" s="149">
        <v>13.282</v>
      </c>
      <c r="CP180" s="149">
        <v>11.696999999999999</v>
      </c>
      <c r="CQ180" s="149">
        <v>12.279</v>
      </c>
      <c r="CR180" s="16">
        <f t="shared" si="404"/>
        <v>-1</v>
      </c>
      <c r="CS180" s="16">
        <f t="shared" si="405"/>
        <v>-0.14852441031267152</v>
      </c>
      <c r="CT180" s="16">
        <f t="shared" si="406"/>
        <v>0.32258626193447282</v>
      </c>
      <c r="CU180" s="16">
        <f t="shared" si="407"/>
        <v>-1.0725881261595266E-3</v>
      </c>
      <c r="CV180" s="16">
        <f t="shared" si="408"/>
        <v>-5.9721427208547867E-2</v>
      </c>
      <c r="CW180" s="16">
        <f t="shared" si="409"/>
        <v>8.0236735174606735E-2</v>
      </c>
      <c r="CX180" s="278">
        <f t="shared" si="549"/>
        <v>-38.805999999999997</v>
      </c>
      <c r="CY180" s="278">
        <f t="shared" si="550"/>
        <v>-6.7690000000000055</v>
      </c>
      <c r="CZ180" s="278">
        <f t="shared" si="551"/>
        <v>11.116</v>
      </c>
      <c r="DA180" s="149"/>
      <c r="DB180" s="149">
        <v>38.805999999999997</v>
      </c>
      <c r="DC180" s="149">
        <v>45.575000000000003</v>
      </c>
      <c r="DD180" s="149">
        <v>34.459000000000003</v>
      </c>
      <c r="DE180" s="149">
        <v>34.496000000000002</v>
      </c>
      <c r="DF180" s="149">
        <v>36.686999999999998</v>
      </c>
      <c r="DG180" s="149">
        <v>33.962000000000003</v>
      </c>
      <c r="DH180" s="149">
        <v>36.521000000000001</v>
      </c>
      <c r="DI180" s="149">
        <v>35.590000000000003</v>
      </c>
      <c r="DJ180" s="149">
        <v>30.045999999999999</v>
      </c>
      <c r="DK180" s="150">
        <v>27.582999999999998</v>
      </c>
      <c r="DL180" s="16">
        <f t="shared" si="413"/>
        <v>-1</v>
      </c>
      <c r="DM180" s="16">
        <f t="shared" si="414"/>
        <v>-1.7465956187092915E-2</v>
      </c>
      <c r="DN180" s="16">
        <f t="shared" si="415"/>
        <v>1.7201791696465657E-2</v>
      </c>
      <c r="DO180" s="16">
        <f t="shared" si="416"/>
        <v>-0.11316219915211806</v>
      </c>
      <c r="DP180" s="16">
        <f t="shared" si="417"/>
        <v>9.454620743411106E-2</v>
      </c>
      <c r="DQ180" s="16">
        <f t="shared" si="418"/>
        <v>0.10848903769305542</v>
      </c>
      <c r="DR180" s="278">
        <f t="shared" si="419"/>
        <v>-79.656000000000006</v>
      </c>
      <c r="DS180" s="278">
        <f t="shared" si="420"/>
        <v>-1.4159999999999968</v>
      </c>
      <c r="DT180" s="278">
        <f t="shared" si="421"/>
        <v>1.3710000000000093</v>
      </c>
      <c r="DU180" s="149"/>
      <c r="DV180" s="149">
        <v>79.656000000000006</v>
      </c>
      <c r="DW180" s="149">
        <v>81.072000000000003</v>
      </c>
      <c r="DX180" s="149">
        <v>79.700999999999993</v>
      </c>
      <c r="DY180" s="149">
        <v>89.870999999999995</v>
      </c>
      <c r="DZ180" s="149">
        <v>82.108000000000004</v>
      </c>
      <c r="EA180" s="149">
        <v>74.072000000000003</v>
      </c>
      <c r="EB180" s="149">
        <v>75.445999999999998</v>
      </c>
      <c r="EC180" s="149">
        <v>91.597999999999999</v>
      </c>
      <c r="ED180" s="149">
        <v>98.801000000000002</v>
      </c>
      <c r="EE180" s="149">
        <v>112.178</v>
      </c>
      <c r="EF180" s="16">
        <f t="shared" si="422"/>
        <v>-1</v>
      </c>
      <c r="EG180" s="16">
        <f t="shared" si="423"/>
        <v>-5.7142857142857141E-2</v>
      </c>
      <c r="EH180" s="16">
        <f t="shared" si="424"/>
        <v>-4.1095890410958902E-2</v>
      </c>
      <c r="EI180" s="16">
        <f t="shared" si="425"/>
        <v>-9.8765432098765427E-2</v>
      </c>
      <c r="EJ180" s="16">
        <f t="shared" si="426"/>
        <v>-3.5714285714285712E-2</v>
      </c>
      <c r="EK180" s="16">
        <f t="shared" si="427"/>
        <v>-5.6179775280898875E-2</v>
      </c>
      <c r="EL180" s="278">
        <f t="shared" si="428"/>
        <v>-66</v>
      </c>
      <c r="EM180" s="278">
        <f t="shared" si="429"/>
        <v>-4</v>
      </c>
      <c r="EN180" s="278">
        <f t="shared" si="430"/>
        <v>-3</v>
      </c>
      <c r="EO180" s="204"/>
      <c r="EP180" s="204">
        <v>66</v>
      </c>
      <c r="EQ180" s="204">
        <v>70</v>
      </c>
      <c r="ER180" s="204">
        <v>73</v>
      </c>
      <c r="ES180" s="204">
        <v>81</v>
      </c>
      <c r="ET180" s="204">
        <v>84</v>
      </c>
      <c r="EU180" s="204">
        <v>89</v>
      </c>
      <c r="EV180" s="204">
        <v>96</v>
      </c>
      <c r="EW180" s="204">
        <v>94</v>
      </c>
      <c r="EX180" s="204">
        <v>85</v>
      </c>
      <c r="EY180" s="205">
        <v>89</v>
      </c>
      <c r="EZ180" s="14"/>
      <c r="FA180" s="14" t="s">
        <v>51</v>
      </c>
      <c r="FB180" s="76"/>
      <c r="FC180" s="15">
        <v>2200</v>
      </c>
      <c r="FD180" t="s">
        <v>495</v>
      </c>
      <c r="FE180" t="s">
        <v>86</v>
      </c>
      <c r="FF180" s="16" t="e">
        <f t="shared" si="431"/>
        <v>#VALUE!</v>
      </c>
      <c r="FG180" s="16" t="e">
        <f t="shared" si="432"/>
        <v>#DIV/0!</v>
      </c>
      <c r="FH180" s="16" t="e">
        <f t="shared" si="433"/>
        <v>#DIV/0!</v>
      </c>
      <c r="FI180" s="16" t="e">
        <f t="shared" si="434"/>
        <v>#DIV/0!</v>
      </c>
      <c r="FJ180" s="16" t="e">
        <f t="shared" si="435"/>
        <v>#DIV/0!</v>
      </c>
      <c r="FK180" s="16" t="e">
        <f t="shared" si="436"/>
        <v>#DIV/0!</v>
      </c>
      <c r="FL180" s="278" t="e">
        <f t="shared" si="437"/>
        <v>#VALUE!</v>
      </c>
      <c r="FM180" s="278">
        <f t="shared" si="438"/>
        <v>0</v>
      </c>
      <c r="FN180" s="278">
        <f t="shared" si="439"/>
        <v>0</v>
      </c>
      <c r="FO180" s="222" t="str">
        <f t="shared" si="440"/>
        <v>i.a</v>
      </c>
      <c r="FP180" s="222">
        <f t="shared" si="441"/>
        <v>0</v>
      </c>
      <c r="FQ180" s="238">
        <f t="shared" si="442"/>
        <v>0</v>
      </c>
      <c r="FR180" s="222">
        <f t="shared" si="443"/>
        <v>0</v>
      </c>
      <c r="FS180" s="222">
        <f t="shared" si="444"/>
        <v>0</v>
      </c>
      <c r="FT180" s="222">
        <f t="shared" si="445"/>
        <v>0</v>
      </c>
      <c r="FU180" s="222">
        <f t="shared" si="446"/>
        <v>0</v>
      </c>
      <c r="FV180" s="222">
        <f t="shared" si="447"/>
        <v>0</v>
      </c>
      <c r="FW180" s="222">
        <f t="shared" si="448"/>
        <v>0</v>
      </c>
      <c r="FX180" s="222">
        <f t="shared" si="449"/>
        <v>0</v>
      </c>
      <c r="FY180" s="222">
        <f t="shared" si="450"/>
        <v>0</v>
      </c>
      <c r="FZ180" s="16">
        <f t="shared" si="451"/>
        <v>-1</v>
      </c>
      <c r="GA180" s="16">
        <f t="shared" si="452"/>
        <v>-0.41594474113500024</v>
      </c>
      <c r="GB180" s="16">
        <f t="shared" si="453"/>
        <v>1.1644089674230524</v>
      </c>
      <c r="GC180" s="16">
        <f t="shared" si="454"/>
        <v>-1.4509394750084012E-2</v>
      </c>
      <c r="GD180" s="16">
        <f t="shared" si="455"/>
        <v>5.2509728446398778E-2</v>
      </c>
      <c r="GE180" s="16">
        <f t="shared" si="456"/>
        <v>-0.2258410001131812</v>
      </c>
      <c r="GF180" s="227">
        <f t="shared" si="457"/>
        <v>-0.35114540003081263</v>
      </c>
      <c r="GG180" s="227">
        <f t="shared" si="458"/>
        <v>-0.25007408168945622</v>
      </c>
      <c r="GH180" s="227">
        <f t="shared" si="459"/>
        <v>0.32344412097775566</v>
      </c>
      <c r="GI180" s="16">
        <f t="shared" si="460"/>
        <v>0</v>
      </c>
      <c r="GJ180" s="16">
        <f t="shared" si="461"/>
        <v>0.35114540003081263</v>
      </c>
      <c r="GK180" s="106">
        <f t="shared" si="462"/>
        <v>0.60121948172026884</v>
      </c>
      <c r="GL180" s="16">
        <f t="shared" si="463"/>
        <v>0.27777536074251319</v>
      </c>
      <c r="GM180" s="16">
        <f t="shared" si="464"/>
        <v>0.2818650520489443</v>
      </c>
      <c r="GN180" s="16">
        <f t="shared" si="465"/>
        <v>0.26780279975654292</v>
      </c>
      <c r="GO180" s="16">
        <f t="shared" si="466"/>
        <v>0.34592738674574008</v>
      </c>
      <c r="GP180" s="16">
        <f t="shared" si="467"/>
        <v>0.39805300162249863</v>
      </c>
      <c r="GQ180" s="16">
        <f t="shared" si="468"/>
        <v>0.40471692363946615</v>
      </c>
      <c r="GR180" s="16">
        <f t="shared" si="469"/>
        <v>0.40594145308785506</v>
      </c>
      <c r="GS180" s="16">
        <f t="shared" si="470"/>
        <v>-1</v>
      </c>
      <c r="GT180" s="16">
        <f t="shared" si="471"/>
        <v>-0.37702727743089937</v>
      </c>
      <c r="GU180" s="16">
        <f t="shared" si="472"/>
        <v>1.5588980565915682</v>
      </c>
      <c r="GV180" s="16">
        <f t="shared" si="473"/>
        <v>-3.2923389452220425E-2</v>
      </c>
      <c r="GW180" s="16">
        <f t="shared" si="474"/>
        <v>6.0157065403714707E-3</v>
      </c>
      <c r="GX180" s="16">
        <f t="shared" si="475"/>
        <v>-0.32337979555568397</v>
      </c>
      <c r="GY180" s="227">
        <f t="shared" si="476"/>
        <v>-0.1883181524065502</v>
      </c>
      <c r="GZ180" s="227">
        <f t="shared" si="477"/>
        <v>-0.11397141113956766</v>
      </c>
      <c r="HA180" s="227">
        <f t="shared" si="478"/>
        <v>0.18415685295710552</v>
      </c>
      <c r="HB180" s="16">
        <f t="shared" si="479"/>
        <v>0</v>
      </c>
      <c r="HC180" s="16">
        <f t="shared" si="480"/>
        <v>0.1883181524065502</v>
      </c>
      <c r="HD180" s="106">
        <f t="shared" si="481"/>
        <v>0.30228956354611786</v>
      </c>
      <c r="HE180" s="16">
        <f t="shared" si="482"/>
        <v>0.11813271058901234</v>
      </c>
      <c r="HF180" s="16">
        <f t="shared" si="483"/>
        <v>0.12215444908971444</v>
      </c>
      <c r="HG180" s="16">
        <f t="shared" si="484"/>
        <v>0.12142399795108207</v>
      </c>
      <c r="HH180" s="16">
        <f t="shared" si="485"/>
        <v>0.17945665404834202</v>
      </c>
      <c r="HI180" s="16">
        <f t="shared" si="486"/>
        <v>0.19284739350111349</v>
      </c>
      <c r="HJ180" s="16">
        <f t="shared" si="487"/>
        <v>0.17494839783822394</v>
      </c>
      <c r="HK180" s="16">
        <f t="shared" si="488"/>
        <v>0.13706577431877107</v>
      </c>
      <c r="HL180" s="16" t="e">
        <f t="shared" si="489"/>
        <v>#VALUE!</v>
      </c>
      <c r="HM180" s="16">
        <f t="shared" si="490"/>
        <v>-0.13338820669966997</v>
      </c>
      <c r="HN180" s="16">
        <f t="shared" si="491"/>
        <v>0.30022014582641865</v>
      </c>
      <c r="HO180" s="16">
        <f t="shared" si="492"/>
        <v>0.12639245972464497</v>
      </c>
      <c r="HP180" s="16">
        <f t="shared" si="493"/>
        <v>-0.14094209417097223</v>
      </c>
      <c r="HQ180" s="16">
        <f t="shared" si="494"/>
        <v>-2.5487218689366823E-2</v>
      </c>
      <c r="HR180" s="227" t="e">
        <f t="shared" si="495"/>
        <v>#VALUE!</v>
      </c>
      <c r="HS180" s="227">
        <f t="shared" si="496"/>
        <v>-7.4984797714839402E-2</v>
      </c>
      <c r="HT180" s="227">
        <f t="shared" si="497"/>
        <v>0.12980120707434739</v>
      </c>
      <c r="HU180" s="16" t="str">
        <f t="shared" si="498"/>
        <v>i.a.</v>
      </c>
      <c r="HV180" s="16">
        <f t="shared" si="499"/>
        <v>0.48716983027016164</v>
      </c>
      <c r="HW180" s="106">
        <f t="shared" si="500"/>
        <v>0.56215462798500104</v>
      </c>
      <c r="HX180" s="16">
        <f t="shared" si="501"/>
        <v>0.43235342091065365</v>
      </c>
      <c r="HY180" s="16">
        <f t="shared" si="502"/>
        <v>0.38383905820565034</v>
      </c>
      <c r="HZ180" s="16">
        <f t="shared" si="503"/>
        <v>0.44681395235543425</v>
      </c>
      <c r="IA180" s="16">
        <f t="shared" si="504"/>
        <v>0.4584998379954639</v>
      </c>
      <c r="IB180" s="16">
        <f t="shared" si="505"/>
        <v>0.48406807517959866</v>
      </c>
      <c r="IC180" s="16">
        <f t="shared" si="506"/>
        <v>0.38854560143234573</v>
      </c>
      <c r="ID180" s="16">
        <f t="shared" si="507"/>
        <v>0.30410623374257345</v>
      </c>
      <c r="IE180" s="16">
        <f t="shared" si="508"/>
        <v>0.24588600260300592</v>
      </c>
      <c r="IF180" s="16" t="e">
        <f t="shared" si="509"/>
        <v>#VALUE!</v>
      </c>
      <c r="IG180" s="16" t="e">
        <f t="shared" si="510"/>
        <v>#VALUE!</v>
      </c>
      <c r="IH180" s="16" t="e">
        <f t="shared" si="511"/>
        <v>#VALUE!</v>
      </c>
      <c r="II180" s="16" t="e">
        <f t="shared" si="512"/>
        <v>#VALUE!</v>
      </c>
      <c r="IJ180" s="16" t="e">
        <f t="shared" si="513"/>
        <v>#VALUE!</v>
      </c>
      <c r="IK180" s="16" t="e">
        <f t="shared" si="514"/>
        <v>#VALUE!</v>
      </c>
      <c r="IL180" s="227" t="e">
        <f t="shared" si="515"/>
        <v>#VALUE!</v>
      </c>
      <c r="IM180" s="227" t="e">
        <f t="shared" si="516"/>
        <v>#VALUE!</v>
      </c>
      <c r="IN180" s="227" t="e">
        <f t="shared" si="517"/>
        <v>#VALUE!</v>
      </c>
      <c r="IO180" s="16" t="str">
        <f t="shared" si="518"/>
        <v>i.a.</v>
      </c>
      <c r="IP180" s="16" t="str">
        <f t="shared" si="519"/>
        <v>i.a.</v>
      </c>
      <c r="IQ180" s="106" t="str">
        <f t="shared" si="520"/>
        <v>i.a.</v>
      </c>
      <c r="IR180" s="16" t="str">
        <f t="shared" si="521"/>
        <v>i.a.</v>
      </c>
      <c r="IS180" s="16" t="str">
        <f t="shared" si="522"/>
        <v>i.a.</v>
      </c>
      <c r="IT180" s="16" t="str">
        <f t="shared" si="523"/>
        <v>i.a.</v>
      </c>
      <c r="IU180" s="16" t="str">
        <f t="shared" si="524"/>
        <v>i.a.</v>
      </c>
      <c r="IV180" s="16" t="str">
        <f t="shared" si="525"/>
        <v>i.a.</v>
      </c>
      <c r="IW180" s="16" t="str">
        <f t="shared" si="526"/>
        <v>i.a.</v>
      </c>
      <c r="IX180" s="16" t="str">
        <f t="shared" si="527"/>
        <v>i.a.</v>
      </c>
      <c r="IY180" s="16" t="str">
        <f t="shared" si="528"/>
        <v>i.a.</v>
      </c>
      <c r="IZ180" s="16" t="e">
        <f t="shared" si="529"/>
        <v>#VALUE!</v>
      </c>
      <c r="JA180" s="16">
        <f t="shared" si="530"/>
        <v>-0.34690224914257506</v>
      </c>
      <c r="JB180" s="16">
        <f t="shared" si="531"/>
        <v>1.6198287563955307</v>
      </c>
      <c r="JC180" s="16">
        <f t="shared" si="532"/>
        <v>5.9263780559743157E-2</v>
      </c>
      <c r="JD180" s="16">
        <f t="shared" si="533"/>
        <v>9.9741602067183327E-2</v>
      </c>
      <c r="JE180" s="16">
        <f t="shared" si="534"/>
        <v>-0.17782829644038722</v>
      </c>
      <c r="JF180" s="227" t="e">
        <f t="shared" si="535"/>
        <v>#VALUE!</v>
      </c>
      <c r="JG180" s="227">
        <f t="shared" si="536"/>
        <v>-0.11923030303030305</v>
      </c>
      <c r="JH180" s="227">
        <f t="shared" si="537"/>
        <v>0.21250821917808219</v>
      </c>
      <c r="JI180" s="99" t="str">
        <f t="shared" si="538"/>
        <v>i.a.</v>
      </c>
      <c r="JJ180" s="99">
        <f t="shared" si="539"/>
        <v>0.22446969696969696</v>
      </c>
      <c r="JK180" s="239">
        <f t="shared" si="540"/>
        <v>0.34370000000000001</v>
      </c>
      <c r="JL180" s="99">
        <f t="shared" si="541"/>
        <v>0.13119178082191782</v>
      </c>
      <c r="JM180" s="99">
        <f t="shared" si="542"/>
        <v>0.12385185185185185</v>
      </c>
      <c r="JN180" s="99">
        <f t="shared" si="543"/>
        <v>0.11261904761904763</v>
      </c>
      <c r="JO180" s="99">
        <f t="shared" si="544"/>
        <v>0.13697752808988764</v>
      </c>
      <c r="JP180" s="99">
        <f t="shared" si="545"/>
        <v>0.14949999999999999</v>
      </c>
      <c r="JQ180" s="99">
        <f t="shared" si="546"/>
        <v>0.14129787234042554</v>
      </c>
      <c r="JR180" s="99">
        <f t="shared" si="547"/>
        <v>0.13761176470588235</v>
      </c>
      <c r="JS180" s="99">
        <f t="shared" si="548"/>
        <v>0.13796629213483147</v>
      </c>
    </row>
    <row r="181" spans="1:279" customFormat="1" ht="15.75" customHeight="1" x14ac:dyDescent="0.25">
      <c r="A181" s="10" t="s">
        <v>239</v>
      </c>
      <c r="B181" s="95">
        <v>36564040</v>
      </c>
      <c r="C181" s="10" t="s">
        <v>236</v>
      </c>
      <c r="D181" s="10"/>
      <c r="E181" s="11">
        <v>771100</v>
      </c>
      <c r="F181" s="11" t="s">
        <v>240</v>
      </c>
      <c r="G181" s="116">
        <v>1</v>
      </c>
      <c r="H181" s="12">
        <v>45071</v>
      </c>
      <c r="I181" s="13"/>
      <c r="J181" s="13" t="s">
        <v>58</v>
      </c>
      <c r="K181" s="13" t="s">
        <v>58</v>
      </c>
      <c r="L181" s="13" t="s">
        <v>58</v>
      </c>
      <c r="M181" s="13" t="s">
        <v>58</v>
      </c>
      <c r="N181" s="13" t="s">
        <v>58</v>
      </c>
      <c r="O181" s="13" t="s">
        <v>58</v>
      </c>
      <c r="P181" s="16" t="e">
        <f t="shared" si="368"/>
        <v>#DIV/0!</v>
      </c>
      <c r="Q181" s="16" t="e">
        <f t="shared" si="369"/>
        <v>#DIV/0!</v>
      </c>
      <c r="R181" s="16" t="e">
        <f t="shared" si="370"/>
        <v>#DIV/0!</v>
      </c>
      <c r="S181" s="16" t="e">
        <f t="shared" si="371"/>
        <v>#DIV/0!</v>
      </c>
      <c r="T181" s="16" t="e">
        <f t="shared" si="372"/>
        <v>#DIV/0!</v>
      </c>
      <c r="U181" s="16" t="e">
        <f t="shared" si="373"/>
        <v>#DIV/0!</v>
      </c>
      <c r="V181" s="278">
        <f t="shared" si="374"/>
        <v>0</v>
      </c>
      <c r="W181" s="278">
        <f t="shared" si="375"/>
        <v>0</v>
      </c>
      <c r="X181" s="278">
        <f t="shared" si="376"/>
        <v>0</v>
      </c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6">
        <f t="shared" si="377"/>
        <v>-0.80225988700564965</v>
      </c>
      <c r="AK181" s="16">
        <f t="shared" si="378"/>
        <v>-5.3518865400053565E-3</v>
      </c>
      <c r="AL181" s="16">
        <f t="shared" si="379"/>
        <v>0.24483677548301144</v>
      </c>
      <c r="AM181" s="16">
        <f t="shared" si="380"/>
        <v>-0.43401206636500761</v>
      </c>
      <c r="AN181" s="16">
        <f t="shared" si="381"/>
        <v>0.2839506172839506</v>
      </c>
      <c r="AO181" s="16">
        <f t="shared" si="382"/>
        <v>-0.34240687679083093</v>
      </c>
      <c r="AP181" s="278">
        <f t="shared" si="383"/>
        <v>-3.7170000000000001</v>
      </c>
      <c r="AQ181" s="278">
        <f t="shared" si="384"/>
        <v>-2.0000000000000018E-2</v>
      </c>
      <c r="AR181" s="278">
        <f t="shared" si="385"/>
        <v>0.73500000000000032</v>
      </c>
      <c r="AS181" s="149"/>
      <c r="AT181" s="149">
        <v>3.7170000000000001</v>
      </c>
      <c r="AU181" s="149">
        <v>3.7370000000000001</v>
      </c>
      <c r="AV181" s="149">
        <v>3.0019999999999998</v>
      </c>
      <c r="AW181" s="149">
        <v>5.3040000000000003</v>
      </c>
      <c r="AX181" s="149">
        <v>4.1310000000000002</v>
      </c>
      <c r="AY181" s="149">
        <v>6.282</v>
      </c>
      <c r="AZ181" s="149">
        <v>4.5359999999999996</v>
      </c>
      <c r="BA181" s="149">
        <v>-4.0000000000000001E-3</v>
      </c>
      <c r="BB181" s="149"/>
      <c r="BC181" s="150"/>
      <c r="BD181" s="16">
        <f t="shared" si="386"/>
        <v>-1</v>
      </c>
      <c r="BE181" s="16">
        <f t="shared" si="387"/>
        <v>-0.6097560975609756</v>
      </c>
      <c r="BF181" s="16">
        <f t="shared" si="388"/>
        <v>1.0832205683355887</v>
      </c>
      <c r="BG181" s="16">
        <f t="shared" si="389"/>
        <v>-1.8089764641488779</v>
      </c>
      <c r="BH181" s="16">
        <f t="shared" si="390"/>
        <v>0.20276497695852538</v>
      </c>
      <c r="BI181" s="16">
        <f t="shared" si="391"/>
        <v>-0.50968366688185929</v>
      </c>
      <c r="BJ181" s="278">
        <f t="shared" si="392"/>
        <v>-4.8000000000000001E-2</v>
      </c>
      <c r="BK181" s="278">
        <f t="shared" si="393"/>
        <v>-7.4999999999999997E-2</v>
      </c>
      <c r="BL181" s="278">
        <f t="shared" si="394"/>
        <v>1.601</v>
      </c>
      <c r="BM181" s="149"/>
      <c r="BN181" s="149">
        <v>4.8000000000000001E-2</v>
      </c>
      <c r="BO181" s="149">
        <v>0.123</v>
      </c>
      <c r="BP181" s="149">
        <v>-1.478</v>
      </c>
      <c r="BQ181" s="149">
        <v>1.827</v>
      </c>
      <c r="BR181" s="149">
        <v>1.5189999999999999</v>
      </c>
      <c r="BS181" s="149">
        <v>3.0979999999999999</v>
      </c>
      <c r="BT181" s="149">
        <v>2.3519999999999999</v>
      </c>
      <c r="BU181" s="149">
        <v>-4.0000000000000001E-3</v>
      </c>
      <c r="BV181" s="149"/>
      <c r="BW181" s="149"/>
      <c r="BX181" s="16">
        <f t="shared" si="395"/>
        <v>-1</v>
      </c>
      <c r="BY181" s="16">
        <f t="shared" si="396"/>
        <v>2.2075471698113214</v>
      </c>
      <c r="BZ181" s="16">
        <f t="shared" si="397"/>
        <v>1.0711887172599059</v>
      </c>
      <c r="CA181" s="16">
        <f t="shared" si="398"/>
        <v>-1.8313791178112788</v>
      </c>
      <c r="CB181" s="16">
        <f t="shared" si="399"/>
        <v>0.18374091209517518</v>
      </c>
      <c r="CC181" s="16">
        <f t="shared" si="400"/>
        <v>-0.50940337224383925</v>
      </c>
      <c r="CD181" s="278">
        <f t="shared" si="401"/>
        <v>-0.34</v>
      </c>
      <c r="CE181" s="278">
        <f t="shared" si="402"/>
        <v>0.23400000000000004</v>
      </c>
      <c r="CF181" s="278">
        <f t="shared" si="403"/>
        <v>1.5950000000000002</v>
      </c>
      <c r="CG181" s="149"/>
      <c r="CH181" s="149">
        <v>0.34</v>
      </c>
      <c r="CI181" s="149">
        <v>0.106</v>
      </c>
      <c r="CJ181" s="149">
        <v>-1.4890000000000001</v>
      </c>
      <c r="CK181" s="149">
        <v>1.7909999999999999</v>
      </c>
      <c r="CL181" s="149">
        <v>1.5129999999999999</v>
      </c>
      <c r="CM181" s="149">
        <v>3.0840000000000001</v>
      </c>
      <c r="CN181" s="149">
        <v>2.3460000000000001</v>
      </c>
      <c r="CO181" s="149">
        <v>-4.0000000000000001E-3</v>
      </c>
      <c r="CP181" s="149"/>
      <c r="CQ181" s="149"/>
      <c r="CR181" s="16">
        <f t="shared" si="404"/>
        <v>1</v>
      </c>
      <c r="CS181" s="16">
        <f t="shared" si="405"/>
        <v>2.8969957081545088E-2</v>
      </c>
      <c r="CT181" s="16">
        <f t="shared" si="406"/>
        <v>7.5396825396825351E-2</v>
      </c>
      <c r="CU181" s="16">
        <f t="shared" si="407"/>
        <v>-1.5454545454545454</v>
      </c>
      <c r="CV181" s="16">
        <f t="shared" si="408"/>
        <v>0.27097661623108676</v>
      </c>
      <c r="CW181" s="16">
        <f t="shared" si="409"/>
        <v>-0.66028037383177574</v>
      </c>
      <c r="CX181" s="278">
        <f t="shared" si="549"/>
        <v>0.90500000000000003</v>
      </c>
      <c r="CY181" s="278">
        <f t="shared" si="550"/>
        <v>2.7000000000000024E-2</v>
      </c>
      <c r="CZ181" s="278">
        <f t="shared" si="551"/>
        <v>7.5999999999999956E-2</v>
      </c>
      <c r="DA181" s="149"/>
      <c r="DB181" s="149">
        <v>-0.90500000000000003</v>
      </c>
      <c r="DC181" s="149">
        <v>-0.93200000000000005</v>
      </c>
      <c r="DD181" s="149">
        <v>-1.008</v>
      </c>
      <c r="DE181" s="149">
        <v>1.8480000000000001</v>
      </c>
      <c r="DF181" s="149">
        <v>1.454</v>
      </c>
      <c r="DG181" s="149">
        <v>4.28</v>
      </c>
      <c r="DH181" s="149">
        <v>1.8759999999999999</v>
      </c>
      <c r="DI181" s="149">
        <v>4.5999999999999999E-2</v>
      </c>
      <c r="DJ181" s="149"/>
      <c r="DK181" s="150"/>
      <c r="DL181" s="16">
        <f t="shared" si="413"/>
        <v>-1</v>
      </c>
      <c r="DM181" s="16">
        <f t="shared" si="414"/>
        <v>-2.8216930158094861E-2</v>
      </c>
      <c r="DN181" s="16">
        <f t="shared" si="415"/>
        <v>-0.60208631947762381</v>
      </c>
      <c r="DO181" s="16">
        <f t="shared" si="416"/>
        <v>-0.10197368421052633</v>
      </c>
      <c r="DP181" s="16">
        <f t="shared" si="417"/>
        <v>1.3361176077514201</v>
      </c>
      <c r="DQ181" s="16">
        <f t="shared" si="418"/>
        <v>-0.1249817278175706</v>
      </c>
      <c r="DR181" s="278">
        <f t="shared" si="419"/>
        <v>-4.8559999999999999</v>
      </c>
      <c r="DS181" s="278">
        <f t="shared" si="420"/>
        <v>-0.14100000000000001</v>
      </c>
      <c r="DT181" s="278">
        <f t="shared" si="421"/>
        <v>-7.5609999999999999</v>
      </c>
      <c r="DU181" s="149"/>
      <c r="DV181" s="149">
        <v>4.8559999999999999</v>
      </c>
      <c r="DW181" s="149">
        <v>4.9969999999999999</v>
      </c>
      <c r="DX181" s="149">
        <v>12.558</v>
      </c>
      <c r="DY181" s="149">
        <v>13.984</v>
      </c>
      <c r="DZ181" s="149">
        <v>5.9859999999999998</v>
      </c>
      <c r="EA181" s="149">
        <v>6.8410000000000002</v>
      </c>
      <c r="EB181" s="149">
        <v>4.8609999999999998</v>
      </c>
      <c r="EC181" s="149">
        <v>4.5999999999999999E-2</v>
      </c>
      <c r="ED181" s="149"/>
      <c r="EE181" s="149"/>
      <c r="EF181" s="16">
        <f t="shared" si="422"/>
        <v>-1</v>
      </c>
      <c r="EG181" s="16">
        <f t="shared" si="423"/>
        <v>-0.16666666666666666</v>
      </c>
      <c r="EH181" s="16">
        <f t="shared" si="424"/>
        <v>0</v>
      </c>
      <c r="EI181" s="16">
        <f t="shared" si="425"/>
        <v>-0.14285714285714285</v>
      </c>
      <c r="EJ181" s="16">
        <f t="shared" si="426"/>
        <v>0.16666666666666666</v>
      </c>
      <c r="EK181" s="16">
        <f t="shared" si="427"/>
        <v>0</v>
      </c>
      <c r="EL181" s="278">
        <f t="shared" si="428"/>
        <v>-5</v>
      </c>
      <c r="EM181" s="278">
        <f t="shared" si="429"/>
        <v>-1</v>
      </c>
      <c r="EN181" s="278">
        <f t="shared" si="430"/>
        <v>0</v>
      </c>
      <c r="EO181" s="204"/>
      <c r="EP181" s="204">
        <v>5</v>
      </c>
      <c r="EQ181" s="204">
        <v>6</v>
      </c>
      <c r="ER181" s="204">
        <v>6</v>
      </c>
      <c r="ES181" s="204">
        <v>7</v>
      </c>
      <c r="ET181" s="204">
        <v>6</v>
      </c>
      <c r="EU181" s="204">
        <v>6</v>
      </c>
      <c r="EV181" s="204">
        <v>6</v>
      </c>
      <c r="EW181" s="204"/>
      <c r="EX181" s="204"/>
      <c r="EY181" s="205"/>
      <c r="EZ181" s="14"/>
      <c r="FA181" s="14" t="s">
        <v>49</v>
      </c>
      <c r="FB181" s="76"/>
      <c r="FC181" s="15">
        <v>2300</v>
      </c>
      <c r="FD181" t="s">
        <v>450</v>
      </c>
      <c r="FE181" t="s">
        <v>86</v>
      </c>
      <c r="FF181" s="16" t="e">
        <f t="shared" si="431"/>
        <v>#VALUE!</v>
      </c>
      <c r="FG181" s="16" t="e">
        <f t="shared" si="432"/>
        <v>#DIV/0!</v>
      </c>
      <c r="FH181" s="16" t="e">
        <f t="shared" si="433"/>
        <v>#DIV/0!</v>
      </c>
      <c r="FI181" s="16" t="e">
        <f t="shared" si="434"/>
        <v>#DIV/0!</v>
      </c>
      <c r="FJ181" s="16" t="e">
        <f t="shared" si="435"/>
        <v>#DIV/0!</v>
      </c>
      <c r="FK181" s="16" t="e">
        <f t="shared" si="436"/>
        <v>#DIV/0!</v>
      </c>
      <c r="FL181" s="278" t="e">
        <f t="shared" si="437"/>
        <v>#VALUE!</v>
      </c>
      <c r="FM181" s="278">
        <f t="shared" si="438"/>
        <v>0</v>
      </c>
      <c r="FN181" s="278">
        <f t="shared" si="439"/>
        <v>0</v>
      </c>
      <c r="FO181" s="222" t="str">
        <f t="shared" si="440"/>
        <v>i.a</v>
      </c>
      <c r="FP181" s="222">
        <f t="shared" si="441"/>
        <v>0</v>
      </c>
      <c r="FQ181" s="238">
        <f t="shared" si="442"/>
        <v>0</v>
      </c>
      <c r="FR181" s="222">
        <f t="shared" si="443"/>
        <v>0</v>
      </c>
      <c r="FS181" s="222">
        <f t="shared" si="444"/>
        <v>0</v>
      </c>
      <c r="FT181" s="222">
        <f t="shared" si="445"/>
        <v>0</v>
      </c>
      <c r="FU181" s="222">
        <f t="shared" si="446"/>
        <v>0</v>
      </c>
      <c r="FV181" s="222">
        <f t="shared" si="447"/>
        <v>0</v>
      </c>
      <c r="FW181" s="222" t="str">
        <f t="shared" si="448"/>
        <v>i.a</v>
      </c>
      <c r="FX181" s="222" t="str">
        <f t="shared" si="449"/>
        <v>i.a</v>
      </c>
      <c r="FY181" s="222" t="str">
        <f t="shared" si="450"/>
        <v>i.a</v>
      </c>
      <c r="FZ181" s="16" t="e">
        <f t="shared" si="451"/>
        <v>#VALUE!</v>
      </c>
      <c r="GA181" s="16" t="e">
        <f t="shared" si="452"/>
        <v>#VALUE!</v>
      </c>
      <c r="GB181" s="16" t="e">
        <f t="shared" si="453"/>
        <v>#VALUE!</v>
      </c>
      <c r="GC181" s="16">
        <f t="shared" si="454"/>
        <v>-4.2681117226343357</v>
      </c>
      <c r="GD181" s="16">
        <f t="shared" si="455"/>
        <v>1.0555936977449227</v>
      </c>
      <c r="GE181" s="16">
        <f t="shared" si="456"/>
        <v>-0.47329737696774915</v>
      </c>
      <c r="GF181" s="227" t="e">
        <f t="shared" si="457"/>
        <v>#VALUE!</v>
      </c>
      <c r="GG181" s="227" t="e">
        <f t="shared" si="458"/>
        <v>#VALUE!</v>
      </c>
      <c r="GH181" s="227" t="e">
        <f t="shared" si="459"/>
        <v>#VALUE!</v>
      </c>
      <c r="GI181" s="16" t="str">
        <f t="shared" si="460"/>
        <v>Negativ EK</v>
      </c>
      <c r="GJ181" s="16" t="str">
        <f t="shared" si="461"/>
        <v>Negativ EK</v>
      </c>
      <c r="GK181" s="106" t="str">
        <f t="shared" si="462"/>
        <v>Negativ EK</v>
      </c>
      <c r="GL181" s="16">
        <f t="shared" si="463"/>
        <v>-3.5452380952380951</v>
      </c>
      <c r="GM181" s="16">
        <f t="shared" si="464"/>
        <v>1.0847970926711084</v>
      </c>
      <c r="GN181" s="16">
        <f t="shared" si="465"/>
        <v>0.52772933379839548</v>
      </c>
      <c r="GO181" s="16">
        <f t="shared" si="466"/>
        <v>1.0019493177387913</v>
      </c>
      <c r="GP181" s="16">
        <f t="shared" si="467"/>
        <v>2.4412070759625393</v>
      </c>
      <c r="GQ181" s="16">
        <f t="shared" si="468"/>
        <v>-8.6956521739130432E-2</v>
      </c>
      <c r="GR181" s="16" t="str">
        <f t="shared" si="469"/>
        <v>Negativ EK</v>
      </c>
      <c r="GS181" s="16">
        <f t="shared" si="470"/>
        <v>-1</v>
      </c>
      <c r="GT181" s="16">
        <f t="shared" si="471"/>
        <v>-0.30470600757971444</v>
      </c>
      <c r="GU181" s="16">
        <f t="shared" si="472"/>
        <v>1.1258240002713298</v>
      </c>
      <c r="GV181" s="16">
        <f t="shared" si="473"/>
        <v>-1.6086677714208835</v>
      </c>
      <c r="GW181" s="16">
        <f t="shared" si="474"/>
        <v>-0.2274478538083623</v>
      </c>
      <c r="GX181" s="16">
        <f t="shared" si="475"/>
        <v>-0.55268716534275486</v>
      </c>
      <c r="GY181" s="227">
        <f t="shared" si="476"/>
        <v>-9.7432254135796214E-3</v>
      </c>
      <c r="GZ181" s="227">
        <f t="shared" si="477"/>
        <v>-4.2698762668533039E-3</v>
      </c>
      <c r="HA181" s="227">
        <f t="shared" si="478"/>
        <v>0.12538375950576636</v>
      </c>
      <c r="HB181" s="16">
        <f t="shared" si="479"/>
        <v>0</v>
      </c>
      <c r="HC181" s="16">
        <f t="shared" si="480"/>
        <v>9.7432254135796214E-3</v>
      </c>
      <c r="HD181" s="106">
        <f t="shared" si="481"/>
        <v>1.4013101680432925E-2</v>
      </c>
      <c r="HE181" s="16">
        <f t="shared" si="482"/>
        <v>-0.11137065782533342</v>
      </c>
      <c r="HF181" s="16">
        <f t="shared" si="483"/>
        <v>0.18297446169253881</v>
      </c>
      <c r="HG181" s="16">
        <f t="shared" si="484"/>
        <v>0.23684415685663054</v>
      </c>
      <c r="HH181" s="16">
        <f t="shared" si="485"/>
        <v>0.52948213980516146</v>
      </c>
      <c r="HI181" s="16">
        <f t="shared" si="486"/>
        <v>0.95863052781740365</v>
      </c>
      <c r="HJ181" s="16">
        <f t="shared" si="487"/>
        <v>-8.6956521739130432E-2</v>
      </c>
      <c r="HK181" s="16" t="str">
        <f t="shared" si="488"/>
        <v>i.a.</v>
      </c>
      <c r="HL181" s="16" t="e">
        <f t="shared" si="489"/>
        <v>#VALUE!</v>
      </c>
      <c r="HM181" s="16">
        <f t="shared" si="490"/>
        <v>7.7489199680414779E-4</v>
      </c>
      <c r="HN181" s="16">
        <f t="shared" si="491"/>
        <v>-1.3236275098392369</v>
      </c>
      <c r="HO181" s="16">
        <f t="shared" si="492"/>
        <v>-1.6073926073926073</v>
      </c>
      <c r="HP181" s="16">
        <f t="shared" si="493"/>
        <v>-0.45594493530039437</v>
      </c>
      <c r="HQ181" s="16">
        <f t="shared" si="494"/>
        <v>-0.61175710614486756</v>
      </c>
      <c r="HR181" s="227" t="e">
        <f t="shared" si="495"/>
        <v>#VALUE!</v>
      </c>
      <c r="HS181" s="227">
        <f t="shared" si="496"/>
        <v>1.4452658415478603E-4</v>
      </c>
      <c r="HT181" s="227">
        <f t="shared" si="497"/>
        <v>-0.10624434861585849</v>
      </c>
      <c r="HU181" s="16" t="str">
        <f t="shared" si="498"/>
        <v>i.a.</v>
      </c>
      <c r="HV181" s="16">
        <f t="shared" si="499"/>
        <v>-0.1863673805601318</v>
      </c>
      <c r="HW181" s="106">
        <f t="shared" si="500"/>
        <v>-0.18651190714428659</v>
      </c>
      <c r="HX181" s="16">
        <f t="shared" si="501"/>
        <v>-8.0267558528428096E-2</v>
      </c>
      <c r="HY181" s="16">
        <f t="shared" si="502"/>
        <v>0.13215102974828377</v>
      </c>
      <c r="HZ181" s="16">
        <f t="shared" si="503"/>
        <v>0.24290010023387906</v>
      </c>
      <c r="IA181" s="16">
        <f t="shared" si="504"/>
        <v>0.6256395263850314</v>
      </c>
      <c r="IB181" s="16">
        <f t="shared" si="505"/>
        <v>0.38592882123019956</v>
      </c>
      <c r="IC181" s="16">
        <f t="shared" si="506"/>
        <v>1</v>
      </c>
      <c r="ID181" s="16" t="str">
        <f t="shared" si="507"/>
        <v>i.a.</v>
      </c>
      <c r="IE181" s="16" t="str">
        <f t="shared" si="508"/>
        <v>i.a.</v>
      </c>
      <c r="IF181" s="16" t="e">
        <f t="shared" si="509"/>
        <v>#VALUE!</v>
      </c>
      <c r="IG181" s="16" t="e">
        <f t="shared" si="510"/>
        <v>#VALUE!</v>
      </c>
      <c r="IH181" s="16" t="e">
        <f t="shared" si="511"/>
        <v>#VALUE!</v>
      </c>
      <c r="II181" s="16" t="e">
        <f t="shared" si="512"/>
        <v>#VALUE!</v>
      </c>
      <c r="IJ181" s="16" t="e">
        <f t="shared" si="513"/>
        <v>#VALUE!</v>
      </c>
      <c r="IK181" s="16" t="e">
        <f t="shared" si="514"/>
        <v>#VALUE!</v>
      </c>
      <c r="IL181" s="227" t="e">
        <f t="shared" si="515"/>
        <v>#VALUE!</v>
      </c>
      <c r="IM181" s="227" t="e">
        <f t="shared" si="516"/>
        <v>#VALUE!</v>
      </c>
      <c r="IN181" s="227" t="e">
        <f t="shared" si="517"/>
        <v>#VALUE!</v>
      </c>
      <c r="IO181" s="16" t="str">
        <f t="shared" si="518"/>
        <v>i.a.</v>
      </c>
      <c r="IP181" s="16" t="str">
        <f t="shared" si="519"/>
        <v>i.a.</v>
      </c>
      <c r="IQ181" s="106" t="str">
        <f t="shared" si="520"/>
        <v>i.a.</v>
      </c>
      <c r="IR181" s="16" t="str">
        <f t="shared" si="521"/>
        <v>i.a.</v>
      </c>
      <c r="IS181" s="16" t="str">
        <f t="shared" si="522"/>
        <v>i.a.</v>
      </c>
      <c r="IT181" s="16" t="str">
        <f t="shared" si="523"/>
        <v>i.a.</v>
      </c>
      <c r="IU181" s="16" t="str">
        <f t="shared" si="524"/>
        <v>i.a.</v>
      </c>
      <c r="IV181" s="16" t="str">
        <f t="shared" si="525"/>
        <v>i.a.</v>
      </c>
      <c r="IW181" s="16" t="str">
        <f t="shared" si="526"/>
        <v>i.a.</v>
      </c>
      <c r="IX181" s="16" t="str">
        <f t="shared" si="527"/>
        <v>i.a.</v>
      </c>
      <c r="IY181" s="16" t="str">
        <f t="shared" si="528"/>
        <v>i.a.</v>
      </c>
      <c r="IZ181" s="16" t="e">
        <f t="shared" si="529"/>
        <v>#VALUE!</v>
      </c>
      <c r="JA181" s="16">
        <f t="shared" si="530"/>
        <v>2.8490566037735854</v>
      </c>
      <c r="JB181" s="16">
        <f t="shared" si="531"/>
        <v>1.0711887172599062</v>
      </c>
      <c r="JC181" s="16">
        <f t="shared" si="532"/>
        <v>-1.9699423041131585</v>
      </c>
      <c r="JD181" s="16">
        <f t="shared" si="533"/>
        <v>1.463506751015012E-2</v>
      </c>
      <c r="JE181" s="16">
        <f t="shared" si="534"/>
        <v>-0.50940337224383925</v>
      </c>
      <c r="JF181" s="227" t="e">
        <f t="shared" si="535"/>
        <v>#VALUE!</v>
      </c>
      <c r="JG181" s="227">
        <f t="shared" si="536"/>
        <v>5.0333333333333341E-2</v>
      </c>
      <c r="JH181" s="227">
        <f t="shared" si="537"/>
        <v>0.26583333333333337</v>
      </c>
      <c r="JI181" s="99" t="str">
        <f t="shared" si="538"/>
        <v>i.a.</v>
      </c>
      <c r="JJ181" s="99">
        <f t="shared" si="539"/>
        <v>6.8000000000000005E-2</v>
      </c>
      <c r="JK181" s="239">
        <f t="shared" si="540"/>
        <v>1.7666666666666667E-2</v>
      </c>
      <c r="JL181" s="99">
        <f t="shared" si="541"/>
        <v>-0.24816666666666667</v>
      </c>
      <c r="JM181" s="99">
        <f t="shared" si="542"/>
        <v>0.25585714285714284</v>
      </c>
      <c r="JN181" s="99">
        <f t="shared" si="543"/>
        <v>0.25216666666666665</v>
      </c>
      <c r="JO181" s="99">
        <f t="shared" si="544"/>
        <v>0.51400000000000001</v>
      </c>
      <c r="JP181" s="99">
        <f t="shared" si="545"/>
        <v>0.39100000000000001</v>
      </c>
      <c r="JQ181" s="99" t="str">
        <f t="shared" si="546"/>
        <v>i.a.</v>
      </c>
      <c r="JR181" s="99" t="str">
        <f t="shared" si="547"/>
        <v>i.a.</v>
      </c>
      <c r="JS181" s="99" t="str">
        <f t="shared" si="548"/>
        <v>i.a.</v>
      </c>
    </row>
    <row r="182" spans="1:279" customFormat="1" ht="15.75" customHeight="1" x14ac:dyDescent="0.25">
      <c r="A182" s="10" t="s">
        <v>632</v>
      </c>
      <c r="B182" s="95">
        <v>17033875</v>
      </c>
      <c r="C182" s="113" t="s">
        <v>412</v>
      </c>
      <c r="D182" s="10"/>
      <c r="E182" s="11">
        <v>452010</v>
      </c>
      <c r="F182" s="11">
        <v>453200</v>
      </c>
      <c r="G182" s="116">
        <v>1</v>
      </c>
      <c r="H182" s="12">
        <v>45071</v>
      </c>
      <c r="I182" s="13"/>
      <c r="J182" s="13" t="s">
        <v>58</v>
      </c>
      <c r="K182" s="13" t="s">
        <v>58</v>
      </c>
      <c r="L182" s="13" t="s">
        <v>58</v>
      </c>
      <c r="M182" s="13" t="s">
        <v>58</v>
      </c>
      <c r="N182" s="13" t="s">
        <v>48</v>
      </c>
      <c r="O182" s="13" t="s">
        <v>48</v>
      </c>
      <c r="P182" s="16" t="e">
        <f t="shared" si="368"/>
        <v>#DIV/0!</v>
      </c>
      <c r="Q182" s="16" t="e">
        <f t="shared" si="369"/>
        <v>#DIV/0!</v>
      </c>
      <c r="R182" s="16" t="e">
        <f t="shared" si="370"/>
        <v>#DIV/0!</v>
      </c>
      <c r="S182" s="16" t="e">
        <f t="shared" si="371"/>
        <v>#DIV/0!</v>
      </c>
      <c r="T182" s="16" t="e">
        <f t="shared" si="372"/>
        <v>#DIV/0!</v>
      </c>
      <c r="U182" s="16" t="e">
        <f t="shared" si="373"/>
        <v>#DIV/0!</v>
      </c>
      <c r="V182" s="278">
        <f t="shared" si="374"/>
        <v>0</v>
      </c>
      <c r="W182" s="278">
        <f t="shared" si="375"/>
        <v>0</v>
      </c>
      <c r="X182" s="278">
        <f t="shared" si="376"/>
        <v>0</v>
      </c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6">
        <f t="shared" si="377"/>
        <v>-0.91308860312814599</v>
      </c>
      <c r="AK182" s="16">
        <f t="shared" si="378"/>
        <v>0.16606760338379981</v>
      </c>
      <c r="AL182" s="16">
        <f t="shared" si="379"/>
        <v>0.11277355060265315</v>
      </c>
      <c r="AM182" s="16">
        <f t="shared" si="380"/>
        <v>0.34751837401324742</v>
      </c>
      <c r="AN182" s="16">
        <f t="shared" si="381"/>
        <v>-0.30274196201490561</v>
      </c>
      <c r="AO182" s="16">
        <f t="shared" si="382"/>
        <v>9.0985643290999563E-2</v>
      </c>
      <c r="AP182" s="278">
        <f t="shared" si="383"/>
        <v>-96.350999999999999</v>
      </c>
      <c r="AQ182" s="278">
        <f t="shared" si="384"/>
        <v>13.721999999999994</v>
      </c>
      <c r="AR182" s="278">
        <f t="shared" si="385"/>
        <v>8.3740000000000094</v>
      </c>
      <c r="AS182" s="149"/>
      <c r="AT182" s="149">
        <v>96.350999999999999</v>
      </c>
      <c r="AU182" s="149">
        <v>82.629000000000005</v>
      </c>
      <c r="AV182" s="149">
        <v>74.254999999999995</v>
      </c>
      <c r="AW182" s="149">
        <v>55.104999999999997</v>
      </c>
      <c r="AX182" s="149">
        <v>79.031000000000006</v>
      </c>
      <c r="AY182" s="149">
        <v>72.44</v>
      </c>
      <c r="AZ182" s="149">
        <v>71.302000000000007</v>
      </c>
      <c r="BA182" s="149">
        <v>74.316999999999993</v>
      </c>
      <c r="BB182" s="149">
        <v>68.885000000000005</v>
      </c>
      <c r="BC182" s="150">
        <v>70.185000000000002</v>
      </c>
      <c r="BD182" s="16">
        <f t="shared" si="386"/>
        <v>-1</v>
      </c>
      <c r="BE182" s="16">
        <f t="shared" si="387"/>
        <v>0.25183721849071522</v>
      </c>
      <c r="BF182" s="16">
        <f t="shared" si="388"/>
        <v>0.48742360131640816</v>
      </c>
      <c r="BG182" s="16">
        <f t="shared" si="389"/>
        <v>-5.6867309610908065E-2</v>
      </c>
      <c r="BH182" s="16">
        <f t="shared" si="390"/>
        <v>-0.17230938618221842</v>
      </c>
      <c r="BI182" s="16">
        <f t="shared" si="391"/>
        <v>0.57250036069831178</v>
      </c>
      <c r="BJ182" s="278">
        <f t="shared" si="392"/>
        <v>-15.842000000000001</v>
      </c>
      <c r="BK182" s="278">
        <f t="shared" si="393"/>
        <v>3.1870000000000012</v>
      </c>
      <c r="BL182" s="278">
        <f t="shared" si="394"/>
        <v>4.1470000000000002</v>
      </c>
      <c r="BM182" s="149"/>
      <c r="BN182" s="149">
        <v>15.842000000000001</v>
      </c>
      <c r="BO182" s="149">
        <v>12.654999999999999</v>
      </c>
      <c r="BP182" s="149">
        <v>8.5079999999999991</v>
      </c>
      <c r="BQ182" s="149">
        <v>9.0210000000000008</v>
      </c>
      <c r="BR182" s="149">
        <v>10.898999999999999</v>
      </c>
      <c r="BS182" s="149">
        <v>6.931</v>
      </c>
      <c r="BT182" s="149">
        <v>3.88</v>
      </c>
      <c r="BU182" s="149">
        <v>11.176</v>
      </c>
      <c r="BV182" s="149">
        <v>7.6879999999999997</v>
      </c>
      <c r="BW182" s="149">
        <v>11.377000000000001</v>
      </c>
      <c r="BX182" s="16">
        <f t="shared" si="395"/>
        <v>-1</v>
      </c>
      <c r="BY182" s="16">
        <f t="shared" si="396"/>
        <v>0.25281433328048197</v>
      </c>
      <c r="BZ182" s="16">
        <f t="shared" si="397"/>
        <v>0.47016317016317022</v>
      </c>
      <c r="CA182" s="16">
        <f t="shared" si="398"/>
        <v>-5.5170135447637866E-2</v>
      </c>
      <c r="CB182" s="16">
        <f t="shared" si="399"/>
        <v>-0.17392886382243253</v>
      </c>
      <c r="CC182" s="16">
        <f t="shared" si="400"/>
        <v>0.54743806306306309</v>
      </c>
      <c r="CD182" s="278">
        <f t="shared" si="401"/>
        <v>-15.803000000000001</v>
      </c>
      <c r="CE182" s="278">
        <f t="shared" si="402"/>
        <v>3.1890000000000001</v>
      </c>
      <c r="CF182" s="278">
        <f t="shared" si="403"/>
        <v>4.0340000000000007</v>
      </c>
      <c r="CG182" s="149"/>
      <c r="CH182" s="149">
        <v>15.803000000000001</v>
      </c>
      <c r="CI182" s="149">
        <v>12.614000000000001</v>
      </c>
      <c r="CJ182" s="149">
        <v>8.58</v>
      </c>
      <c r="CK182" s="149">
        <v>9.0809999999999995</v>
      </c>
      <c r="CL182" s="149">
        <v>10.993</v>
      </c>
      <c r="CM182" s="149">
        <v>7.1040000000000001</v>
      </c>
      <c r="CN182" s="149">
        <v>4.1280000000000001</v>
      </c>
      <c r="CO182" s="149">
        <v>11.407999999999999</v>
      </c>
      <c r="CP182" s="149">
        <v>7.8179999999999996</v>
      </c>
      <c r="CQ182" s="149">
        <v>11.545999999999999</v>
      </c>
      <c r="CR182" s="16">
        <f t="shared" si="404"/>
        <v>-1</v>
      </c>
      <c r="CS182" s="16">
        <f t="shared" si="405"/>
        <v>-9.2391494116414716E-2</v>
      </c>
      <c r="CT182" s="16">
        <f t="shared" si="406"/>
        <v>0.52383739491327008</v>
      </c>
      <c r="CU182" s="16">
        <f t="shared" si="407"/>
        <v>-1.4266233085072825E-2</v>
      </c>
      <c r="CV182" s="16">
        <f t="shared" si="408"/>
        <v>-2.1403274649694687E-2</v>
      </c>
      <c r="CW182" s="16">
        <f t="shared" si="409"/>
        <v>5.9319269247498974E-2</v>
      </c>
      <c r="CX182" s="278">
        <f t="shared" si="549"/>
        <v>-25.992999999999999</v>
      </c>
      <c r="CY182" s="278">
        <f t="shared" si="550"/>
        <v>-2.6460000000000008</v>
      </c>
      <c r="CZ182" s="278">
        <f t="shared" si="551"/>
        <v>9.8449999999999989</v>
      </c>
      <c r="DA182" s="149"/>
      <c r="DB182" s="149">
        <v>25.992999999999999</v>
      </c>
      <c r="DC182" s="149">
        <v>28.638999999999999</v>
      </c>
      <c r="DD182" s="149">
        <v>18.794</v>
      </c>
      <c r="DE182" s="149">
        <v>19.065999999999999</v>
      </c>
      <c r="DF182" s="149">
        <v>19.483000000000001</v>
      </c>
      <c r="DG182" s="149">
        <v>18.391999999999999</v>
      </c>
      <c r="DH182" s="149">
        <v>15.847</v>
      </c>
      <c r="DI182" s="149">
        <v>21.710999999999999</v>
      </c>
      <c r="DJ182" s="149">
        <v>17.524999999999999</v>
      </c>
      <c r="DK182" s="150">
        <v>19.204999999999998</v>
      </c>
      <c r="DL182" s="16">
        <f t="shared" si="413"/>
        <v>-1</v>
      </c>
      <c r="DM182" s="16">
        <f t="shared" si="414"/>
        <v>-0.11017401978482207</v>
      </c>
      <c r="DN182" s="16">
        <f t="shared" si="415"/>
        <v>0.39965233561740759</v>
      </c>
      <c r="DO182" s="16">
        <f t="shared" si="416"/>
        <v>5.4659020657016777E-2</v>
      </c>
      <c r="DP182" s="16">
        <f t="shared" si="417"/>
        <v>-7.2944664031620601E-2</v>
      </c>
      <c r="DQ182" s="16">
        <f t="shared" si="418"/>
        <v>1.9709000040304736E-2</v>
      </c>
      <c r="DR182" s="278">
        <f t="shared" si="419"/>
        <v>-61.616</v>
      </c>
      <c r="DS182" s="278">
        <f t="shared" si="420"/>
        <v>-7.6290000000000049</v>
      </c>
      <c r="DT182" s="278">
        <f t="shared" si="421"/>
        <v>19.772000000000006</v>
      </c>
      <c r="DU182" s="149"/>
      <c r="DV182" s="149">
        <v>61.616</v>
      </c>
      <c r="DW182" s="149">
        <v>69.245000000000005</v>
      </c>
      <c r="DX182" s="149">
        <v>49.472999999999999</v>
      </c>
      <c r="DY182" s="149">
        <v>46.908999999999999</v>
      </c>
      <c r="DZ182" s="149">
        <v>50.6</v>
      </c>
      <c r="EA182" s="149">
        <v>49.622</v>
      </c>
      <c r="EB182" s="149">
        <v>47.634999999999998</v>
      </c>
      <c r="EC182" s="149">
        <v>46.02</v>
      </c>
      <c r="ED182" s="149">
        <v>46.372</v>
      </c>
      <c r="EE182" s="149">
        <v>47.92</v>
      </c>
      <c r="EF182" s="16">
        <f t="shared" si="422"/>
        <v>-1</v>
      </c>
      <c r="EG182" s="16">
        <f t="shared" si="423"/>
        <v>7.575757575757576E-2</v>
      </c>
      <c r="EH182" s="16">
        <f t="shared" si="424"/>
        <v>-2.9411764705882353E-2</v>
      </c>
      <c r="EI182" s="16">
        <f t="shared" si="425"/>
        <v>-2.1582733812949641E-2</v>
      </c>
      <c r="EJ182" s="16">
        <f t="shared" si="426"/>
        <v>-1.4184397163120567E-2</v>
      </c>
      <c r="EK182" s="16">
        <f t="shared" si="427"/>
        <v>-2.0833333333333332E-2</v>
      </c>
      <c r="EL182" s="278">
        <f t="shared" si="428"/>
        <v>-142</v>
      </c>
      <c r="EM182" s="278">
        <f t="shared" si="429"/>
        <v>10</v>
      </c>
      <c r="EN182" s="278">
        <f t="shared" si="430"/>
        <v>-4</v>
      </c>
      <c r="EO182" s="204"/>
      <c r="EP182" s="204">
        <v>142</v>
      </c>
      <c r="EQ182" s="204">
        <v>132</v>
      </c>
      <c r="ER182" s="204">
        <v>136</v>
      </c>
      <c r="ES182" s="204">
        <v>139</v>
      </c>
      <c r="ET182" s="204">
        <v>141</v>
      </c>
      <c r="EU182" s="204">
        <v>144</v>
      </c>
      <c r="EV182" s="204">
        <v>147</v>
      </c>
      <c r="EW182" s="204">
        <v>140</v>
      </c>
      <c r="EX182" s="204">
        <v>139</v>
      </c>
      <c r="EY182" s="205">
        <v>139</v>
      </c>
      <c r="EZ182" s="14"/>
      <c r="FA182" s="14" t="s">
        <v>51</v>
      </c>
      <c r="FB182" s="76" t="s">
        <v>55</v>
      </c>
      <c r="FC182" s="15">
        <v>8800</v>
      </c>
      <c r="FD182" t="s">
        <v>292</v>
      </c>
      <c r="FE182" t="s">
        <v>130</v>
      </c>
      <c r="FF182" s="16" t="e">
        <f t="shared" si="431"/>
        <v>#VALUE!</v>
      </c>
      <c r="FG182" s="16" t="e">
        <f t="shared" si="432"/>
        <v>#DIV/0!</v>
      </c>
      <c r="FH182" s="16" t="e">
        <f t="shared" si="433"/>
        <v>#DIV/0!</v>
      </c>
      <c r="FI182" s="16" t="e">
        <f t="shared" si="434"/>
        <v>#DIV/0!</v>
      </c>
      <c r="FJ182" s="16" t="e">
        <f t="shared" si="435"/>
        <v>#DIV/0!</v>
      </c>
      <c r="FK182" s="16" t="e">
        <f t="shared" si="436"/>
        <v>#DIV/0!</v>
      </c>
      <c r="FL182" s="278" t="e">
        <f t="shared" si="437"/>
        <v>#VALUE!</v>
      </c>
      <c r="FM182" s="278">
        <f t="shared" si="438"/>
        <v>0</v>
      </c>
      <c r="FN182" s="278">
        <f t="shared" si="439"/>
        <v>0</v>
      </c>
      <c r="FO182" s="222" t="str">
        <f t="shared" si="440"/>
        <v>i.a</v>
      </c>
      <c r="FP182" s="222">
        <f t="shared" si="441"/>
        <v>0</v>
      </c>
      <c r="FQ182" s="222">
        <f t="shared" si="442"/>
        <v>0</v>
      </c>
      <c r="FR182" s="222">
        <f t="shared" si="443"/>
        <v>0</v>
      </c>
      <c r="FS182" s="222">
        <f t="shared" si="444"/>
        <v>0</v>
      </c>
      <c r="FT182" s="222">
        <f t="shared" si="445"/>
        <v>0</v>
      </c>
      <c r="FU182" s="222">
        <f t="shared" si="446"/>
        <v>0</v>
      </c>
      <c r="FV182" s="222">
        <f t="shared" si="447"/>
        <v>0</v>
      </c>
      <c r="FW182" s="222">
        <f t="shared" si="448"/>
        <v>0</v>
      </c>
      <c r="FX182" s="222">
        <f t="shared" si="449"/>
        <v>0</v>
      </c>
      <c r="FY182" s="222">
        <f t="shared" si="450"/>
        <v>0</v>
      </c>
      <c r="FZ182" s="16">
        <f t="shared" si="451"/>
        <v>-1</v>
      </c>
      <c r="GA182" s="16">
        <f t="shared" si="452"/>
        <v>8.7727746933905115E-2</v>
      </c>
      <c r="GB182" s="16">
        <f t="shared" si="453"/>
        <v>0.17345260941491425</v>
      </c>
      <c r="GC182" s="16">
        <f t="shared" si="454"/>
        <v>-3.7975529618885222E-2</v>
      </c>
      <c r="GD182" s="16">
        <f t="shared" si="455"/>
        <v>-0.18837209051530854</v>
      </c>
      <c r="GE182" s="16">
        <f t="shared" si="456"/>
        <v>0.39888400900900889</v>
      </c>
      <c r="GF182" s="227">
        <f t="shared" si="457"/>
        <v>-0.57852540635524974</v>
      </c>
      <c r="GG182" s="227">
        <f t="shared" si="458"/>
        <v>4.6659405891437578E-2</v>
      </c>
      <c r="GH182" s="227">
        <f t="shared" si="459"/>
        <v>7.8617189053352576E-2</v>
      </c>
      <c r="GI182" s="16">
        <f t="shared" si="460"/>
        <v>0</v>
      </c>
      <c r="GJ182" s="16">
        <f t="shared" si="461"/>
        <v>0.57852540635524974</v>
      </c>
      <c r="GK182" s="16">
        <f t="shared" si="462"/>
        <v>0.53186600046381216</v>
      </c>
      <c r="GL182" s="16">
        <f t="shared" si="463"/>
        <v>0.45324881141045958</v>
      </c>
      <c r="GM182" s="16">
        <f t="shared" si="464"/>
        <v>0.47114062621598485</v>
      </c>
      <c r="GN182" s="16">
        <f t="shared" si="465"/>
        <v>0.58048844884488449</v>
      </c>
      <c r="GO182" s="16">
        <f t="shared" si="466"/>
        <v>0.41496539034434421</v>
      </c>
      <c r="GP182" s="16">
        <f t="shared" si="467"/>
        <v>0.21982001171521381</v>
      </c>
      <c r="GQ182" s="16">
        <f t="shared" si="468"/>
        <v>0.58150677948822516</v>
      </c>
      <c r="GR182" s="16">
        <f t="shared" si="469"/>
        <v>0.42570106180234141</v>
      </c>
      <c r="GS182" s="16">
        <f t="shared" si="470"/>
        <v>-1</v>
      </c>
      <c r="GT182" s="16">
        <f t="shared" si="471"/>
        <v>0.1356753418113934</v>
      </c>
      <c r="GU182" s="16">
        <f t="shared" si="472"/>
        <v>0.20757476997656671</v>
      </c>
      <c r="GV182" s="16">
        <f t="shared" si="473"/>
        <v>-4.5839207454193134E-2</v>
      </c>
      <c r="GW182" s="16">
        <f t="shared" si="474"/>
        <v>-0.14928049002609281</v>
      </c>
      <c r="GX182" s="16">
        <f t="shared" si="475"/>
        <v>0.52597900241898676</v>
      </c>
      <c r="GY182" s="227">
        <f t="shared" si="476"/>
        <v>-0.24211950084440745</v>
      </c>
      <c r="GZ182" s="227">
        <f t="shared" si="477"/>
        <v>2.8925208487730308E-2</v>
      </c>
      <c r="HA182" s="227">
        <f t="shared" si="478"/>
        <v>3.664680423648875E-2</v>
      </c>
      <c r="HB182" s="16">
        <f t="shared" si="479"/>
        <v>0</v>
      </c>
      <c r="HC182" s="16">
        <f t="shared" si="480"/>
        <v>0.24211950084440745</v>
      </c>
      <c r="HD182" s="16">
        <f t="shared" si="481"/>
        <v>0.21319429235667714</v>
      </c>
      <c r="HE182" s="16">
        <f t="shared" si="482"/>
        <v>0.17654748812018839</v>
      </c>
      <c r="HF182" s="16">
        <f t="shared" si="483"/>
        <v>0.18502907423930101</v>
      </c>
      <c r="HG182" s="16">
        <f t="shared" si="484"/>
        <v>0.21749715631298513</v>
      </c>
      <c r="HH182" s="16">
        <f t="shared" si="485"/>
        <v>0.14252958655932221</v>
      </c>
      <c r="HI182" s="16">
        <f t="shared" si="486"/>
        <v>8.2857295392664565E-2</v>
      </c>
      <c r="HJ182" s="16">
        <f t="shared" si="487"/>
        <v>0.24192570785349382</v>
      </c>
      <c r="HK182" s="16">
        <f t="shared" si="488"/>
        <v>0.16306791668434226</v>
      </c>
      <c r="HL182" s="16" t="e">
        <f t="shared" si="489"/>
        <v>#VALUE!</v>
      </c>
      <c r="HM182" s="16">
        <f t="shared" si="490"/>
        <v>1.998427340153322E-2</v>
      </c>
      <c r="HN182" s="16">
        <f t="shared" si="491"/>
        <v>8.8725647173719349E-2</v>
      </c>
      <c r="HO182" s="16">
        <f t="shared" si="492"/>
        <v>-6.5353116402637371E-2</v>
      </c>
      <c r="HP182" s="16">
        <f t="shared" si="493"/>
        <v>5.5596885517181255E-2</v>
      </c>
      <c r="HQ182" s="16">
        <f t="shared" si="494"/>
        <v>3.8844679418960297E-2</v>
      </c>
      <c r="HR182" s="227" t="e">
        <f t="shared" si="495"/>
        <v>#VALUE!</v>
      </c>
      <c r="HS182" s="227">
        <f t="shared" si="496"/>
        <v>8.2652842219150813E-3</v>
      </c>
      <c r="HT182" s="227">
        <f t="shared" si="497"/>
        <v>3.370545172079481E-2</v>
      </c>
      <c r="HU182" s="16" t="str">
        <f t="shared" si="498"/>
        <v>i.a.</v>
      </c>
      <c r="HV182" s="16">
        <f t="shared" si="499"/>
        <v>0.42185471306154243</v>
      </c>
      <c r="HW182" s="16">
        <f t="shared" si="500"/>
        <v>0.41358942883962735</v>
      </c>
      <c r="HX182" s="16">
        <f t="shared" si="501"/>
        <v>0.37988397711883254</v>
      </c>
      <c r="HY182" s="16">
        <f t="shared" si="502"/>
        <v>0.40644652412117077</v>
      </c>
      <c r="HZ182" s="16">
        <f t="shared" si="503"/>
        <v>0.38503952569169958</v>
      </c>
      <c r="IA182" s="16">
        <f t="shared" si="504"/>
        <v>0.37064205392769334</v>
      </c>
      <c r="IB182" s="16">
        <f t="shared" si="505"/>
        <v>0.33267555368951401</v>
      </c>
      <c r="IC182" s="16">
        <f t="shared" si="506"/>
        <v>0.47177314211212512</v>
      </c>
      <c r="ID182" s="16">
        <f t="shared" si="507"/>
        <v>0.37792202190977309</v>
      </c>
      <c r="IE182" s="16">
        <f t="shared" si="508"/>
        <v>0.40077212020033381</v>
      </c>
      <c r="IF182" s="16" t="e">
        <f t="shared" si="509"/>
        <v>#VALUE!</v>
      </c>
      <c r="IG182" s="16" t="e">
        <f t="shared" si="510"/>
        <v>#VALUE!</v>
      </c>
      <c r="IH182" s="16" t="e">
        <f t="shared" si="511"/>
        <v>#VALUE!</v>
      </c>
      <c r="II182" s="16" t="e">
        <f t="shared" si="512"/>
        <v>#VALUE!</v>
      </c>
      <c r="IJ182" s="16" t="e">
        <f t="shared" si="513"/>
        <v>#VALUE!</v>
      </c>
      <c r="IK182" s="16" t="e">
        <f t="shared" si="514"/>
        <v>#VALUE!</v>
      </c>
      <c r="IL182" s="227" t="e">
        <f t="shared" si="515"/>
        <v>#VALUE!</v>
      </c>
      <c r="IM182" s="227" t="e">
        <f t="shared" si="516"/>
        <v>#VALUE!</v>
      </c>
      <c r="IN182" s="227" t="e">
        <f t="shared" si="517"/>
        <v>#VALUE!</v>
      </c>
      <c r="IO182" s="16" t="str">
        <f t="shared" si="518"/>
        <v>i.a.</v>
      </c>
      <c r="IP182" s="16" t="str">
        <f t="shared" si="519"/>
        <v>i.a.</v>
      </c>
      <c r="IQ182" s="16" t="str">
        <f t="shared" si="520"/>
        <v>i.a.</v>
      </c>
      <c r="IR182" s="16" t="str">
        <f t="shared" si="521"/>
        <v>i.a.</v>
      </c>
      <c r="IS182" s="16" t="str">
        <f t="shared" si="522"/>
        <v>i.a.</v>
      </c>
      <c r="IT182" s="16" t="str">
        <f t="shared" si="523"/>
        <v>i.a.</v>
      </c>
      <c r="IU182" s="16" t="str">
        <f t="shared" si="524"/>
        <v>i.a.</v>
      </c>
      <c r="IV182" s="16" t="str">
        <f t="shared" si="525"/>
        <v>i.a.</v>
      </c>
      <c r="IW182" s="16" t="str">
        <f t="shared" si="526"/>
        <v>i.a.</v>
      </c>
      <c r="IX182" s="16" t="str">
        <f t="shared" si="527"/>
        <v>i.a.</v>
      </c>
      <c r="IY182" s="16" t="str">
        <f t="shared" si="528"/>
        <v>i.a.</v>
      </c>
      <c r="IZ182" s="16" t="e">
        <f t="shared" si="529"/>
        <v>#VALUE!</v>
      </c>
      <c r="JA182" s="16">
        <f t="shared" si="530"/>
        <v>0.16458797178185652</v>
      </c>
      <c r="JB182" s="16">
        <f t="shared" si="531"/>
        <v>0.51471356925902378</v>
      </c>
      <c r="JC182" s="16">
        <f t="shared" si="532"/>
        <v>-3.4328300200159249E-2</v>
      </c>
      <c r="JD182" s="16">
        <f t="shared" si="533"/>
        <v>-0.16204294819397827</v>
      </c>
      <c r="JE182" s="16">
        <f t="shared" si="534"/>
        <v>0.58036227717078792</v>
      </c>
      <c r="JF182" s="227" t="e">
        <f t="shared" si="535"/>
        <v>#VALUE!</v>
      </c>
      <c r="JG182" s="227">
        <f t="shared" si="536"/>
        <v>1.572812633376014E-2</v>
      </c>
      <c r="JH182" s="227">
        <f t="shared" si="537"/>
        <v>3.2472370766488415E-2</v>
      </c>
      <c r="JI182" s="99" t="str">
        <f t="shared" si="538"/>
        <v>i.a.</v>
      </c>
      <c r="JJ182" s="99">
        <f t="shared" si="539"/>
        <v>0.11128873239436621</v>
      </c>
      <c r="JK182" s="99">
        <f t="shared" si="540"/>
        <v>9.5560606060606068E-2</v>
      </c>
      <c r="JL182" s="99">
        <f t="shared" si="541"/>
        <v>6.3088235294117653E-2</v>
      </c>
      <c r="JM182" s="99">
        <f t="shared" si="542"/>
        <v>6.5330935251798561E-2</v>
      </c>
      <c r="JN182" s="99">
        <f t="shared" si="543"/>
        <v>7.7964539007092201E-2</v>
      </c>
      <c r="JO182" s="99">
        <f t="shared" si="544"/>
        <v>4.9333333333333333E-2</v>
      </c>
      <c r="JP182" s="99">
        <f t="shared" si="545"/>
        <v>2.8081632653061225E-2</v>
      </c>
      <c r="JQ182" s="99">
        <f t="shared" si="546"/>
        <v>8.1485714285714286E-2</v>
      </c>
      <c r="JR182" s="99">
        <f t="shared" si="547"/>
        <v>5.6244604316546758E-2</v>
      </c>
      <c r="JS182" s="99">
        <f t="shared" si="548"/>
        <v>8.3064748201438846E-2</v>
      </c>
    </row>
    <row r="183" spans="1:279" customFormat="1" ht="15.75" customHeight="1" x14ac:dyDescent="0.25">
      <c r="A183" s="18" t="s">
        <v>233</v>
      </c>
      <c r="B183" s="95">
        <v>32473989</v>
      </c>
      <c r="C183" s="10" t="s">
        <v>729</v>
      </c>
      <c r="D183" s="10" t="s">
        <v>230</v>
      </c>
      <c r="E183" s="11">
        <v>631200</v>
      </c>
      <c r="F183" s="11"/>
      <c r="G183" s="116">
        <v>1</v>
      </c>
      <c r="H183" s="12">
        <v>45071</v>
      </c>
      <c r="I183" s="13"/>
      <c r="J183" s="13" t="s">
        <v>58</v>
      </c>
      <c r="K183" s="13" t="s">
        <v>58</v>
      </c>
      <c r="L183" s="13" t="s">
        <v>58</v>
      </c>
      <c r="M183" s="13" t="s">
        <v>58</v>
      </c>
      <c r="N183" s="13" t="s">
        <v>58</v>
      </c>
      <c r="O183" s="13" t="s">
        <v>58</v>
      </c>
      <c r="P183" s="16" t="e">
        <f t="shared" si="368"/>
        <v>#DIV/0!</v>
      </c>
      <c r="Q183" s="16" t="e">
        <f t="shared" si="369"/>
        <v>#DIV/0!</v>
      </c>
      <c r="R183" s="16" t="e">
        <f t="shared" si="370"/>
        <v>#DIV/0!</v>
      </c>
      <c r="S183" s="16" t="e">
        <f t="shared" si="371"/>
        <v>#DIV/0!</v>
      </c>
      <c r="T183" s="16" t="e">
        <f t="shared" si="372"/>
        <v>#DIV/0!</v>
      </c>
      <c r="U183" s="16" t="e">
        <f t="shared" si="373"/>
        <v>#DIV/0!</v>
      </c>
      <c r="V183" s="278">
        <f t="shared" si="374"/>
        <v>0</v>
      </c>
      <c r="W183" s="278">
        <f t="shared" si="375"/>
        <v>0</v>
      </c>
      <c r="X183" s="278">
        <f t="shared" si="376"/>
        <v>0</v>
      </c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6">
        <f t="shared" si="377"/>
        <v>-1.1539311360707052</v>
      </c>
      <c r="AK183" s="16">
        <f t="shared" si="378"/>
        <v>0.16345329905741215</v>
      </c>
      <c r="AL183" s="16">
        <f t="shared" si="379"/>
        <v>-0.15188953488372084</v>
      </c>
      <c r="AM183" s="16">
        <f t="shared" si="380"/>
        <v>0.22774927503903636</v>
      </c>
      <c r="AN183" s="16">
        <f t="shared" si="381"/>
        <v>5.7810287871637375E-2</v>
      </c>
      <c r="AO183" s="16">
        <f t="shared" si="382"/>
        <v>-0.10872765509989474</v>
      </c>
      <c r="AP183" s="278">
        <f t="shared" si="383"/>
        <v>-5.431</v>
      </c>
      <c r="AQ183" s="278">
        <f t="shared" si="384"/>
        <v>0.7629999999999999</v>
      </c>
      <c r="AR183" s="278">
        <f t="shared" si="385"/>
        <v>-0.83599999999999941</v>
      </c>
      <c r="AS183" s="149"/>
      <c r="AT183" s="149">
        <v>5.431</v>
      </c>
      <c r="AU183" s="149">
        <v>4.6680000000000001</v>
      </c>
      <c r="AV183" s="149">
        <v>5.5039999999999996</v>
      </c>
      <c r="AW183" s="149">
        <v>4.4829999999999997</v>
      </c>
      <c r="AX183" s="149">
        <v>4.2380000000000004</v>
      </c>
      <c r="AY183" s="149">
        <v>4.7549999999999999</v>
      </c>
      <c r="AZ183" s="149">
        <v>3.7229999999999999</v>
      </c>
      <c r="BA183" s="149">
        <v>3.7509999999999999</v>
      </c>
      <c r="BB183" s="149">
        <v>1.9530000000000001</v>
      </c>
      <c r="BC183" s="150">
        <v>1.0669999999999999</v>
      </c>
      <c r="BD183" s="16">
        <f t="shared" si="386"/>
        <v>1</v>
      </c>
      <c r="BE183" s="16">
        <f t="shared" si="387"/>
        <v>0.3359240069084628</v>
      </c>
      <c r="BF183" s="16">
        <f t="shared" si="388"/>
        <v>-1.7183098591549295</v>
      </c>
      <c r="BG183" s="16">
        <f t="shared" si="389"/>
        <v>0.51369863013698636</v>
      </c>
      <c r="BH183" s="16">
        <f t="shared" si="390"/>
        <v>0.31961165048543694</v>
      </c>
      <c r="BI183" s="16">
        <f t="shared" si="391"/>
        <v>-6.9352159468438646E-2</v>
      </c>
      <c r="BJ183" s="278">
        <f t="shared" si="392"/>
        <v>1.538</v>
      </c>
      <c r="BK183" s="278">
        <f t="shared" si="393"/>
        <v>0.7779999999999998</v>
      </c>
      <c r="BL183" s="278">
        <f t="shared" si="394"/>
        <v>-1.464</v>
      </c>
      <c r="BM183" s="149"/>
      <c r="BN183" s="149">
        <v>-1.538</v>
      </c>
      <c r="BO183" s="149">
        <v>-2.3159999999999998</v>
      </c>
      <c r="BP183" s="149">
        <v>-0.85199999999999998</v>
      </c>
      <c r="BQ183" s="149">
        <v>-1.752</v>
      </c>
      <c r="BR183" s="149">
        <v>-2.5750000000000002</v>
      </c>
      <c r="BS183" s="149">
        <v>-2.4079999999999999</v>
      </c>
      <c r="BT183" s="149">
        <v>-2.427</v>
      </c>
      <c r="BU183" s="149">
        <v>-4.6050000000000004</v>
      </c>
      <c r="BV183" s="149">
        <v>-3.6720000000000002</v>
      </c>
      <c r="BW183" s="149">
        <v>-3.5259999999999998</v>
      </c>
      <c r="BX183" s="16">
        <f t="shared" si="395"/>
        <v>1</v>
      </c>
      <c r="BY183" s="16">
        <f t="shared" si="396"/>
        <v>0.50420741414600867</v>
      </c>
      <c r="BZ183" s="16">
        <f t="shared" si="397"/>
        <v>-1.9391711229946527</v>
      </c>
      <c r="CA183" s="16">
        <f t="shared" si="398"/>
        <v>0.35958904109589035</v>
      </c>
      <c r="CB183" s="16">
        <f t="shared" si="399"/>
        <v>0.23859191655801831</v>
      </c>
      <c r="CC183" s="16">
        <f t="shared" si="400"/>
        <v>-0.14307004470938892</v>
      </c>
      <c r="CD183" s="278">
        <f t="shared" si="401"/>
        <v>2.1800000000000002</v>
      </c>
      <c r="CE183" s="278">
        <f t="shared" si="402"/>
        <v>2.2170000000000001</v>
      </c>
      <c r="CF183" s="278">
        <f t="shared" si="403"/>
        <v>-2.9010000000000002</v>
      </c>
      <c r="CG183" s="149"/>
      <c r="CH183" s="149">
        <v>-2.1800000000000002</v>
      </c>
      <c r="CI183" s="149">
        <v>-4.3970000000000002</v>
      </c>
      <c r="CJ183" s="149">
        <v>-1.496</v>
      </c>
      <c r="CK183" s="149">
        <v>-2.3359999999999999</v>
      </c>
      <c r="CL183" s="149">
        <v>-3.0680000000000001</v>
      </c>
      <c r="CM183" s="149">
        <v>-2.6840000000000002</v>
      </c>
      <c r="CN183" s="149">
        <v>-2.758</v>
      </c>
      <c r="CO183" s="149">
        <v>-5.0389999999999997</v>
      </c>
      <c r="CP183" s="149">
        <v>-3.9620000000000002</v>
      </c>
      <c r="CQ183" s="149">
        <v>-3.827</v>
      </c>
      <c r="CR183" s="16">
        <f t="shared" si="404"/>
        <v>1</v>
      </c>
      <c r="CS183" s="16">
        <f t="shared" si="405"/>
        <v>-0.17696241578050162</v>
      </c>
      <c r="CT183" s="16">
        <f t="shared" si="406"/>
        <v>-0.44216811051276061</v>
      </c>
      <c r="CU183" s="16">
        <f t="shared" si="407"/>
        <v>-0.12320841551610774</v>
      </c>
      <c r="CV183" s="16">
        <f t="shared" si="408"/>
        <v>-0.26497005988023969</v>
      </c>
      <c r="CW183" s="16">
        <f t="shared" si="409"/>
        <v>-0.85957315187132677</v>
      </c>
      <c r="CX183" s="278">
        <f t="shared" si="549"/>
        <v>14.499000000000001</v>
      </c>
      <c r="CY183" s="278">
        <f t="shared" si="550"/>
        <v>-2.1799999999999997</v>
      </c>
      <c r="CZ183" s="278">
        <f t="shared" si="551"/>
        <v>-3.777000000000001</v>
      </c>
      <c r="DA183" s="149"/>
      <c r="DB183" s="149">
        <v>-14.499000000000001</v>
      </c>
      <c r="DC183" s="149">
        <v>-12.319000000000001</v>
      </c>
      <c r="DD183" s="149">
        <v>-8.5419999999999998</v>
      </c>
      <c r="DE183" s="149">
        <v>-7.6050000000000004</v>
      </c>
      <c r="DF183" s="149">
        <v>-6.0119999999999996</v>
      </c>
      <c r="DG183" s="149">
        <v>-3.2330000000000001</v>
      </c>
      <c r="DH183" s="149">
        <v>-1.0229999999999999</v>
      </c>
      <c r="DI183" s="149">
        <v>-5.4619999999999997</v>
      </c>
      <c r="DJ183" s="149">
        <v>-0.66500000000000004</v>
      </c>
      <c r="DK183" s="150">
        <v>0.39400000000000002</v>
      </c>
      <c r="DL183" s="16">
        <f t="shared" si="413"/>
        <v>-1</v>
      </c>
      <c r="DM183" s="16">
        <f t="shared" si="414"/>
        <v>-0.2142257658413764</v>
      </c>
      <c r="DN183" s="16">
        <f t="shared" si="415"/>
        <v>-0.23388522745539303</v>
      </c>
      <c r="DO183" s="16">
        <f t="shared" si="416"/>
        <v>2.0940721649484375E-3</v>
      </c>
      <c r="DP183" s="16">
        <f t="shared" si="417"/>
        <v>-3.6324122943185343E-2</v>
      </c>
      <c r="DQ183" s="16">
        <f t="shared" si="418"/>
        <v>-0.12520369364475825</v>
      </c>
      <c r="DR183" s="278">
        <f t="shared" si="419"/>
        <v>-3.7450000000000001</v>
      </c>
      <c r="DS183" s="278">
        <f t="shared" si="420"/>
        <v>-1.0209999999999999</v>
      </c>
      <c r="DT183" s="278">
        <f t="shared" si="421"/>
        <v>-1.4550000000000001</v>
      </c>
      <c r="DU183" s="149"/>
      <c r="DV183" s="149">
        <v>3.7450000000000001</v>
      </c>
      <c r="DW183" s="149">
        <v>4.766</v>
      </c>
      <c r="DX183" s="149">
        <v>6.2210000000000001</v>
      </c>
      <c r="DY183" s="149">
        <v>6.2080000000000002</v>
      </c>
      <c r="DZ183" s="149">
        <v>6.4420000000000002</v>
      </c>
      <c r="EA183" s="149">
        <v>7.3639999999999999</v>
      </c>
      <c r="EB183" s="149">
        <v>6.5510000000000002</v>
      </c>
      <c r="EC183" s="149">
        <v>6.2619999999999996</v>
      </c>
      <c r="ED183" s="149">
        <v>8.4179999999999993</v>
      </c>
      <c r="EE183" s="149">
        <v>10.957000000000001</v>
      </c>
      <c r="EF183" s="16">
        <f t="shared" si="422"/>
        <v>-1</v>
      </c>
      <c r="EG183" s="16">
        <f t="shared" si="423"/>
        <v>-9.0909090909090912E-2</v>
      </c>
      <c r="EH183" s="16">
        <f t="shared" si="424"/>
        <v>0</v>
      </c>
      <c r="EI183" s="16">
        <f t="shared" si="425"/>
        <v>-8.3333333333333329E-2</v>
      </c>
      <c r="EJ183" s="16">
        <f t="shared" si="426"/>
        <v>-7.6923076923076927E-2</v>
      </c>
      <c r="EK183" s="16">
        <f t="shared" si="427"/>
        <v>-7.1428571428571425E-2</v>
      </c>
      <c r="EL183" s="278">
        <f t="shared" si="428"/>
        <v>-10</v>
      </c>
      <c r="EM183" s="278">
        <f t="shared" si="429"/>
        <v>-1</v>
      </c>
      <c r="EN183" s="278">
        <f t="shared" si="430"/>
        <v>0</v>
      </c>
      <c r="EO183" s="204"/>
      <c r="EP183" s="204">
        <v>10</v>
      </c>
      <c r="EQ183" s="204">
        <v>11</v>
      </c>
      <c r="ER183" s="204">
        <v>11</v>
      </c>
      <c r="ES183" s="204">
        <v>12</v>
      </c>
      <c r="ET183" s="204">
        <v>13</v>
      </c>
      <c r="EU183" s="204">
        <v>14</v>
      </c>
      <c r="EV183" s="204">
        <v>13</v>
      </c>
      <c r="EW183" s="204">
        <v>12</v>
      </c>
      <c r="EX183" s="204"/>
      <c r="EY183" s="205"/>
      <c r="EZ183" s="14"/>
      <c r="FA183" s="14" t="s">
        <v>234</v>
      </c>
      <c r="FB183" s="76"/>
      <c r="FC183" s="15">
        <v>9800</v>
      </c>
      <c r="FD183" t="s">
        <v>93</v>
      </c>
      <c r="FE183" t="s">
        <v>88</v>
      </c>
      <c r="FF183" s="16" t="e">
        <f t="shared" si="431"/>
        <v>#VALUE!</v>
      </c>
      <c r="FG183" s="16" t="e">
        <f t="shared" si="432"/>
        <v>#DIV/0!</v>
      </c>
      <c r="FH183" s="16" t="e">
        <f t="shared" si="433"/>
        <v>#DIV/0!</v>
      </c>
      <c r="FI183" s="16" t="e">
        <f t="shared" si="434"/>
        <v>#DIV/0!</v>
      </c>
      <c r="FJ183" s="16" t="e">
        <f t="shared" si="435"/>
        <v>#DIV/0!</v>
      </c>
      <c r="FK183" s="16" t="e">
        <f t="shared" si="436"/>
        <v>#DIV/0!</v>
      </c>
      <c r="FL183" s="278" t="e">
        <f t="shared" si="437"/>
        <v>#VALUE!</v>
      </c>
      <c r="FM183" s="278">
        <f t="shared" si="438"/>
        <v>0</v>
      </c>
      <c r="FN183" s="278">
        <f t="shared" si="439"/>
        <v>0</v>
      </c>
      <c r="FO183" s="222" t="str">
        <f t="shared" si="440"/>
        <v>i.a</v>
      </c>
      <c r="FP183" s="222">
        <f t="shared" si="441"/>
        <v>0</v>
      </c>
      <c r="FQ183" s="238">
        <f t="shared" si="442"/>
        <v>0</v>
      </c>
      <c r="FR183" s="222">
        <f t="shared" si="443"/>
        <v>0</v>
      </c>
      <c r="FS183" s="222">
        <f t="shared" si="444"/>
        <v>0</v>
      </c>
      <c r="FT183" s="222">
        <f t="shared" si="445"/>
        <v>0</v>
      </c>
      <c r="FU183" s="222">
        <f t="shared" si="446"/>
        <v>0</v>
      </c>
      <c r="FV183" s="222">
        <f t="shared" si="447"/>
        <v>0</v>
      </c>
      <c r="FW183" s="222">
        <f t="shared" si="448"/>
        <v>0</v>
      </c>
      <c r="FX183" s="222" t="str">
        <f t="shared" si="449"/>
        <v>i.a</v>
      </c>
      <c r="FY183" s="222" t="str">
        <f t="shared" si="450"/>
        <v>i.a</v>
      </c>
      <c r="FZ183" s="16" t="e">
        <f t="shared" si="451"/>
        <v>#VALUE!</v>
      </c>
      <c r="GA183" s="16" t="e">
        <f t="shared" si="452"/>
        <v>#VALUE!</v>
      </c>
      <c r="GB183" s="16" t="e">
        <f t="shared" si="453"/>
        <v>#VALUE!</v>
      </c>
      <c r="GC183" s="16" t="e">
        <f t="shared" si="454"/>
        <v>#VALUE!</v>
      </c>
      <c r="GD183" s="16" t="e">
        <f t="shared" si="455"/>
        <v>#VALUE!</v>
      </c>
      <c r="GE183" s="16" t="e">
        <f t="shared" si="456"/>
        <v>#VALUE!</v>
      </c>
      <c r="GF183" s="227" t="e">
        <f t="shared" si="457"/>
        <v>#VALUE!</v>
      </c>
      <c r="GG183" s="227" t="e">
        <f t="shared" si="458"/>
        <v>#VALUE!</v>
      </c>
      <c r="GH183" s="227" t="e">
        <f t="shared" si="459"/>
        <v>#VALUE!</v>
      </c>
      <c r="GI183" s="16" t="str">
        <f t="shared" si="460"/>
        <v>Negativ EK</v>
      </c>
      <c r="GJ183" s="16" t="str">
        <f t="shared" si="461"/>
        <v>Negativ EK</v>
      </c>
      <c r="GK183" s="106" t="str">
        <f t="shared" si="462"/>
        <v>Negativ EK</v>
      </c>
      <c r="GL183" s="16" t="str">
        <f t="shared" si="463"/>
        <v>Negativ EK</v>
      </c>
      <c r="GM183" s="16" t="str">
        <f t="shared" si="464"/>
        <v>Negativ EK</v>
      </c>
      <c r="GN183" s="16" t="str">
        <f t="shared" si="465"/>
        <v>Negativ EK</v>
      </c>
      <c r="GO183" s="16" t="str">
        <f t="shared" si="466"/>
        <v>Negativ EK</v>
      </c>
      <c r="GP183" s="16" t="str">
        <f t="shared" si="467"/>
        <v>Negativ EK</v>
      </c>
      <c r="GQ183" s="16" t="str">
        <f t="shared" si="468"/>
        <v>Negativ EK</v>
      </c>
      <c r="GR183" s="16" t="str">
        <f t="shared" si="469"/>
        <v>Negativ EK</v>
      </c>
      <c r="GS183" s="16">
        <f t="shared" si="470"/>
        <v>1</v>
      </c>
      <c r="GT183" s="16">
        <f t="shared" si="471"/>
        <v>0.14273258887360821</v>
      </c>
      <c r="GU183" s="16">
        <f t="shared" si="472"/>
        <v>-2.0750772039170484</v>
      </c>
      <c r="GV183" s="16">
        <f t="shared" si="473"/>
        <v>0.50505170739664296</v>
      </c>
      <c r="GW183" s="16">
        <f t="shared" si="474"/>
        <v>0.25743545032426424</v>
      </c>
      <c r="GX183" s="16">
        <f t="shared" si="475"/>
        <v>-7.7794821020086974E-2</v>
      </c>
      <c r="GY183" s="227">
        <f t="shared" si="476"/>
        <v>0.36141463987780525</v>
      </c>
      <c r="GZ183" s="227">
        <f t="shared" si="477"/>
        <v>6.0174510936793768E-2</v>
      </c>
      <c r="HA183" s="227">
        <f t="shared" si="478"/>
        <v>-0.28449043008083119</v>
      </c>
      <c r="HB183" s="16">
        <f t="shared" si="479"/>
        <v>0</v>
      </c>
      <c r="HC183" s="16">
        <f t="shared" si="480"/>
        <v>-0.36141463987780525</v>
      </c>
      <c r="HD183" s="106">
        <f t="shared" si="481"/>
        <v>-0.42158915081459902</v>
      </c>
      <c r="HE183" s="16">
        <f t="shared" si="482"/>
        <v>-0.1370987207337678</v>
      </c>
      <c r="HF183" s="16">
        <f t="shared" si="483"/>
        <v>-0.27699604743083001</v>
      </c>
      <c r="HG183" s="16">
        <f t="shared" si="484"/>
        <v>-0.37302622048384759</v>
      </c>
      <c r="HH183" s="16">
        <f t="shared" si="485"/>
        <v>-0.34610132950053901</v>
      </c>
      <c r="HI183" s="16">
        <f t="shared" si="486"/>
        <v>-0.37883399672207918</v>
      </c>
      <c r="HJ183" s="16">
        <f t="shared" si="487"/>
        <v>-0.62738419618528618</v>
      </c>
      <c r="HK183" s="16">
        <f t="shared" si="488"/>
        <v>-0.37904516129032262</v>
      </c>
      <c r="HL183" s="16" t="e">
        <f t="shared" si="489"/>
        <v>#VALUE!</v>
      </c>
      <c r="HM183" s="16">
        <f t="shared" si="490"/>
        <v>-0.49783788347393093</v>
      </c>
      <c r="HN183" s="16">
        <f t="shared" si="491"/>
        <v>-0.88244393946703392</v>
      </c>
      <c r="HO183" s="16">
        <f t="shared" si="492"/>
        <v>-0.12086125116926492</v>
      </c>
      <c r="HP183" s="16">
        <f t="shared" si="493"/>
        <v>-0.31265095453423064</v>
      </c>
      <c r="HQ183" s="16">
        <f t="shared" si="494"/>
        <v>-1.125721311763497</v>
      </c>
      <c r="HR183" s="227" t="e">
        <f t="shared" si="495"/>
        <v>#VALUE!</v>
      </c>
      <c r="HS183" s="227">
        <f t="shared" si="496"/>
        <v>-1.2867949824832889</v>
      </c>
      <c r="HT183" s="227">
        <f t="shared" si="497"/>
        <v>-1.2116759573906772</v>
      </c>
      <c r="HU183" s="16" t="str">
        <f t="shared" si="498"/>
        <v>i.a.</v>
      </c>
      <c r="HV183" s="16">
        <f t="shared" si="499"/>
        <v>-3.8715620827770363</v>
      </c>
      <c r="HW183" s="106">
        <f t="shared" si="500"/>
        <v>-2.5847671002937473</v>
      </c>
      <c r="HX183" s="16">
        <f t="shared" si="501"/>
        <v>-1.3730911429030701</v>
      </c>
      <c r="HY183" s="16">
        <f t="shared" si="502"/>
        <v>-1.2250322164948453</v>
      </c>
      <c r="HZ183" s="16">
        <f t="shared" si="503"/>
        <v>-0.93325054330953106</v>
      </c>
      <c r="IA183" s="16">
        <f t="shared" si="504"/>
        <v>-0.43902770233568716</v>
      </c>
      <c r="IB183" s="16">
        <f t="shared" si="505"/>
        <v>-0.1561593649824454</v>
      </c>
      <c r="IC183" s="16">
        <f t="shared" si="506"/>
        <v>-0.87224528904503351</v>
      </c>
      <c r="ID183" s="16">
        <f t="shared" si="507"/>
        <v>-7.8997386552625337E-2</v>
      </c>
      <c r="IE183" s="16">
        <f t="shared" si="508"/>
        <v>3.5958747832435883E-2</v>
      </c>
      <c r="IF183" s="16" t="e">
        <f t="shared" si="509"/>
        <v>#VALUE!</v>
      </c>
      <c r="IG183" s="16" t="e">
        <f t="shared" si="510"/>
        <v>#VALUE!</v>
      </c>
      <c r="IH183" s="16" t="e">
        <f t="shared" si="511"/>
        <v>#VALUE!</v>
      </c>
      <c r="II183" s="16" t="e">
        <f t="shared" si="512"/>
        <v>#VALUE!</v>
      </c>
      <c r="IJ183" s="16" t="e">
        <f t="shared" si="513"/>
        <v>#VALUE!</v>
      </c>
      <c r="IK183" s="16" t="e">
        <f t="shared" si="514"/>
        <v>#VALUE!</v>
      </c>
      <c r="IL183" s="227" t="e">
        <f t="shared" si="515"/>
        <v>#VALUE!</v>
      </c>
      <c r="IM183" s="227" t="e">
        <f t="shared" si="516"/>
        <v>#VALUE!</v>
      </c>
      <c r="IN183" s="227" t="e">
        <f t="shared" si="517"/>
        <v>#VALUE!</v>
      </c>
      <c r="IO183" s="16" t="str">
        <f t="shared" si="518"/>
        <v>i.a.</v>
      </c>
      <c r="IP183" s="16" t="str">
        <f t="shared" si="519"/>
        <v>i.a.</v>
      </c>
      <c r="IQ183" s="106" t="str">
        <f t="shared" si="520"/>
        <v>i.a.</v>
      </c>
      <c r="IR183" s="16" t="str">
        <f t="shared" si="521"/>
        <v>i.a.</v>
      </c>
      <c r="IS183" s="16" t="str">
        <f t="shared" si="522"/>
        <v>i.a.</v>
      </c>
      <c r="IT183" s="16" t="str">
        <f t="shared" si="523"/>
        <v>i.a.</v>
      </c>
      <c r="IU183" s="16" t="str">
        <f t="shared" si="524"/>
        <v>i.a.</v>
      </c>
      <c r="IV183" s="16" t="str">
        <f t="shared" si="525"/>
        <v>i.a.</v>
      </c>
      <c r="IW183" s="16" t="str">
        <f t="shared" si="526"/>
        <v>i.a.</v>
      </c>
      <c r="IX183" s="16" t="str">
        <f t="shared" si="527"/>
        <v>i.a.</v>
      </c>
      <c r="IY183" s="16" t="str">
        <f t="shared" si="528"/>
        <v>i.a.</v>
      </c>
      <c r="IZ183" s="16" t="e">
        <f t="shared" si="529"/>
        <v>#VALUE!</v>
      </c>
      <c r="JA183" s="16">
        <f t="shared" si="530"/>
        <v>0.45462815556060948</v>
      </c>
      <c r="JB183" s="16">
        <f t="shared" si="531"/>
        <v>-1.9391711229946524</v>
      </c>
      <c r="JC183" s="16">
        <f t="shared" si="532"/>
        <v>0.30136986301369856</v>
      </c>
      <c r="JD183" s="16">
        <f t="shared" si="533"/>
        <v>0.17514124293785321</v>
      </c>
      <c r="JE183" s="16">
        <f t="shared" si="534"/>
        <v>-0.23099850968703428</v>
      </c>
      <c r="JF183" s="227" t="e">
        <f t="shared" si="535"/>
        <v>#VALUE!</v>
      </c>
      <c r="JG183" s="227">
        <f t="shared" si="536"/>
        <v>0.18172727272727274</v>
      </c>
      <c r="JH183" s="227">
        <f t="shared" si="537"/>
        <v>-0.26372727272727275</v>
      </c>
      <c r="JI183" s="99" t="str">
        <f t="shared" si="538"/>
        <v>i.a.</v>
      </c>
      <c r="JJ183" s="99">
        <f t="shared" si="539"/>
        <v>-0.21800000000000003</v>
      </c>
      <c r="JK183" s="239">
        <f t="shared" si="540"/>
        <v>-0.39972727272727276</v>
      </c>
      <c r="JL183" s="99">
        <f t="shared" si="541"/>
        <v>-0.13600000000000001</v>
      </c>
      <c r="JM183" s="99">
        <f t="shared" si="542"/>
        <v>-0.19466666666666665</v>
      </c>
      <c r="JN183" s="99">
        <f t="shared" si="543"/>
        <v>-0.23600000000000002</v>
      </c>
      <c r="JO183" s="99">
        <f t="shared" si="544"/>
        <v>-0.19171428571428573</v>
      </c>
      <c r="JP183" s="99">
        <f t="shared" si="545"/>
        <v>-0.21215384615384617</v>
      </c>
      <c r="JQ183" s="99">
        <f t="shared" si="546"/>
        <v>-0.41991666666666666</v>
      </c>
      <c r="JR183" s="99" t="str">
        <f t="shared" si="547"/>
        <v>i.a.</v>
      </c>
      <c r="JS183" s="99" t="str">
        <f t="shared" si="548"/>
        <v>i.a.</v>
      </c>
    </row>
    <row r="184" spans="1:279" customFormat="1" ht="15.75" customHeight="1" x14ac:dyDescent="0.25">
      <c r="A184" s="10" t="s">
        <v>136</v>
      </c>
      <c r="B184" s="95">
        <v>27763251</v>
      </c>
      <c r="C184" s="10" t="s">
        <v>79</v>
      </c>
      <c r="D184" s="10"/>
      <c r="E184" s="11">
        <v>451120</v>
      </c>
      <c r="F184" s="11">
        <v>771100</v>
      </c>
      <c r="G184" s="11">
        <v>1</v>
      </c>
      <c r="H184" s="12">
        <v>45070</v>
      </c>
      <c r="I184" s="13"/>
      <c r="J184" s="13" t="s">
        <v>58</v>
      </c>
      <c r="K184" s="13" t="s">
        <v>58</v>
      </c>
      <c r="L184" s="13" t="s">
        <v>58</v>
      </c>
      <c r="M184" s="13" t="s">
        <v>58</v>
      </c>
      <c r="N184" s="13" t="s">
        <v>58</v>
      </c>
      <c r="O184" s="13" t="s">
        <v>58</v>
      </c>
      <c r="P184" s="16" t="e">
        <f t="shared" si="368"/>
        <v>#DIV/0!</v>
      </c>
      <c r="Q184" s="16" t="e">
        <f t="shared" si="369"/>
        <v>#DIV/0!</v>
      </c>
      <c r="R184" s="16" t="e">
        <f t="shared" si="370"/>
        <v>#DIV/0!</v>
      </c>
      <c r="S184" s="16" t="e">
        <f t="shared" si="371"/>
        <v>#DIV/0!</v>
      </c>
      <c r="T184" s="16" t="e">
        <f t="shared" si="372"/>
        <v>#DIV/0!</v>
      </c>
      <c r="U184" s="16" t="e">
        <f t="shared" si="373"/>
        <v>#DIV/0!</v>
      </c>
      <c r="V184" s="278">
        <f t="shared" si="374"/>
        <v>0</v>
      </c>
      <c r="W184" s="278">
        <f t="shared" si="375"/>
        <v>0</v>
      </c>
      <c r="X184" s="278">
        <f t="shared" si="376"/>
        <v>0</v>
      </c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6">
        <f t="shared" si="377"/>
        <v>-0.91907514450867056</v>
      </c>
      <c r="AK184" s="16">
        <f t="shared" si="378"/>
        <v>5.9462662979059763E-2</v>
      </c>
      <c r="AL184" s="16">
        <f t="shared" si="379"/>
        <v>9.3777009507346507E-2</v>
      </c>
      <c r="AM184" s="16">
        <f t="shared" si="380"/>
        <v>6.2491390789292466E-2</v>
      </c>
      <c r="AN184" s="16">
        <f t="shared" si="381"/>
        <v>-3.7817539209189378E-2</v>
      </c>
      <c r="AO184" s="16">
        <f t="shared" si="382"/>
        <v>4.4579814481517425E-2</v>
      </c>
      <c r="AP184" s="278">
        <f t="shared" si="383"/>
        <v>-26.815000000000001</v>
      </c>
      <c r="AQ184" s="278">
        <f t="shared" si="384"/>
        <v>1.5050000000000026</v>
      </c>
      <c r="AR184" s="278">
        <f t="shared" si="385"/>
        <v>2.1699999999999982</v>
      </c>
      <c r="AS184" s="149"/>
      <c r="AT184" s="149">
        <v>26.815000000000001</v>
      </c>
      <c r="AU184" s="149">
        <v>25.31</v>
      </c>
      <c r="AV184" s="149">
        <v>23.14</v>
      </c>
      <c r="AW184" s="149">
        <v>21.779</v>
      </c>
      <c r="AX184" s="149">
        <v>22.635000000000002</v>
      </c>
      <c r="AY184" s="149">
        <v>21.669</v>
      </c>
      <c r="AZ184" s="149">
        <v>22.602</v>
      </c>
      <c r="BA184" s="149">
        <v>21.99</v>
      </c>
      <c r="BB184" s="149">
        <v>20.042999999999999</v>
      </c>
      <c r="BC184" s="150">
        <v>19.387</v>
      </c>
      <c r="BD184" s="16">
        <f t="shared" si="386"/>
        <v>-1</v>
      </c>
      <c r="BE184" s="16">
        <f t="shared" si="387"/>
        <v>0.14605978260869554</v>
      </c>
      <c r="BF184" s="16">
        <f t="shared" si="388"/>
        <v>0.39174283012921535</v>
      </c>
      <c r="BG184" s="16">
        <f t="shared" si="389"/>
        <v>0.55998033431661765</v>
      </c>
      <c r="BH184" s="16">
        <f t="shared" si="390"/>
        <v>-0.49926144756277702</v>
      </c>
      <c r="BI184" s="16">
        <f t="shared" si="391"/>
        <v>0.15005662514156293</v>
      </c>
      <c r="BJ184" s="278">
        <f t="shared" si="392"/>
        <v>-5.0609999999999999</v>
      </c>
      <c r="BK184" s="278">
        <f t="shared" si="393"/>
        <v>0.64499999999999957</v>
      </c>
      <c r="BL184" s="278">
        <f t="shared" si="394"/>
        <v>1.2430000000000003</v>
      </c>
      <c r="BM184" s="149"/>
      <c r="BN184" s="149">
        <v>5.0609999999999999</v>
      </c>
      <c r="BO184" s="149">
        <v>4.4160000000000004</v>
      </c>
      <c r="BP184" s="149">
        <v>3.173</v>
      </c>
      <c r="BQ184" s="149">
        <v>2.0339999999999998</v>
      </c>
      <c r="BR184" s="149">
        <v>4.0620000000000003</v>
      </c>
      <c r="BS184" s="149">
        <v>3.532</v>
      </c>
      <c r="BT184" s="149">
        <v>3.77</v>
      </c>
      <c r="BU184" s="149">
        <v>2.8860000000000001</v>
      </c>
      <c r="BV184" s="149">
        <v>2.6640000000000001</v>
      </c>
      <c r="BW184" s="149">
        <v>2.028</v>
      </c>
      <c r="BX184" s="16">
        <f t="shared" si="395"/>
        <v>-1</v>
      </c>
      <c r="BY184" s="16">
        <f t="shared" si="396"/>
        <v>0.15158806544754569</v>
      </c>
      <c r="BZ184" s="16">
        <f t="shared" si="397"/>
        <v>0.53019145802650935</v>
      </c>
      <c r="CA184" s="16">
        <f t="shared" si="398"/>
        <v>0.80465116279069793</v>
      </c>
      <c r="CB184" s="16">
        <f t="shared" si="399"/>
        <v>-0.51886189258312021</v>
      </c>
      <c r="CC184" s="16">
        <f t="shared" si="400"/>
        <v>2.222222222222224E-2</v>
      </c>
      <c r="CD184" s="278">
        <f t="shared" si="401"/>
        <v>-4.7859999999999996</v>
      </c>
      <c r="CE184" s="278">
        <f t="shared" si="402"/>
        <v>0.62999999999999989</v>
      </c>
      <c r="CF184" s="278">
        <f t="shared" si="403"/>
        <v>1.4399999999999995</v>
      </c>
      <c r="CG184" s="149"/>
      <c r="CH184" s="149">
        <v>4.7859999999999996</v>
      </c>
      <c r="CI184" s="149">
        <v>4.1559999999999997</v>
      </c>
      <c r="CJ184" s="149">
        <v>2.7160000000000002</v>
      </c>
      <c r="CK184" s="149">
        <v>1.5049999999999999</v>
      </c>
      <c r="CL184" s="149">
        <v>3.1280000000000001</v>
      </c>
      <c r="CM184" s="149">
        <v>3.06</v>
      </c>
      <c r="CN184" s="149">
        <v>3.323</v>
      </c>
      <c r="CO184" s="149">
        <v>2.4489999999999998</v>
      </c>
      <c r="CP184" s="149">
        <v>2.6640000000000001</v>
      </c>
      <c r="CQ184" s="149">
        <v>2.028</v>
      </c>
      <c r="CR184" s="16">
        <f t="shared" si="404"/>
        <v>-1</v>
      </c>
      <c r="CS184" s="16">
        <f t="shared" si="405"/>
        <v>3.7141957821844422E-2</v>
      </c>
      <c r="CT184" s="16">
        <f t="shared" si="406"/>
        <v>0.1295330647072766</v>
      </c>
      <c r="CU184" s="16">
        <f t="shared" si="407"/>
        <v>0.14150432900432902</v>
      </c>
      <c r="CV184" s="16">
        <f t="shared" si="408"/>
        <v>-5.4126679462571978E-2</v>
      </c>
      <c r="CW184" s="16">
        <f t="shared" si="409"/>
        <v>2.7208201892744577E-2</v>
      </c>
      <c r="CX184" s="278">
        <f t="shared" si="549"/>
        <v>-19.77</v>
      </c>
      <c r="CY184" s="278">
        <f t="shared" si="550"/>
        <v>0.70799999999999841</v>
      </c>
      <c r="CZ184" s="278">
        <f t="shared" si="551"/>
        <v>2.1859999999999999</v>
      </c>
      <c r="DA184" s="149"/>
      <c r="DB184" s="149">
        <v>19.77</v>
      </c>
      <c r="DC184" s="149">
        <v>19.062000000000001</v>
      </c>
      <c r="DD184" s="149">
        <v>16.876000000000001</v>
      </c>
      <c r="DE184" s="149">
        <v>14.784000000000001</v>
      </c>
      <c r="DF184" s="149">
        <v>15.63</v>
      </c>
      <c r="DG184" s="149">
        <v>15.215999999999999</v>
      </c>
      <c r="DH184" s="149">
        <v>15.868</v>
      </c>
      <c r="DI184" s="149">
        <v>15.311999999999999</v>
      </c>
      <c r="DJ184" s="149">
        <v>15.335000000000001</v>
      </c>
      <c r="DK184" s="150">
        <v>14.667</v>
      </c>
      <c r="DL184" s="16">
        <f t="shared" si="413"/>
        <v>-1</v>
      </c>
      <c r="DM184" s="16">
        <f t="shared" si="414"/>
        <v>9.9769129287598873E-2</v>
      </c>
      <c r="DN184" s="16">
        <f t="shared" si="415"/>
        <v>-0.1144051552602275</v>
      </c>
      <c r="DO184" s="16">
        <f t="shared" si="416"/>
        <v>-0.18111966514687186</v>
      </c>
      <c r="DP184" s="16">
        <f t="shared" si="417"/>
        <v>1.4698298091799808E-2</v>
      </c>
      <c r="DQ184" s="16">
        <f t="shared" si="418"/>
        <v>-0.18318444821647603</v>
      </c>
      <c r="DR184" s="278">
        <f t="shared" si="419"/>
        <v>-53.351999999999997</v>
      </c>
      <c r="DS184" s="278">
        <f t="shared" si="420"/>
        <v>4.8399999999999963</v>
      </c>
      <c r="DT184" s="278">
        <f t="shared" si="421"/>
        <v>-6.267000000000003</v>
      </c>
      <c r="DU184" s="149"/>
      <c r="DV184" s="149">
        <v>53.351999999999997</v>
      </c>
      <c r="DW184" s="149">
        <v>48.512</v>
      </c>
      <c r="DX184" s="149">
        <v>54.779000000000003</v>
      </c>
      <c r="DY184" s="149">
        <v>66.894999999999996</v>
      </c>
      <c r="DZ184" s="149">
        <v>65.926000000000002</v>
      </c>
      <c r="EA184" s="149">
        <v>80.710999999999999</v>
      </c>
      <c r="EB184" s="149">
        <v>50.997</v>
      </c>
      <c r="EC184" s="149">
        <v>64.179000000000002</v>
      </c>
      <c r="ED184" s="149">
        <v>42.83</v>
      </c>
      <c r="EE184" s="149">
        <v>41.445</v>
      </c>
      <c r="EF184" s="16">
        <f t="shared" si="422"/>
        <v>-1</v>
      </c>
      <c r="EG184" s="16">
        <f t="shared" si="423"/>
        <v>-2.3809523809523808E-2</v>
      </c>
      <c r="EH184" s="16">
        <f t="shared" si="424"/>
        <v>2.4390243902439025E-2</v>
      </c>
      <c r="EI184" s="16">
        <f t="shared" si="425"/>
        <v>-8.8888888888888892E-2</v>
      </c>
      <c r="EJ184" s="16">
        <f t="shared" si="426"/>
        <v>4.6511627906976744E-2</v>
      </c>
      <c r="EK184" s="16">
        <f t="shared" si="427"/>
        <v>-2.2727272727272728E-2</v>
      </c>
      <c r="EL184" s="278">
        <f t="shared" si="428"/>
        <v>-41</v>
      </c>
      <c r="EM184" s="278">
        <f t="shared" si="429"/>
        <v>-1</v>
      </c>
      <c r="EN184" s="278">
        <f t="shared" si="430"/>
        <v>1</v>
      </c>
      <c r="EO184" s="204"/>
      <c r="EP184" s="204">
        <v>41</v>
      </c>
      <c r="EQ184" s="204">
        <v>42</v>
      </c>
      <c r="ER184" s="204">
        <v>41</v>
      </c>
      <c r="ES184" s="204">
        <v>45</v>
      </c>
      <c r="ET184" s="204">
        <v>43</v>
      </c>
      <c r="EU184" s="204">
        <v>44</v>
      </c>
      <c r="EV184" s="204">
        <v>51</v>
      </c>
      <c r="EW184" s="204">
        <v>44</v>
      </c>
      <c r="EX184" s="204">
        <v>44</v>
      </c>
      <c r="EY184" s="205">
        <v>45</v>
      </c>
      <c r="EZ184" s="14"/>
      <c r="FA184" s="14" t="s">
        <v>51</v>
      </c>
      <c r="FB184" s="76"/>
      <c r="FC184" s="15">
        <v>7100</v>
      </c>
      <c r="FD184" t="s">
        <v>141</v>
      </c>
      <c r="FE184" t="s">
        <v>66</v>
      </c>
      <c r="FF184" s="16" t="e">
        <f t="shared" si="431"/>
        <v>#VALUE!</v>
      </c>
      <c r="FG184" s="16" t="e">
        <f t="shared" si="432"/>
        <v>#DIV/0!</v>
      </c>
      <c r="FH184" s="16" t="e">
        <f t="shared" si="433"/>
        <v>#DIV/0!</v>
      </c>
      <c r="FI184" s="16" t="e">
        <f t="shared" si="434"/>
        <v>#DIV/0!</v>
      </c>
      <c r="FJ184" s="16" t="e">
        <f t="shared" si="435"/>
        <v>#DIV/0!</v>
      </c>
      <c r="FK184" s="16" t="e">
        <f t="shared" si="436"/>
        <v>#DIV/0!</v>
      </c>
      <c r="FL184" s="278" t="e">
        <f t="shared" si="437"/>
        <v>#VALUE!</v>
      </c>
      <c r="FM184" s="278">
        <f t="shared" si="438"/>
        <v>0</v>
      </c>
      <c r="FN184" s="278">
        <f t="shared" si="439"/>
        <v>0</v>
      </c>
      <c r="FO184" s="222" t="str">
        <f t="shared" si="440"/>
        <v>i.a</v>
      </c>
      <c r="FP184" s="222">
        <f t="shared" si="441"/>
        <v>0</v>
      </c>
      <c r="FQ184" s="222">
        <f t="shared" si="442"/>
        <v>0</v>
      </c>
      <c r="FR184" s="222">
        <f t="shared" si="443"/>
        <v>0</v>
      </c>
      <c r="FS184" s="222">
        <f t="shared" si="444"/>
        <v>0</v>
      </c>
      <c r="FT184" s="222">
        <f t="shared" si="445"/>
        <v>0</v>
      </c>
      <c r="FU184" s="222">
        <f t="shared" si="446"/>
        <v>0</v>
      </c>
      <c r="FV184" s="222">
        <f t="shared" si="447"/>
        <v>0</v>
      </c>
      <c r="FW184" s="222">
        <f t="shared" si="448"/>
        <v>0</v>
      </c>
      <c r="FX184" s="222">
        <f t="shared" si="449"/>
        <v>0</v>
      </c>
      <c r="FY184" s="222">
        <f t="shared" si="450"/>
        <v>0</v>
      </c>
      <c r="FZ184" s="16">
        <f t="shared" si="451"/>
        <v>-1</v>
      </c>
      <c r="GA184" s="16">
        <f t="shared" si="452"/>
        <v>6.576462443484489E-2</v>
      </c>
      <c r="GB184" s="16">
        <f t="shared" si="453"/>
        <v>0.34804000114417294</v>
      </c>
      <c r="GC184" s="16">
        <f t="shared" si="454"/>
        <v>0.73362793635869517</v>
      </c>
      <c r="GD184" s="16">
        <f t="shared" si="455"/>
        <v>-0.51202781411912046</v>
      </c>
      <c r="GE184" s="16">
        <f t="shared" si="456"/>
        <v>3.0109432521414722E-2</v>
      </c>
      <c r="GF184" s="227">
        <f t="shared" si="457"/>
        <v>-0.24649773382777088</v>
      </c>
      <c r="GG184" s="227">
        <f t="shared" si="458"/>
        <v>1.5210516954266534E-2</v>
      </c>
      <c r="GH184" s="227">
        <f t="shared" si="459"/>
        <v>5.971425414450876E-2</v>
      </c>
      <c r="GI184" s="16">
        <f t="shared" si="460"/>
        <v>0</v>
      </c>
      <c r="GJ184" s="16">
        <f t="shared" si="461"/>
        <v>0.24649773382777088</v>
      </c>
      <c r="GK184" s="16">
        <f t="shared" si="462"/>
        <v>0.23128721687350434</v>
      </c>
      <c r="GL184" s="16">
        <f t="shared" si="463"/>
        <v>0.17157296272899558</v>
      </c>
      <c r="GM184" s="16">
        <f t="shared" si="464"/>
        <v>9.8967580719405521E-2</v>
      </c>
      <c r="GN184" s="16">
        <f t="shared" si="465"/>
        <v>0.2028139791220904</v>
      </c>
      <c r="GO184" s="16">
        <f t="shared" si="466"/>
        <v>0.19688585767597477</v>
      </c>
      <c r="GP184" s="16">
        <f t="shared" si="467"/>
        <v>0.21314945477870428</v>
      </c>
      <c r="GQ184" s="16">
        <f t="shared" si="468"/>
        <v>0.15981988449114107</v>
      </c>
      <c r="GR184" s="16">
        <f t="shared" si="469"/>
        <v>0.17758816078928072</v>
      </c>
      <c r="GS184" s="16">
        <f t="shared" si="470"/>
        <v>-1</v>
      </c>
      <c r="GT184" s="16">
        <f t="shared" si="471"/>
        <v>0.16211479036199986</v>
      </c>
      <c r="GU184" s="16">
        <f t="shared" si="472"/>
        <v>0.6394353536430295</v>
      </c>
      <c r="GV184" s="16">
        <f t="shared" si="473"/>
        <v>0.70289583628603858</v>
      </c>
      <c r="GW184" s="16">
        <f t="shared" si="474"/>
        <v>-0.44717477572268644</v>
      </c>
      <c r="GX184" s="16">
        <f t="shared" si="475"/>
        <v>3.297024614623166E-2</v>
      </c>
      <c r="GY184" s="227">
        <f t="shared" si="476"/>
        <v>-9.936778449697635E-2</v>
      </c>
      <c r="GZ184" s="227">
        <f t="shared" si="477"/>
        <v>1.3861786878597196E-2</v>
      </c>
      <c r="HA184" s="227">
        <f t="shared" si="478"/>
        <v>3.3350237143668041E-2</v>
      </c>
      <c r="HB184" s="16">
        <f t="shared" si="479"/>
        <v>0</v>
      </c>
      <c r="HC184" s="16">
        <f t="shared" si="480"/>
        <v>9.936778449697635E-2</v>
      </c>
      <c r="HD184" s="16">
        <f t="shared" si="481"/>
        <v>8.5505997618379154E-2</v>
      </c>
      <c r="HE184" s="16">
        <f t="shared" si="482"/>
        <v>5.2155760474711113E-2</v>
      </c>
      <c r="HF184" s="16">
        <f t="shared" si="483"/>
        <v>3.0627686886862768E-2</v>
      </c>
      <c r="HG184" s="16">
        <f t="shared" si="484"/>
        <v>5.5402115427893375E-2</v>
      </c>
      <c r="HH184" s="16">
        <f t="shared" si="485"/>
        <v>5.3633795972909772E-2</v>
      </c>
      <c r="HI184" s="16">
        <f t="shared" si="486"/>
        <v>6.5465027436271445E-2</v>
      </c>
      <c r="HJ184" s="16">
        <f t="shared" si="487"/>
        <v>5.3939388275752509E-2</v>
      </c>
      <c r="HK184" s="16">
        <f t="shared" si="488"/>
        <v>6.322159596558885E-2</v>
      </c>
      <c r="HL184" s="16" t="e">
        <f t="shared" si="489"/>
        <v>#VALUE!</v>
      </c>
      <c r="HM184" s="16">
        <f t="shared" si="490"/>
        <v>-5.6945744154796099E-2</v>
      </c>
      <c r="HN184" s="16">
        <f t="shared" si="491"/>
        <v>0.27545126466853387</v>
      </c>
      <c r="HO184" s="16">
        <f t="shared" si="492"/>
        <v>0.39398185598029506</v>
      </c>
      <c r="HP184" s="16">
        <f t="shared" si="493"/>
        <v>-6.7828021081538459E-2</v>
      </c>
      <c r="HQ184" s="16">
        <f t="shared" si="494"/>
        <v>0.25757669482397394</v>
      </c>
      <c r="HR184" s="227" t="e">
        <f t="shared" si="495"/>
        <v>#VALUE!</v>
      </c>
      <c r="HS184" s="227">
        <f t="shared" si="496"/>
        <v>-2.2375902355679489E-2</v>
      </c>
      <c r="HT184" s="227">
        <f t="shared" si="497"/>
        <v>8.4859445089289276E-2</v>
      </c>
      <c r="HU184" s="16" t="str">
        <f t="shared" si="498"/>
        <v>i.a.</v>
      </c>
      <c r="HV184" s="16">
        <f t="shared" si="499"/>
        <v>0.37055780476833111</v>
      </c>
      <c r="HW184" s="16">
        <f t="shared" si="500"/>
        <v>0.3929337071240106</v>
      </c>
      <c r="HX184" s="16">
        <f t="shared" si="501"/>
        <v>0.30807426203472132</v>
      </c>
      <c r="HY184" s="16">
        <f t="shared" si="502"/>
        <v>0.22100306450407356</v>
      </c>
      <c r="HZ184" s="16">
        <f t="shared" si="503"/>
        <v>0.23708400327640081</v>
      </c>
      <c r="IA184" s="16">
        <f t="shared" si="504"/>
        <v>0.18852448860750082</v>
      </c>
      <c r="IB184" s="16">
        <f t="shared" si="505"/>
        <v>0.31115555817008844</v>
      </c>
      <c r="IC184" s="16">
        <f t="shared" si="506"/>
        <v>0.23858271397185993</v>
      </c>
      <c r="ID184" s="16">
        <f t="shared" si="507"/>
        <v>0.35804342750408596</v>
      </c>
      <c r="IE184" s="16">
        <f t="shared" si="508"/>
        <v>0.35389069851610566</v>
      </c>
      <c r="IF184" s="16" t="e">
        <f t="shared" si="509"/>
        <v>#VALUE!</v>
      </c>
      <c r="IG184" s="16" t="e">
        <f t="shared" si="510"/>
        <v>#VALUE!</v>
      </c>
      <c r="IH184" s="16" t="e">
        <f t="shared" si="511"/>
        <v>#VALUE!</v>
      </c>
      <c r="II184" s="16" t="e">
        <f t="shared" si="512"/>
        <v>#VALUE!</v>
      </c>
      <c r="IJ184" s="16" t="e">
        <f t="shared" si="513"/>
        <v>#VALUE!</v>
      </c>
      <c r="IK184" s="16" t="e">
        <f t="shared" si="514"/>
        <v>#VALUE!</v>
      </c>
      <c r="IL184" s="227" t="e">
        <f t="shared" si="515"/>
        <v>#VALUE!</v>
      </c>
      <c r="IM184" s="227" t="e">
        <f t="shared" si="516"/>
        <v>#VALUE!</v>
      </c>
      <c r="IN184" s="227" t="e">
        <f t="shared" si="517"/>
        <v>#VALUE!</v>
      </c>
      <c r="IO184" s="16" t="str">
        <f t="shared" si="518"/>
        <v>i.a.</v>
      </c>
      <c r="IP184" s="16" t="str">
        <f t="shared" si="519"/>
        <v>i.a.</v>
      </c>
      <c r="IQ184" s="16" t="str">
        <f t="shared" si="520"/>
        <v>i.a.</v>
      </c>
      <c r="IR184" s="16" t="str">
        <f t="shared" si="521"/>
        <v>i.a.</v>
      </c>
      <c r="IS184" s="16" t="str">
        <f t="shared" si="522"/>
        <v>i.a.</v>
      </c>
      <c r="IT184" s="16" t="str">
        <f t="shared" si="523"/>
        <v>i.a.</v>
      </c>
      <c r="IU184" s="16" t="str">
        <f t="shared" si="524"/>
        <v>i.a.</v>
      </c>
      <c r="IV184" s="16" t="str">
        <f t="shared" si="525"/>
        <v>i.a.</v>
      </c>
      <c r="IW184" s="16" t="str">
        <f t="shared" si="526"/>
        <v>i.a.</v>
      </c>
      <c r="IX184" s="16" t="str">
        <f t="shared" si="527"/>
        <v>i.a.</v>
      </c>
      <c r="IY184" s="16" t="str">
        <f t="shared" si="528"/>
        <v>i.a.</v>
      </c>
      <c r="IZ184" s="16" t="e">
        <f t="shared" si="529"/>
        <v>#VALUE!</v>
      </c>
      <c r="JA184" s="16">
        <f t="shared" si="530"/>
        <v>0.17967557923894928</v>
      </c>
      <c r="JB184" s="16">
        <f t="shared" si="531"/>
        <v>0.49375832807349723</v>
      </c>
      <c r="JC184" s="16">
        <f t="shared" si="532"/>
        <v>0.98071469086783902</v>
      </c>
      <c r="JD184" s="16">
        <f t="shared" si="533"/>
        <v>-0.54024580846831494</v>
      </c>
      <c r="JE184" s="16">
        <f t="shared" si="534"/>
        <v>4.5994832041343643E-2</v>
      </c>
      <c r="JF184" s="227" t="e">
        <f t="shared" si="535"/>
        <v>#VALUE!</v>
      </c>
      <c r="JG184" s="227">
        <f t="shared" si="536"/>
        <v>1.7779326364692219E-2</v>
      </c>
      <c r="JH184" s="227">
        <f t="shared" si="537"/>
        <v>3.2708478513356551E-2</v>
      </c>
      <c r="JI184" s="99" t="str">
        <f t="shared" si="538"/>
        <v>i.a.</v>
      </c>
      <c r="JJ184" s="99">
        <f t="shared" si="539"/>
        <v>0.11673170731707316</v>
      </c>
      <c r="JK184" s="99">
        <f t="shared" si="540"/>
        <v>9.8952380952380944E-2</v>
      </c>
      <c r="JL184" s="99">
        <f t="shared" si="541"/>
        <v>6.6243902439024394E-2</v>
      </c>
      <c r="JM184" s="99">
        <f t="shared" si="542"/>
        <v>3.3444444444444443E-2</v>
      </c>
      <c r="JN184" s="99">
        <f t="shared" si="543"/>
        <v>7.274418604651163E-2</v>
      </c>
      <c r="JO184" s="99">
        <f t="shared" si="544"/>
        <v>6.9545454545454549E-2</v>
      </c>
      <c r="JP184" s="99">
        <f t="shared" si="545"/>
        <v>6.5156862745098035E-2</v>
      </c>
      <c r="JQ184" s="99">
        <f t="shared" si="546"/>
        <v>5.5659090909090908E-2</v>
      </c>
      <c r="JR184" s="99">
        <f t="shared" si="547"/>
        <v>6.0545454545454548E-2</v>
      </c>
      <c r="JS184" s="99">
        <f t="shared" si="548"/>
        <v>4.5066666666666665E-2</v>
      </c>
    </row>
    <row r="185" spans="1:279" customFormat="1" ht="16.5" customHeight="1" x14ac:dyDescent="0.25">
      <c r="A185" s="10" t="s">
        <v>334</v>
      </c>
      <c r="B185" s="98">
        <v>10999790</v>
      </c>
      <c r="C185" s="10" t="s">
        <v>67</v>
      </c>
      <c r="D185" s="10"/>
      <c r="E185" s="11">
        <v>467700</v>
      </c>
      <c r="F185" s="11"/>
      <c r="G185" s="116">
        <v>1</v>
      </c>
      <c r="H185" s="12">
        <v>45069</v>
      </c>
      <c r="I185" s="13"/>
      <c r="J185" s="13" t="s">
        <v>58</v>
      </c>
      <c r="K185" s="13" t="s">
        <v>58</v>
      </c>
      <c r="L185" s="13" t="s">
        <v>58</v>
      </c>
      <c r="M185" s="13" t="s">
        <v>58</v>
      </c>
      <c r="N185" s="13" t="s">
        <v>58</v>
      </c>
      <c r="O185" s="19" t="s">
        <v>58</v>
      </c>
      <c r="P185" s="16" t="e">
        <f t="shared" si="368"/>
        <v>#DIV/0!</v>
      </c>
      <c r="Q185" s="16" t="e">
        <f t="shared" si="369"/>
        <v>#DIV/0!</v>
      </c>
      <c r="R185" s="16" t="e">
        <f t="shared" si="370"/>
        <v>#DIV/0!</v>
      </c>
      <c r="S185" s="16" t="e">
        <f t="shared" si="371"/>
        <v>#DIV/0!</v>
      </c>
      <c r="T185" s="16" t="e">
        <f t="shared" si="372"/>
        <v>#DIV/0!</v>
      </c>
      <c r="U185" s="16" t="e">
        <f t="shared" si="373"/>
        <v>#DIV/0!</v>
      </c>
      <c r="V185" s="278">
        <f t="shared" si="374"/>
        <v>0</v>
      </c>
      <c r="W185" s="278">
        <f t="shared" si="375"/>
        <v>0</v>
      </c>
      <c r="X185" s="278">
        <f t="shared" si="376"/>
        <v>0</v>
      </c>
      <c r="Y185" s="149"/>
      <c r="Z185" s="149"/>
      <c r="AA185" s="149"/>
      <c r="AB185" s="151"/>
      <c r="AC185" s="151"/>
      <c r="AD185" s="151"/>
      <c r="AE185" s="151"/>
      <c r="AF185" s="151"/>
      <c r="AG185" s="156"/>
      <c r="AH185" s="156"/>
      <c r="AI185" s="156"/>
      <c r="AJ185" s="16">
        <f t="shared" si="377"/>
        <v>-0.89931719428926138</v>
      </c>
      <c r="AK185" s="16">
        <f t="shared" si="378"/>
        <v>2.768563409032912E-2</v>
      </c>
      <c r="AL185" s="16">
        <f t="shared" si="379"/>
        <v>0.11541198235377827</v>
      </c>
      <c r="AM185" s="16">
        <f t="shared" si="380"/>
        <v>-4.3034182214353782E-2</v>
      </c>
      <c r="AN185" s="16">
        <f t="shared" si="381"/>
        <v>4.2595484878602839E-2</v>
      </c>
      <c r="AO185" s="16">
        <f t="shared" si="382"/>
        <v>-2.5190311418685052E-2</v>
      </c>
      <c r="AP185" s="278">
        <f t="shared" si="383"/>
        <v>-8.0549999999999997</v>
      </c>
      <c r="AQ185" s="278">
        <f t="shared" si="384"/>
        <v>0.21699999999999964</v>
      </c>
      <c r="AR185" s="278">
        <f t="shared" si="385"/>
        <v>0.81099999999999994</v>
      </c>
      <c r="AS185" s="149"/>
      <c r="AT185" s="149">
        <v>8.0549999999999997</v>
      </c>
      <c r="AU185" s="149">
        <v>7.8380000000000001</v>
      </c>
      <c r="AV185" s="151">
        <v>7.0270000000000001</v>
      </c>
      <c r="AW185" s="151">
        <v>7.343</v>
      </c>
      <c r="AX185" s="151">
        <v>7.0430000000000001</v>
      </c>
      <c r="AY185" s="151">
        <v>7.2249999999999996</v>
      </c>
      <c r="AZ185" s="151">
        <v>5.6879999999999997</v>
      </c>
      <c r="BA185" s="151">
        <v>4.7729999999999997</v>
      </c>
      <c r="BB185" s="151">
        <v>4.2859999999999996</v>
      </c>
      <c r="BC185" s="152">
        <v>3.738</v>
      </c>
      <c r="BD185" s="16">
        <f t="shared" si="386"/>
        <v>-1</v>
      </c>
      <c r="BE185" s="16">
        <f t="shared" si="387"/>
        <v>-0.25209444021325206</v>
      </c>
      <c r="BF185" s="16">
        <f t="shared" si="388"/>
        <v>1.3938012762078396</v>
      </c>
      <c r="BG185" s="16">
        <f t="shared" si="389"/>
        <v>5.1773729626078666E-2</v>
      </c>
      <c r="BH185" s="16">
        <f t="shared" si="390"/>
        <v>-1.7890772128060384E-2</v>
      </c>
      <c r="BI185" s="16">
        <f t="shared" si="391"/>
        <v>-0.38577212261422789</v>
      </c>
      <c r="BJ185" s="278">
        <f t="shared" si="392"/>
        <v>-1.964</v>
      </c>
      <c r="BK185" s="278">
        <f t="shared" si="393"/>
        <v>-0.66199999999999992</v>
      </c>
      <c r="BL185" s="278">
        <f t="shared" si="394"/>
        <v>1.5289999999999999</v>
      </c>
      <c r="BM185" s="149"/>
      <c r="BN185" s="149">
        <v>1.964</v>
      </c>
      <c r="BO185" s="149">
        <v>2.6259999999999999</v>
      </c>
      <c r="BP185" s="156">
        <v>1.097</v>
      </c>
      <c r="BQ185" s="156">
        <v>1.0429999999999999</v>
      </c>
      <c r="BR185" s="156">
        <v>1.0620000000000001</v>
      </c>
      <c r="BS185" s="156">
        <v>1.7290000000000001</v>
      </c>
      <c r="BT185" s="156">
        <v>1.3140000000000001</v>
      </c>
      <c r="BU185" s="156">
        <v>0.85499999999999998</v>
      </c>
      <c r="BV185" s="151">
        <v>0.753</v>
      </c>
      <c r="BW185" s="156">
        <v>0.67400000000000004</v>
      </c>
      <c r="BX185" s="16">
        <f t="shared" si="395"/>
        <v>-1</v>
      </c>
      <c r="BY185" s="16">
        <f t="shared" si="396"/>
        <v>-0.25177969276882722</v>
      </c>
      <c r="BZ185" s="16">
        <f t="shared" si="397"/>
        <v>1.062596599690881</v>
      </c>
      <c r="CA185" s="16">
        <f t="shared" si="398"/>
        <v>0.12326388888888901</v>
      </c>
      <c r="CB185" s="16">
        <f t="shared" si="399"/>
        <v>2.5823686553873477E-2</v>
      </c>
      <c r="CC185" s="16">
        <f t="shared" si="400"/>
        <v>-0.34327485380116957</v>
      </c>
      <c r="CD185" s="278">
        <f t="shared" si="401"/>
        <v>-1.9970000000000001</v>
      </c>
      <c r="CE185" s="278">
        <f t="shared" si="402"/>
        <v>-0.67199999999999993</v>
      </c>
      <c r="CF185" s="278">
        <f t="shared" si="403"/>
        <v>1.375</v>
      </c>
      <c r="CG185" s="149"/>
      <c r="CH185" s="149">
        <v>1.9970000000000001</v>
      </c>
      <c r="CI185" s="149">
        <v>2.669</v>
      </c>
      <c r="CJ185" s="151">
        <v>1.294</v>
      </c>
      <c r="CK185" s="151">
        <v>1.1519999999999999</v>
      </c>
      <c r="CL185" s="151">
        <v>1.123</v>
      </c>
      <c r="CM185" s="151">
        <v>1.71</v>
      </c>
      <c r="CN185" s="151">
        <v>0.98499999999999999</v>
      </c>
      <c r="CO185" s="156">
        <v>0.501</v>
      </c>
      <c r="CP185" s="156">
        <v>0.379</v>
      </c>
      <c r="CQ185" s="156">
        <v>0.28799999999999998</v>
      </c>
      <c r="CR185" s="16">
        <f t="shared" si="404"/>
        <v>-1</v>
      </c>
      <c r="CS185" s="16">
        <f t="shared" si="405"/>
        <v>6.1522000802460043E-3</v>
      </c>
      <c r="CT185" s="16">
        <f t="shared" si="406"/>
        <v>0.1688291386587463</v>
      </c>
      <c r="CU185" s="16">
        <f t="shared" si="407"/>
        <v>-0.11607019483211273</v>
      </c>
      <c r="CV185" s="16">
        <f t="shared" si="408"/>
        <v>0.11578785075547338</v>
      </c>
      <c r="CW185" s="16">
        <f t="shared" si="409"/>
        <v>0.106259594064472</v>
      </c>
      <c r="CX185" s="278">
        <f t="shared" si="549"/>
        <v>-7.5229999999999997</v>
      </c>
      <c r="CY185" s="278">
        <f t="shared" si="550"/>
        <v>4.5999999999999375E-2</v>
      </c>
      <c r="CZ185" s="278">
        <f t="shared" si="551"/>
        <v>1.08</v>
      </c>
      <c r="DA185" s="149"/>
      <c r="DB185" s="149">
        <v>7.5229999999999997</v>
      </c>
      <c r="DC185" s="149">
        <v>7.4770000000000003</v>
      </c>
      <c r="DD185" s="156">
        <v>6.3970000000000002</v>
      </c>
      <c r="DE185" s="156">
        <v>7.2370000000000001</v>
      </c>
      <c r="DF185" s="156">
        <v>6.4859999999999998</v>
      </c>
      <c r="DG185" s="156">
        <v>5.8630000000000004</v>
      </c>
      <c r="DH185" s="156">
        <v>4.5979999999999999</v>
      </c>
      <c r="DI185" s="156">
        <v>3.8610000000000002</v>
      </c>
      <c r="DJ185" s="151">
        <v>3.4769999999999999</v>
      </c>
      <c r="DK185" s="152">
        <v>3.2029999999999998</v>
      </c>
      <c r="DL185" s="16">
        <f t="shared" si="413"/>
        <v>-1</v>
      </c>
      <c r="DM185" s="16">
        <f t="shared" si="414"/>
        <v>-3.61549273777916E-2</v>
      </c>
      <c r="DN185" s="16">
        <f t="shared" si="415"/>
        <v>8.9408762228838645E-2</v>
      </c>
      <c r="DO185" s="16">
        <f t="shared" si="416"/>
        <v>-0.14284672597345774</v>
      </c>
      <c r="DP185" s="16">
        <f t="shared" si="417"/>
        <v>3.3069679849340873E-2</v>
      </c>
      <c r="DQ185" s="16">
        <f t="shared" si="418"/>
        <v>5.1901743264659364E-2</v>
      </c>
      <c r="DR185" s="278">
        <f t="shared" si="419"/>
        <v>-12.343</v>
      </c>
      <c r="DS185" s="278">
        <f t="shared" si="420"/>
        <v>-0.46299999999999919</v>
      </c>
      <c r="DT185" s="278">
        <f t="shared" si="421"/>
        <v>1.0509999999999984</v>
      </c>
      <c r="DU185" s="149"/>
      <c r="DV185" s="149">
        <v>12.343</v>
      </c>
      <c r="DW185" s="149">
        <v>12.805999999999999</v>
      </c>
      <c r="DX185" s="156">
        <v>11.755000000000001</v>
      </c>
      <c r="DY185" s="156">
        <v>13.714</v>
      </c>
      <c r="DZ185" s="156">
        <v>13.275</v>
      </c>
      <c r="EA185" s="156">
        <v>12.62</v>
      </c>
      <c r="EB185" s="156">
        <v>13.738</v>
      </c>
      <c r="EC185" s="156">
        <v>13.06</v>
      </c>
      <c r="ED185" s="156">
        <v>12.471</v>
      </c>
      <c r="EE185" s="156">
        <v>11.568</v>
      </c>
      <c r="EF185" s="16">
        <f t="shared" si="422"/>
        <v>-1</v>
      </c>
      <c r="EG185" s="16">
        <f t="shared" si="423"/>
        <v>7.6923076923076927E-2</v>
      </c>
      <c r="EH185" s="16">
        <f t="shared" si="424"/>
        <v>-0.13333333333333333</v>
      </c>
      <c r="EI185" s="16">
        <f t="shared" si="425"/>
        <v>-0.11764705882352941</v>
      </c>
      <c r="EJ185" s="16">
        <f t="shared" si="426"/>
        <v>6.25E-2</v>
      </c>
      <c r="EK185" s="16">
        <f t="shared" si="427"/>
        <v>6.6666666666666666E-2</v>
      </c>
      <c r="EL185" s="278">
        <f t="shared" si="428"/>
        <v>-14</v>
      </c>
      <c r="EM185" s="278">
        <f t="shared" si="429"/>
        <v>1</v>
      </c>
      <c r="EN185" s="278">
        <f t="shared" si="430"/>
        <v>-2</v>
      </c>
      <c r="EO185" s="204"/>
      <c r="EP185" s="204">
        <v>14</v>
      </c>
      <c r="EQ185" s="204">
        <v>13</v>
      </c>
      <c r="ER185" s="206">
        <v>15</v>
      </c>
      <c r="ES185" s="206">
        <v>17</v>
      </c>
      <c r="ET185" s="206">
        <v>16</v>
      </c>
      <c r="EU185" s="206">
        <v>15</v>
      </c>
      <c r="EV185" s="206">
        <v>12</v>
      </c>
      <c r="EW185" s="206">
        <v>10</v>
      </c>
      <c r="EX185" s="207"/>
      <c r="EY185" s="208"/>
      <c r="EZ185" s="89"/>
      <c r="FA185" s="14" t="s">
        <v>49</v>
      </c>
      <c r="FB185" s="76"/>
      <c r="FC185" s="94">
        <v>7120</v>
      </c>
      <c r="FD185" t="s">
        <v>429</v>
      </c>
      <c r="FE185" t="s">
        <v>66</v>
      </c>
      <c r="FF185" s="16" t="e">
        <f t="shared" si="431"/>
        <v>#VALUE!</v>
      </c>
      <c r="FG185" s="16" t="e">
        <f t="shared" si="432"/>
        <v>#DIV/0!</v>
      </c>
      <c r="FH185" s="16" t="e">
        <f t="shared" si="433"/>
        <v>#DIV/0!</v>
      </c>
      <c r="FI185" s="16" t="e">
        <f t="shared" si="434"/>
        <v>#DIV/0!</v>
      </c>
      <c r="FJ185" s="16" t="e">
        <f t="shared" si="435"/>
        <v>#DIV/0!</v>
      </c>
      <c r="FK185" s="16" t="e">
        <f t="shared" si="436"/>
        <v>#DIV/0!</v>
      </c>
      <c r="FL185" s="278" t="e">
        <f t="shared" si="437"/>
        <v>#VALUE!</v>
      </c>
      <c r="FM185" s="278">
        <f t="shared" si="438"/>
        <v>0</v>
      </c>
      <c r="FN185" s="278">
        <f t="shared" si="439"/>
        <v>0</v>
      </c>
      <c r="FO185" s="222" t="str">
        <f t="shared" si="440"/>
        <v>i.a</v>
      </c>
      <c r="FP185" s="222">
        <f t="shared" si="441"/>
        <v>0</v>
      </c>
      <c r="FQ185" s="238">
        <f t="shared" si="442"/>
        <v>0</v>
      </c>
      <c r="FR185" s="222">
        <f t="shared" si="443"/>
        <v>0</v>
      </c>
      <c r="FS185" s="222">
        <f t="shared" si="444"/>
        <v>0</v>
      </c>
      <c r="FT185" s="222">
        <f t="shared" si="445"/>
        <v>0</v>
      </c>
      <c r="FU185" s="222">
        <f t="shared" si="446"/>
        <v>0</v>
      </c>
      <c r="FV185" s="222">
        <f t="shared" si="447"/>
        <v>0</v>
      </c>
      <c r="FW185" s="222">
        <f t="shared" si="448"/>
        <v>0</v>
      </c>
      <c r="FX185" s="222" t="str">
        <f t="shared" si="449"/>
        <v>i.a</v>
      </c>
      <c r="FY185" s="222" t="str">
        <f t="shared" si="450"/>
        <v>i.a</v>
      </c>
      <c r="FZ185" s="16">
        <f t="shared" si="451"/>
        <v>-1</v>
      </c>
      <c r="GA185" s="16">
        <f t="shared" si="452"/>
        <v>-0.3079460971649805</v>
      </c>
      <c r="GB185" s="16">
        <f t="shared" si="453"/>
        <v>1.0269166815760034</v>
      </c>
      <c r="GC185" s="16">
        <f t="shared" si="454"/>
        <v>0.13059632882662631</v>
      </c>
      <c r="GD185" s="16">
        <f t="shared" si="455"/>
        <v>-7.6885760748102869E-2</v>
      </c>
      <c r="GE185" s="16">
        <f t="shared" si="456"/>
        <v>-0.44367950810705603</v>
      </c>
      <c r="GF185" s="227">
        <f t="shared" si="457"/>
        <v>-0.26626666666666671</v>
      </c>
      <c r="GG185" s="227">
        <f t="shared" si="458"/>
        <v>-0.11848178367209644</v>
      </c>
      <c r="GH185" s="227">
        <f t="shared" si="459"/>
        <v>0.19492888161351743</v>
      </c>
      <c r="GI185" s="16">
        <f t="shared" si="460"/>
        <v>0</v>
      </c>
      <c r="GJ185" s="16">
        <f t="shared" si="461"/>
        <v>0.26626666666666671</v>
      </c>
      <c r="GK185" s="106">
        <f t="shared" si="462"/>
        <v>0.38474845033876315</v>
      </c>
      <c r="GL185" s="16">
        <f t="shared" si="463"/>
        <v>0.18981956872524572</v>
      </c>
      <c r="GM185" s="16">
        <f t="shared" si="464"/>
        <v>0.16789331778765576</v>
      </c>
      <c r="GN185" s="16">
        <f t="shared" si="465"/>
        <v>0.18187707506680703</v>
      </c>
      <c r="GO185" s="16">
        <f t="shared" si="466"/>
        <v>0.32692859191281903</v>
      </c>
      <c r="GP185" s="16">
        <f t="shared" si="467"/>
        <v>0.23288804823265163</v>
      </c>
      <c r="GQ185" s="16">
        <f t="shared" si="468"/>
        <v>0.13654946852003272</v>
      </c>
      <c r="GR185" s="16">
        <f t="shared" si="469"/>
        <v>0.11347305389221557</v>
      </c>
      <c r="GS185" s="16">
        <f t="shared" si="470"/>
        <v>-1</v>
      </c>
      <c r="GT185" s="16">
        <f t="shared" si="471"/>
        <v>-0.26958095932552723</v>
      </c>
      <c r="GU185" s="16">
        <f t="shared" si="472"/>
        <v>1.4822981435502409</v>
      </c>
      <c r="GV185" s="16">
        <f t="shared" si="473"/>
        <v>0.11454400207618047</v>
      </c>
      <c r="GW185" s="16">
        <f t="shared" si="474"/>
        <v>-5.7700601884327921E-2</v>
      </c>
      <c r="GX185" s="16">
        <f t="shared" si="475"/>
        <v>-0.37478978983841749</v>
      </c>
      <c r="GY185" s="227">
        <f t="shared" si="476"/>
        <v>-0.15618911288719234</v>
      </c>
      <c r="GZ185" s="227">
        <f t="shared" si="477"/>
        <v>-5.7645828686847811E-2</v>
      </c>
      <c r="HA185" s="227">
        <f t="shared" si="478"/>
        <v>0.12769100188265062</v>
      </c>
      <c r="HB185" s="16">
        <f t="shared" si="479"/>
        <v>0</v>
      </c>
      <c r="HC185" s="16">
        <f t="shared" si="480"/>
        <v>0.15618911288719234</v>
      </c>
      <c r="HD185" s="106">
        <f t="shared" si="481"/>
        <v>0.21383494157404015</v>
      </c>
      <c r="HE185" s="16">
        <f t="shared" si="482"/>
        <v>8.6143939691389532E-2</v>
      </c>
      <c r="HF185" s="16">
        <f t="shared" si="483"/>
        <v>7.7290748082552138E-2</v>
      </c>
      <c r="HG185" s="16">
        <f t="shared" si="484"/>
        <v>8.2023556671172046E-2</v>
      </c>
      <c r="HH185" s="16">
        <f t="shared" si="485"/>
        <v>0.1311935655209045</v>
      </c>
      <c r="HI185" s="16">
        <f t="shared" si="486"/>
        <v>9.8067019926860205E-2</v>
      </c>
      <c r="HJ185" s="16">
        <f t="shared" si="487"/>
        <v>6.6977400023500847E-2</v>
      </c>
      <c r="HK185" s="16">
        <f t="shared" si="488"/>
        <v>6.2648196680394355E-2</v>
      </c>
      <c r="HL185" s="16" t="e">
        <f t="shared" si="489"/>
        <v>#VALUE!</v>
      </c>
      <c r="HM185" s="16">
        <f t="shared" si="490"/>
        <v>4.3894116035617554E-2</v>
      </c>
      <c r="HN185" s="16">
        <f t="shared" si="491"/>
        <v>7.2902274319347593E-2</v>
      </c>
      <c r="HO185" s="16">
        <f t="shared" si="492"/>
        <v>3.1238906684168982E-2</v>
      </c>
      <c r="HP185" s="16">
        <f t="shared" si="493"/>
        <v>8.0070272624975083E-2</v>
      </c>
      <c r="HQ185" s="16">
        <f t="shared" si="494"/>
        <v>5.1675787351686264E-2</v>
      </c>
      <c r="HR185" s="227" t="e">
        <f t="shared" si="495"/>
        <v>#VALUE!</v>
      </c>
      <c r="HS185" s="227">
        <f t="shared" si="496"/>
        <v>2.5628323098415784E-2</v>
      </c>
      <c r="HT185" s="227">
        <f t="shared" si="497"/>
        <v>3.9672977356092431E-2</v>
      </c>
      <c r="HU185" s="16" t="str">
        <f t="shared" si="498"/>
        <v>i.a.</v>
      </c>
      <c r="HV185" s="16">
        <f t="shared" si="499"/>
        <v>0.60949526047152225</v>
      </c>
      <c r="HW185" s="106">
        <f t="shared" si="500"/>
        <v>0.58386693737310646</v>
      </c>
      <c r="HX185" s="16">
        <f t="shared" si="501"/>
        <v>0.54419396001701403</v>
      </c>
      <c r="HY185" s="16">
        <f t="shared" si="502"/>
        <v>0.52770891060230418</v>
      </c>
      <c r="HZ185" s="16">
        <f t="shared" si="503"/>
        <v>0.4885875706214689</v>
      </c>
      <c r="IA185" s="16">
        <f t="shared" si="504"/>
        <v>0.46458003169572115</v>
      </c>
      <c r="IB185" s="16">
        <f t="shared" si="505"/>
        <v>0.33469209491920221</v>
      </c>
      <c r="IC185" s="16">
        <f t="shared" si="506"/>
        <v>0.29563552833078099</v>
      </c>
      <c r="ID185" s="16">
        <f t="shared" si="507"/>
        <v>0.27880683184989175</v>
      </c>
      <c r="IE185" s="16">
        <f t="shared" si="508"/>
        <v>0.27688450899031813</v>
      </c>
      <c r="IF185" s="16" t="e">
        <f t="shared" si="509"/>
        <v>#VALUE!</v>
      </c>
      <c r="IG185" s="16" t="e">
        <f t="shared" si="510"/>
        <v>#VALUE!</v>
      </c>
      <c r="IH185" s="16" t="e">
        <f t="shared" si="511"/>
        <v>#VALUE!</v>
      </c>
      <c r="II185" s="16" t="e">
        <f t="shared" si="512"/>
        <v>#VALUE!</v>
      </c>
      <c r="IJ185" s="16" t="e">
        <f t="shared" si="513"/>
        <v>#VALUE!</v>
      </c>
      <c r="IK185" s="16" t="e">
        <f t="shared" si="514"/>
        <v>#VALUE!</v>
      </c>
      <c r="IL185" s="227" t="e">
        <f t="shared" si="515"/>
        <v>#VALUE!</v>
      </c>
      <c r="IM185" s="227" t="e">
        <f t="shared" si="516"/>
        <v>#VALUE!</v>
      </c>
      <c r="IN185" s="227" t="e">
        <f t="shared" si="517"/>
        <v>#VALUE!</v>
      </c>
      <c r="IO185" s="16" t="str">
        <f t="shared" si="518"/>
        <v>i.a.</v>
      </c>
      <c r="IP185" s="16" t="str">
        <f t="shared" si="519"/>
        <v>i.a.</v>
      </c>
      <c r="IQ185" s="106" t="str">
        <f t="shared" si="520"/>
        <v>i.a.</v>
      </c>
      <c r="IR185" s="16" t="str">
        <f t="shared" si="521"/>
        <v>i.a.</v>
      </c>
      <c r="IS185" s="16" t="str">
        <f t="shared" si="522"/>
        <v>i.a.</v>
      </c>
      <c r="IT185" s="16" t="str">
        <f t="shared" si="523"/>
        <v>i.a.</v>
      </c>
      <c r="IU185" s="16" t="str">
        <f t="shared" si="524"/>
        <v>i.a.</v>
      </c>
      <c r="IV185" s="16" t="str">
        <f t="shared" si="525"/>
        <v>i.a.</v>
      </c>
      <c r="IW185" s="16" t="str">
        <f t="shared" si="526"/>
        <v>i.a.</v>
      </c>
      <c r="IX185" s="16" t="str">
        <f t="shared" si="527"/>
        <v>i.a.</v>
      </c>
      <c r="IY185" s="16" t="str">
        <f t="shared" si="528"/>
        <v>i.a.</v>
      </c>
      <c r="IZ185" s="16" t="e">
        <f t="shared" si="529"/>
        <v>#VALUE!</v>
      </c>
      <c r="JA185" s="16">
        <f t="shared" si="530"/>
        <v>-0.3052240004281967</v>
      </c>
      <c r="JB185" s="16">
        <f t="shared" si="531"/>
        <v>1.3799191534894779</v>
      </c>
      <c r="JC185" s="16">
        <f t="shared" si="532"/>
        <v>0.27303240740740758</v>
      </c>
      <c r="JD185" s="16">
        <f t="shared" si="533"/>
        <v>-3.4518883243413206E-2</v>
      </c>
      <c r="JE185" s="16">
        <f t="shared" si="534"/>
        <v>-0.38432017543859653</v>
      </c>
      <c r="JF185" s="227" t="e">
        <f t="shared" si="535"/>
        <v>#VALUE!</v>
      </c>
      <c r="JG185" s="227">
        <f t="shared" si="536"/>
        <v>-6.2664835164835148E-2</v>
      </c>
      <c r="JH185" s="227">
        <f t="shared" si="537"/>
        <v>0.11904102564102563</v>
      </c>
      <c r="JI185" s="99" t="str">
        <f t="shared" si="538"/>
        <v>i.a.</v>
      </c>
      <c r="JJ185" s="99">
        <f t="shared" si="539"/>
        <v>0.14264285714285715</v>
      </c>
      <c r="JK185" s="239">
        <f t="shared" si="540"/>
        <v>0.2053076923076923</v>
      </c>
      <c r="JL185" s="99">
        <f t="shared" si="541"/>
        <v>8.6266666666666672E-2</v>
      </c>
      <c r="JM185" s="99">
        <f t="shared" si="542"/>
        <v>6.7764705882352935E-2</v>
      </c>
      <c r="JN185" s="99">
        <f t="shared" si="543"/>
        <v>7.01875E-2</v>
      </c>
      <c r="JO185" s="99">
        <f t="shared" si="544"/>
        <v>0.114</v>
      </c>
      <c r="JP185" s="99">
        <f t="shared" si="545"/>
        <v>8.2083333333333328E-2</v>
      </c>
      <c r="JQ185" s="99">
        <f t="shared" si="546"/>
        <v>5.0099999999999999E-2</v>
      </c>
      <c r="JR185" s="99" t="str">
        <f t="shared" si="547"/>
        <v>i.a.</v>
      </c>
      <c r="JS185" s="99" t="str">
        <f t="shared" si="548"/>
        <v>i.a.</v>
      </c>
    </row>
    <row r="186" spans="1:279" customFormat="1" ht="15.75" customHeight="1" x14ac:dyDescent="0.25">
      <c r="A186" t="s">
        <v>842</v>
      </c>
      <c r="B186" s="98">
        <v>29634602</v>
      </c>
      <c r="C186" s="255" t="s">
        <v>271</v>
      </c>
      <c r="D186" s="113"/>
      <c r="E186" s="116">
        <v>453200</v>
      </c>
      <c r="F186" s="116">
        <v>452010</v>
      </c>
      <c r="G186" s="116"/>
      <c r="H186" s="117">
        <v>45069</v>
      </c>
      <c r="I186" s="13"/>
      <c r="J186" s="13" t="s">
        <v>58</v>
      </c>
      <c r="K186" s="13" t="s">
        <v>58</v>
      </c>
      <c r="L186" s="13" t="s">
        <v>58</v>
      </c>
      <c r="M186" s="13" t="s">
        <v>58</v>
      </c>
      <c r="N186" s="13" t="s">
        <v>58</v>
      </c>
      <c r="O186" s="13" t="s">
        <v>58</v>
      </c>
      <c r="P186" s="16" t="e">
        <f t="shared" si="368"/>
        <v>#DIV/0!</v>
      </c>
      <c r="Q186" s="16" t="e">
        <f t="shared" si="369"/>
        <v>#DIV/0!</v>
      </c>
      <c r="R186" s="16" t="e">
        <f t="shared" si="370"/>
        <v>#DIV/0!</v>
      </c>
      <c r="S186" s="16" t="e">
        <f t="shared" si="371"/>
        <v>#DIV/0!</v>
      </c>
      <c r="T186" s="16" t="e">
        <f t="shared" si="372"/>
        <v>#DIV/0!</v>
      </c>
      <c r="U186" s="16" t="e">
        <f t="shared" si="373"/>
        <v>#DIV/0!</v>
      </c>
      <c r="V186" s="278">
        <f t="shared" si="374"/>
        <v>0</v>
      </c>
      <c r="W186" s="278">
        <f t="shared" si="375"/>
        <v>0</v>
      </c>
      <c r="X186" s="278">
        <f t="shared" si="376"/>
        <v>0</v>
      </c>
      <c r="Y186" s="149"/>
      <c r="Z186" s="250"/>
      <c r="AA186" s="202"/>
      <c r="AB186" s="154"/>
      <c r="AC186" s="153"/>
      <c r="AD186" s="153"/>
      <c r="AE186" s="154"/>
      <c r="AF186" s="154"/>
      <c r="AG186" s="159"/>
      <c r="AH186" s="159"/>
      <c r="AI186" s="159"/>
      <c r="AJ186" s="16">
        <f t="shared" si="377"/>
        <v>-0.81228200583223742</v>
      </c>
      <c r="AK186" s="16">
        <f t="shared" si="378"/>
        <v>1.4545964912280702</v>
      </c>
      <c r="AL186" s="16">
        <f t="shared" si="379"/>
        <v>0.85450286309213952</v>
      </c>
      <c r="AM186" s="16">
        <f t="shared" si="380"/>
        <v>0.15236952609478105</v>
      </c>
      <c r="AN186" s="16">
        <f t="shared" si="381"/>
        <v>-0.27237014404190307</v>
      </c>
      <c r="AO186" s="16">
        <f t="shared" si="382"/>
        <v>-0.6684994935609897</v>
      </c>
      <c r="AP186" s="278">
        <f t="shared" si="383"/>
        <v>-17.489000000000001</v>
      </c>
      <c r="AQ186" s="278">
        <f t="shared" si="384"/>
        <v>10.364000000000001</v>
      </c>
      <c r="AR186" s="278">
        <f t="shared" si="385"/>
        <v>3.2829999999999999</v>
      </c>
      <c r="AS186" s="149"/>
      <c r="AT186" s="250">
        <v>17.489000000000001</v>
      </c>
      <c r="AU186" s="202">
        <v>7.125</v>
      </c>
      <c r="AV186" s="154">
        <v>3.8420000000000001</v>
      </c>
      <c r="AW186" s="153">
        <v>3.3340000000000001</v>
      </c>
      <c r="AX186" s="153">
        <v>4.5819999999999999</v>
      </c>
      <c r="AY186" s="154">
        <v>13.821999999999999</v>
      </c>
      <c r="AZ186" s="154">
        <v>12.442</v>
      </c>
      <c r="BA186" s="154"/>
      <c r="BB186" s="154"/>
      <c r="BC186" s="155"/>
      <c r="BD186" s="16">
        <f t="shared" si="386"/>
        <v>-1</v>
      </c>
      <c r="BE186" s="16">
        <f t="shared" si="387"/>
        <v>-0.18709312199264083</v>
      </c>
      <c r="BF186" s="16">
        <f t="shared" si="388"/>
        <v>0.7695967943901828</v>
      </c>
      <c r="BG186" s="16">
        <f t="shared" si="389"/>
        <v>0.59911894273127753</v>
      </c>
      <c r="BH186" s="16">
        <f t="shared" si="390"/>
        <v>-0.40405727923627693</v>
      </c>
      <c r="BI186" s="16">
        <f t="shared" si="391"/>
        <v>5.4618676063428274E-2</v>
      </c>
      <c r="BJ186" s="278">
        <f t="shared" si="392"/>
        <v>-5.7439999999999998</v>
      </c>
      <c r="BK186" s="278">
        <f t="shared" si="393"/>
        <v>-1.3220000000000001</v>
      </c>
      <c r="BL186" s="278">
        <f t="shared" si="394"/>
        <v>3.073</v>
      </c>
      <c r="BM186" s="149"/>
      <c r="BN186" s="250">
        <v>5.7439999999999998</v>
      </c>
      <c r="BO186" s="202">
        <v>7.0659999999999998</v>
      </c>
      <c r="BP186" s="159">
        <v>3.9929999999999999</v>
      </c>
      <c r="BQ186" s="153">
        <v>2.4969999999999999</v>
      </c>
      <c r="BR186" s="153">
        <v>4.1900000000000004</v>
      </c>
      <c r="BS186" s="159">
        <v>3.9729999999999999</v>
      </c>
      <c r="BT186" s="159">
        <v>3.4980000000000002</v>
      </c>
      <c r="BU186" s="159"/>
      <c r="BV186" s="154"/>
      <c r="BW186" s="159"/>
      <c r="BX186" s="16">
        <f t="shared" si="395"/>
        <v>-1</v>
      </c>
      <c r="BY186" s="16">
        <f t="shared" si="396"/>
        <v>-7.3376410031759931E-2</v>
      </c>
      <c r="BZ186" s="16">
        <f t="shared" si="397"/>
        <v>1.0342192617016064</v>
      </c>
      <c r="CA186" s="16">
        <f t="shared" si="398"/>
        <v>4.9988304093567089E-2</v>
      </c>
      <c r="CB186" s="16">
        <f t="shared" si="399"/>
        <v>-0.26910583005641986</v>
      </c>
      <c r="CC186" s="16">
        <f t="shared" si="400"/>
        <v>0.73612347877708517</v>
      </c>
      <c r="CD186" s="278">
        <f t="shared" si="401"/>
        <v>-8.4610000000000003</v>
      </c>
      <c r="CE186" s="278">
        <f t="shared" si="402"/>
        <v>-0.66999999999999993</v>
      </c>
      <c r="CF186" s="278">
        <f t="shared" si="403"/>
        <v>4.6423000000000005</v>
      </c>
      <c r="CG186" s="149"/>
      <c r="CH186" s="250">
        <v>8.4610000000000003</v>
      </c>
      <c r="CI186" s="202">
        <v>9.1310000000000002</v>
      </c>
      <c r="CJ186" s="154">
        <v>4.4886999999999997</v>
      </c>
      <c r="CK186" s="153">
        <v>4.2750000000000004</v>
      </c>
      <c r="CL186" s="153">
        <v>5.8490000000000002</v>
      </c>
      <c r="CM186" s="154">
        <v>3.3690000000000002</v>
      </c>
      <c r="CN186" s="154">
        <v>3.4980000000000002</v>
      </c>
      <c r="CO186" s="159"/>
      <c r="CP186" s="159"/>
      <c r="CQ186" s="159"/>
      <c r="CR186" s="16">
        <f t="shared" si="404"/>
        <v>-1</v>
      </c>
      <c r="CS186" s="16">
        <f t="shared" si="405"/>
        <v>-0.24201856756206153</v>
      </c>
      <c r="CT186" s="16">
        <f t="shared" si="406"/>
        <v>0.13642677602857509</v>
      </c>
      <c r="CU186" s="16">
        <f t="shared" si="407"/>
        <v>-6.6588460469854602E-2</v>
      </c>
      <c r="CV186" s="16">
        <f t="shared" si="408"/>
        <v>-0.14208909370199696</v>
      </c>
      <c r="CW186" s="16">
        <f t="shared" si="409"/>
        <v>0.13811188811188813</v>
      </c>
      <c r="CX186" s="278">
        <f t="shared" si="549"/>
        <v>-26.045000000000002</v>
      </c>
      <c r="CY186" s="278">
        <f t="shared" si="550"/>
        <v>-8.3159999999999954</v>
      </c>
      <c r="CZ186" s="278">
        <f t="shared" si="551"/>
        <v>4.1249999999999964</v>
      </c>
      <c r="DA186" s="149"/>
      <c r="DB186" s="250">
        <v>26.045000000000002</v>
      </c>
      <c r="DC186" s="202">
        <v>34.360999999999997</v>
      </c>
      <c r="DD186" s="159">
        <v>30.236000000000001</v>
      </c>
      <c r="DE186" s="153">
        <v>32.393000000000001</v>
      </c>
      <c r="DF186" s="153">
        <v>37.758000000000003</v>
      </c>
      <c r="DG186" s="159">
        <v>33.176000000000002</v>
      </c>
      <c r="DH186" s="159">
        <v>29.806000000000001</v>
      </c>
      <c r="DI186" s="159"/>
      <c r="DJ186" s="154"/>
      <c r="DK186" s="155"/>
      <c r="DL186" s="16">
        <f t="shared" si="413"/>
        <v>-1</v>
      </c>
      <c r="DM186" s="16">
        <f t="shared" si="414"/>
        <v>-0.21592378224635522</v>
      </c>
      <c r="DN186" s="16">
        <f t="shared" si="415"/>
        <v>0.1039457216257164</v>
      </c>
      <c r="DO186" s="16">
        <f t="shared" si="416"/>
        <v>2.8894812940538504E-2</v>
      </c>
      <c r="DP186" s="16">
        <f t="shared" si="417"/>
        <v>-0.12941546691841707</v>
      </c>
      <c r="DQ186" s="16">
        <f t="shared" si="418"/>
        <v>7.1550506859997115E-2</v>
      </c>
      <c r="DR186" s="278">
        <f t="shared" si="419"/>
        <v>-39.420999999999999</v>
      </c>
      <c r="DS186" s="278">
        <f t="shared" si="420"/>
        <v>-10.856000000000002</v>
      </c>
      <c r="DT186" s="278">
        <f t="shared" si="421"/>
        <v>4.7340000000000018</v>
      </c>
      <c r="DU186" s="149"/>
      <c r="DV186" s="250">
        <v>39.420999999999999</v>
      </c>
      <c r="DW186" s="202">
        <v>50.277000000000001</v>
      </c>
      <c r="DX186" s="159">
        <v>45.542999999999999</v>
      </c>
      <c r="DY186" s="153">
        <v>44.264000000000003</v>
      </c>
      <c r="DZ186" s="153">
        <v>50.844000000000001</v>
      </c>
      <c r="EA186" s="159">
        <v>47.448999999999998</v>
      </c>
      <c r="EB186" s="159">
        <v>45.027000000000001</v>
      </c>
      <c r="EC186" s="159"/>
      <c r="ED186" s="159"/>
      <c r="EE186" s="159"/>
      <c r="EF186" s="16">
        <f t="shared" si="422"/>
        <v>-1</v>
      </c>
      <c r="EG186" s="16">
        <f t="shared" si="423"/>
        <v>3.3333333333333333E-2</v>
      </c>
      <c r="EH186" s="16">
        <f t="shared" si="424"/>
        <v>3.4482758620689655E-2</v>
      </c>
      <c r="EI186" s="16">
        <f t="shared" si="425"/>
        <v>3.5714285714285712E-2</v>
      </c>
      <c r="EJ186" s="16">
        <f t="shared" si="426"/>
        <v>0.12</v>
      </c>
      <c r="EK186" s="16">
        <f t="shared" si="427"/>
        <v>-0.10714285714285714</v>
      </c>
      <c r="EL186" s="278">
        <f t="shared" si="428"/>
        <v>-31</v>
      </c>
      <c r="EM186" s="278">
        <f t="shared" si="429"/>
        <v>1</v>
      </c>
      <c r="EN186" s="278">
        <f t="shared" si="430"/>
        <v>1</v>
      </c>
      <c r="EO186" s="204"/>
      <c r="EP186" s="250">
        <v>31</v>
      </c>
      <c r="EQ186" s="217">
        <v>30</v>
      </c>
      <c r="ER186" s="209">
        <v>29</v>
      </c>
      <c r="ES186" s="215">
        <v>28</v>
      </c>
      <c r="ET186" s="215">
        <v>25</v>
      </c>
      <c r="EU186" s="209">
        <v>28</v>
      </c>
      <c r="EV186" s="209">
        <v>25</v>
      </c>
      <c r="EW186" s="209"/>
      <c r="EX186" s="210"/>
      <c r="EY186" s="211"/>
      <c r="EZ186" s="120"/>
      <c r="FA186" s="115" t="s">
        <v>51</v>
      </c>
      <c r="FB186" s="76"/>
      <c r="FC186" s="256">
        <v>5220</v>
      </c>
      <c r="FD186" s="125" t="s">
        <v>494</v>
      </c>
      <c r="FE186" s="125" t="s">
        <v>66</v>
      </c>
      <c r="FF186" s="16" t="e">
        <f t="shared" si="431"/>
        <v>#VALUE!</v>
      </c>
      <c r="FG186" s="16" t="e">
        <f t="shared" si="432"/>
        <v>#DIV/0!</v>
      </c>
      <c r="FH186" s="16" t="e">
        <f t="shared" si="433"/>
        <v>#DIV/0!</v>
      </c>
      <c r="FI186" s="16" t="e">
        <f t="shared" si="434"/>
        <v>#DIV/0!</v>
      </c>
      <c r="FJ186" s="16" t="e">
        <f t="shared" si="435"/>
        <v>#DIV/0!</v>
      </c>
      <c r="FK186" s="16" t="e">
        <f t="shared" si="436"/>
        <v>#DIV/0!</v>
      </c>
      <c r="FL186" s="278" t="e">
        <f t="shared" si="437"/>
        <v>#VALUE!</v>
      </c>
      <c r="FM186" s="278">
        <f t="shared" si="438"/>
        <v>0</v>
      </c>
      <c r="FN186" s="278">
        <f t="shared" si="439"/>
        <v>0</v>
      </c>
      <c r="FO186" s="222" t="str">
        <f t="shared" si="440"/>
        <v>i.a</v>
      </c>
      <c r="FP186" s="197">
        <f t="shared" si="441"/>
        <v>0</v>
      </c>
      <c r="FQ186" s="232">
        <f t="shared" si="442"/>
        <v>0</v>
      </c>
      <c r="FR186" s="222">
        <f t="shared" si="443"/>
        <v>0</v>
      </c>
      <c r="FS186" s="197">
        <f t="shared" si="444"/>
        <v>0</v>
      </c>
      <c r="FT186" s="197">
        <f t="shared" si="445"/>
        <v>0</v>
      </c>
      <c r="FU186" s="194">
        <f t="shared" si="446"/>
        <v>0</v>
      </c>
      <c r="FV186" s="195">
        <f t="shared" si="447"/>
        <v>0</v>
      </c>
      <c r="FW186" s="195" t="str">
        <f t="shared" si="448"/>
        <v>i.a</v>
      </c>
      <c r="FX186" s="195" t="str">
        <f t="shared" si="449"/>
        <v>i.a</v>
      </c>
      <c r="FY186" s="195" t="str">
        <f t="shared" si="450"/>
        <v>i.a</v>
      </c>
      <c r="FZ186" s="16">
        <f t="shared" si="451"/>
        <v>-1</v>
      </c>
      <c r="GA186" s="16">
        <f t="shared" si="452"/>
        <v>-9.0867787773003302E-3</v>
      </c>
      <c r="GB186" s="16">
        <f t="shared" si="453"/>
        <v>0.97224512192686852</v>
      </c>
      <c r="GC186" s="16">
        <f t="shared" si="454"/>
        <v>0.17609620975056023</v>
      </c>
      <c r="GD186" s="16">
        <f t="shared" si="455"/>
        <v>-0.26094785461678521</v>
      </c>
      <c r="GE186" s="16">
        <f t="shared" si="456"/>
        <v>0.54149672851296116</v>
      </c>
      <c r="GF186" s="227">
        <f t="shared" si="457"/>
        <v>-0.28013773466211966</v>
      </c>
      <c r="GG186" s="227">
        <f t="shared" si="458"/>
        <v>-2.5688925806315877E-3</v>
      </c>
      <c r="GH186" s="227">
        <f t="shared" si="459"/>
        <v>0.13936408624736574</v>
      </c>
      <c r="GI186" s="16">
        <f t="shared" si="460"/>
        <v>0</v>
      </c>
      <c r="GJ186" s="190">
        <f t="shared" si="461"/>
        <v>0.28013773466211966</v>
      </c>
      <c r="GK186" s="234">
        <f t="shared" si="462"/>
        <v>0.28270662724275125</v>
      </c>
      <c r="GL186" s="190">
        <f t="shared" si="463"/>
        <v>0.14334254099538551</v>
      </c>
      <c r="GM186" s="190">
        <f t="shared" si="464"/>
        <v>0.12187994469073854</v>
      </c>
      <c r="GN186" s="190">
        <f t="shared" si="465"/>
        <v>0.16491386359150761</v>
      </c>
      <c r="GO186" s="191">
        <f t="shared" si="466"/>
        <v>0.10698294750881204</v>
      </c>
      <c r="GP186" s="191">
        <f t="shared" si="467"/>
        <v>0.1173589210226129</v>
      </c>
      <c r="GQ186" s="191" t="str">
        <f t="shared" si="468"/>
        <v>Negativ EK</v>
      </c>
      <c r="GR186" s="191" t="str">
        <f t="shared" si="469"/>
        <v>Negativ EK</v>
      </c>
      <c r="GS186" s="16">
        <f t="shared" si="470"/>
        <v>-1</v>
      </c>
      <c r="GT186" s="16">
        <f t="shared" si="471"/>
        <v>-0.13161121707657761</v>
      </c>
      <c r="GU186" s="16">
        <f t="shared" si="472"/>
        <v>0.65854914750364402</v>
      </c>
      <c r="GV186" s="16">
        <f t="shared" si="473"/>
        <v>0.6935094636864203</v>
      </c>
      <c r="GW186" s="16">
        <f t="shared" si="474"/>
        <v>-0.38410020343158691</v>
      </c>
      <c r="GX186" s="16">
        <f t="shared" si="475"/>
        <v>-7.7938745623636055E-3</v>
      </c>
      <c r="GY186" s="227">
        <f t="shared" si="476"/>
        <v>-0.12807420455305579</v>
      </c>
      <c r="GZ186" s="227">
        <f t="shared" si="477"/>
        <v>-1.9410662906764714E-2</v>
      </c>
      <c r="HA186" s="227">
        <f t="shared" si="478"/>
        <v>5.8560841493025054E-2</v>
      </c>
      <c r="HB186" s="16">
        <f t="shared" si="479"/>
        <v>0</v>
      </c>
      <c r="HC186" s="190">
        <f t="shared" si="480"/>
        <v>0.12807420455305579</v>
      </c>
      <c r="HD186" s="234">
        <f t="shared" si="481"/>
        <v>0.14748486745982051</v>
      </c>
      <c r="HE186" s="190">
        <f t="shared" si="482"/>
        <v>8.8924025966795453E-2</v>
      </c>
      <c r="HF186" s="190">
        <f t="shared" si="483"/>
        <v>5.2508726920974046E-2</v>
      </c>
      <c r="HG186" s="190">
        <f t="shared" si="484"/>
        <v>8.5255308109427941E-2</v>
      </c>
      <c r="HH186" s="191">
        <f t="shared" si="485"/>
        <v>8.5924996755915042E-2</v>
      </c>
      <c r="HI186" s="191">
        <f t="shared" si="486"/>
        <v>7.7686721300552999E-2</v>
      </c>
      <c r="HJ186" s="191" t="str">
        <f t="shared" si="487"/>
        <v>i.a.</v>
      </c>
      <c r="HK186" s="191" t="str">
        <f t="shared" si="488"/>
        <v>i.a.</v>
      </c>
      <c r="HL186" s="16" t="e">
        <f t="shared" si="489"/>
        <v>#VALUE!</v>
      </c>
      <c r="HM186" s="16">
        <f t="shared" si="490"/>
        <v>-3.3280929487272411E-2</v>
      </c>
      <c r="HN186" s="16">
        <f t="shared" si="491"/>
        <v>2.9422691502464272E-2</v>
      </c>
      <c r="HO186" s="16">
        <f t="shared" si="492"/>
        <v>-9.2801783243037256E-2</v>
      </c>
      <c r="HP186" s="16">
        <f t="shared" si="493"/>
        <v>-1.4557606185259673E-2</v>
      </c>
      <c r="HQ186" s="16">
        <f t="shared" si="494"/>
        <v>6.2116886535696907E-2</v>
      </c>
      <c r="HR186" s="227" t="e">
        <f t="shared" si="495"/>
        <v>#VALUE!</v>
      </c>
      <c r="HS186" s="227">
        <f t="shared" si="496"/>
        <v>-2.274531133743396E-2</v>
      </c>
      <c r="HT186" s="227">
        <f t="shared" si="497"/>
        <v>1.9533726374382665E-2</v>
      </c>
      <c r="HU186" s="16" t="str">
        <f t="shared" si="498"/>
        <v>i.a.</v>
      </c>
      <c r="HV186" s="190">
        <f t="shared" si="499"/>
        <v>0.66068846553867233</v>
      </c>
      <c r="HW186" s="236">
        <f t="shared" si="500"/>
        <v>0.68343377687610629</v>
      </c>
      <c r="HX186" s="190">
        <f t="shared" si="501"/>
        <v>0.66390005050172363</v>
      </c>
      <c r="HY186" s="190">
        <f t="shared" si="502"/>
        <v>0.73181366347370325</v>
      </c>
      <c r="HZ186" s="190">
        <f t="shared" si="503"/>
        <v>0.74262449846589573</v>
      </c>
      <c r="IA186" s="191">
        <f t="shared" si="504"/>
        <v>0.69919281755147644</v>
      </c>
      <c r="IB186" s="191">
        <f t="shared" si="505"/>
        <v>0.66195838052723921</v>
      </c>
      <c r="IC186" s="191" t="str">
        <f t="shared" si="506"/>
        <v>i.a.</v>
      </c>
      <c r="ID186" s="191" t="str">
        <f t="shared" si="507"/>
        <v>i.a.</v>
      </c>
      <c r="IE186" s="191" t="str">
        <f t="shared" si="508"/>
        <v>i.a.</v>
      </c>
      <c r="IF186" s="16" t="e">
        <f t="shared" si="509"/>
        <v>#VALUE!</v>
      </c>
      <c r="IG186" s="16" t="e">
        <f t="shared" si="510"/>
        <v>#VALUE!</v>
      </c>
      <c r="IH186" s="16" t="e">
        <f t="shared" si="511"/>
        <v>#VALUE!</v>
      </c>
      <c r="II186" s="16" t="e">
        <f t="shared" si="512"/>
        <v>#VALUE!</v>
      </c>
      <c r="IJ186" s="16" t="e">
        <f t="shared" si="513"/>
        <v>#VALUE!</v>
      </c>
      <c r="IK186" s="16" t="e">
        <f t="shared" si="514"/>
        <v>#VALUE!</v>
      </c>
      <c r="IL186" s="227" t="e">
        <f t="shared" si="515"/>
        <v>#VALUE!</v>
      </c>
      <c r="IM186" s="227" t="e">
        <f t="shared" si="516"/>
        <v>#VALUE!</v>
      </c>
      <c r="IN186" s="227" t="e">
        <f t="shared" si="517"/>
        <v>#VALUE!</v>
      </c>
      <c r="IO186" s="16" t="str">
        <f t="shared" si="518"/>
        <v>i.a.</v>
      </c>
      <c r="IP186" s="190" t="str">
        <f t="shared" si="519"/>
        <v>i.a.</v>
      </c>
      <c r="IQ186" s="236" t="str">
        <f t="shared" si="520"/>
        <v>i.a.</v>
      </c>
      <c r="IR186" s="190" t="str">
        <f t="shared" si="521"/>
        <v>i.a.</v>
      </c>
      <c r="IS186" s="190" t="str">
        <f t="shared" si="522"/>
        <v>i.a.</v>
      </c>
      <c r="IT186" s="190" t="str">
        <f t="shared" si="523"/>
        <v>i.a.</v>
      </c>
      <c r="IU186" s="191" t="str">
        <f t="shared" si="524"/>
        <v>i.a.</v>
      </c>
      <c r="IV186" s="191" t="str">
        <f t="shared" si="525"/>
        <v>i.a.</v>
      </c>
      <c r="IW186" s="191" t="str">
        <f t="shared" si="526"/>
        <v>i.a.</v>
      </c>
      <c r="IX186" s="191" t="str">
        <f t="shared" si="527"/>
        <v>i.a.</v>
      </c>
      <c r="IY186" s="191" t="str">
        <f t="shared" si="528"/>
        <v>i.a.</v>
      </c>
      <c r="IZ186" s="16" t="e">
        <f t="shared" si="529"/>
        <v>#VALUE!</v>
      </c>
      <c r="JA186" s="16">
        <f t="shared" si="530"/>
        <v>-0.10326749357912243</v>
      </c>
      <c r="JB186" s="16">
        <f t="shared" si="531"/>
        <v>0.96641195297821969</v>
      </c>
      <c r="JC186" s="16">
        <f t="shared" si="532"/>
        <v>1.3781810848961242E-2</v>
      </c>
      <c r="JD186" s="16">
        <f t="shared" si="533"/>
        <v>-0.34741591969323199</v>
      </c>
      <c r="JE186" s="16">
        <f t="shared" si="534"/>
        <v>0.94445829623033528</v>
      </c>
      <c r="JF186" s="227" t="e">
        <f t="shared" si="535"/>
        <v>#VALUE!</v>
      </c>
      <c r="JG186" s="227">
        <f t="shared" si="536"/>
        <v>-3.1431182795698898E-2</v>
      </c>
      <c r="JH186" s="227">
        <f t="shared" si="537"/>
        <v>0.14958390804597704</v>
      </c>
      <c r="JI186" s="99" t="str">
        <f t="shared" si="538"/>
        <v>i.a.</v>
      </c>
      <c r="JJ186" s="197">
        <f t="shared" si="539"/>
        <v>0.27293548387096778</v>
      </c>
      <c r="JK186" s="234">
        <f t="shared" si="540"/>
        <v>0.30436666666666667</v>
      </c>
      <c r="JL186" s="197">
        <f t="shared" si="541"/>
        <v>0.15478275862068963</v>
      </c>
      <c r="JM186" s="197">
        <f t="shared" si="542"/>
        <v>0.15267857142857144</v>
      </c>
      <c r="JN186" s="197">
        <f t="shared" si="543"/>
        <v>0.23396</v>
      </c>
      <c r="JO186" s="194">
        <f t="shared" si="544"/>
        <v>0.12032142857142858</v>
      </c>
      <c r="JP186" s="194">
        <f t="shared" si="545"/>
        <v>0.13992000000000002</v>
      </c>
      <c r="JQ186" s="194" t="str">
        <f t="shared" si="546"/>
        <v>i.a.</v>
      </c>
      <c r="JR186" s="194" t="str">
        <f t="shared" si="547"/>
        <v>i.a.</v>
      </c>
      <c r="JS186" s="194" t="str">
        <f t="shared" si="548"/>
        <v>i.a.</v>
      </c>
    </row>
    <row r="187" spans="1:279" customFormat="1" ht="15.75" customHeight="1" x14ac:dyDescent="0.25">
      <c r="A187" s="18" t="s">
        <v>56</v>
      </c>
      <c r="B187" s="95">
        <v>12048033</v>
      </c>
      <c r="C187" s="10" t="s">
        <v>47</v>
      </c>
      <c r="D187" s="10" t="s">
        <v>57</v>
      </c>
      <c r="E187" s="11">
        <v>453100</v>
      </c>
      <c r="F187" s="11"/>
      <c r="G187" s="116">
        <v>1</v>
      </c>
      <c r="H187" s="12">
        <v>45068</v>
      </c>
      <c r="I187" s="13"/>
      <c r="J187" s="13" t="s">
        <v>58</v>
      </c>
      <c r="K187" s="13" t="s">
        <v>58</v>
      </c>
      <c r="L187" s="13" t="s">
        <v>58</v>
      </c>
      <c r="M187" s="13" t="s">
        <v>58</v>
      </c>
      <c r="N187" s="13" t="s">
        <v>58</v>
      </c>
      <c r="O187" s="13" t="s">
        <v>58</v>
      </c>
      <c r="P187" s="16" t="e">
        <f t="shared" si="368"/>
        <v>#DIV/0!</v>
      </c>
      <c r="Q187" s="16" t="e">
        <f t="shared" si="369"/>
        <v>#DIV/0!</v>
      </c>
      <c r="R187" s="16" t="e">
        <f t="shared" si="370"/>
        <v>#DIV/0!</v>
      </c>
      <c r="S187" s="16" t="e">
        <f t="shared" si="371"/>
        <v>#DIV/0!</v>
      </c>
      <c r="T187" s="16" t="e">
        <f t="shared" si="372"/>
        <v>#DIV/0!</v>
      </c>
      <c r="U187" s="16" t="e">
        <f t="shared" si="373"/>
        <v>#DIV/0!</v>
      </c>
      <c r="V187" s="278">
        <f t="shared" si="374"/>
        <v>0</v>
      </c>
      <c r="W187" s="278">
        <f t="shared" si="375"/>
        <v>0</v>
      </c>
      <c r="X187" s="278">
        <f t="shared" si="376"/>
        <v>0</v>
      </c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6">
        <f t="shared" si="377"/>
        <v>-0.81947856407005315</v>
      </c>
      <c r="AK187" s="16">
        <f t="shared" si="378"/>
        <v>0.1967187203641651</v>
      </c>
      <c r="AL187" s="16">
        <f t="shared" si="379"/>
        <v>0.27556451612903221</v>
      </c>
      <c r="AM187" s="16">
        <f t="shared" si="380"/>
        <v>0.32175025315781053</v>
      </c>
      <c r="AN187" s="16">
        <f t="shared" si="381"/>
        <v>1.51649678111588</v>
      </c>
      <c r="AO187" s="16">
        <f t="shared" si="382"/>
        <v>1.5182096191270504</v>
      </c>
      <c r="AP187" s="278">
        <f t="shared" si="383"/>
        <v>-37.856999999999999</v>
      </c>
      <c r="AQ187" s="278">
        <f t="shared" si="384"/>
        <v>6.222999999999999</v>
      </c>
      <c r="AR187" s="278">
        <f t="shared" si="385"/>
        <v>6.8339999999999996</v>
      </c>
      <c r="AS187" s="149"/>
      <c r="AT187" s="149">
        <v>37.856999999999999</v>
      </c>
      <c r="AU187" s="149">
        <v>31.634</v>
      </c>
      <c r="AV187" s="149">
        <v>24.8</v>
      </c>
      <c r="AW187" s="150">
        <v>18.763000000000002</v>
      </c>
      <c r="AX187" s="149">
        <v>7.4560000000000004</v>
      </c>
      <c r="AY187" s="149">
        <v>-14.388</v>
      </c>
      <c r="AZ187" s="149">
        <v>23.504000000000001</v>
      </c>
      <c r="BA187" s="149">
        <v>22.364999999999998</v>
      </c>
      <c r="BB187" s="149">
        <v>20.344000000000001</v>
      </c>
      <c r="BC187" s="150">
        <v>19.940999999999999</v>
      </c>
      <c r="BD187" s="16">
        <f t="shared" si="386"/>
        <v>-1</v>
      </c>
      <c r="BE187" s="16">
        <f t="shared" si="387"/>
        <v>0.31842310694769699</v>
      </c>
      <c r="BF187" s="16">
        <f t="shared" si="388"/>
        <v>0.45551641858879677</v>
      </c>
      <c r="BG187" s="16">
        <f t="shared" si="389"/>
        <v>3.4359258234154439</v>
      </c>
      <c r="BH187" s="16">
        <f t="shared" si="390"/>
        <v>0.72400886104957607</v>
      </c>
      <c r="BI187" s="16">
        <f t="shared" si="391"/>
        <v>0.611934546748088</v>
      </c>
      <c r="BJ187" s="278">
        <f t="shared" si="392"/>
        <v>-16.888999999999999</v>
      </c>
      <c r="BK187" s="278">
        <f t="shared" si="393"/>
        <v>4.0789999999999988</v>
      </c>
      <c r="BL187" s="278">
        <f t="shared" si="394"/>
        <v>4.0090000000000003</v>
      </c>
      <c r="BM187" s="149"/>
      <c r="BN187" s="149">
        <v>16.888999999999999</v>
      </c>
      <c r="BO187" s="149">
        <v>12.81</v>
      </c>
      <c r="BP187" s="149">
        <v>8.8010000000000002</v>
      </c>
      <c r="BQ187" s="149">
        <v>-3.613</v>
      </c>
      <c r="BR187" s="149">
        <v>-13.090999999999999</v>
      </c>
      <c r="BS187" s="149">
        <v>-33.734000000000002</v>
      </c>
      <c r="BT187" s="149">
        <v>3.7491779999999997</v>
      </c>
      <c r="BU187" s="149">
        <v>2.6680000000000001</v>
      </c>
      <c r="BV187" s="149">
        <v>2.1819999999999999</v>
      </c>
      <c r="BW187" s="149">
        <v>2.8519999999999999</v>
      </c>
      <c r="BX187" s="16">
        <f t="shared" si="395"/>
        <v>-1</v>
      </c>
      <c r="BY187" s="16">
        <f t="shared" si="396"/>
        <v>0.31669350509930211</v>
      </c>
      <c r="BZ187" s="16">
        <f t="shared" si="397"/>
        <v>0.51851420586865415</v>
      </c>
      <c r="CA187" s="16">
        <f t="shared" si="398"/>
        <v>3.0900462399610609</v>
      </c>
      <c r="CB187" s="16">
        <f t="shared" si="399"/>
        <v>0.69625960969840328</v>
      </c>
      <c r="CC187" s="16">
        <f t="shared" si="400"/>
        <v>0.60197716841238091</v>
      </c>
      <c r="CD187" s="278">
        <f t="shared" si="401"/>
        <v>-17.170999999999999</v>
      </c>
      <c r="CE187" s="278">
        <f t="shared" si="402"/>
        <v>4.129999999999999</v>
      </c>
      <c r="CF187" s="278">
        <f t="shared" si="403"/>
        <v>4.4530000000000012</v>
      </c>
      <c r="CG187" s="149"/>
      <c r="CH187" s="149">
        <v>17.170999999999999</v>
      </c>
      <c r="CI187" s="149">
        <v>13.041</v>
      </c>
      <c r="CJ187" s="149">
        <v>8.5879999999999992</v>
      </c>
      <c r="CK187" s="149">
        <v>-4.109</v>
      </c>
      <c r="CL187" s="149">
        <v>-13.528</v>
      </c>
      <c r="CM187" s="149">
        <v>-33.988</v>
      </c>
      <c r="CN187" s="149">
        <v>3.6187680000000002</v>
      </c>
      <c r="CO187" s="149">
        <v>2.4750000000000001</v>
      </c>
      <c r="CP187" s="149">
        <v>2.0499999999999998</v>
      </c>
      <c r="CQ187" s="149">
        <v>2.71</v>
      </c>
      <c r="CR187" s="16">
        <f t="shared" si="404"/>
        <v>-1</v>
      </c>
      <c r="CS187" s="16">
        <f t="shared" si="405"/>
        <v>0.92406718986644654</v>
      </c>
      <c r="CT187" s="16">
        <f t="shared" si="406"/>
        <v>2.3209876543209882</v>
      </c>
      <c r="CU187" s="16">
        <f t="shared" si="407"/>
        <v>1.166286496350365</v>
      </c>
      <c r="CV187" s="16">
        <f t="shared" si="408"/>
        <v>-0.13894782420437324</v>
      </c>
      <c r="CW187" s="16">
        <f t="shared" si="409"/>
        <v>-0.84361778558314049</v>
      </c>
      <c r="CX187" s="278">
        <f t="shared" si="549"/>
        <v>-27.949000000000002</v>
      </c>
      <c r="CY187" s="278">
        <f t="shared" si="550"/>
        <v>13.423000000000002</v>
      </c>
      <c r="CZ187" s="278">
        <f t="shared" si="551"/>
        <v>10.152000000000001</v>
      </c>
      <c r="DA187" s="149"/>
      <c r="DB187" s="149">
        <v>27.949000000000002</v>
      </c>
      <c r="DC187" s="149">
        <v>14.526</v>
      </c>
      <c r="DD187" s="149">
        <v>4.3739999999999997</v>
      </c>
      <c r="DE187" s="149">
        <v>-26.303999999999998</v>
      </c>
      <c r="DF187" s="149">
        <v>-23.094999999999999</v>
      </c>
      <c r="DG187" s="149">
        <v>-12.526999999999999</v>
      </c>
      <c r="DH187" s="149">
        <v>16.565999999999999</v>
      </c>
      <c r="DI187" s="149">
        <v>13.798</v>
      </c>
      <c r="DJ187" s="149">
        <v>13.037000000000001</v>
      </c>
      <c r="DK187" s="150">
        <v>12.307</v>
      </c>
      <c r="DL187" s="16">
        <f t="shared" si="413"/>
        <v>-1</v>
      </c>
      <c r="DM187" s="16">
        <f t="shared" si="414"/>
        <v>-0.23094546853684983</v>
      </c>
      <c r="DN187" s="16">
        <f t="shared" si="415"/>
        <v>1.9362707338365943</v>
      </c>
      <c r="DO187" s="16">
        <f t="shared" si="416"/>
        <v>-0.32010055514821412</v>
      </c>
      <c r="DP187" s="16">
        <f t="shared" si="417"/>
        <v>-0.40760734673616283</v>
      </c>
      <c r="DQ187" s="16">
        <f t="shared" si="418"/>
        <v>9.4242259641499224E-2</v>
      </c>
      <c r="DR187" s="278">
        <f t="shared" si="419"/>
        <v>-43.972999999999999</v>
      </c>
      <c r="DS187" s="278">
        <f t="shared" si="420"/>
        <v>-13.204999999999998</v>
      </c>
      <c r="DT187" s="278">
        <f t="shared" si="421"/>
        <v>37.704999999999998</v>
      </c>
      <c r="DU187" s="149"/>
      <c r="DV187" s="149">
        <v>43.972999999999999</v>
      </c>
      <c r="DW187" s="149">
        <v>57.177999999999997</v>
      </c>
      <c r="DX187" s="149">
        <v>19.472999999999999</v>
      </c>
      <c r="DY187" s="149">
        <v>28.640999999999998</v>
      </c>
      <c r="DZ187" s="149">
        <v>48.347999999999999</v>
      </c>
      <c r="EA187" s="149">
        <v>44.183999999999997</v>
      </c>
      <c r="EB187" s="149">
        <v>42.440002</v>
      </c>
      <c r="EC187" s="149">
        <v>42.411000000000001</v>
      </c>
      <c r="ED187" s="149">
        <v>38.731999999999999</v>
      </c>
      <c r="EE187" s="149">
        <v>37.853999999999999</v>
      </c>
      <c r="EF187" s="16">
        <f t="shared" si="422"/>
        <v>-1</v>
      </c>
      <c r="EG187" s="16">
        <f t="shared" si="423"/>
        <v>0.05</v>
      </c>
      <c r="EH187" s="16">
        <f t="shared" si="424"/>
        <v>8.1081081081081086E-2</v>
      </c>
      <c r="EI187" s="16">
        <f t="shared" si="425"/>
        <v>-0.28846153846153844</v>
      </c>
      <c r="EJ187" s="16">
        <f t="shared" si="426"/>
        <v>-3.7037037037037035E-2</v>
      </c>
      <c r="EK187" s="16">
        <f t="shared" si="427"/>
        <v>-0.31645569620253167</v>
      </c>
      <c r="EL187" s="278">
        <f t="shared" si="428"/>
        <v>-42</v>
      </c>
      <c r="EM187" s="278">
        <f t="shared" si="429"/>
        <v>2</v>
      </c>
      <c r="EN187" s="278">
        <f t="shared" si="430"/>
        <v>3</v>
      </c>
      <c r="EO187" s="204"/>
      <c r="EP187" s="204">
        <v>42</v>
      </c>
      <c r="EQ187" s="204">
        <v>40</v>
      </c>
      <c r="ER187" s="204">
        <v>37</v>
      </c>
      <c r="ES187" s="204">
        <v>52</v>
      </c>
      <c r="ET187" s="204">
        <v>54</v>
      </c>
      <c r="EU187" s="204">
        <v>79</v>
      </c>
      <c r="EV187" s="204">
        <v>81</v>
      </c>
      <c r="EW187" s="204">
        <v>51</v>
      </c>
      <c r="EX187" s="204">
        <v>48</v>
      </c>
      <c r="EY187" s="205">
        <v>45</v>
      </c>
      <c r="EZ187" s="14"/>
      <c r="FA187" s="14" t="s">
        <v>49</v>
      </c>
      <c r="FB187" s="76" t="s">
        <v>55</v>
      </c>
      <c r="FC187" s="15">
        <v>5500</v>
      </c>
      <c r="FD187" t="s">
        <v>465</v>
      </c>
      <c r="FE187" t="s">
        <v>66</v>
      </c>
      <c r="FF187" s="16" t="e">
        <f t="shared" si="431"/>
        <v>#VALUE!</v>
      </c>
      <c r="FG187" s="16" t="e">
        <f t="shared" si="432"/>
        <v>#DIV/0!</v>
      </c>
      <c r="FH187" s="16" t="e">
        <f t="shared" si="433"/>
        <v>#DIV/0!</v>
      </c>
      <c r="FI187" s="16" t="e">
        <f t="shared" si="434"/>
        <v>#DIV/0!</v>
      </c>
      <c r="FJ187" s="16" t="e">
        <f t="shared" si="435"/>
        <v>#DIV/0!</v>
      </c>
      <c r="FK187" s="16" t="e">
        <f t="shared" si="436"/>
        <v>#DIV/0!</v>
      </c>
      <c r="FL187" s="278" t="e">
        <f t="shared" si="437"/>
        <v>#VALUE!</v>
      </c>
      <c r="FM187" s="278">
        <f t="shared" si="438"/>
        <v>0</v>
      </c>
      <c r="FN187" s="278">
        <f t="shared" si="439"/>
        <v>0</v>
      </c>
      <c r="FO187" s="222" t="str">
        <f t="shared" si="440"/>
        <v>i.a</v>
      </c>
      <c r="FP187" s="222">
        <f t="shared" si="441"/>
        <v>0</v>
      </c>
      <c r="FQ187" s="222">
        <f t="shared" si="442"/>
        <v>0</v>
      </c>
      <c r="FR187" s="222">
        <f t="shared" si="443"/>
        <v>0</v>
      </c>
      <c r="FS187" s="222">
        <f t="shared" si="444"/>
        <v>0</v>
      </c>
      <c r="FT187" s="222">
        <f t="shared" si="445"/>
        <v>0</v>
      </c>
      <c r="FU187" s="222">
        <f t="shared" si="446"/>
        <v>0</v>
      </c>
      <c r="FV187" s="222">
        <f t="shared" si="447"/>
        <v>0</v>
      </c>
      <c r="FW187" s="222">
        <f t="shared" si="448"/>
        <v>0</v>
      </c>
      <c r="FX187" s="222">
        <f t="shared" si="449"/>
        <v>0</v>
      </c>
      <c r="FY187" s="222">
        <f t="shared" si="450"/>
        <v>0</v>
      </c>
      <c r="FZ187" s="16">
        <f t="shared" si="451"/>
        <v>-1</v>
      </c>
      <c r="GA187" s="16">
        <f t="shared" si="452"/>
        <v>-0.41411401421125821</v>
      </c>
      <c r="GB187" s="16" t="e">
        <f t="shared" si="453"/>
        <v>#VALUE!</v>
      </c>
      <c r="GC187" s="16" t="e">
        <f t="shared" si="454"/>
        <v>#VALUE!</v>
      </c>
      <c r="GD187" s="16" t="e">
        <f t="shared" si="455"/>
        <v>#VALUE!</v>
      </c>
      <c r="GE187" s="16" t="e">
        <f t="shared" si="456"/>
        <v>#VALUE!</v>
      </c>
      <c r="GF187" s="227">
        <f t="shared" si="457"/>
        <v>-0.80852266038846377</v>
      </c>
      <c r="GG187" s="227">
        <f t="shared" si="458"/>
        <v>-0.57147733961153635</v>
      </c>
      <c r="GH187" s="227" t="e">
        <f t="shared" si="459"/>
        <v>#VALUE!</v>
      </c>
      <c r="GI187" s="16">
        <f t="shared" si="460"/>
        <v>0</v>
      </c>
      <c r="GJ187" s="16">
        <f t="shared" si="461"/>
        <v>0.80852266038846377</v>
      </c>
      <c r="GK187" s="16">
        <f t="shared" si="462"/>
        <v>1.3800000000000001</v>
      </c>
      <c r="GL187" s="16" t="str">
        <f t="shared" si="463"/>
        <v>Negativ EK</v>
      </c>
      <c r="GM187" s="16" t="str">
        <f t="shared" si="464"/>
        <v>Negativ EK</v>
      </c>
      <c r="GN187" s="16" t="str">
        <f t="shared" si="465"/>
        <v>Negativ EK</v>
      </c>
      <c r="GO187" s="16">
        <f t="shared" si="466"/>
        <v>-16.829908393166626</v>
      </c>
      <c r="GP187" s="16">
        <f t="shared" si="467"/>
        <v>0.23835910947174288</v>
      </c>
      <c r="GQ187" s="16">
        <f t="shared" si="468"/>
        <v>0.184460592509782</v>
      </c>
      <c r="GR187" s="16">
        <f t="shared" si="469"/>
        <v>0.16177398989898989</v>
      </c>
      <c r="GS187" s="16">
        <f t="shared" si="470"/>
        <v>-1</v>
      </c>
      <c r="GT187" s="16">
        <f t="shared" si="471"/>
        <v>-9.1497295481085691E-4</v>
      </c>
      <c r="GU187" s="16">
        <f t="shared" si="472"/>
        <v>-8.6369167212673542E-2</v>
      </c>
      <c r="GV187" s="16">
        <f t="shared" si="473"/>
        <v>4.8978154636681976</v>
      </c>
      <c r="GW187" s="16">
        <f t="shared" si="474"/>
        <v>0.66829011846678588</v>
      </c>
      <c r="GX187" s="16">
        <f t="shared" si="475"/>
        <v>0.63671181214472261</v>
      </c>
      <c r="GY187" s="227">
        <f t="shared" si="476"/>
        <v>-0.33393639212662257</v>
      </c>
      <c r="GZ187" s="227">
        <f t="shared" si="477"/>
        <v>-3.0582258681888241E-4</v>
      </c>
      <c r="HA187" s="227">
        <f t="shared" si="478"/>
        <v>-3.1597249891455292E-2</v>
      </c>
      <c r="HB187" s="16">
        <f t="shared" si="479"/>
        <v>0</v>
      </c>
      <c r="HC187" s="16">
        <f t="shared" si="480"/>
        <v>0.33393639212662257</v>
      </c>
      <c r="HD187" s="16">
        <f t="shared" si="481"/>
        <v>0.33424221471344145</v>
      </c>
      <c r="HE187" s="16">
        <f t="shared" si="482"/>
        <v>0.36583946460489675</v>
      </c>
      <c r="HF187" s="16">
        <f t="shared" si="483"/>
        <v>-9.385756406759406E-2</v>
      </c>
      <c r="HG187" s="16">
        <f t="shared" si="484"/>
        <v>-0.28295076297929367</v>
      </c>
      <c r="HH187" s="16">
        <f t="shared" si="485"/>
        <v>-0.77886034404182813</v>
      </c>
      <c r="HI187" s="16">
        <f t="shared" si="486"/>
        <v>8.8370859780771943E-2</v>
      </c>
      <c r="HJ187" s="16">
        <f t="shared" si="487"/>
        <v>6.576044760484577E-2</v>
      </c>
      <c r="HK187" s="16">
        <f t="shared" si="488"/>
        <v>5.6981693782153398E-2</v>
      </c>
      <c r="HL187" s="16" t="e">
        <f t="shared" si="489"/>
        <v>#VALUE!</v>
      </c>
      <c r="HM187" s="16">
        <f t="shared" si="490"/>
        <v>1.5018605458391217</v>
      </c>
      <c r="HN187" s="16">
        <f t="shared" si="491"/>
        <v>0.13102229166099877</v>
      </c>
      <c r="HO187" s="16">
        <f t="shared" si="492"/>
        <v>1.244575131822051</v>
      </c>
      <c r="HP187" s="16">
        <f t="shared" si="493"/>
        <v>-0.92262314181184457</v>
      </c>
      <c r="HQ187" s="16">
        <f t="shared" si="494"/>
        <v>-0.68483511703080724</v>
      </c>
      <c r="HR187" s="227" t="e">
        <f t="shared" si="495"/>
        <v>#VALUE!</v>
      </c>
      <c r="HS187" s="227">
        <f t="shared" si="496"/>
        <v>0.38154580938226379</v>
      </c>
      <c r="HT187" s="227">
        <f t="shared" si="497"/>
        <v>2.9430057193303993E-2</v>
      </c>
      <c r="HU187" s="16" t="str">
        <f t="shared" si="498"/>
        <v>i.a.</v>
      </c>
      <c r="HV187" s="16">
        <f t="shared" si="499"/>
        <v>0.63559456939485603</v>
      </c>
      <c r="HW187" s="16">
        <f t="shared" si="500"/>
        <v>0.25404876001259225</v>
      </c>
      <c r="HX187" s="16">
        <f t="shared" si="501"/>
        <v>0.22461870281928825</v>
      </c>
      <c r="HY187" s="16">
        <f t="shared" si="502"/>
        <v>-0.91840368702210118</v>
      </c>
      <c r="HZ187" s="16">
        <f t="shared" si="503"/>
        <v>-0.47768263423512863</v>
      </c>
      <c r="IA187" s="16">
        <f t="shared" si="504"/>
        <v>-0.28351892087633535</v>
      </c>
      <c r="IB187" s="16">
        <f t="shared" si="505"/>
        <v>0.39033928414989233</v>
      </c>
      <c r="IC187" s="16">
        <f t="shared" si="506"/>
        <v>0.32534012402442763</v>
      </c>
      <c r="ID187" s="16">
        <f t="shared" si="507"/>
        <v>0.33659506351337398</v>
      </c>
      <c r="IE187" s="16">
        <f t="shared" si="508"/>
        <v>0.32511755692925454</v>
      </c>
      <c r="IF187" s="16" t="e">
        <f t="shared" si="509"/>
        <v>#VALUE!</v>
      </c>
      <c r="IG187" s="16" t="e">
        <f t="shared" si="510"/>
        <v>#VALUE!</v>
      </c>
      <c r="IH187" s="16" t="e">
        <f t="shared" si="511"/>
        <v>#VALUE!</v>
      </c>
      <c r="II187" s="16" t="e">
        <f t="shared" si="512"/>
        <v>#VALUE!</v>
      </c>
      <c r="IJ187" s="16" t="e">
        <f t="shared" si="513"/>
        <v>#VALUE!</v>
      </c>
      <c r="IK187" s="16" t="e">
        <f t="shared" si="514"/>
        <v>#VALUE!</v>
      </c>
      <c r="IL187" s="227" t="e">
        <f t="shared" si="515"/>
        <v>#VALUE!</v>
      </c>
      <c r="IM187" s="227" t="e">
        <f t="shared" si="516"/>
        <v>#VALUE!</v>
      </c>
      <c r="IN187" s="227" t="e">
        <f t="shared" si="517"/>
        <v>#VALUE!</v>
      </c>
      <c r="IO187" s="16" t="str">
        <f t="shared" si="518"/>
        <v>i.a.</v>
      </c>
      <c r="IP187" s="16" t="str">
        <f t="shared" si="519"/>
        <v>i.a.</v>
      </c>
      <c r="IQ187" s="16" t="str">
        <f t="shared" si="520"/>
        <v>i.a.</v>
      </c>
      <c r="IR187" s="16" t="str">
        <f t="shared" si="521"/>
        <v>i.a.</v>
      </c>
      <c r="IS187" s="16" t="str">
        <f t="shared" si="522"/>
        <v>i.a.</v>
      </c>
      <c r="IT187" s="16" t="str">
        <f t="shared" si="523"/>
        <v>i.a.</v>
      </c>
      <c r="IU187" s="16" t="str">
        <f t="shared" si="524"/>
        <v>i.a.</v>
      </c>
      <c r="IV187" s="16" t="str">
        <f t="shared" si="525"/>
        <v>i.a.</v>
      </c>
      <c r="IW187" s="16" t="str">
        <f t="shared" si="526"/>
        <v>i.a.</v>
      </c>
      <c r="IX187" s="16" t="str">
        <f t="shared" si="527"/>
        <v>i.a.</v>
      </c>
      <c r="IY187" s="16" t="str">
        <f t="shared" si="528"/>
        <v>i.a.</v>
      </c>
      <c r="IZ187" s="16" t="e">
        <f t="shared" si="529"/>
        <v>#VALUE!</v>
      </c>
      <c r="JA187" s="16">
        <f t="shared" si="530"/>
        <v>0.25399381438028773</v>
      </c>
      <c r="JB187" s="16">
        <f t="shared" si="531"/>
        <v>0.40462564042850507</v>
      </c>
      <c r="JC187" s="16">
        <f t="shared" si="532"/>
        <v>3.9373622831885178</v>
      </c>
      <c r="JD187" s="16">
        <f t="shared" si="533"/>
        <v>0.68457728699449572</v>
      </c>
      <c r="JE187" s="16">
        <f t="shared" si="534"/>
        <v>0.41770733897366819</v>
      </c>
      <c r="JF187" s="227" t="e">
        <f t="shared" si="535"/>
        <v>#VALUE!</v>
      </c>
      <c r="JG187" s="227">
        <f t="shared" si="536"/>
        <v>8.2808333333333317E-2</v>
      </c>
      <c r="JH187" s="227">
        <f t="shared" si="537"/>
        <v>9.3916891891891924E-2</v>
      </c>
      <c r="JI187" s="99" t="str">
        <f t="shared" si="538"/>
        <v>i.a.</v>
      </c>
      <c r="JJ187" s="99">
        <f t="shared" si="539"/>
        <v>0.40883333333333333</v>
      </c>
      <c r="JK187" s="99">
        <f t="shared" si="540"/>
        <v>0.32602500000000001</v>
      </c>
      <c r="JL187" s="99">
        <f t="shared" si="541"/>
        <v>0.23210810810810809</v>
      </c>
      <c r="JM187" s="99">
        <f t="shared" si="542"/>
        <v>-7.9019230769230772E-2</v>
      </c>
      <c r="JN187" s="99">
        <f t="shared" si="543"/>
        <v>-0.25051851851851853</v>
      </c>
      <c r="JO187" s="99">
        <f t="shared" si="544"/>
        <v>-0.4302278481012658</v>
      </c>
      <c r="JP187" s="99">
        <f t="shared" si="545"/>
        <v>4.4676148148148152E-2</v>
      </c>
      <c r="JQ187" s="99">
        <f t="shared" si="546"/>
        <v>4.8529411764705883E-2</v>
      </c>
      <c r="JR187" s="99">
        <f t="shared" si="547"/>
        <v>4.2708333333333327E-2</v>
      </c>
      <c r="JS187" s="99">
        <f t="shared" si="548"/>
        <v>6.0222222222222219E-2</v>
      </c>
    </row>
    <row r="188" spans="1:279" customFormat="1" ht="15.75" customHeight="1" x14ac:dyDescent="0.25">
      <c r="A188" s="10" t="s">
        <v>179</v>
      </c>
      <c r="B188" s="95">
        <v>18249871</v>
      </c>
      <c r="C188" s="10" t="s">
        <v>79</v>
      </c>
      <c r="D188" s="10"/>
      <c r="E188" s="11">
        <v>451120</v>
      </c>
      <c r="F188" s="11"/>
      <c r="G188" s="116">
        <v>1</v>
      </c>
      <c r="H188" s="12">
        <v>45068</v>
      </c>
      <c r="I188" s="13"/>
      <c r="J188" s="13" t="s">
        <v>58</v>
      </c>
      <c r="K188" s="13" t="s">
        <v>58</v>
      </c>
      <c r="L188" s="13" t="s">
        <v>58</v>
      </c>
      <c r="M188" s="13" t="s">
        <v>58</v>
      </c>
      <c r="N188" s="13" t="s">
        <v>58</v>
      </c>
      <c r="O188" s="13" t="s">
        <v>58</v>
      </c>
      <c r="P188" s="16" t="e">
        <f t="shared" si="368"/>
        <v>#DIV/0!</v>
      </c>
      <c r="Q188" s="16" t="e">
        <f t="shared" si="369"/>
        <v>#DIV/0!</v>
      </c>
      <c r="R188" s="16" t="e">
        <f t="shared" si="370"/>
        <v>#DIV/0!</v>
      </c>
      <c r="S188" s="16" t="e">
        <f t="shared" si="371"/>
        <v>#DIV/0!</v>
      </c>
      <c r="T188" s="16" t="e">
        <f t="shared" si="372"/>
        <v>#DIV/0!</v>
      </c>
      <c r="U188" s="16" t="e">
        <f t="shared" si="373"/>
        <v>#DIV/0!</v>
      </c>
      <c r="V188" s="278">
        <f t="shared" si="374"/>
        <v>0</v>
      </c>
      <c r="W188" s="278">
        <f t="shared" si="375"/>
        <v>0</v>
      </c>
      <c r="X188" s="278">
        <f t="shared" si="376"/>
        <v>0</v>
      </c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6">
        <f t="shared" si="377"/>
        <v>-1.0790011234807477</v>
      </c>
      <c r="AK188" s="16">
        <f t="shared" si="378"/>
        <v>3.4934728608424573E-2</v>
      </c>
      <c r="AL188" s="16">
        <f t="shared" si="379"/>
        <v>-7.5581395348837233E-2</v>
      </c>
      <c r="AM188" s="16">
        <f t="shared" si="380"/>
        <v>6.7153284671532865E-2</v>
      </c>
      <c r="AN188" s="16">
        <f t="shared" si="381"/>
        <v>-0.10142890606699458</v>
      </c>
      <c r="AO188" s="16">
        <f t="shared" si="382"/>
        <v>-4.8542391013640107E-2</v>
      </c>
      <c r="AP188" s="278">
        <f t="shared" si="383"/>
        <v>-19.582000000000001</v>
      </c>
      <c r="AQ188" s="278">
        <f t="shared" si="384"/>
        <v>0.66100000000000136</v>
      </c>
      <c r="AR188" s="278">
        <f t="shared" si="385"/>
        <v>-1.5470000000000006</v>
      </c>
      <c r="AS188" s="149"/>
      <c r="AT188" s="149">
        <v>19.582000000000001</v>
      </c>
      <c r="AU188" s="149">
        <v>18.920999999999999</v>
      </c>
      <c r="AV188" s="149">
        <v>20.468</v>
      </c>
      <c r="AW188" s="149">
        <v>19.18</v>
      </c>
      <c r="AX188" s="149">
        <v>21.344999999999999</v>
      </c>
      <c r="AY188" s="149">
        <v>22.434000000000001</v>
      </c>
      <c r="AZ188" s="149">
        <v>24.744</v>
      </c>
      <c r="BA188" s="149">
        <v>25.030999999999999</v>
      </c>
      <c r="BB188" s="149">
        <v>22.149000000000001</v>
      </c>
      <c r="BC188" s="150">
        <v>21.146999999999998</v>
      </c>
      <c r="BD188" s="16">
        <f t="shared" si="386"/>
        <v>-1</v>
      </c>
      <c r="BE188" s="16">
        <f t="shared" si="387"/>
        <v>-2.2905759162303613E-2</v>
      </c>
      <c r="BF188" s="16">
        <f t="shared" si="388"/>
        <v>-0.25317693059628538</v>
      </c>
      <c r="BG188" s="16">
        <f t="shared" si="389"/>
        <v>6.6054794520547935</v>
      </c>
      <c r="BH188" s="16">
        <f t="shared" si="390"/>
        <v>-3.1987951807228914</v>
      </c>
      <c r="BI188" s="16">
        <f t="shared" si="391"/>
        <v>-0.83531746031746024</v>
      </c>
      <c r="BJ188" s="278">
        <f t="shared" si="392"/>
        <v>-1.4930000000000001</v>
      </c>
      <c r="BK188" s="278">
        <f t="shared" si="393"/>
        <v>-3.499999999999992E-2</v>
      </c>
      <c r="BL188" s="278">
        <f t="shared" si="394"/>
        <v>-0.51799999999999979</v>
      </c>
      <c r="BM188" s="149"/>
      <c r="BN188" s="149">
        <v>1.4930000000000001</v>
      </c>
      <c r="BO188" s="149">
        <v>1.528</v>
      </c>
      <c r="BP188" s="149">
        <v>2.0459999999999998</v>
      </c>
      <c r="BQ188" s="149">
        <v>-0.36499999999999999</v>
      </c>
      <c r="BR188" s="149">
        <v>0.16600000000000001</v>
      </c>
      <c r="BS188" s="149">
        <v>1.008</v>
      </c>
      <c r="BT188" s="149">
        <v>3.0649999999999999</v>
      </c>
      <c r="BU188" s="149">
        <v>3.9950000000000001</v>
      </c>
      <c r="BV188" s="149">
        <v>2.645</v>
      </c>
      <c r="BW188" s="149">
        <v>1.6319999999999999</v>
      </c>
      <c r="BX188" s="16">
        <f t="shared" si="395"/>
        <v>-1</v>
      </c>
      <c r="BY188" s="16">
        <f t="shared" si="396"/>
        <v>-0.37362637362637358</v>
      </c>
      <c r="BZ188" s="16">
        <f t="shared" si="397"/>
        <v>-0.389261744966443</v>
      </c>
      <c r="CA188" s="16">
        <f t="shared" si="398"/>
        <v>2.2070207020702068</v>
      </c>
      <c r="CB188" s="16">
        <f t="shared" si="399"/>
        <v>-0.76069730586370832</v>
      </c>
      <c r="CC188" s="16">
        <f t="shared" si="400"/>
        <v>-3.096345514950166</v>
      </c>
      <c r="CD188" s="278">
        <f t="shared" si="401"/>
        <v>-0.51300000000000001</v>
      </c>
      <c r="CE188" s="278">
        <f t="shared" si="402"/>
        <v>-0.30599999999999994</v>
      </c>
      <c r="CF188" s="278">
        <f t="shared" si="403"/>
        <v>-0.52200000000000002</v>
      </c>
      <c r="CG188" s="149"/>
      <c r="CH188" s="149">
        <v>0.51300000000000001</v>
      </c>
      <c r="CI188" s="149">
        <v>0.81899999999999995</v>
      </c>
      <c r="CJ188" s="149">
        <v>1.341</v>
      </c>
      <c r="CK188" s="149">
        <v>-1.111</v>
      </c>
      <c r="CL188" s="149">
        <v>-0.63100000000000001</v>
      </c>
      <c r="CM188" s="149">
        <v>0.30099999999999999</v>
      </c>
      <c r="CN188" s="149">
        <v>2.133</v>
      </c>
      <c r="CO188" s="149">
        <v>3.18</v>
      </c>
      <c r="CP188" s="149">
        <v>1.625</v>
      </c>
      <c r="CQ188" s="149">
        <v>0.66300000000000003</v>
      </c>
      <c r="CR188" s="16">
        <f t="shared" si="404"/>
        <v>-1</v>
      </c>
      <c r="CS188" s="16">
        <f t="shared" si="405"/>
        <v>2.8395610913404576E-2</v>
      </c>
      <c r="CT188" s="16">
        <f t="shared" si="406"/>
        <v>4.7530288909599261E-2</v>
      </c>
      <c r="CU188" s="16">
        <f t="shared" si="407"/>
        <v>8.5666104553119737E-2</v>
      </c>
      <c r="CV188" s="16">
        <f t="shared" si="408"/>
        <v>-6.9949811794228448E-2</v>
      </c>
      <c r="CW188" s="16">
        <f t="shared" si="409"/>
        <v>-3.802051901025947E-2</v>
      </c>
      <c r="CX188" s="278">
        <f t="shared" si="549"/>
        <v>-13.871</v>
      </c>
      <c r="CY188" s="278">
        <f t="shared" si="550"/>
        <v>0.3830000000000009</v>
      </c>
      <c r="CZ188" s="278">
        <f t="shared" si="551"/>
        <v>0.6120000000000001</v>
      </c>
      <c r="DA188" s="149"/>
      <c r="DB188" s="149">
        <v>13.871</v>
      </c>
      <c r="DC188" s="149">
        <v>13.488</v>
      </c>
      <c r="DD188" s="149">
        <v>12.875999999999999</v>
      </c>
      <c r="DE188" s="149">
        <v>11.86</v>
      </c>
      <c r="DF188" s="149">
        <v>12.752000000000001</v>
      </c>
      <c r="DG188" s="149">
        <v>13.256</v>
      </c>
      <c r="DH188" s="149">
        <v>14.036</v>
      </c>
      <c r="DI188" s="149">
        <v>14.396000000000001</v>
      </c>
      <c r="DJ188" s="149">
        <v>12.962999999999999</v>
      </c>
      <c r="DK188" s="150">
        <v>11.738</v>
      </c>
      <c r="DL188" s="16">
        <f t="shared" si="413"/>
        <v>-1</v>
      </c>
      <c r="DM188" s="16">
        <f t="shared" si="414"/>
        <v>-4.1683545329336463E-2</v>
      </c>
      <c r="DN188" s="16">
        <f t="shared" si="415"/>
        <v>4.4759114583333105E-3</v>
      </c>
      <c r="DO188" s="16">
        <f t="shared" si="416"/>
        <v>7.9623080809190144E-2</v>
      </c>
      <c r="DP188" s="16">
        <f t="shared" si="417"/>
        <v>-2.7491775964455057E-2</v>
      </c>
      <c r="DQ188" s="16">
        <f t="shared" si="418"/>
        <v>-0.12484109773424058</v>
      </c>
      <c r="DR188" s="278">
        <f t="shared" si="419"/>
        <v>-47.314</v>
      </c>
      <c r="DS188" s="278">
        <f t="shared" si="420"/>
        <v>-2.0579999999999998</v>
      </c>
      <c r="DT188" s="278">
        <f t="shared" si="421"/>
        <v>0.21999999999999886</v>
      </c>
      <c r="DU188" s="149"/>
      <c r="DV188" s="149">
        <v>47.314</v>
      </c>
      <c r="DW188" s="149">
        <v>49.372</v>
      </c>
      <c r="DX188" s="149">
        <v>49.152000000000001</v>
      </c>
      <c r="DY188" s="149">
        <v>45.527000000000001</v>
      </c>
      <c r="DZ188" s="149">
        <v>46.814</v>
      </c>
      <c r="EA188" s="149">
        <v>53.491999999999997</v>
      </c>
      <c r="EB188" s="149">
        <v>51.396999999999998</v>
      </c>
      <c r="EC188" s="149">
        <v>54.04</v>
      </c>
      <c r="ED188" s="149">
        <v>55.168999999999997</v>
      </c>
      <c r="EE188" s="149">
        <v>49.667999999999999</v>
      </c>
      <c r="EF188" s="16">
        <f t="shared" si="422"/>
        <v>-1</v>
      </c>
      <c r="EG188" s="16">
        <f t="shared" si="423"/>
        <v>-2.8571428571428571E-2</v>
      </c>
      <c r="EH188" s="16">
        <f t="shared" si="424"/>
        <v>-5.4054054054054057E-2</v>
      </c>
      <c r="EI188" s="16">
        <f t="shared" si="425"/>
        <v>-7.4999999999999997E-2</v>
      </c>
      <c r="EJ188" s="16">
        <f t="shared" si="426"/>
        <v>-9.0909090909090912E-2</v>
      </c>
      <c r="EK188" s="16">
        <f t="shared" si="427"/>
        <v>0</v>
      </c>
      <c r="EL188" s="278">
        <f t="shared" si="428"/>
        <v>-34</v>
      </c>
      <c r="EM188" s="278">
        <f t="shared" si="429"/>
        <v>-1</v>
      </c>
      <c r="EN188" s="278">
        <f t="shared" si="430"/>
        <v>-2</v>
      </c>
      <c r="EO188" s="204"/>
      <c r="EP188" s="204">
        <v>34</v>
      </c>
      <c r="EQ188" s="204">
        <v>35</v>
      </c>
      <c r="ER188" s="204">
        <v>37</v>
      </c>
      <c r="ES188" s="204">
        <v>40</v>
      </c>
      <c r="ET188" s="204">
        <v>44</v>
      </c>
      <c r="EU188" s="204">
        <v>44</v>
      </c>
      <c r="EV188" s="204">
        <v>47</v>
      </c>
      <c r="EW188" s="204">
        <v>50</v>
      </c>
      <c r="EX188" s="204">
        <v>50</v>
      </c>
      <c r="EY188" s="205">
        <v>52</v>
      </c>
      <c r="EZ188" s="14"/>
      <c r="FA188" s="14" t="s">
        <v>51</v>
      </c>
      <c r="FB188" s="76"/>
      <c r="FC188" s="15">
        <v>4400</v>
      </c>
      <c r="FD188" t="s">
        <v>445</v>
      </c>
      <c r="FE188" t="s">
        <v>91</v>
      </c>
      <c r="FF188" s="16" t="e">
        <f t="shared" si="431"/>
        <v>#VALUE!</v>
      </c>
      <c r="FG188" s="16" t="e">
        <f t="shared" si="432"/>
        <v>#DIV/0!</v>
      </c>
      <c r="FH188" s="16" t="e">
        <f t="shared" si="433"/>
        <v>#DIV/0!</v>
      </c>
      <c r="FI188" s="16" t="e">
        <f t="shared" si="434"/>
        <v>#DIV/0!</v>
      </c>
      <c r="FJ188" s="16" t="e">
        <f t="shared" si="435"/>
        <v>#DIV/0!</v>
      </c>
      <c r="FK188" s="16" t="e">
        <f t="shared" si="436"/>
        <v>#DIV/0!</v>
      </c>
      <c r="FL188" s="278" t="e">
        <f t="shared" si="437"/>
        <v>#VALUE!</v>
      </c>
      <c r="FM188" s="278">
        <f t="shared" si="438"/>
        <v>0</v>
      </c>
      <c r="FN188" s="278">
        <f t="shared" si="439"/>
        <v>0</v>
      </c>
      <c r="FO188" s="222" t="str">
        <f t="shared" si="440"/>
        <v>i.a</v>
      </c>
      <c r="FP188" s="222">
        <f t="shared" si="441"/>
        <v>0</v>
      </c>
      <c r="FQ188" s="238">
        <f t="shared" si="442"/>
        <v>0</v>
      </c>
      <c r="FR188" s="222">
        <f t="shared" si="443"/>
        <v>0</v>
      </c>
      <c r="FS188" s="222">
        <f t="shared" si="444"/>
        <v>0</v>
      </c>
      <c r="FT188" s="222">
        <f t="shared" si="445"/>
        <v>0</v>
      </c>
      <c r="FU188" s="222">
        <f t="shared" si="446"/>
        <v>0</v>
      </c>
      <c r="FV188" s="222">
        <f t="shared" si="447"/>
        <v>0</v>
      </c>
      <c r="FW188" s="222">
        <f t="shared" si="448"/>
        <v>0</v>
      </c>
      <c r="FX188" s="222">
        <f t="shared" si="449"/>
        <v>0</v>
      </c>
      <c r="FY188" s="222">
        <f t="shared" si="450"/>
        <v>0</v>
      </c>
      <c r="FZ188" s="16">
        <f t="shared" si="451"/>
        <v>-1</v>
      </c>
      <c r="GA188" s="16">
        <f t="shared" si="452"/>
        <v>-0.39640651026301099</v>
      </c>
      <c r="GB188" s="16">
        <f t="shared" si="453"/>
        <v>-0.42697536502389372</v>
      </c>
      <c r="GC188" s="16">
        <f t="shared" si="454"/>
        <v>2.2009699838030379</v>
      </c>
      <c r="GD188" s="16">
        <f t="shared" si="455"/>
        <v>-0.8605645835731891</v>
      </c>
      <c r="GE188" s="16">
        <f t="shared" si="456"/>
        <v>-3.1998408871893234</v>
      </c>
      <c r="GF188" s="227">
        <f t="shared" si="457"/>
        <v>-3.7501370664132457E-2</v>
      </c>
      <c r="GG188" s="227">
        <f t="shared" si="458"/>
        <v>-2.4628806850660448E-2</v>
      </c>
      <c r="GH188" s="227">
        <f t="shared" si="459"/>
        <v>-4.6294790143680591E-2</v>
      </c>
      <c r="GI188" s="16">
        <f t="shared" si="460"/>
        <v>0</v>
      </c>
      <c r="GJ188" s="16">
        <f t="shared" si="461"/>
        <v>3.7501370664132457E-2</v>
      </c>
      <c r="GK188" s="106">
        <f t="shared" si="462"/>
        <v>6.2130177514792904E-2</v>
      </c>
      <c r="GL188" s="16">
        <f t="shared" si="463"/>
        <v>0.1084249676584735</v>
      </c>
      <c r="GM188" s="16">
        <f t="shared" si="464"/>
        <v>-9.0281163660003244E-2</v>
      </c>
      <c r="GN188" s="16">
        <f t="shared" si="465"/>
        <v>-4.8523531221162715E-2</v>
      </c>
      <c r="GO188" s="16">
        <f t="shared" si="466"/>
        <v>2.2057745859592554E-2</v>
      </c>
      <c r="GP188" s="16">
        <f t="shared" si="467"/>
        <v>0.15004220596510973</v>
      </c>
      <c r="GQ188" s="16">
        <f t="shared" si="468"/>
        <v>0.23246463686538249</v>
      </c>
      <c r="GR188" s="16">
        <f t="shared" si="469"/>
        <v>0.13157362050119428</v>
      </c>
      <c r="GS188" s="16">
        <f t="shared" si="470"/>
        <v>-1</v>
      </c>
      <c r="GT188" s="16">
        <f t="shared" si="471"/>
        <v>-4.3312063350102927E-3</v>
      </c>
      <c r="GU188" s="16">
        <f t="shared" si="472"/>
        <v>-0.28232246571318365</v>
      </c>
      <c r="GV188" s="16">
        <f t="shared" si="473"/>
        <v>6.4670579334613993</v>
      </c>
      <c r="GW188" s="16">
        <f t="shared" si="474"/>
        <v>-3.3884552841921827</v>
      </c>
      <c r="GX188" s="16">
        <f t="shared" si="475"/>
        <v>-0.82779308411498909</v>
      </c>
      <c r="GY188" s="227">
        <f t="shared" si="476"/>
        <v>-3.0883478476718448E-2</v>
      </c>
      <c r="GZ188" s="227">
        <f t="shared" si="477"/>
        <v>-1.3434459177247629E-4</v>
      </c>
      <c r="HA188" s="227">
        <f t="shared" si="478"/>
        <v>-1.2201898305837063E-2</v>
      </c>
      <c r="HB188" s="16">
        <f t="shared" si="479"/>
        <v>0</v>
      </c>
      <c r="HC188" s="16">
        <f t="shared" si="480"/>
        <v>3.0883478476718448E-2</v>
      </c>
      <c r="HD188" s="106">
        <f t="shared" si="481"/>
        <v>3.1017823068490925E-2</v>
      </c>
      <c r="HE188" s="16">
        <f t="shared" si="482"/>
        <v>4.3219721374327988E-2</v>
      </c>
      <c r="HF188" s="16">
        <f t="shared" si="483"/>
        <v>-7.9054807723546415E-3</v>
      </c>
      <c r="HG188" s="16">
        <f t="shared" si="484"/>
        <v>3.3098717923155147E-3</v>
      </c>
      <c r="HH188" s="16">
        <f t="shared" si="485"/>
        <v>1.9220318622543833E-2</v>
      </c>
      <c r="HI188" s="16">
        <f t="shared" si="486"/>
        <v>5.8138983468801274E-2</v>
      </c>
      <c r="HJ188" s="16">
        <f t="shared" si="487"/>
        <v>7.3162468294737618E-2</v>
      </c>
      <c r="HK188" s="16">
        <f t="shared" si="488"/>
        <v>5.0459284412945817E-2</v>
      </c>
      <c r="HL188" s="16" t="e">
        <f t="shared" si="489"/>
        <v>#VALUE!</v>
      </c>
      <c r="HM188" s="16">
        <f t="shared" si="490"/>
        <v>7.3127364036365911E-2</v>
      </c>
      <c r="HN188" s="16">
        <f t="shared" si="491"/>
        <v>4.2862528568512845E-2</v>
      </c>
      <c r="HO188" s="16">
        <f t="shared" si="492"/>
        <v>5.5973458249894909E-3</v>
      </c>
      <c r="HP188" s="16">
        <f t="shared" si="493"/>
        <v>-4.3658279467898346E-2</v>
      </c>
      <c r="HQ188" s="16">
        <f t="shared" si="494"/>
        <v>9.9205502565540157E-2</v>
      </c>
      <c r="HR188" s="227" t="e">
        <f t="shared" si="495"/>
        <v>#VALUE!</v>
      </c>
      <c r="HS188" s="227">
        <f t="shared" si="496"/>
        <v>1.997775836754645E-2</v>
      </c>
      <c r="HT188" s="227">
        <f t="shared" si="497"/>
        <v>1.1228391883304267E-2</v>
      </c>
      <c r="HU188" s="16" t="str">
        <f t="shared" si="498"/>
        <v>i.a.</v>
      </c>
      <c r="HV188" s="16">
        <f t="shared" si="499"/>
        <v>0.29316904087585072</v>
      </c>
      <c r="HW188" s="106">
        <f t="shared" si="500"/>
        <v>0.27319128250830427</v>
      </c>
      <c r="HX188" s="16">
        <f t="shared" si="501"/>
        <v>0.261962890625</v>
      </c>
      <c r="HY188" s="16">
        <f t="shared" si="502"/>
        <v>0.26050475541986073</v>
      </c>
      <c r="HZ188" s="16">
        <f t="shared" si="503"/>
        <v>0.27239714615286026</v>
      </c>
      <c r="IA188" s="16">
        <f t="shared" si="504"/>
        <v>0.24781275704778286</v>
      </c>
      <c r="IB188" s="16">
        <f t="shared" si="505"/>
        <v>0.27308986905850535</v>
      </c>
      <c r="IC188" s="16">
        <f t="shared" si="506"/>
        <v>0.26639526276831976</v>
      </c>
      <c r="ID188" s="16">
        <f t="shared" si="507"/>
        <v>0.23496891370153528</v>
      </c>
      <c r="IE188" s="16">
        <f t="shared" si="508"/>
        <v>0.23632922606104534</v>
      </c>
      <c r="IF188" s="16" t="e">
        <f t="shared" si="509"/>
        <v>#VALUE!</v>
      </c>
      <c r="IG188" s="16" t="e">
        <f t="shared" si="510"/>
        <v>#VALUE!</v>
      </c>
      <c r="IH188" s="16" t="e">
        <f t="shared" si="511"/>
        <v>#VALUE!</v>
      </c>
      <c r="II188" s="16" t="e">
        <f t="shared" si="512"/>
        <v>#VALUE!</v>
      </c>
      <c r="IJ188" s="16" t="e">
        <f t="shared" si="513"/>
        <v>#VALUE!</v>
      </c>
      <c r="IK188" s="16" t="e">
        <f t="shared" si="514"/>
        <v>#VALUE!</v>
      </c>
      <c r="IL188" s="227" t="e">
        <f t="shared" si="515"/>
        <v>#VALUE!</v>
      </c>
      <c r="IM188" s="227" t="e">
        <f t="shared" si="516"/>
        <v>#VALUE!</v>
      </c>
      <c r="IN188" s="227" t="e">
        <f t="shared" si="517"/>
        <v>#VALUE!</v>
      </c>
      <c r="IO188" s="16" t="str">
        <f t="shared" si="518"/>
        <v>i.a.</v>
      </c>
      <c r="IP188" s="16" t="str">
        <f t="shared" si="519"/>
        <v>i.a.</v>
      </c>
      <c r="IQ188" s="106" t="str">
        <f t="shared" si="520"/>
        <v>i.a.</v>
      </c>
      <c r="IR188" s="16" t="str">
        <f t="shared" si="521"/>
        <v>i.a.</v>
      </c>
      <c r="IS188" s="16" t="str">
        <f t="shared" si="522"/>
        <v>i.a.</v>
      </c>
      <c r="IT188" s="16" t="str">
        <f t="shared" si="523"/>
        <v>i.a.</v>
      </c>
      <c r="IU188" s="16" t="str">
        <f t="shared" si="524"/>
        <v>i.a.</v>
      </c>
      <c r="IV188" s="16" t="str">
        <f t="shared" si="525"/>
        <v>i.a.</v>
      </c>
      <c r="IW188" s="16" t="str">
        <f t="shared" si="526"/>
        <v>i.a.</v>
      </c>
      <c r="IX188" s="16" t="str">
        <f t="shared" si="527"/>
        <v>i.a.</v>
      </c>
      <c r="IY188" s="16" t="str">
        <f t="shared" si="528"/>
        <v>i.a.</v>
      </c>
      <c r="IZ188" s="16" t="e">
        <f t="shared" si="529"/>
        <v>#VALUE!</v>
      </c>
      <c r="JA188" s="16">
        <f t="shared" si="530"/>
        <v>-0.35520361990950217</v>
      </c>
      <c r="JB188" s="16">
        <f t="shared" si="531"/>
        <v>-0.35436241610738256</v>
      </c>
      <c r="JC188" s="16">
        <f t="shared" si="532"/>
        <v>2.3048872454813045</v>
      </c>
      <c r="JD188" s="16">
        <f t="shared" si="533"/>
        <v>-0.93676703645007919</v>
      </c>
      <c r="JE188" s="16">
        <f t="shared" si="534"/>
        <v>-3.0963455149501664</v>
      </c>
      <c r="JF188" s="227" t="e">
        <f t="shared" si="535"/>
        <v>#VALUE!</v>
      </c>
      <c r="JG188" s="227">
        <f t="shared" si="536"/>
        <v>-8.3117647058823501E-3</v>
      </c>
      <c r="JH188" s="227">
        <f t="shared" si="537"/>
        <v>-1.2843243243243242E-2</v>
      </c>
      <c r="JI188" s="99" t="str">
        <f t="shared" si="538"/>
        <v>i.a.</v>
      </c>
      <c r="JJ188" s="99">
        <f t="shared" si="539"/>
        <v>1.5088235294117647E-2</v>
      </c>
      <c r="JK188" s="239">
        <f t="shared" si="540"/>
        <v>2.3399999999999997E-2</v>
      </c>
      <c r="JL188" s="99">
        <f t="shared" si="541"/>
        <v>3.6243243243243239E-2</v>
      </c>
      <c r="JM188" s="99">
        <f t="shared" si="542"/>
        <v>-2.7775000000000001E-2</v>
      </c>
      <c r="JN188" s="99">
        <f t="shared" si="543"/>
        <v>-1.4340909090909092E-2</v>
      </c>
      <c r="JO188" s="99">
        <f t="shared" si="544"/>
        <v>6.8409090909090911E-3</v>
      </c>
      <c r="JP188" s="99">
        <f t="shared" si="545"/>
        <v>4.5382978723404258E-2</v>
      </c>
      <c r="JQ188" s="99">
        <f t="shared" si="546"/>
        <v>6.3600000000000004E-2</v>
      </c>
      <c r="JR188" s="99">
        <f t="shared" si="547"/>
        <v>3.2500000000000001E-2</v>
      </c>
      <c r="JS188" s="99">
        <f t="shared" si="548"/>
        <v>1.2750000000000001E-2</v>
      </c>
    </row>
    <row r="189" spans="1:279" customFormat="1" ht="15.75" customHeight="1" x14ac:dyDescent="0.25">
      <c r="A189" s="17" t="s">
        <v>371</v>
      </c>
      <c r="B189" s="98">
        <v>26262003</v>
      </c>
      <c r="C189" s="10" t="s">
        <v>79</v>
      </c>
      <c r="D189" s="10"/>
      <c r="E189" s="11">
        <v>451120</v>
      </c>
      <c r="F189" s="11"/>
      <c r="G189" s="11">
        <v>1</v>
      </c>
      <c r="H189" s="12">
        <v>45063</v>
      </c>
      <c r="I189" s="13"/>
      <c r="J189" s="13" t="s">
        <v>58</v>
      </c>
      <c r="K189" s="13" t="s">
        <v>58</v>
      </c>
      <c r="L189" s="13" t="s">
        <v>58</v>
      </c>
      <c r="M189" s="13" t="s">
        <v>58</v>
      </c>
      <c r="N189" s="13" t="s">
        <v>58</v>
      </c>
      <c r="O189" s="13" t="s">
        <v>58</v>
      </c>
      <c r="P189" s="16" t="e">
        <f t="shared" si="368"/>
        <v>#DIV/0!</v>
      </c>
      <c r="Q189" s="16" t="e">
        <f t="shared" si="369"/>
        <v>#DIV/0!</v>
      </c>
      <c r="R189" s="16" t="e">
        <f t="shared" si="370"/>
        <v>#DIV/0!</v>
      </c>
      <c r="S189" s="16" t="e">
        <f t="shared" si="371"/>
        <v>#DIV/0!</v>
      </c>
      <c r="T189" s="16" t="e">
        <f t="shared" si="372"/>
        <v>#DIV/0!</v>
      </c>
      <c r="U189" s="16" t="e">
        <f t="shared" si="373"/>
        <v>#DIV/0!</v>
      </c>
      <c r="V189" s="278">
        <f t="shared" si="374"/>
        <v>0</v>
      </c>
      <c r="W189" s="278">
        <f t="shared" si="375"/>
        <v>0</v>
      </c>
      <c r="X189" s="278">
        <f t="shared" si="376"/>
        <v>0</v>
      </c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6">
        <f t="shared" si="377"/>
        <v>-0.9863295110745901</v>
      </c>
      <c r="AK189" s="16">
        <f t="shared" si="378"/>
        <v>0.20751398159841236</v>
      </c>
      <c r="AL189" s="16">
        <f t="shared" si="379"/>
        <v>1.678437127396128E-2</v>
      </c>
      <c r="AM189" s="16">
        <f t="shared" si="380"/>
        <v>6.8712017251519361E-2</v>
      </c>
      <c r="AN189" s="16">
        <f t="shared" si="381"/>
        <v>1.0793837699930558E-3</v>
      </c>
      <c r="AO189" s="16">
        <f t="shared" si="382"/>
        <v>-9.9772677363156342E-2</v>
      </c>
      <c r="AP189" s="278">
        <f t="shared" si="383"/>
        <v>-26.773</v>
      </c>
      <c r="AQ189" s="278">
        <f t="shared" si="384"/>
        <v>4.6009999999999991</v>
      </c>
      <c r="AR189" s="278">
        <f t="shared" si="385"/>
        <v>0.36599999999999966</v>
      </c>
      <c r="AS189" s="149"/>
      <c r="AT189" s="149">
        <v>26.773</v>
      </c>
      <c r="AU189" s="149">
        <v>22.172000000000001</v>
      </c>
      <c r="AV189" s="149">
        <v>21.806000000000001</v>
      </c>
      <c r="AW189" s="149">
        <v>20.404</v>
      </c>
      <c r="AX189" s="149">
        <v>20.382000000000001</v>
      </c>
      <c r="AY189" s="149">
        <v>22.640948000000002</v>
      </c>
      <c r="AZ189" s="149">
        <v>21.961221999999999</v>
      </c>
      <c r="BA189" s="149">
        <v>20.768274999999999</v>
      </c>
      <c r="BB189" s="149">
        <v>18.495747999999999</v>
      </c>
      <c r="BC189" s="150">
        <v>16.561388000000001</v>
      </c>
      <c r="BD189" s="16">
        <f t="shared" si="386"/>
        <v>-1</v>
      </c>
      <c r="BE189" s="16">
        <f t="shared" si="387"/>
        <v>0.88968982088248127</v>
      </c>
      <c r="BF189" s="16">
        <f t="shared" si="388"/>
        <v>4.0218132242672233E-2</v>
      </c>
      <c r="BG189" s="16">
        <f t="shared" si="389"/>
        <v>0.38701544279861322</v>
      </c>
      <c r="BH189" s="16">
        <f t="shared" si="390"/>
        <v>-9.96027241770715E-2</v>
      </c>
      <c r="BI189" s="16">
        <f t="shared" si="391"/>
        <v>7.9584094164595401E-3</v>
      </c>
      <c r="BJ189" s="278">
        <f t="shared" si="392"/>
        <v>-8.6509999999999998</v>
      </c>
      <c r="BK189" s="278">
        <f t="shared" si="393"/>
        <v>4.0729999999999995</v>
      </c>
      <c r="BL189" s="278">
        <f t="shared" si="394"/>
        <v>0.17700000000000049</v>
      </c>
      <c r="BM189" s="149"/>
      <c r="BN189" s="149">
        <v>8.6509999999999998</v>
      </c>
      <c r="BO189" s="149">
        <v>4.5780000000000003</v>
      </c>
      <c r="BP189" s="149">
        <v>4.4009999999999998</v>
      </c>
      <c r="BQ189" s="149">
        <v>3.173</v>
      </c>
      <c r="BR189" s="149">
        <v>3.524</v>
      </c>
      <c r="BS189" s="149">
        <v>3.4961760000000002</v>
      </c>
      <c r="BT189" s="149">
        <v>3.6640359999999998</v>
      </c>
      <c r="BU189" s="149">
        <v>4.547186</v>
      </c>
      <c r="BV189" s="149">
        <v>3.1989109999999998</v>
      </c>
      <c r="BW189" s="149">
        <v>1.7497499999999999</v>
      </c>
      <c r="BX189" s="16">
        <f t="shared" si="395"/>
        <v>-1</v>
      </c>
      <c r="BY189" s="16">
        <f t="shared" si="396"/>
        <v>0.94444444444444453</v>
      </c>
      <c r="BZ189" s="16">
        <f t="shared" si="397"/>
        <v>0.10754912099276111</v>
      </c>
      <c r="CA189" s="16">
        <f t="shared" si="398"/>
        <v>0.36630166019074528</v>
      </c>
      <c r="CB189" s="16">
        <f t="shared" si="399"/>
        <v>-9.5816033216224797E-2</v>
      </c>
      <c r="CC189" s="16">
        <f t="shared" si="400"/>
        <v>0.13778665428219858</v>
      </c>
      <c r="CD189" s="278">
        <f t="shared" si="401"/>
        <v>-8.33</v>
      </c>
      <c r="CE189" s="278">
        <f t="shared" si="402"/>
        <v>4.0460000000000003</v>
      </c>
      <c r="CF189" s="278">
        <f t="shared" si="403"/>
        <v>0.41599999999999993</v>
      </c>
      <c r="CG189" s="149"/>
      <c r="CH189" s="149">
        <v>8.33</v>
      </c>
      <c r="CI189" s="149">
        <v>4.2839999999999998</v>
      </c>
      <c r="CJ189" s="149">
        <v>3.8679999999999999</v>
      </c>
      <c r="CK189" s="149">
        <v>2.831</v>
      </c>
      <c r="CL189" s="149">
        <v>3.1309999999999998</v>
      </c>
      <c r="CM189" s="149">
        <v>2.7518340000000001</v>
      </c>
      <c r="CN189" s="149">
        <v>2.9795579999999999</v>
      </c>
      <c r="CO189" s="149">
        <v>3.8376950000000001</v>
      </c>
      <c r="CP189" s="149">
        <v>2.1658680000000001</v>
      </c>
      <c r="CQ189" s="149">
        <v>0.73805299999999996</v>
      </c>
      <c r="CR189" s="16">
        <f t="shared" si="404"/>
        <v>-1</v>
      </c>
      <c r="CS189" s="16">
        <f t="shared" si="405"/>
        <v>0.14666454891994921</v>
      </c>
      <c r="CT189" s="16">
        <f t="shared" si="406"/>
        <v>9.051858523573629E-2</v>
      </c>
      <c r="CU189" s="16">
        <f t="shared" si="407"/>
        <v>9.3364139080372693E-2</v>
      </c>
      <c r="CV189" s="16">
        <f t="shared" si="408"/>
        <v>6.8387827775979335E-2</v>
      </c>
      <c r="CW189" s="16">
        <f t="shared" si="409"/>
        <v>8.4450531971872259E-2</v>
      </c>
      <c r="CX189" s="278">
        <f t="shared" si="549"/>
        <v>-36.097000000000001</v>
      </c>
      <c r="CY189" s="278">
        <f t="shared" si="550"/>
        <v>4.6170000000000009</v>
      </c>
      <c r="CZ189" s="278">
        <f t="shared" si="551"/>
        <v>2.6129999999999995</v>
      </c>
      <c r="DA189" s="149"/>
      <c r="DB189" s="149">
        <v>36.097000000000001</v>
      </c>
      <c r="DC189" s="149">
        <v>31.48</v>
      </c>
      <c r="DD189" s="149">
        <v>28.867000000000001</v>
      </c>
      <c r="DE189" s="149">
        <v>26.402000000000001</v>
      </c>
      <c r="DF189" s="149">
        <v>24.712</v>
      </c>
      <c r="DG189" s="149">
        <v>22.787576999999999</v>
      </c>
      <c r="DH189" s="149">
        <v>21.200958</v>
      </c>
      <c r="DI189" s="149">
        <v>20.283612000000002</v>
      </c>
      <c r="DJ189" s="149">
        <v>17.477229999999999</v>
      </c>
      <c r="DK189" s="150">
        <v>16.157218</v>
      </c>
      <c r="DL189" s="16">
        <f t="shared" si="413"/>
        <v>-1</v>
      </c>
      <c r="DM189" s="16">
        <f t="shared" si="414"/>
        <v>7.6391689313579494E-2</v>
      </c>
      <c r="DN189" s="16">
        <f t="shared" si="415"/>
        <v>-8.4789550538359182E-2</v>
      </c>
      <c r="DO189" s="16">
        <f t="shared" si="416"/>
        <v>-7.6577711262909784E-2</v>
      </c>
      <c r="DP189" s="16">
        <f t="shared" si="417"/>
        <v>-3.3276034952012715E-2</v>
      </c>
      <c r="DQ189" s="16">
        <f t="shared" si="418"/>
        <v>2.1109034113349811E-2</v>
      </c>
      <c r="DR189" s="278">
        <f t="shared" si="419"/>
        <v>-61.392000000000003</v>
      </c>
      <c r="DS189" s="278">
        <f t="shared" si="420"/>
        <v>4.3570000000000064</v>
      </c>
      <c r="DT189" s="278">
        <f t="shared" si="421"/>
        <v>-5.284000000000006</v>
      </c>
      <c r="DU189" s="149"/>
      <c r="DV189" s="149">
        <v>61.392000000000003</v>
      </c>
      <c r="DW189" s="149">
        <v>57.034999999999997</v>
      </c>
      <c r="DX189" s="149">
        <v>62.319000000000003</v>
      </c>
      <c r="DY189" s="149">
        <v>67.486999999999995</v>
      </c>
      <c r="DZ189" s="149">
        <v>69.81</v>
      </c>
      <c r="EA189" s="149">
        <v>68.366842000000005</v>
      </c>
      <c r="EB189" s="149">
        <v>74.898678000000004</v>
      </c>
      <c r="EC189" s="149">
        <v>71.946056999999996</v>
      </c>
      <c r="ED189" s="149">
        <v>67.602999999999994</v>
      </c>
      <c r="EE189" s="149">
        <v>59.218288999999999</v>
      </c>
      <c r="EF189" s="16">
        <f t="shared" si="422"/>
        <v>-1</v>
      </c>
      <c r="EG189" s="16">
        <f t="shared" si="423"/>
        <v>-2.8571428571428571E-2</v>
      </c>
      <c r="EH189" s="16">
        <f t="shared" si="424"/>
        <v>-7.8947368421052627E-2</v>
      </c>
      <c r="EI189" s="16">
        <f t="shared" si="425"/>
        <v>8.5714285714285715E-2</v>
      </c>
      <c r="EJ189" s="16">
        <f t="shared" si="426"/>
        <v>0</v>
      </c>
      <c r="EK189" s="16">
        <f t="shared" si="427"/>
        <v>-0.10256410256410256</v>
      </c>
      <c r="EL189" s="278">
        <f t="shared" si="428"/>
        <v>-34</v>
      </c>
      <c r="EM189" s="278">
        <f t="shared" si="429"/>
        <v>-1</v>
      </c>
      <c r="EN189" s="278">
        <f t="shared" si="430"/>
        <v>-3</v>
      </c>
      <c r="EO189" s="204"/>
      <c r="EP189" s="204">
        <v>34</v>
      </c>
      <c r="EQ189" s="204">
        <v>35</v>
      </c>
      <c r="ER189" s="204">
        <v>38</v>
      </c>
      <c r="ES189" s="204">
        <v>35</v>
      </c>
      <c r="ET189" s="204">
        <v>35</v>
      </c>
      <c r="EU189" s="204">
        <v>39</v>
      </c>
      <c r="EV189" s="204">
        <v>38</v>
      </c>
      <c r="EW189" s="204">
        <v>35</v>
      </c>
      <c r="EX189" s="204">
        <v>35</v>
      </c>
      <c r="EY189" s="205">
        <v>35</v>
      </c>
      <c r="EZ189" s="14"/>
      <c r="FA189" s="14" t="s">
        <v>49</v>
      </c>
      <c r="FB189" s="76"/>
      <c r="FC189" s="15">
        <v>6400</v>
      </c>
      <c r="FD189" t="s">
        <v>461</v>
      </c>
      <c r="FE189" t="s">
        <v>66</v>
      </c>
      <c r="FF189" s="16" t="e">
        <f t="shared" si="431"/>
        <v>#VALUE!</v>
      </c>
      <c r="FG189" s="16" t="e">
        <f t="shared" si="432"/>
        <v>#DIV/0!</v>
      </c>
      <c r="FH189" s="16" t="e">
        <f t="shared" si="433"/>
        <v>#DIV/0!</v>
      </c>
      <c r="FI189" s="16" t="e">
        <f t="shared" si="434"/>
        <v>#DIV/0!</v>
      </c>
      <c r="FJ189" s="16" t="e">
        <f t="shared" si="435"/>
        <v>#DIV/0!</v>
      </c>
      <c r="FK189" s="16" t="e">
        <f t="shared" si="436"/>
        <v>#DIV/0!</v>
      </c>
      <c r="FL189" s="278" t="e">
        <f t="shared" si="437"/>
        <v>#VALUE!</v>
      </c>
      <c r="FM189" s="278">
        <f t="shared" si="438"/>
        <v>0</v>
      </c>
      <c r="FN189" s="278">
        <f t="shared" si="439"/>
        <v>0</v>
      </c>
      <c r="FO189" s="222" t="str">
        <f t="shared" si="440"/>
        <v>i.a</v>
      </c>
      <c r="FP189" s="222">
        <f t="shared" si="441"/>
        <v>0</v>
      </c>
      <c r="FQ189" s="222">
        <f t="shared" si="442"/>
        <v>0</v>
      </c>
      <c r="FR189" s="222">
        <f t="shared" si="443"/>
        <v>0</v>
      </c>
      <c r="FS189" s="222">
        <f t="shared" si="444"/>
        <v>0</v>
      </c>
      <c r="FT189" s="222">
        <f t="shared" si="445"/>
        <v>0</v>
      </c>
      <c r="FU189" s="222">
        <f t="shared" si="446"/>
        <v>0</v>
      </c>
      <c r="FV189" s="222">
        <f t="shared" si="447"/>
        <v>0</v>
      </c>
      <c r="FW189" s="222">
        <f t="shared" si="448"/>
        <v>0</v>
      </c>
      <c r="FX189" s="222">
        <f t="shared" si="449"/>
        <v>0</v>
      </c>
      <c r="FY189" s="222">
        <f t="shared" si="450"/>
        <v>0</v>
      </c>
      <c r="FZ189" s="16">
        <f t="shared" si="451"/>
        <v>-1</v>
      </c>
      <c r="GA189" s="16">
        <f t="shared" si="452"/>
        <v>0.73641015269823906</v>
      </c>
      <c r="GB189" s="16">
        <f t="shared" si="453"/>
        <v>1.4352533980958782E-2</v>
      </c>
      <c r="GC189" s="16">
        <f t="shared" si="454"/>
        <v>0.26358615243608097</v>
      </c>
      <c r="GD189" s="16">
        <f t="shared" si="455"/>
        <v>-0.15975357138139512</v>
      </c>
      <c r="GE189" s="16">
        <f t="shared" si="456"/>
        <v>5.3684500483559827E-2</v>
      </c>
      <c r="GF189" s="227">
        <f t="shared" si="457"/>
        <v>-0.24653358391168595</v>
      </c>
      <c r="GG189" s="227">
        <f t="shared" si="458"/>
        <v>0.10455469515168131</v>
      </c>
      <c r="GH189" s="227">
        <f t="shared" si="459"/>
        <v>2.0089236801226207E-3</v>
      </c>
      <c r="GI189" s="16">
        <f t="shared" si="460"/>
        <v>0</v>
      </c>
      <c r="GJ189" s="16">
        <f t="shared" si="461"/>
        <v>0.24653358391168595</v>
      </c>
      <c r="GK189" s="16">
        <f t="shared" si="462"/>
        <v>0.14197888876000464</v>
      </c>
      <c r="GL189" s="16">
        <f t="shared" si="463"/>
        <v>0.13996996507988202</v>
      </c>
      <c r="GM189" s="16">
        <f t="shared" si="464"/>
        <v>0.1107719998434871</v>
      </c>
      <c r="GN189" s="16">
        <f t="shared" si="465"/>
        <v>0.13183275295272628</v>
      </c>
      <c r="GO189" s="16">
        <f t="shared" si="466"/>
        <v>0.12511596487584778</v>
      </c>
      <c r="GP189" s="16">
        <f t="shared" si="467"/>
        <v>0.14364656545795218</v>
      </c>
      <c r="GQ189" s="16">
        <f t="shared" si="468"/>
        <v>0.20326321113284498</v>
      </c>
      <c r="GR189" s="16">
        <f t="shared" si="469"/>
        <v>0.12878867522963364</v>
      </c>
      <c r="GS189" s="16">
        <f t="shared" si="470"/>
        <v>-1</v>
      </c>
      <c r="GT189" s="16">
        <f t="shared" si="471"/>
        <v>0.90448156992584194</v>
      </c>
      <c r="GU189" s="16">
        <f t="shared" si="472"/>
        <v>0.13131151761895105</v>
      </c>
      <c r="GV189" s="16">
        <f t="shared" si="473"/>
        <v>0.4670589899536326</v>
      </c>
      <c r="GW189" s="16">
        <f t="shared" si="474"/>
        <v>-9.3832697592698758E-2</v>
      </c>
      <c r="GX189" s="16">
        <f t="shared" si="475"/>
        <v>4.5078781460513848E-2</v>
      </c>
      <c r="GY189" s="227">
        <f t="shared" si="476"/>
        <v>-0.14609844038943823</v>
      </c>
      <c r="GZ189" s="227">
        <f t="shared" si="477"/>
        <v>6.938546889288176E-2</v>
      </c>
      <c r="HA189" s="227">
        <f t="shared" si="478"/>
        <v>8.9040874696239558E-3</v>
      </c>
      <c r="HB189" s="16">
        <f t="shared" si="479"/>
        <v>0</v>
      </c>
      <c r="HC189" s="16">
        <f t="shared" si="480"/>
        <v>0.14609844038943823</v>
      </c>
      <c r="HD189" s="16">
        <f t="shared" si="481"/>
        <v>7.6712971496556467E-2</v>
      </c>
      <c r="HE189" s="16">
        <f t="shared" si="482"/>
        <v>6.7808884026932512E-2</v>
      </c>
      <c r="HF189" s="16">
        <f t="shared" si="483"/>
        <v>4.6220966226501674E-2</v>
      </c>
      <c r="HG189" s="16">
        <f t="shared" si="484"/>
        <v>5.1007100017526806E-2</v>
      </c>
      <c r="HH189" s="16">
        <f t="shared" si="485"/>
        <v>4.8806942521829398E-2</v>
      </c>
      <c r="HI189" s="16">
        <f t="shared" si="486"/>
        <v>4.9903539272279654E-2</v>
      </c>
      <c r="HJ189" s="16">
        <f t="shared" si="487"/>
        <v>6.5169713042202787E-2</v>
      </c>
      <c r="HK189" s="16">
        <f t="shared" si="488"/>
        <v>5.0447539608275076E-2</v>
      </c>
      <c r="HL189" s="16" t="e">
        <f t="shared" si="489"/>
        <v>#VALUE!</v>
      </c>
      <c r="HM189" s="16">
        <f t="shared" si="490"/>
        <v>6.5285583588241144E-2</v>
      </c>
      <c r="HN189" s="16">
        <f t="shared" si="491"/>
        <v>0.19154953472965464</v>
      </c>
      <c r="HO189" s="16">
        <f t="shared" si="492"/>
        <v>0.18403481529095622</v>
      </c>
      <c r="HP189" s="16">
        <f t="shared" si="493"/>
        <v>0.10516327969892166</v>
      </c>
      <c r="HQ189" s="16">
        <f t="shared" si="494"/>
        <v>6.2032060967439427E-2</v>
      </c>
      <c r="HR189" s="227" t="e">
        <f t="shared" si="495"/>
        <v>#VALUE!</v>
      </c>
      <c r="HS189" s="227">
        <f t="shared" si="496"/>
        <v>3.6033841875301675E-2</v>
      </c>
      <c r="HT189" s="227">
        <f t="shared" si="497"/>
        <v>8.8728323930758524E-2</v>
      </c>
      <c r="HU189" s="16" t="str">
        <f t="shared" si="498"/>
        <v>i.a.</v>
      </c>
      <c r="HV189" s="16">
        <f t="shared" si="499"/>
        <v>0.58797563200416991</v>
      </c>
      <c r="HW189" s="16">
        <f t="shared" si="500"/>
        <v>0.55194179012886824</v>
      </c>
      <c r="HX189" s="16">
        <f t="shared" si="501"/>
        <v>0.46321346619810971</v>
      </c>
      <c r="HY189" s="16">
        <f t="shared" si="502"/>
        <v>0.39121608606101921</v>
      </c>
      <c r="HZ189" s="16">
        <f t="shared" si="503"/>
        <v>0.35398939979945565</v>
      </c>
      <c r="IA189" s="16">
        <f t="shared" si="504"/>
        <v>0.33331328950370409</v>
      </c>
      <c r="IB189" s="16">
        <f t="shared" si="505"/>
        <v>0.28306184523043249</v>
      </c>
      <c r="IC189" s="16">
        <f t="shared" si="506"/>
        <v>0.28192805618242572</v>
      </c>
      <c r="ID189" s="16">
        <f t="shared" si="507"/>
        <v>0.25852743221454672</v>
      </c>
      <c r="IE189" s="16">
        <f t="shared" si="508"/>
        <v>0.27284168916126572</v>
      </c>
      <c r="IF189" s="16" t="e">
        <f t="shared" si="509"/>
        <v>#VALUE!</v>
      </c>
      <c r="IG189" s="16" t="e">
        <f t="shared" si="510"/>
        <v>#VALUE!</v>
      </c>
      <c r="IH189" s="16" t="e">
        <f t="shared" si="511"/>
        <v>#VALUE!</v>
      </c>
      <c r="II189" s="16" t="e">
        <f t="shared" si="512"/>
        <v>#VALUE!</v>
      </c>
      <c r="IJ189" s="16" t="e">
        <f t="shared" si="513"/>
        <v>#VALUE!</v>
      </c>
      <c r="IK189" s="16" t="e">
        <f t="shared" si="514"/>
        <v>#VALUE!</v>
      </c>
      <c r="IL189" s="227" t="e">
        <f t="shared" si="515"/>
        <v>#VALUE!</v>
      </c>
      <c r="IM189" s="227" t="e">
        <f t="shared" si="516"/>
        <v>#VALUE!</v>
      </c>
      <c r="IN189" s="227" t="e">
        <f t="shared" si="517"/>
        <v>#VALUE!</v>
      </c>
      <c r="IO189" s="16" t="str">
        <f t="shared" si="518"/>
        <v>i.a.</v>
      </c>
      <c r="IP189" s="16" t="str">
        <f t="shared" si="519"/>
        <v>i.a.</v>
      </c>
      <c r="IQ189" s="16" t="str">
        <f t="shared" si="520"/>
        <v>i.a.</v>
      </c>
      <c r="IR189" s="16" t="str">
        <f t="shared" si="521"/>
        <v>i.a.</v>
      </c>
      <c r="IS189" s="16" t="str">
        <f t="shared" si="522"/>
        <v>i.a.</v>
      </c>
      <c r="IT189" s="16" t="str">
        <f t="shared" si="523"/>
        <v>i.a.</v>
      </c>
      <c r="IU189" s="16" t="str">
        <f t="shared" si="524"/>
        <v>i.a.</v>
      </c>
      <c r="IV189" s="16" t="str">
        <f t="shared" si="525"/>
        <v>i.a.</v>
      </c>
      <c r="IW189" s="16" t="str">
        <f t="shared" si="526"/>
        <v>i.a.</v>
      </c>
      <c r="IX189" s="16" t="str">
        <f t="shared" si="527"/>
        <v>i.a.</v>
      </c>
      <c r="IY189" s="16" t="str">
        <f t="shared" si="528"/>
        <v>i.a.</v>
      </c>
      <c r="IZ189" s="16" t="e">
        <f t="shared" si="529"/>
        <v>#VALUE!</v>
      </c>
      <c r="JA189" s="16">
        <f t="shared" si="530"/>
        <v>1.0016339869281046</v>
      </c>
      <c r="JB189" s="16">
        <f t="shared" si="531"/>
        <v>0.20248190279214059</v>
      </c>
      <c r="JC189" s="16">
        <f t="shared" si="532"/>
        <v>0.25843573964937072</v>
      </c>
      <c r="JD189" s="16">
        <f t="shared" si="533"/>
        <v>-9.5816033216224769E-2</v>
      </c>
      <c r="JE189" s="16">
        <f t="shared" si="534"/>
        <v>0.26781941477159271</v>
      </c>
      <c r="JF189" s="227" t="e">
        <f t="shared" si="535"/>
        <v>#VALUE!</v>
      </c>
      <c r="JG189" s="227">
        <f t="shared" si="536"/>
        <v>0.1226</v>
      </c>
      <c r="JH189" s="227">
        <f t="shared" si="537"/>
        <v>2.0610526315789468E-2</v>
      </c>
      <c r="JI189" s="99" t="str">
        <f t="shared" si="538"/>
        <v>i.a.</v>
      </c>
      <c r="JJ189" s="99">
        <f t="shared" si="539"/>
        <v>0.245</v>
      </c>
      <c r="JK189" s="99">
        <f t="shared" si="540"/>
        <v>0.12239999999999999</v>
      </c>
      <c r="JL189" s="99">
        <f t="shared" si="541"/>
        <v>0.10178947368421053</v>
      </c>
      <c r="JM189" s="99">
        <f t="shared" si="542"/>
        <v>8.0885714285714283E-2</v>
      </c>
      <c r="JN189" s="99">
        <f t="shared" si="543"/>
        <v>8.9457142857142846E-2</v>
      </c>
      <c r="JO189" s="99">
        <f t="shared" si="544"/>
        <v>7.0559846153846154E-2</v>
      </c>
      <c r="JP189" s="99">
        <f t="shared" si="545"/>
        <v>7.8409421052631573E-2</v>
      </c>
      <c r="JQ189" s="99">
        <f t="shared" si="546"/>
        <v>0.10964842857142858</v>
      </c>
      <c r="JR189" s="99">
        <f t="shared" si="547"/>
        <v>6.1881942857142859E-2</v>
      </c>
      <c r="JS189" s="99">
        <f t="shared" si="548"/>
        <v>2.1087228571428571E-2</v>
      </c>
    </row>
    <row r="190" spans="1:279" customFormat="1" ht="15.75" customHeight="1" x14ac:dyDescent="0.25">
      <c r="A190" s="10" t="s">
        <v>165</v>
      </c>
      <c r="B190" s="95">
        <v>24208761</v>
      </c>
      <c r="C190" s="10" t="s">
        <v>79</v>
      </c>
      <c r="D190" s="10"/>
      <c r="E190" s="11">
        <v>451120</v>
      </c>
      <c r="F190" s="11"/>
      <c r="G190" s="116">
        <v>1</v>
      </c>
      <c r="H190" s="12">
        <v>45063</v>
      </c>
      <c r="I190" s="13"/>
      <c r="J190" s="13" t="s">
        <v>58</v>
      </c>
      <c r="K190" s="13" t="s">
        <v>58</v>
      </c>
      <c r="L190" s="13" t="s">
        <v>58</v>
      </c>
      <c r="M190" s="13" t="s">
        <v>58</v>
      </c>
      <c r="N190" s="13" t="s">
        <v>58</v>
      </c>
      <c r="O190" s="13" t="s">
        <v>58</v>
      </c>
      <c r="P190" s="16" t="e">
        <f t="shared" si="368"/>
        <v>#DIV/0!</v>
      </c>
      <c r="Q190" s="16" t="e">
        <f t="shared" si="369"/>
        <v>#DIV/0!</v>
      </c>
      <c r="R190" s="16" t="e">
        <f t="shared" si="370"/>
        <v>#DIV/0!</v>
      </c>
      <c r="S190" s="16" t="e">
        <f t="shared" si="371"/>
        <v>#DIV/0!</v>
      </c>
      <c r="T190" s="16" t="e">
        <f t="shared" si="372"/>
        <v>#DIV/0!</v>
      </c>
      <c r="U190" s="16">
        <f t="shared" si="373"/>
        <v>-1</v>
      </c>
      <c r="V190" s="278">
        <f t="shared" si="374"/>
        <v>0</v>
      </c>
      <c r="W190" s="278">
        <f t="shared" si="375"/>
        <v>0</v>
      </c>
      <c r="X190" s="278">
        <f t="shared" si="376"/>
        <v>0</v>
      </c>
      <c r="Y190" s="149"/>
      <c r="Z190" s="149"/>
      <c r="AA190" s="149"/>
      <c r="AB190" s="149"/>
      <c r="AC190" s="149"/>
      <c r="AD190" s="149"/>
      <c r="AE190" s="149">
        <v>331.29500000000002</v>
      </c>
      <c r="AF190" s="149">
        <v>305.76322999999996</v>
      </c>
      <c r="AG190" s="149">
        <v>259.781969</v>
      </c>
      <c r="AH190" s="149">
        <v>224.715</v>
      </c>
      <c r="AI190" s="149">
        <v>211.91399999999999</v>
      </c>
      <c r="AJ190" s="16">
        <f t="shared" si="377"/>
        <v>-1.011439157114739</v>
      </c>
      <c r="AK190" s="16">
        <f t="shared" si="378"/>
        <v>0.10484304244377923</v>
      </c>
      <c r="AL190" s="16">
        <f t="shared" si="379"/>
        <v>-1.2480735706525851E-2</v>
      </c>
      <c r="AM190" s="16">
        <f t="shared" si="380"/>
        <v>6.2028116023082527E-3</v>
      </c>
      <c r="AN190" s="16">
        <f t="shared" si="381"/>
        <v>-2.8692066470777031E-2</v>
      </c>
      <c r="AO190" s="16">
        <f t="shared" si="382"/>
        <v>5.8852750470612974E-2</v>
      </c>
      <c r="AP190" s="278">
        <f t="shared" si="383"/>
        <v>-43.185000000000002</v>
      </c>
      <c r="AQ190" s="278">
        <f t="shared" si="384"/>
        <v>4.097999999999999</v>
      </c>
      <c r="AR190" s="278">
        <f t="shared" si="385"/>
        <v>-0.49399999999999977</v>
      </c>
      <c r="AS190" s="149"/>
      <c r="AT190" s="149">
        <v>43.185000000000002</v>
      </c>
      <c r="AU190" s="149">
        <v>39.087000000000003</v>
      </c>
      <c r="AV190" s="149">
        <v>39.581000000000003</v>
      </c>
      <c r="AW190" s="149">
        <v>39.337000000000003</v>
      </c>
      <c r="AX190" s="149">
        <v>40.499000000000002</v>
      </c>
      <c r="AY190" s="149">
        <v>38.247999999999998</v>
      </c>
      <c r="AZ190" s="149">
        <v>31.384327000000003</v>
      </c>
      <c r="BA190" s="149">
        <v>28.492900000000002</v>
      </c>
      <c r="BB190" s="149">
        <v>25.949000000000002</v>
      </c>
      <c r="BC190" s="150">
        <v>24.164000000000001</v>
      </c>
      <c r="BD190" s="16">
        <f t="shared" si="386"/>
        <v>-1</v>
      </c>
      <c r="BE190" s="16">
        <f t="shared" si="387"/>
        <v>-2.6813186813186788E-2</v>
      </c>
      <c r="BF190" s="16">
        <f t="shared" si="388"/>
        <v>0.12791274169558753</v>
      </c>
      <c r="BG190" s="16">
        <f t="shared" si="389"/>
        <v>5.594533029612756</v>
      </c>
      <c r="BH190" s="16">
        <f t="shared" si="390"/>
        <v>-1.1183926645091693</v>
      </c>
      <c r="BI190" s="16">
        <f t="shared" si="391"/>
        <v>0.48260695721711327</v>
      </c>
      <c r="BJ190" s="278">
        <f t="shared" si="392"/>
        <v>-2.214</v>
      </c>
      <c r="BK190" s="278">
        <f t="shared" si="393"/>
        <v>-6.0999999999999943E-2</v>
      </c>
      <c r="BL190" s="278">
        <f t="shared" si="394"/>
        <v>0.25800000000000001</v>
      </c>
      <c r="BM190" s="149"/>
      <c r="BN190" s="149">
        <v>2.214</v>
      </c>
      <c r="BO190" s="149">
        <v>2.2749999999999999</v>
      </c>
      <c r="BP190" s="149">
        <v>2.0169999999999999</v>
      </c>
      <c r="BQ190" s="149">
        <v>-0.439</v>
      </c>
      <c r="BR190" s="149">
        <v>3.7080000000000002</v>
      </c>
      <c r="BS190" s="149">
        <v>2.5009999999999999</v>
      </c>
      <c r="BT190" s="149">
        <v>5.2233799999999997</v>
      </c>
      <c r="BU190" s="149">
        <v>5.8425559999999992</v>
      </c>
      <c r="BV190" s="149">
        <v>4.952</v>
      </c>
      <c r="BW190" s="149">
        <v>4.2</v>
      </c>
      <c r="BX190" s="16">
        <f t="shared" si="395"/>
        <v>-1</v>
      </c>
      <c r="BY190" s="16">
        <f t="shared" si="396"/>
        <v>-1.9183168316831766E-2</v>
      </c>
      <c r="BZ190" s="16">
        <f t="shared" si="397"/>
        <v>0.34554537885095754</v>
      </c>
      <c r="CA190" s="16">
        <f t="shared" si="398"/>
        <v>2.0203908241291417</v>
      </c>
      <c r="CB190" s="16">
        <f t="shared" si="399"/>
        <v>-1.3987127371273711</v>
      </c>
      <c r="CC190" s="16">
        <f t="shared" si="400"/>
        <v>0.83925233644859809</v>
      </c>
      <c r="CD190" s="278">
        <f t="shared" si="401"/>
        <v>-1.585</v>
      </c>
      <c r="CE190" s="278">
        <f t="shared" si="402"/>
        <v>-3.1000000000000139E-2</v>
      </c>
      <c r="CF190" s="278">
        <f t="shared" si="403"/>
        <v>0.41500000000000004</v>
      </c>
      <c r="CG190" s="149"/>
      <c r="CH190" s="149">
        <v>1.585</v>
      </c>
      <c r="CI190" s="149">
        <v>1.6160000000000001</v>
      </c>
      <c r="CJ190" s="149">
        <v>1.2010000000000001</v>
      </c>
      <c r="CK190" s="149">
        <v>-1.177</v>
      </c>
      <c r="CL190" s="149">
        <v>2.952</v>
      </c>
      <c r="CM190" s="149">
        <v>1.605</v>
      </c>
      <c r="CN190" s="149">
        <v>4.5402380000000004</v>
      </c>
      <c r="CO190" s="149">
        <v>5.3238959999999995</v>
      </c>
      <c r="CP190" s="149">
        <v>4.2855460000000001</v>
      </c>
      <c r="CQ190" s="149">
        <v>3.423</v>
      </c>
      <c r="CR190" s="16">
        <f t="shared" si="404"/>
        <v>-1</v>
      </c>
      <c r="CS190" s="16">
        <f t="shared" si="405"/>
        <v>4.9932962255718492E-2</v>
      </c>
      <c r="CT190" s="16">
        <f t="shared" si="406"/>
        <v>5.404479465547516E-2</v>
      </c>
      <c r="CU190" s="16">
        <f t="shared" si="407"/>
        <v>4.1432521630541362E-2</v>
      </c>
      <c r="CV190" s="16">
        <f t="shared" si="408"/>
        <v>-5.9716514300092234E-2</v>
      </c>
      <c r="CW190" s="16">
        <f t="shared" si="409"/>
        <v>9.1250228812008047E-2</v>
      </c>
      <c r="CX190" s="278">
        <f t="shared" si="549"/>
        <v>-25.841999999999999</v>
      </c>
      <c r="CY190" s="278">
        <f t="shared" si="550"/>
        <v>1.2289999999999992</v>
      </c>
      <c r="CZ190" s="278">
        <f t="shared" si="551"/>
        <v>1.2620000000000005</v>
      </c>
      <c r="DA190" s="149"/>
      <c r="DB190" s="149">
        <v>25.841999999999999</v>
      </c>
      <c r="DC190" s="149">
        <v>24.613</v>
      </c>
      <c r="DD190" s="149">
        <v>23.350999999999999</v>
      </c>
      <c r="DE190" s="149">
        <v>22.422000000000001</v>
      </c>
      <c r="DF190" s="149">
        <v>23.846</v>
      </c>
      <c r="DG190" s="149">
        <v>21.852</v>
      </c>
      <c r="DH190" s="149">
        <v>20.910435</v>
      </c>
      <c r="DI190" s="149">
        <v>17.583330999999998</v>
      </c>
      <c r="DJ190" s="149">
        <v>13.901</v>
      </c>
      <c r="DK190" s="150">
        <v>10.699</v>
      </c>
      <c r="DL190" s="16">
        <f t="shared" si="413"/>
        <v>-1</v>
      </c>
      <c r="DM190" s="16">
        <f t="shared" si="414"/>
        <v>-0.20312333864965437</v>
      </c>
      <c r="DN190" s="16">
        <f t="shared" si="415"/>
        <v>0.19818456883509822</v>
      </c>
      <c r="DO190" s="16">
        <f t="shared" si="416"/>
        <v>7.1312803889789292E-2</v>
      </c>
      <c r="DP190" s="16">
        <f t="shared" si="417"/>
        <v>2.8333333333333367E-2</v>
      </c>
      <c r="DQ190" s="16">
        <f t="shared" si="418"/>
        <v>1.3711785733340462E-2</v>
      </c>
      <c r="DR190" s="278">
        <f t="shared" si="419"/>
        <v>-59.957000000000001</v>
      </c>
      <c r="DS190" s="278">
        <f t="shared" si="420"/>
        <v>-15.282999999999994</v>
      </c>
      <c r="DT190" s="278">
        <f t="shared" si="421"/>
        <v>12.444999999999993</v>
      </c>
      <c r="DU190" s="149"/>
      <c r="DV190" s="149">
        <v>59.957000000000001</v>
      </c>
      <c r="DW190" s="149">
        <v>75.239999999999995</v>
      </c>
      <c r="DX190" s="149">
        <v>62.795000000000002</v>
      </c>
      <c r="DY190" s="149">
        <v>58.615000000000002</v>
      </c>
      <c r="DZ190" s="149">
        <v>57</v>
      </c>
      <c r="EA190" s="149">
        <v>56.228999999999999</v>
      </c>
      <c r="EB190" s="149">
        <v>56.967758000000003</v>
      </c>
      <c r="EC190" s="149">
        <v>57.390771000000001</v>
      </c>
      <c r="ED190" s="149">
        <v>48.698</v>
      </c>
      <c r="EE190" s="149">
        <v>52.066000000000003</v>
      </c>
      <c r="EF190" s="16">
        <f t="shared" si="422"/>
        <v>-1</v>
      </c>
      <c r="EG190" s="16">
        <f t="shared" si="423"/>
        <v>9.2105263157894732E-2</v>
      </c>
      <c r="EH190" s="16">
        <f t="shared" si="424"/>
        <v>-2.564102564102564E-2</v>
      </c>
      <c r="EI190" s="16">
        <f t="shared" si="425"/>
        <v>-4.878048780487805E-2</v>
      </c>
      <c r="EJ190" s="16">
        <f t="shared" si="426"/>
        <v>6.4935064935064929E-2</v>
      </c>
      <c r="EK190" s="16">
        <f t="shared" si="427"/>
        <v>1.3157894736842105E-2</v>
      </c>
      <c r="EL190" s="278">
        <f t="shared" si="428"/>
        <v>-83</v>
      </c>
      <c r="EM190" s="278">
        <f t="shared" si="429"/>
        <v>7</v>
      </c>
      <c r="EN190" s="278">
        <f t="shared" si="430"/>
        <v>-2</v>
      </c>
      <c r="EO190" s="204"/>
      <c r="EP190" s="204">
        <v>83</v>
      </c>
      <c r="EQ190" s="204">
        <v>76</v>
      </c>
      <c r="ER190" s="204">
        <v>78</v>
      </c>
      <c r="ES190" s="204">
        <v>82</v>
      </c>
      <c r="ET190" s="204">
        <v>77</v>
      </c>
      <c r="EU190" s="204">
        <v>76</v>
      </c>
      <c r="EV190" s="204">
        <v>64</v>
      </c>
      <c r="EW190" s="204">
        <v>58</v>
      </c>
      <c r="EX190" s="204">
        <v>57</v>
      </c>
      <c r="EY190" s="205">
        <v>56</v>
      </c>
      <c r="EZ190" s="14" t="s">
        <v>768</v>
      </c>
      <c r="FA190" s="14" t="s">
        <v>51</v>
      </c>
      <c r="FB190" s="76"/>
      <c r="FC190" s="15">
        <v>8260</v>
      </c>
      <c r="FD190" t="s">
        <v>464</v>
      </c>
      <c r="FE190" t="s">
        <v>130</v>
      </c>
      <c r="FF190" s="16" t="e">
        <f t="shared" si="431"/>
        <v>#VALUE!</v>
      </c>
      <c r="FG190" s="16" t="e">
        <f t="shared" si="432"/>
        <v>#DIV/0!</v>
      </c>
      <c r="FH190" s="16" t="e">
        <f t="shared" si="433"/>
        <v>#DIV/0!</v>
      </c>
      <c r="FI190" s="16" t="e">
        <f t="shared" si="434"/>
        <v>#DIV/0!</v>
      </c>
      <c r="FJ190" s="16" t="e">
        <f t="shared" si="435"/>
        <v>#DIV/0!</v>
      </c>
      <c r="FK190" s="16">
        <f t="shared" si="436"/>
        <v>-1</v>
      </c>
      <c r="FL190" s="278" t="e">
        <f t="shared" si="437"/>
        <v>#VALUE!</v>
      </c>
      <c r="FM190" s="278">
        <f t="shared" si="438"/>
        <v>0</v>
      </c>
      <c r="FN190" s="278">
        <f t="shared" si="439"/>
        <v>0</v>
      </c>
      <c r="FO190" s="222" t="str">
        <f t="shared" si="440"/>
        <v>i.a</v>
      </c>
      <c r="FP190" s="222">
        <f t="shared" si="441"/>
        <v>0</v>
      </c>
      <c r="FQ190" s="222">
        <f t="shared" si="442"/>
        <v>0</v>
      </c>
      <c r="FR190" s="222">
        <f t="shared" si="443"/>
        <v>0</v>
      </c>
      <c r="FS190" s="222">
        <f t="shared" si="444"/>
        <v>0</v>
      </c>
      <c r="FT190" s="222">
        <f t="shared" si="445"/>
        <v>0</v>
      </c>
      <c r="FU190" s="222">
        <f t="shared" si="446"/>
        <v>4.3591447368421052</v>
      </c>
      <c r="FV190" s="222">
        <f t="shared" si="447"/>
        <v>4.7775504687499994</v>
      </c>
      <c r="FW190" s="222">
        <f t="shared" si="448"/>
        <v>4.4789994655172416</v>
      </c>
      <c r="FX190" s="222">
        <f t="shared" si="449"/>
        <v>3.9423684210526315</v>
      </c>
      <c r="FY190" s="222">
        <f t="shared" si="450"/>
        <v>3.7841785714285714</v>
      </c>
      <c r="FZ190" s="16">
        <f t="shared" si="451"/>
        <v>-1</v>
      </c>
      <c r="GA190" s="16">
        <f t="shared" si="452"/>
        <v>-6.7606807752423351E-2</v>
      </c>
      <c r="GB190" s="16">
        <f t="shared" si="453"/>
        <v>0.28408074026655156</v>
      </c>
      <c r="GC190" s="16">
        <f t="shared" si="454"/>
        <v>2.0314255707689499</v>
      </c>
      <c r="GD190" s="16">
        <f t="shared" si="455"/>
        <v>-1.3938007837219377</v>
      </c>
      <c r="GE190" s="16">
        <f t="shared" si="456"/>
        <v>0.7211017656348484</v>
      </c>
      <c r="GF190" s="227">
        <f t="shared" si="457"/>
        <v>-6.2828262808443169E-2</v>
      </c>
      <c r="GG190" s="227">
        <f t="shared" si="458"/>
        <v>-4.555608428317745E-3</v>
      </c>
      <c r="GH190" s="227">
        <f t="shared" si="459"/>
        <v>1.4907520549674633E-2</v>
      </c>
      <c r="GI190" s="16">
        <f t="shared" si="460"/>
        <v>0</v>
      </c>
      <c r="GJ190" s="16">
        <f t="shared" si="461"/>
        <v>6.2828262808443169E-2</v>
      </c>
      <c r="GK190" s="16">
        <f t="shared" si="462"/>
        <v>6.7383871236760914E-2</v>
      </c>
      <c r="GL190" s="16">
        <f t="shared" si="463"/>
        <v>5.2476350687086282E-2</v>
      </c>
      <c r="GM190" s="16">
        <f t="shared" si="464"/>
        <v>-5.08774963257543E-2</v>
      </c>
      <c r="GN190" s="16">
        <f t="shared" si="465"/>
        <v>0.12919602608429254</v>
      </c>
      <c r="GO190" s="16">
        <f t="shared" si="466"/>
        <v>7.5065884344518746E-2</v>
      </c>
      <c r="GP190" s="16">
        <f t="shared" si="467"/>
        <v>0.23589471604311207</v>
      </c>
      <c r="GQ190" s="16">
        <f t="shared" si="468"/>
        <v>0.33819336990199983</v>
      </c>
      <c r="GR190" s="16">
        <f t="shared" si="469"/>
        <v>0.34841837398373982</v>
      </c>
      <c r="GS190" s="16">
        <f t="shared" si="470"/>
        <v>-1</v>
      </c>
      <c r="GT190" s="16">
        <f t="shared" si="471"/>
        <v>-6.3844481886302651E-3</v>
      </c>
      <c r="GU190" s="16">
        <f t="shared" si="472"/>
        <v>-7.9335967742870037E-3</v>
      </c>
      <c r="GV190" s="16">
        <f t="shared" si="473"/>
        <v>5.3752321573072956</v>
      </c>
      <c r="GW190" s="16">
        <f t="shared" si="474"/>
        <v>-1.1159493405674761</v>
      </c>
      <c r="GX190" s="16">
        <f t="shared" si="475"/>
        <v>0.4821847843328293</v>
      </c>
      <c r="GY190" s="227">
        <f t="shared" si="476"/>
        <v>-3.2752206040074852E-2</v>
      </c>
      <c r="GZ190" s="227">
        <f t="shared" si="477"/>
        <v>-2.1044835917171517E-4</v>
      </c>
      <c r="HA190" s="227">
        <f t="shared" si="478"/>
        <v>-2.6360373435033169E-4</v>
      </c>
      <c r="HB190" s="16">
        <f t="shared" si="479"/>
        <v>0</v>
      </c>
      <c r="HC190" s="16">
        <f t="shared" si="480"/>
        <v>3.2752206040074852E-2</v>
      </c>
      <c r="HD190" s="16">
        <f t="shared" si="481"/>
        <v>3.2962654399246567E-2</v>
      </c>
      <c r="HE190" s="16">
        <f t="shared" si="482"/>
        <v>3.3226258133596899E-2</v>
      </c>
      <c r="HF190" s="16">
        <f t="shared" si="483"/>
        <v>-7.594170306621113E-3</v>
      </c>
      <c r="HG190" s="16">
        <f t="shared" si="484"/>
        <v>6.5495588585962966E-2</v>
      </c>
      <c r="HH190" s="16">
        <f t="shared" si="485"/>
        <v>4.4188544693126282E-2</v>
      </c>
      <c r="HI190" s="16">
        <f t="shared" si="486"/>
        <v>9.1350947684890202E-2</v>
      </c>
      <c r="HJ190" s="16">
        <f t="shared" si="487"/>
        <v>0.11014466366096368</v>
      </c>
      <c r="HK190" s="16">
        <f t="shared" si="488"/>
        <v>9.8289071493787447E-2</v>
      </c>
      <c r="HL190" s="16" t="e">
        <f t="shared" si="489"/>
        <v>#VALUE!</v>
      </c>
      <c r="HM190" s="16">
        <f t="shared" si="490"/>
        <v>0.31756018613540116</v>
      </c>
      <c r="HN190" s="16">
        <f t="shared" si="491"/>
        <v>-0.12029847314738742</v>
      </c>
      <c r="HO190" s="16">
        <f t="shared" si="492"/>
        <v>-2.7891277086166434E-2</v>
      </c>
      <c r="HP190" s="16">
        <f t="shared" si="493"/>
        <v>-8.5623838865567833E-2</v>
      </c>
      <c r="HQ190" s="16">
        <f t="shared" si="494"/>
        <v>7.6489633611761379E-2</v>
      </c>
      <c r="HR190" s="227" t="e">
        <f t="shared" si="495"/>
        <v>#VALUE!</v>
      </c>
      <c r="HS190" s="227">
        <f t="shared" si="496"/>
        <v>0.10388236126197009</v>
      </c>
      <c r="HT190" s="227">
        <f t="shared" si="497"/>
        <v>-4.4734288501706243E-2</v>
      </c>
      <c r="HU190" s="16" t="str">
        <f t="shared" si="498"/>
        <v>i.a.</v>
      </c>
      <c r="HV190" s="16">
        <f t="shared" si="499"/>
        <v>0.43100888970428802</v>
      </c>
      <c r="HW190" s="16">
        <f t="shared" si="500"/>
        <v>0.32712652844231793</v>
      </c>
      <c r="HX190" s="16">
        <f t="shared" si="501"/>
        <v>0.37186081694402418</v>
      </c>
      <c r="HY190" s="16">
        <f t="shared" si="502"/>
        <v>0.38253006909494158</v>
      </c>
      <c r="HZ190" s="16">
        <f t="shared" si="503"/>
        <v>0.41835087719298247</v>
      </c>
      <c r="IA190" s="16">
        <f t="shared" si="504"/>
        <v>0.38862508669903434</v>
      </c>
      <c r="IB190" s="16">
        <f t="shared" si="505"/>
        <v>0.36705736251723298</v>
      </c>
      <c r="IC190" s="16">
        <f t="shared" si="506"/>
        <v>0.30637906920609231</v>
      </c>
      <c r="ID190" s="16">
        <f t="shared" si="507"/>
        <v>0.28545320136350566</v>
      </c>
      <c r="IE190" s="16">
        <f t="shared" si="508"/>
        <v>0.20548918680136749</v>
      </c>
      <c r="IF190" s="16" t="e">
        <f t="shared" si="509"/>
        <v>#VALUE!</v>
      </c>
      <c r="IG190" s="16" t="e">
        <f t="shared" si="510"/>
        <v>#VALUE!</v>
      </c>
      <c r="IH190" s="16" t="e">
        <f t="shared" si="511"/>
        <v>#VALUE!</v>
      </c>
      <c r="II190" s="16" t="e">
        <f t="shared" si="512"/>
        <v>#VALUE!</v>
      </c>
      <c r="IJ190" s="16" t="e">
        <f t="shared" si="513"/>
        <v>#VALUE!</v>
      </c>
      <c r="IK190" s="16" t="e">
        <f t="shared" si="514"/>
        <v>#VALUE!</v>
      </c>
      <c r="IL190" s="227" t="e">
        <f t="shared" si="515"/>
        <v>#VALUE!</v>
      </c>
      <c r="IM190" s="227" t="e">
        <f t="shared" si="516"/>
        <v>#VALUE!</v>
      </c>
      <c r="IN190" s="227" t="e">
        <f t="shared" si="517"/>
        <v>#VALUE!</v>
      </c>
      <c r="IO190" s="16" t="str">
        <f t="shared" si="518"/>
        <v>i.a.</v>
      </c>
      <c r="IP190" s="16" t="str">
        <f t="shared" si="519"/>
        <v>i.a.</v>
      </c>
      <c r="IQ190" s="16" t="str">
        <f t="shared" si="520"/>
        <v>i.a.</v>
      </c>
      <c r="IR190" s="16" t="str">
        <f t="shared" si="521"/>
        <v>i.a.</v>
      </c>
      <c r="IS190" s="16" t="str">
        <f t="shared" si="522"/>
        <v>i.a.</v>
      </c>
      <c r="IT190" s="16" t="str">
        <f t="shared" si="523"/>
        <v>i.a.</v>
      </c>
      <c r="IU190" s="16">
        <f t="shared" si="524"/>
        <v>7.549163132555577E-3</v>
      </c>
      <c r="IV190" s="16">
        <f t="shared" si="525"/>
        <v>1.7083087459535275E-2</v>
      </c>
      <c r="IW190" s="16">
        <f t="shared" si="526"/>
        <v>2.2490229104391763E-2</v>
      </c>
      <c r="IX190" s="16">
        <f t="shared" si="527"/>
        <v>2.2036802171639631E-2</v>
      </c>
      <c r="IY190" s="16">
        <f t="shared" si="528"/>
        <v>1.9819360684051081E-2</v>
      </c>
      <c r="IZ190" s="16" t="e">
        <f t="shared" si="529"/>
        <v>#VALUE!</v>
      </c>
      <c r="JA190" s="16">
        <f t="shared" si="530"/>
        <v>-0.10190266014553273</v>
      </c>
      <c r="JB190" s="16">
        <f t="shared" si="531"/>
        <v>0.380954467768088</v>
      </c>
      <c r="JC190" s="16">
        <f t="shared" si="532"/>
        <v>2.0727185586998673</v>
      </c>
      <c r="JD190" s="16">
        <f t="shared" si="533"/>
        <v>-1.3744009848635073</v>
      </c>
      <c r="JE190" s="16">
        <f t="shared" si="534"/>
        <v>0.81536594246874627</v>
      </c>
      <c r="JF190" s="227" t="e">
        <f t="shared" si="535"/>
        <v>#VALUE!</v>
      </c>
      <c r="JG190" s="227">
        <f t="shared" si="536"/>
        <v>-2.1667723525681699E-3</v>
      </c>
      <c r="JH190" s="227">
        <f t="shared" si="537"/>
        <v>5.8657219973009458E-3</v>
      </c>
      <c r="JI190" s="99" t="str">
        <f t="shared" si="538"/>
        <v>i.a.</v>
      </c>
      <c r="JJ190" s="99">
        <f t="shared" si="539"/>
        <v>1.9096385542168675E-2</v>
      </c>
      <c r="JK190" s="99">
        <f t="shared" si="540"/>
        <v>2.1263157894736845E-2</v>
      </c>
      <c r="JL190" s="99">
        <f t="shared" si="541"/>
        <v>1.5397435897435899E-2</v>
      </c>
      <c r="JM190" s="99">
        <f t="shared" si="542"/>
        <v>-1.4353658536585366E-2</v>
      </c>
      <c r="JN190" s="99">
        <f t="shared" si="543"/>
        <v>3.8337662337662337E-2</v>
      </c>
      <c r="JO190" s="99">
        <f t="shared" si="544"/>
        <v>2.1118421052631578E-2</v>
      </c>
      <c r="JP190" s="99">
        <f t="shared" si="545"/>
        <v>7.0941218750000007E-2</v>
      </c>
      <c r="JQ190" s="99">
        <f t="shared" si="546"/>
        <v>9.1791310344827584E-2</v>
      </c>
      <c r="JR190" s="99">
        <f t="shared" si="547"/>
        <v>7.5185017543859645E-2</v>
      </c>
      <c r="JS190" s="99">
        <f t="shared" si="548"/>
        <v>6.1124999999999999E-2</v>
      </c>
    </row>
    <row r="191" spans="1:279" customFormat="1" ht="15.75" customHeight="1" x14ac:dyDescent="0.25">
      <c r="A191" t="s">
        <v>268</v>
      </c>
      <c r="B191" s="98">
        <v>16316083</v>
      </c>
      <c r="C191" s="10" t="s">
        <v>255</v>
      </c>
      <c r="D191" s="10" t="s">
        <v>57</v>
      </c>
      <c r="E191" s="11"/>
      <c r="F191" s="11"/>
      <c r="G191" s="11"/>
      <c r="H191" s="12">
        <v>45062</v>
      </c>
      <c r="I191" s="13"/>
      <c r="J191" s="13" t="s">
        <v>58</v>
      </c>
      <c r="K191" s="13" t="s">
        <v>58</v>
      </c>
      <c r="L191" s="13" t="s">
        <v>58</v>
      </c>
      <c r="M191" s="13" t="s">
        <v>58</v>
      </c>
      <c r="N191" s="13" t="s">
        <v>58</v>
      </c>
      <c r="O191" s="13" t="s">
        <v>58</v>
      </c>
      <c r="P191" s="16" t="e">
        <f t="shared" si="368"/>
        <v>#DIV/0!</v>
      </c>
      <c r="Q191" s="16" t="e">
        <f t="shared" si="369"/>
        <v>#DIV/0!</v>
      </c>
      <c r="R191" s="16" t="e">
        <f t="shared" si="370"/>
        <v>#DIV/0!</v>
      </c>
      <c r="S191" s="16" t="e">
        <f t="shared" si="371"/>
        <v>#DIV/0!</v>
      </c>
      <c r="T191" s="16" t="e">
        <f t="shared" si="372"/>
        <v>#DIV/0!</v>
      </c>
      <c r="U191" s="16" t="e">
        <f t="shared" si="373"/>
        <v>#DIV/0!</v>
      </c>
      <c r="V191" s="278">
        <f t="shared" si="374"/>
        <v>0</v>
      </c>
      <c r="W191" s="278">
        <f t="shared" si="375"/>
        <v>0</v>
      </c>
      <c r="X191" s="278">
        <f t="shared" si="376"/>
        <v>0</v>
      </c>
      <c r="Y191" s="149"/>
      <c r="Z191" s="149"/>
      <c r="AA191" s="149"/>
      <c r="AB191" s="151"/>
      <c r="AC191" s="151"/>
      <c r="AD191" s="151"/>
      <c r="AE191" s="151"/>
      <c r="AF191" s="151"/>
      <c r="AG191" s="156"/>
      <c r="AH191" s="156"/>
      <c r="AI191" s="156"/>
      <c r="AJ191" s="16">
        <f t="shared" si="377"/>
        <v>-0.91671544888510459</v>
      </c>
      <c r="AK191" s="16">
        <f t="shared" si="378"/>
        <v>0.15324659383822264</v>
      </c>
      <c r="AL191" s="16">
        <f t="shared" si="379"/>
        <v>0.10625297033064024</v>
      </c>
      <c r="AM191" s="16">
        <f t="shared" si="380"/>
        <v>4.0446272353381642E-3</v>
      </c>
      <c r="AN191" s="16">
        <f t="shared" si="381"/>
        <v>0.12428469241773968</v>
      </c>
      <c r="AO191" s="16">
        <f t="shared" si="382"/>
        <v>-6.0303437680046104E-2</v>
      </c>
      <c r="AP191" s="278">
        <f t="shared" si="383"/>
        <v>-56.372999999999998</v>
      </c>
      <c r="AQ191" s="278">
        <f t="shared" si="384"/>
        <v>7.4909999999999997</v>
      </c>
      <c r="AR191" s="278">
        <f t="shared" si="385"/>
        <v>4.6950000000000003</v>
      </c>
      <c r="AS191" s="149"/>
      <c r="AT191" s="149">
        <v>56.372999999999998</v>
      </c>
      <c r="AU191" s="149">
        <v>48.881999999999998</v>
      </c>
      <c r="AV191" s="151">
        <v>44.186999999999998</v>
      </c>
      <c r="AW191" s="151">
        <v>44.009</v>
      </c>
      <c r="AX191" s="151">
        <v>39.143999999999998</v>
      </c>
      <c r="AY191" s="151">
        <v>41.655999999999999</v>
      </c>
      <c r="AZ191" s="151">
        <v>40.578000000000003</v>
      </c>
      <c r="BA191" s="151">
        <v>28.748000000000001</v>
      </c>
      <c r="BB191" s="151">
        <v>20.088000000000001</v>
      </c>
      <c r="BC191" s="152">
        <v>20.106000000000002</v>
      </c>
      <c r="BD191" s="16">
        <f t="shared" si="386"/>
        <v>-1</v>
      </c>
      <c r="BE191" s="16">
        <f t="shared" si="387"/>
        <v>0.93465866466616665</v>
      </c>
      <c r="BF191" s="16">
        <f t="shared" si="388"/>
        <v>0.28000768196658349</v>
      </c>
      <c r="BG191" s="16">
        <f t="shared" si="389"/>
        <v>-5.8451245422901282E-2</v>
      </c>
      <c r="BH191" s="16">
        <f t="shared" si="390"/>
        <v>0.96613634343613897</v>
      </c>
      <c r="BI191" s="16">
        <f t="shared" si="391"/>
        <v>-0.17217276138621146</v>
      </c>
      <c r="BJ191" s="278">
        <f t="shared" si="392"/>
        <v>-51.578000000000003</v>
      </c>
      <c r="BK191" s="278">
        <f t="shared" si="393"/>
        <v>24.918000000000003</v>
      </c>
      <c r="BL191" s="278">
        <f t="shared" si="394"/>
        <v>5.8320000000000007</v>
      </c>
      <c r="BM191" s="149"/>
      <c r="BN191" s="149">
        <v>51.578000000000003</v>
      </c>
      <c r="BO191" s="149">
        <v>26.66</v>
      </c>
      <c r="BP191" s="156">
        <v>20.827999999999999</v>
      </c>
      <c r="BQ191" s="156">
        <v>22.120999999999999</v>
      </c>
      <c r="BR191" s="156">
        <v>11.250999999999999</v>
      </c>
      <c r="BS191" s="156">
        <v>13.590999999999999</v>
      </c>
      <c r="BT191" s="156">
        <v>17.347999999999999</v>
      </c>
      <c r="BU191" s="156">
        <v>13.356</v>
      </c>
      <c r="BV191" s="151">
        <v>9.2420000000000009</v>
      </c>
      <c r="BW191" s="156">
        <v>14.064</v>
      </c>
      <c r="BX191" s="16">
        <f t="shared" si="395"/>
        <v>-1</v>
      </c>
      <c r="BY191" s="16">
        <f t="shared" si="396"/>
        <v>0.93634350486056384</v>
      </c>
      <c r="BZ191" s="16">
        <f t="shared" si="397"/>
        <v>0.27435787056966571</v>
      </c>
      <c r="CA191" s="16">
        <f t="shared" si="398"/>
        <v>-0.10984800102184181</v>
      </c>
      <c r="CB191" s="16">
        <f t="shared" si="399"/>
        <v>0.73374178784970823</v>
      </c>
      <c r="CC191" s="16">
        <f t="shared" si="400"/>
        <v>2.3419203747072636E-2</v>
      </c>
      <c r="CD191" s="278">
        <f t="shared" si="401"/>
        <v>-51.59</v>
      </c>
      <c r="CE191" s="278">
        <f t="shared" si="402"/>
        <v>24.947000000000003</v>
      </c>
      <c r="CF191" s="278">
        <f t="shared" si="403"/>
        <v>5.7360000000000007</v>
      </c>
      <c r="CG191" s="149"/>
      <c r="CH191" s="149">
        <v>51.59</v>
      </c>
      <c r="CI191" s="149">
        <v>26.643000000000001</v>
      </c>
      <c r="CJ191" s="151">
        <v>20.907</v>
      </c>
      <c r="CK191" s="151">
        <v>23.486999999999998</v>
      </c>
      <c r="CL191" s="151">
        <v>13.547000000000001</v>
      </c>
      <c r="CM191" s="151">
        <v>13.237</v>
      </c>
      <c r="CN191" s="151">
        <v>18.977</v>
      </c>
      <c r="CO191" s="156">
        <v>13.872999999999999</v>
      </c>
      <c r="CP191" s="156">
        <v>10.154</v>
      </c>
      <c r="CQ191" s="156">
        <v>15.112</v>
      </c>
      <c r="CR191" s="16">
        <f t="shared" si="404"/>
        <v>-1</v>
      </c>
      <c r="CS191" s="16">
        <f t="shared" si="405"/>
        <v>0.53833448771911152</v>
      </c>
      <c r="CT191" s="16">
        <f t="shared" si="406"/>
        <v>0.11105191499437622</v>
      </c>
      <c r="CU191" s="16">
        <f t="shared" si="407"/>
        <v>3.9409321642824138E-2</v>
      </c>
      <c r="CV191" s="16">
        <f t="shared" si="408"/>
        <v>2.4618585298197024E-2</v>
      </c>
      <c r="CW191" s="16">
        <f t="shared" si="409"/>
        <v>-6.7873303167420782E-2</v>
      </c>
      <c r="CX191" s="278">
        <f t="shared" ref="CX191:CX222" si="552">DA191-DB191</f>
        <v>-57.746000000000002</v>
      </c>
      <c r="CY191" s="278">
        <f t="shared" ref="CY191:CY222" si="553">DB191-DC191</f>
        <v>20.208000000000006</v>
      </c>
      <c r="CZ191" s="278">
        <f t="shared" si="551"/>
        <v>3.7519999999999953</v>
      </c>
      <c r="DA191" s="149"/>
      <c r="DB191" s="149">
        <v>57.746000000000002</v>
      </c>
      <c r="DC191" s="149">
        <v>37.537999999999997</v>
      </c>
      <c r="DD191" s="156">
        <v>33.786000000000001</v>
      </c>
      <c r="DE191" s="156">
        <v>32.505000000000003</v>
      </c>
      <c r="DF191" s="156">
        <v>31.724</v>
      </c>
      <c r="DG191" s="156">
        <v>34.033999999999999</v>
      </c>
      <c r="DH191" s="156">
        <v>24.055</v>
      </c>
      <c r="DI191" s="156">
        <v>17.131</v>
      </c>
      <c r="DJ191" s="151">
        <v>16.712</v>
      </c>
      <c r="DK191" s="152">
        <v>22.085000000000001</v>
      </c>
      <c r="DL191" s="16">
        <f t="shared" si="413"/>
        <v>-1</v>
      </c>
      <c r="DM191" s="16">
        <f t="shared" si="414"/>
        <v>4.2780315109585666E-2</v>
      </c>
      <c r="DN191" s="16">
        <f t="shared" si="415"/>
        <v>-5.83910228280242E-3</v>
      </c>
      <c r="DO191" s="16">
        <f t="shared" si="416"/>
        <v>-2.8798316111748885E-2</v>
      </c>
      <c r="DP191" s="16">
        <f t="shared" si="417"/>
        <v>0.21642896440814241</v>
      </c>
      <c r="DQ191" s="16">
        <f t="shared" si="418"/>
        <v>-0.16536267462602214</v>
      </c>
      <c r="DR191" s="278">
        <f t="shared" si="419"/>
        <v>-115.758</v>
      </c>
      <c r="DS191" s="278">
        <f t="shared" si="420"/>
        <v>4.7489999999999952</v>
      </c>
      <c r="DT191" s="278">
        <f t="shared" si="421"/>
        <v>-0.65200000000000102</v>
      </c>
      <c r="DU191" s="149"/>
      <c r="DV191" s="149">
        <v>115.758</v>
      </c>
      <c r="DW191" s="149">
        <v>111.009</v>
      </c>
      <c r="DX191" s="156">
        <v>111.661</v>
      </c>
      <c r="DY191" s="156">
        <v>114.97199999999999</v>
      </c>
      <c r="DZ191" s="156">
        <v>94.516000000000005</v>
      </c>
      <c r="EA191" s="156">
        <v>113.242</v>
      </c>
      <c r="EB191" s="156">
        <v>113.07599999999999</v>
      </c>
      <c r="EC191" s="156">
        <v>51.539000000000001</v>
      </c>
      <c r="ED191" s="156">
        <v>36.219000000000001</v>
      </c>
      <c r="EE191" s="156">
        <v>43.960999999999999</v>
      </c>
      <c r="EF191" s="16">
        <f t="shared" si="422"/>
        <v>-1</v>
      </c>
      <c r="EG191" s="16">
        <f t="shared" si="423"/>
        <v>0</v>
      </c>
      <c r="EH191" s="16">
        <f t="shared" si="424"/>
        <v>-9.0909090909090912E-2</v>
      </c>
      <c r="EI191" s="16">
        <f t="shared" si="425"/>
        <v>0</v>
      </c>
      <c r="EJ191" s="16">
        <f t="shared" si="426"/>
        <v>0</v>
      </c>
      <c r="EK191" s="16">
        <f t="shared" si="427"/>
        <v>0</v>
      </c>
      <c r="EL191" s="278">
        <f t="shared" si="428"/>
        <v>-10</v>
      </c>
      <c r="EM191" s="278">
        <f t="shared" si="429"/>
        <v>0</v>
      </c>
      <c r="EN191" s="278">
        <f t="shared" si="430"/>
        <v>-1</v>
      </c>
      <c r="EO191" s="204"/>
      <c r="EP191" s="204">
        <v>10</v>
      </c>
      <c r="EQ191" s="204">
        <v>10</v>
      </c>
      <c r="ER191" s="206">
        <v>11</v>
      </c>
      <c r="ES191" s="206">
        <v>11</v>
      </c>
      <c r="ET191" s="206">
        <v>11</v>
      </c>
      <c r="EU191" s="206">
        <v>11</v>
      </c>
      <c r="EV191" s="206">
        <v>9</v>
      </c>
      <c r="EW191" s="206">
        <v>6</v>
      </c>
      <c r="EX191" s="207"/>
      <c r="EY191" s="208"/>
      <c r="EZ191" s="89"/>
      <c r="FA191" s="14" t="s">
        <v>51</v>
      </c>
      <c r="FB191" s="76"/>
      <c r="FC191" s="94">
        <v>6000</v>
      </c>
      <c r="FD191" t="s">
        <v>65</v>
      </c>
      <c r="FE191" t="s">
        <v>66</v>
      </c>
      <c r="FF191" s="16" t="e">
        <f t="shared" si="431"/>
        <v>#VALUE!</v>
      </c>
      <c r="FG191" s="16" t="e">
        <f t="shared" si="432"/>
        <v>#DIV/0!</v>
      </c>
      <c r="FH191" s="16" t="e">
        <f t="shared" si="433"/>
        <v>#DIV/0!</v>
      </c>
      <c r="FI191" s="16" t="e">
        <f t="shared" si="434"/>
        <v>#DIV/0!</v>
      </c>
      <c r="FJ191" s="16" t="e">
        <f t="shared" si="435"/>
        <v>#DIV/0!</v>
      </c>
      <c r="FK191" s="16" t="e">
        <f t="shared" si="436"/>
        <v>#DIV/0!</v>
      </c>
      <c r="FL191" s="278" t="e">
        <f t="shared" si="437"/>
        <v>#VALUE!</v>
      </c>
      <c r="FM191" s="278">
        <f t="shared" si="438"/>
        <v>0</v>
      </c>
      <c r="FN191" s="278">
        <f t="shared" si="439"/>
        <v>0</v>
      </c>
      <c r="FO191" s="222" t="str">
        <f t="shared" si="440"/>
        <v>i.a</v>
      </c>
      <c r="FP191" s="222">
        <f t="shared" si="441"/>
        <v>0</v>
      </c>
      <c r="FQ191" s="222">
        <f t="shared" si="442"/>
        <v>0</v>
      </c>
      <c r="FR191" s="222">
        <f t="shared" si="443"/>
        <v>0</v>
      </c>
      <c r="FS191" s="222">
        <f t="shared" si="444"/>
        <v>0</v>
      </c>
      <c r="FT191" s="222">
        <f t="shared" si="445"/>
        <v>0</v>
      </c>
      <c r="FU191" s="222">
        <f t="shared" si="446"/>
        <v>0</v>
      </c>
      <c r="FV191" s="222">
        <f t="shared" si="447"/>
        <v>0</v>
      </c>
      <c r="FW191" s="222">
        <f t="shared" si="448"/>
        <v>0</v>
      </c>
      <c r="FX191" s="222" t="str">
        <f t="shared" si="449"/>
        <v>i.a</v>
      </c>
      <c r="FY191" s="222" t="str">
        <f t="shared" si="450"/>
        <v>i.a</v>
      </c>
      <c r="FZ191" s="16">
        <f t="shared" si="451"/>
        <v>-1</v>
      </c>
      <c r="GA191" s="16">
        <f t="shared" si="452"/>
        <v>0.44943289682081855</v>
      </c>
      <c r="GB191" s="16">
        <f t="shared" si="453"/>
        <v>0.18443241542725741</v>
      </c>
      <c r="GC191" s="16">
        <f t="shared" si="454"/>
        <v>-0.13753642662852994</v>
      </c>
      <c r="GD191" s="16">
        <f t="shared" si="455"/>
        <v>0.77501428459762889</v>
      </c>
      <c r="GE191" s="16">
        <f t="shared" si="456"/>
        <v>-9.5936644568513307E-2</v>
      </c>
      <c r="GF191" s="227">
        <f t="shared" si="457"/>
        <v>-1.0828680575962388</v>
      </c>
      <c r="GG191" s="227">
        <f t="shared" si="458"/>
        <v>0.33577030648861728</v>
      </c>
      <c r="GH191" s="227">
        <f t="shared" si="459"/>
        <v>0.11633339395506692</v>
      </c>
      <c r="GI191" s="16">
        <f t="shared" si="460"/>
        <v>0</v>
      </c>
      <c r="GJ191" s="16">
        <f t="shared" si="461"/>
        <v>1.0828680575962388</v>
      </c>
      <c r="GK191" s="16">
        <f t="shared" si="462"/>
        <v>0.74709775110762155</v>
      </c>
      <c r="GL191" s="16">
        <f t="shared" si="463"/>
        <v>0.63076435715255463</v>
      </c>
      <c r="GM191" s="16">
        <f t="shared" si="464"/>
        <v>0.73135188154883302</v>
      </c>
      <c r="GN191" s="16">
        <f t="shared" si="465"/>
        <v>0.41202591319687343</v>
      </c>
      <c r="GO191" s="16">
        <f t="shared" si="466"/>
        <v>0.45574893697601959</v>
      </c>
      <c r="GP191" s="16">
        <f t="shared" si="467"/>
        <v>0.92152673238479099</v>
      </c>
      <c r="GQ191" s="16">
        <f t="shared" si="468"/>
        <v>0.8198445764264396</v>
      </c>
      <c r="GR191" s="16">
        <f t="shared" si="469"/>
        <v>0.52344253421656317</v>
      </c>
      <c r="GS191" s="16">
        <f t="shared" si="470"/>
        <v>-1</v>
      </c>
      <c r="GT191" s="16">
        <f t="shared" si="471"/>
        <v>0.89970518135890754</v>
      </c>
      <c r="GU191" s="16">
        <f t="shared" si="472"/>
        <v>0.30278879502013145</v>
      </c>
      <c r="GV191" s="16">
        <f t="shared" si="473"/>
        <v>-0.12968029590197686</v>
      </c>
      <c r="GW191" s="16">
        <f t="shared" si="474"/>
        <v>0.94989953811008432</v>
      </c>
      <c r="GX191" s="16">
        <f t="shared" si="475"/>
        <v>-9.82190578047758E-2</v>
      </c>
      <c r="GY191" s="227">
        <f t="shared" si="476"/>
        <v>-0.45489864045473993</v>
      </c>
      <c r="GZ191" s="227">
        <f t="shared" si="477"/>
        <v>0.21544114730343983</v>
      </c>
      <c r="HA191" s="227">
        <f t="shared" si="478"/>
        <v>5.5653722297099695E-2</v>
      </c>
      <c r="HB191" s="16">
        <f t="shared" si="479"/>
        <v>0</v>
      </c>
      <c r="HC191" s="16">
        <f t="shared" si="480"/>
        <v>0.45489864045473993</v>
      </c>
      <c r="HD191" s="16">
        <f t="shared" si="481"/>
        <v>0.2394574931513001</v>
      </c>
      <c r="HE191" s="16">
        <f t="shared" si="482"/>
        <v>0.18380377085420041</v>
      </c>
      <c r="HF191" s="16">
        <f t="shared" si="483"/>
        <v>0.2111910944779653</v>
      </c>
      <c r="HG191" s="16">
        <f t="shared" si="484"/>
        <v>0.1083087053206134</v>
      </c>
      <c r="HH191" s="16">
        <f t="shared" si="485"/>
        <v>0.12010533850599599</v>
      </c>
      <c r="HI191" s="16">
        <f t="shared" si="486"/>
        <v>0.21077058591258388</v>
      </c>
      <c r="HJ191" s="16">
        <f t="shared" si="487"/>
        <v>0.30438250643815945</v>
      </c>
      <c r="HK191" s="16">
        <f t="shared" si="488"/>
        <v>0.23053130456472937</v>
      </c>
      <c r="HL191" s="16" t="e">
        <f t="shared" si="489"/>
        <v>#VALUE!</v>
      </c>
      <c r="HM191" s="16">
        <f t="shared" si="490"/>
        <v>0.47522394259758172</v>
      </c>
      <c r="HN191" s="16">
        <f t="shared" si="491"/>
        <v>0.11757756470364611</v>
      </c>
      <c r="HO191" s="16">
        <f t="shared" si="492"/>
        <v>7.0230147750053859E-2</v>
      </c>
      <c r="HP191" s="16">
        <f t="shared" si="493"/>
        <v>-0.15768317322439904</v>
      </c>
      <c r="HQ191" s="16">
        <f t="shared" si="494"/>
        <v>0.11680447122936791</v>
      </c>
      <c r="HR191" s="227" t="e">
        <f t="shared" si="495"/>
        <v>#VALUE!</v>
      </c>
      <c r="HS191" s="227">
        <f t="shared" si="496"/>
        <v>0.16069828894259042</v>
      </c>
      <c r="HT191" s="227">
        <f t="shared" si="497"/>
        <v>3.5576213727956829E-2</v>
      </c>
      <c r="HU191" s="16" t="str">
        <f t="shared" si="498"/>
        <v>i.a.</v>
      </c>
      <c r="HV191" s="16">
        <f t="shared" si="499"/>
        <v>0.49885105133122554</v>
      </c>
      <c r="HW191" s="16">
        <f t="shared" si="500"/>
        <v>0.33815276238863512</v>
      </c>
      <c r="HX191" s="16">
        <f t="shared" si="501"/>
        <v>0.30257654866067829</v>
      </c>
      <c r="HY191" s="16">
        <f t="shared" si="502"/>
        <v>0.28272101033295066</v>
      </c>
      <c r="HZ191" s="16">
        <f t="shared" si="503"/>
        <v>0.33564687460324177</v>
      </c>
      <c r="IA191" s="16">
        <f t="shared" si="504"/>
        <v>0.30054220165662915</v>
      </c>
      <c r="IB191" s="16">
        <f t="shared" si="505"/>
        <v>0.21273302911316283</v>
      </c>
      <c r="IC191" s="16">
        <f t="shared" si="506"/>
        <v>0.33238906459186246</v>
      </c>
      <c r="ID191" s="16">
        <f t="shared" si="507"/>
        <v>0.46141527927330955</v>
      </c>
      <c r="IE191" s="16">
        <f t="shared" si="508"/>
        <v>0.50237710698118787</v>
      </c>
      <c r="IF191" s="16" t="e">
        <f t="shared" si="509"/>
        <v>#VALUE!</v>
      </c>
      <c r="IG191" s="16" t="e">
        <f t="shared" si="510"/>
        <v>#VALUE!</v>
      </c>
      <c r="IH191" s="16" t="e">
        <f t="shared" si="511"/>
        <v>#VALUE!</v>
      </c>
      <c r="II191" s="16" t="e">
        <f t="shared" si="512"/>
        <v>#VALUE!</v>
      </c>
      <c r="IJ191" s="16" t="e">
        <f t="shared" si="513"/>
        <v>#VALUE!</v>
      </c>
      <c r="IK191" s="16" t="e">
        <f t="shared" si="514"/>
        <v>#VALUE!</v>
      </c>
      <c r="IL191" s="227" t="e">
        <f t="shared" si="515"/>
        <v>#VALUE!</v>
      </c>
      <c r="IM191" s="227" t="e">
        <f t="shared" si="516"/>
        <v>#VALUE!</v>
      </c>
      <c r="IN191" s="227" t="e">
        <f t="shared" si="517"/>
        <v>#VALUE!</v>
      </c>
      <c r="IO191" s="16" t="str">
        <f t="shared" si="518"/>
        <v>i.a.</v>
      </c>
      <c r="IP191" s="16" t="str">
        <f t="shared" si="519"/>
        <v>i.a.</v>
      </c>
      <c r="IQ191" s="16" t="str">
        <f t="shared" si="520"/>
        <v>i.a.</v>
      </c>
      <c r="IR191" s="16" t="str">
        <f t="shared" si="521"/>
        <v>i.a.</v>
      </c>
      <c r="IS191" s="16" t="str">
        <f t="shared" si="522"/>
        <v>i.a.</v>
      </c>
      <c r="IT191" s="16" t="str">
        <f t="shared" si="523"/>
        <v>i.a.</v>
      </c>
      <c r="IU191" s="16" t="str">
        <f t="shared" si="524"/>
        <v>i.a.</v>
      </c>
      <c r="IV191" s="16" t="str">
        <f t="shared" si="525"/>
        <v>i.a.</v>
      </c>
      <c r="IW191" s="16" t="str">
        <f t="shared" si="526"/>
        <v>i.a.</v>
      </c>
      <c r="IX191" s="16" t="str">
        <f t="shared" si="527"/>
        <v>i.a.</v>
      </c>
      <c r="IY191" s="16" t="str">
        <f t="shared" si="528"/>
        <v>i.a.</v>
      </c>
      <c r="IZ191" s="16" t="e">
        <f t="shared" si="529"/>
        <v>#VALUE!</v>
      </c>
      <c r="JA191" s="16">
        <f t="shared" si="530"/>
        <v>0.93634350486056406</v>
      </c>
      <c r="JB191" s="16">
        <f t="shared" si="531"/>
        <v>0.40179365762663216</v>
      </c>
      <c r="JC191" s="16">
        <f t="shared" si="532"/>
        <v>-0.10984800102184181</v>
      </c>
      <c r="JD191" s="16">
        <f t="shared" si="533"/>
        <v>0.73374178784970845</v>
      </c>
      <c r="JE191" s="16">
        <f t="shared" si="534"/>
        <v>2.3419203747072518E-2</v>
      </c>
      <c r="JF191" s="227" t="e">
        <f t="shared" si="535"/>
        <v>#VALUE!</v>
      </c>
      <c r="JG191" s="227">
        <f t="shared" si="536"/>
        <v>2.4947000000000008</v>
      </c>
      <c r="JH191" s="227">
        <f t="shared" si="537"/>
        <v>0.76366363636363621</v>
      </c>
      <c r="JI191" s="99" t="str">
        <f t="shared" si="538"/>
        <v>i.a.</v>
      </c>
      <c r="JJ191" s="99">
        <f t="shared" si="539"/>
        <v>5.1590000000000007</v>
      </c>
      <c r="JK191" s="99">
        <f t="shared" si="540"/>
        <v>2.6642999999999999</v>
      </c>
      <c r="JL191" s="99">
        <f t="shared" si="541"/>
        <v>1.9006363636363637</v>
      </c>
      <c r="JM191" s="99">
        <f t="shared" si="542"/>
        <v>2.1351818181818181</v>
      </c>
      <c r="JN191" s="99">
        <f t="shared" si="543"/>
        <v>1.2315454545454545</v>
      </c>
      <c r="JO191" s="99">
        <f t="shared" si="544"/>
        <v>1.2033636363636364</v>
      </c>
      <c r="JP191" s="99">
        <f t="shared" si="545"/>
        <v>2.1085555555555557</v>
      </c>
      <c r="JQ191" s="99">
        <f t="shared" si="546"/>
        <v>2.3121666666666667</v>
      </c>
      <c r="JR191" s="99" t="str">
        <f t="shared" si="547"/>
        <v>i.a.</v>
      </c>
      <c r="JS191" s="99" t="str">
        <f t="shared" si="548"/>
        <v>i.a.</v>
      </c>
    </row>
    <row r="192" spans="1:279" customFormat="1" ht="15.75" customHeight="1" x14ac:dyDescent="0.25">
      <c r="A192" s="113" t="s">
        <v>615</v>
      </c>
      <c r="B192" s="98">
        <v>80703112</v>
      </c>
      <c r="C192" s="113" t="s">
        <v>79</v>
      </c>
      <c r="D192" s="113"/>
      <c r="E192" s="116">
        <v>451120</v>
      </c>
      <c r="F192" s="116"/>
      <c r="G192" s="11">
        <v>1</v>
      </c>
      <c r="H192" s="117">
        <v>45062</v>
      </c>
      <c r="I192" s="13"/>
      <c r="J192" s="13" t="s">
        <v>58</v>
      </c>
      <c r="K192" s="13" t="s">
        <v>58</v>
      </c>
      <c r="L192" s="13" t="s">
        <v>58</v>
      </c>
      <c r="M192" s="13" t="s">
        <v>58</v>
      </c>
      <c r="N192" s="13" t="s">
        <v>58</v>
      </c>
      <c r="O192" s="118" t="s">
        <v>58</v>
      </c>
      <c r="P192" s="16" t="e">
        <f t="shared" si="368"/>
        <v>#DIV/0!</v>
      </c>
      <c r="Q192" s="16" t="e">
        <f t="shared" si="369"/>
        <v>#DIV/0!</v>
      </c>
      <c r="R192" s="16" t="e">
        <f t="shared" si="370"/>
        <v>#DIV/0!</v>
      </c>
      <c r="S192" s="16" t="e">
        <f t="shared" si="371"/>
        <v>#DIV/0!</v>
      </c>
      <c r="T192" s="16" t="e">
        <f t="shared" si="372"/>
        <v>#DIV/0!</v>
      </c>
      <c r="U192" s="16" t="e">
        <f t="shared" si="373"/>
        <v>#DIV/0!</v>
      </c>
      <c r="V192" s="278">
        <f t="shared" si="374"/>
        <v>0</v>
      </c>
      <c r="W192" s="278">
        <f t="shared" si="375"/>
        <v>0</v>
      </c>
      <c r="X192" s="278">
        <f t="shared" si="376"/>
        <v>0</v>
      </c>
      <c r="Y192" s="149"/>
      <c r="Z192" s="149"/>
      <c r="AA192" s="149"/>
      <c r="AB192" s="153"/>
      <c r="AC192" s="153"/>
      <c r="AD192" s="153"/>
      <c r="AE192" s="154"/>
      <c r="AF192" s="154"/>
      <c r="AG192" s="159"/>
      <c r="AH192" s="159"/>
      <c r="AI192" s="159"/>
      <c r="AJ192" s="16">
        <f t="shared" si="377"/>
        <v>-0.86664500054165317</v>
      </c>
      <c r="AK192" s="16">
        <f t="shared" si="378"/>
        <v>0.1259376715252791</v>
      </c>
      <c r="AL192" s="16">
        <f t="shared" si="379"/>
        <v>0.17667743092931451</v>
      </c>
      <c r="AM192" s="16">
        <f t="shared" si="380"/>
        <v>9.6362845964353648E-3</v>
      </c>
      <c r="AN192" s="16">
        <f t="shared" si="381"/>
        <v>0.16630049011323306</v>
      </c>
      <c r="AO192" s="16">
        <f t="shared" si="382"/>
        <v>7.8367049389465954E-2</v>
      </c>
      <c r="AP192" s="278">
        <f t="shared" si="383"/>
        <v>-18.462</v>
      </c>
      <c r="AQ192" s="278">
        <f t="shared" si="384"/>
        <v>2.0650000000000013</v>
      </c>
      <c r="AR192" s="278">
        <f t="shared" si="385"/>
        <v>2.461999999999998</v>
      </c>
      <c r="AS192" s="149"/>
      <c r="AT192" s="149">
        <v>18.462</v>
      </c>
      <c r="AU192" s="149">
        <v>16.396999999999998</v>
      </c>
      <c r="AV192" s="153">
        <v>13.935</v>
      </c>
      <c r="AW192" s="162">
        <v>13.802</v>
      </c>
      <c r="AX192" s="153">
        <v>11.834</v>
      </c>
      <c r="AY192" s="154">
        <v>10.974</v>
      </c>
      <c r="AZ192" s="154">
        <v>10.82</v>
      </c>
      <c r="BA192" s="154">
        <v>9.9</v>
      </c>
      <c r="BB192" s="154">
        <v>8.7430000000000003</v>
      </c>
      <c r="BC192" s="155">
        <v>8.7550000000000008</v>
      </c>
      <c r="BD192" s="16">
        <f t="shared" si="386"/>
        <v>-1</v>
      </c>
      <c r="BE192" s="16">
        <f t="shared" si="387"/>
        <v>-6.729264475743349E-2</v>
      </c>
      <c r="BF192" s="16">
        <f t="shared" si="388"/>
        <v>1.8232695139911634</v>
      </c>
      <c r="BG192" s="16">
        <f t="shared" si="389"/>
        <v>-0.39590747330960857</v>
      </c>
      <c r="BH192" s="16">
        <f t="shared" si="390"/>
        <v>-0.15615615615615611</v>
      </c>
      <c r="BI192" s="16">
        <f t="shared" si="391"/>
        <v>8.0291970802919679E-2</v>
      </c>
      <c r="BJ192" s="278">
        <f t="shared" si="392"/>
        <v>-1.788</v>
      </c>
      <c r="BK192" s="278">
        <f t="shared" si="393"/>
        <v>-0.129</v>
      </c>
      <c r="BL192" s="278">
        <f t="shared" si="394"/>
        <v>1.238</v>
      </c>
      <c r="BM192" s="149"/>
      <c r="BN192" s="149">
        <v>1.788</v>
      </c>
      <c r="BO192" s="149">
        <v>1.917</v>
      </c>
      <c r="BP192" s="153">
        <v>0.67900000000000005</v>
      </c>
      <c r="BQ192" s="153">
        <v>1.1240000000000001</v>
      </c>
      <c r="BR192" s="153">
        <v>1.3320000000000001</v>
      </c>
      <c r="BS192" s="159">
        <v>1.2330000000000001</v>
      </c>
      <c r="BT192" s="159">
        <v>1.1970000000000001</v>
      </c>
      <c r="BU192" s="159">
        <v>1.4530000000000001</v>
      </c>
      <c r="BV192" s="154">
        <v>-0.61199999999999999</v>
      </c>
      <c r="BW192" s="159">
        <v>-1.296</v>
      </c>
      <c r="BX192" s="16">
        <f t="shared" si="395"/>
        <v>-1</v>
      </c>
      <c r="BY192" s="16">
        <f t="shared" si="396"/>
        <v>3.928790669122164E-2</v>
      </c>
      <c r="BZ192" s="16">
        <f t="shared" si="397"/>
        <v>3.3095238095238093</v>
      </c>
      <c r="CA192" s="16">
        <f t="shared" si="398"/>
        <v>-0.52272727272727271</v>
      </c>
      <c r="CB192" s="16">
        <f t="shared" si="399"/>
        <v>-0.23772858517805573</v>
      </c>
      <c r="CC192" s="16">
        <f t="shared" si="400"/>
        <v>0.2518072289156626</v>
      </c>
      <c r="CD192" s="278">
        <f t="shared" si="401"/>
        <v>-1.6930000000000001</v>
      </c>
      <c r="CE192" s="278">
        <f t="shared" si="402"/>
        <v>6.4000000000000057E-2</v>
      </c>
      <c r="CF192" s="278">
        <f t="shared" si="403"/>
        <v>1.2509999999999999</v>
      </c>
      <c r="CG192" s="149"/>
      <c r="CH192" s="149">
        <v>1.6930000000000001</v>
      </c>
      <c r="CI192" s="149">
        <v>1.629</v>
      </c>
      <c r="CJ192" s="153">
        <v>0.378</v>
      </c>
      <c r="CK192" s="153">
        <v>0.79200000000000004</v>
      </c>
      <c r="CL192" s="153">
        <v>1.0389999999999999</v>
      </c>
      <c r="CM192" s="154">
        <v>0.83</v>
      </c>
      <c r="CN192" s="154">
        <v>0.81899999999999995</v>
      </c>
      <c r="CO192" s="159">
        <v>1.19</v>
      </c>
      <c r="CP192" s="159">
        <v>-0.878</v>
      </c>
      <c r="CQ192" s="159">
        <v>-1.47</v>
      </c>
      <c r="CR192" s="16">
        <f t="shared" si="404"/>
        <v>-1</v>
      </c>
      <c r="CS192" s="16">
        <f t="shared" si="405"/>
        <v>0.13738866780367626</v>
      </c>
      <c r="CT192" s="16">
        <f t="shared" si="406"/>
        <v>0.25463623395149776</v>
      </c>
      <c r="CU192" s="16">
        <f t="shared" si="407"/>
        <v>-1.2907768129546988E-2</v>
      </c>
      <c r="CV192" s="16">
        <f t="shared" si="408"/>
        <v>3.7691401648998857E-3</v>
      </c>
      <c r="CW192" s="16">
        <f t="shared" si="409"/>
        <v>0.15103036876355747</v>
      </c>
      <c r="CX192" s="278">
        <f t="shared" si="552"/>
        <v>-6.0019999999999998</v>
      </c>
      <c r="CY192" s="278">
        <f t="shared" si="553"/>
        <v>0.72499999999999964</v>
      </c>
      <c r="CZ192" s="278">
        <f t="shared" ref="CZ192:CZ223" si="554">DC192-DD192</f>
        <v>1.0709999999999997</v>
      </c>
      <c r="DA192" s="149"/>
      <c r="DB192" s="149">
        <v>6.0019999999999998</v>
      </c>
      <c r="DC192" s="149">
        <v>5.2770000000000001</v>
      </c>
      <c r="DD192" s="153">
        <v>4.2060000000000004</v>
      </c>
      <c r="DE192" s="153">
        <v>4.2610000000000001</v>
      </c>
      <c r="DF192" s="153">
        <v>4.2450000000000001</v>
      </c>
      <c r="DG192" s="159">
        <v>3.6880000000000002</v>
      </c>
      <c r="DH192" s="159">
        <v>3.3730000000000002</v>
      </c>
      <c r="DI192" s="159">
        <v>2.8540000000000001</v>
      </c>
      <c r="DJ192" s="154">
        <v>1.6639999999999999</v>
      </c>
      <c r="DK192" s="155">
        <v>2.5419999999999998</v>
      </c>
      <c r="DL192" s="16">
        <f t="shared" si="413"/>
        <v>-1</v>
      </c>
      <c r="DM192" s="16">
        <f t="shared" si="414"/>
        <v>-9.9492299159520486E-2</v>
      </c>
      <c r="DN192" s="16">
        <f t="shared" si="415"/>
        <v>0.18666464155528562</v>
      </c>
      <c r="DO192" s="16">
        <f t="shared" si="416"/>
        <v>0.11903008328140044</v>
      </c>
      <c r="DP192" s="16">
        <f t="shared" si="417"/>
        <v>0.29292411368297688</v>
      </c>
      <c r="DQ192" s="16">
        <f t="shared" si="418"/>
        <v>-0.13016884358075825</v>
      </c>
      <c r="DR192" s="278">
        <f t="shared" si="419"/>
        <v>-21.106999999999999</v>
      </c>
      <c r="DS192" s="278">
        <f t="shared" si="420"/>
        <v>-2.3320000000000007</v>
      </c>
      <c r="DT192" s="278">
        <f t="shared" si="421"/>
        <v>3.6870000000000012</v>
      </c>
      <c r="DU192" s="149"/>
      <c r="DV192" s="149">
        <v>21.106999999999999</v>
      </c>
      <c r="DW192" s="149">
        <v>23.439</v>
      </c>
      <c r="DX192" s="153">
        <v>19.751999999999999</v>
      </c>
      <c r="DY192" s="153">
        <v>17.651</v>
      </c>
      <c r="DZ192" s="153">
        <v>13.651999999999999</v>
      </c>
      <c r="EA192" s="159">
        <v>15.695</v>
      </c>
      <c r="EB192" s="159">
        <v>15.824</v>
      </c>
      <c r="EC192" s="159">
        <v>14.821</v>
      </c>
      <c r="ED192" s="159">
        <v>12.08</v>
      </c>
      <c r="EE192" s="159">
        <v>11.983000000000001</v>
      </c>
      <c r="EF192" s="16">
        <f t="shared" si="422"/>
        <v>-1</v>
      </c>
      <c r="EG192" s="16">
        <f t="shared" si="423"/>
        <v>6.4516129032258063E-2</v>
      </c>
      <c r="EH192" s="16">
        <f t="shared" si="424"/>
        <v>-3.125E-2</v>
      </c>
      <c r="EI192" s="16">
        <f t="shared" si="425"/>
        <v>6.6666666666666666E-2</v>
      </c>
      <c r="EJ192" s="16">
        <f t="shared" si="426"/>
        <v>0.1111111111111111</v>
      </c>
      <c r="EK192" s="16">
        <f t="shared" si="427"/>
        <v>0</v>
      </c>
      <c r="EL192" s="278">
        <f t="shared" si="428"/>
        <v>-33</v>
      </c>
      <c r="EM192" s="278">
        <f t="shared" si="429"/>
        <v>2</v>
      </c>
      <c r="EN192" s="278">
        <f t="shared" si="430"/>
        <v>-1</v>
      </c>
      <c r="EO192" s="204"/>
      <c r="EP192" s="204">
        <v>33</v>
      </c>
      <c r="EQ192" s="204">
        <v>31</v>
      </c>
      <c r="ER192" s="215">
        <v>32</v>
      </c>
      <c r="ES192" s="215">
        <v>30</v>
      </c>
      <c r="ET192" s="215">
        <v>27</v>
      </c>
      <c r="EU192" s="209">
        <v>27</v>
      </c>
      <c r="EV192" s="209">
        <v>25</v>
      </c>
      <c r="EW192" s="209">
        <v>23</v>
      </c>
      <c r="EX192" s="210"/>
      <c r="EY192" s="209"/>
      <c r="EZ192" s="120"/>
      <c r="FA192" s="115" t="s">
        <v>51</v>
      </c>
      <c r="FB192" s="76"/>
      <c r="FC192" s="121">
        <v>3700</v>
      </c>
      <c r="FD192" s="125" t="s">
        <v>443</v>
      </c>
      <c r="FE192" s="125" t="s">
        <v>86</v>
      </c>
      <c r="FF192" s="16" t="e">
        <f t="shared" si="431"/>
        <v>#VALUE!</v>
      </c>
      <c r="FG192" s="16" t="e">
        <f t="shared" si="432"/>
        <v>#DIV/0!</v>
      </c>
      <c r="FH192" s="16" t="e">
        <f t="shared" si="433"/>
        <v>#DIV/0!</v>
      </c>
      <c r="FI192" s="16" t="e">
        <f t="shared" si="434"/>
        <v>#DIV/0!</v>
      </c>
      <c r="FJ192" s="16" t="e">
        <f t="shared" si="435"/>
        <v>#DIV/0!</v>
      </c>
      <c r="FK192" s="16" t="e">
        <f t="shared" si="436"/>
        <v>#DIV/0!</v>
      </c>
      <c r="FL192" s="278" t="e">
        <f t="shared" si="437"/>
        <v>#VALUE!</v>
      </c>
      <c r="FM192" s="278">
        <f t="shared" si="438"/>
        <v>0</v>
      </c>
      <c r="FN192" s="278">
        <f t="shared" si="439"/>
        <v>0</v>
      </c>
      <c r="FO192" s="222" t="str">
        <f t="shared" si="440"/>
        <v>i.a</v>
      </c>
      <c r="FP192" s="222">
        <f t="shared" si="441"/>
        <v>0</v>
      </c>
      <c r="FQ192" s="238">
        <f t="shared" si="442"/>
        <v>0</v>
      </c>
      <c r="FR192" s="222">
        <f t="shared" si="443"/>
        <v>0</v>
      </c>
      <c r="FS192" s="222">
        <f t="shared" si="444"/>
        <v>0</v>
      </c>
      <c r="FT192" s="222">
        <f t="shared" si="445"/>
        <v>0</v>
      </c>
      <c r="FU192" s="222">
        <f t="shared" si="446"/>
        <v>0</v>
      </c>
      <c r="FV192" s="222">
        <f t="shared" si="447"/>
        <v>0</v>
      </c>
      <c r="FW192" s="222">
        <f t="shared" si="448"/>
        <v>0</v>
      </c>
      <c r="FX192" s="222" t="str">
        <f t="shared" si="449"/>
        <v>i.a</v>
      </c>
      <c r="FY192" s="222" t="str">
        <f t="shared" si="450"/>
        <v>i.a</v>
      </c>
      <c r="FZ192" s="16">
        <f t="shared" si="451"/>
        <v>-1</v>
      </c>
      <c r="GA192" s="16">
        <f t="shared" si="452"/>
        <v>-0.12620203748977257</v>
      </c>
      <c r="GB192" s="16">
        <f t="shared" si="453"/>
        <v>2.8478053459072123</v>
      </c>
      <c r="GC192" s="16">
        <f t="shared" si="454"/>
        <v>-0.52052889828961646</v>
      </c>
      <c r="GD192" s="16">
        <f t="shared" si="455"/>
        <v>-0.28907839950829017</v>
      </c>
      <c r="GE192" s="16">
        <f t="shared" si="456"/>
        <v>0.11420784613305107</v>
      </c>
      <c r="GF192" s="227">
        <f t="shared" si="457"/>
        <v>-0.30020391878712654</v>
      </c>
      <c r="GG192" s="227">
        <f t="shared" si="458"/>
        <v>-4.3358245085065805E-2</v>
      </c>
      <c r="GH192" s="227">
        <f t="shared" si="459"/>
        <v>0.25427434055814957</v>
      </c>
      <c r="GI192" s="16">
        <f t="shared" si="460"/>
        <v>0</v>
      </c>
      <c r="GJ192" s="16">
        <f t="shared" si="461"/>
        <v>0.30020391878712654</v>
      </c>
      <c r="GK192" s="106">
        <f t="shared" si="462"/>
        <v>0.34356216387219235</v>
      </c>
      <c r="GL192" s="16">
        <f t="shared" si="463"/>
        <v>8.9287823314042752E-2</v>
      </c>
      <c r="GM192" s="16">
        <f t="shared" si="464"/>
        <v>0.18622149071243829</v>
      </c>
      <c r="GN192" s="16">
        <f t="shared" si="465"/>
        <v>0.26194377915038447</v>
      </c>
      <c r="GO192" s="16">
        <f t="shared" si="466"/>
        <v>0.23509417929471746</v>
      </c>
      <c r="GP192" s="16">
        <f t="shared" si="467"/>
        <v>0.26304801670146133</v>
      </c>
      <c r="GQ192" s="16">
        <f t="shared" si="468"/>
        <v>0.52678176184152281</v>
      </c>
      <c r="GR192" s="16">
        <f t="shared" si="469"/>
        <v>-0.41749881122206378</v>
      </c>
      <c r="GS192" s="16">
        <f t="shared" si="470"/>
        <v>-1</v>
      </c>
      <c r="GT192" s="16">
        <f t="shared" si="471"/>
        <v>-9.5663732315321423E-2</v>
      </c>
      <c r="GU192" s="16">
        <f t="shared" si="472"/>
        <v>1.4449248600822273</v>
      </c>
      <c r="GV192" s="16">
        <f t="shared" si="473"/>
        <v>-0.49442803082668979</v>
      </c>
      <c r="GW192" s="16">
        <f t="shared" si="474"/>
        <v>-0.20888460258488678</v>
      </c>
      <c r="GX192" s="16">
        <f t="shared" si="475"/>
        <v>0.16024542977943976</v>
      </c>
      <c r="GY192" s="227">
        <f t="shared" si="476"/>
        <v>-8.0276568042023974E-2</v>
      </c>
      <c r="GZ192" s="227">
        <f t="shared" si="477"/>
        <v>-8.4919253941085487E-3</v>
      </c>
      <c r="HA192" s="227">
        <f t="shared" si="478"/>
        <v>5.2461245354427845E-2</v>
      </c>
      <c r="HB192" s="16">
        <f t="shared" si="479"/>
        <v>0</v>
      </c>
      <c r="HC192" s="16">
        <f t="shared" si="480"/>
        <v>8.0276568042023974E-2</v>
      </c>
      <c r="HD192" s="106">
        <f t="shared" si="481"/>
        <v>8.8768493436132523E-2</v>
      </c>
      <c r="HE192" s="16">
        <f t="shared" si="482"/>
        <v>3.6307248081704678E-2</v>
      </c>
      <c r="HF192" s="16">
        <f t="shared" si="483"/>
        <v>7.1814203111522867E-2</v>
      </c>
      <c r="HG192" s="16">
        <f t="shared" si="484"/>
        <v>9.0775888506491292E-2</v>
      </c>
      <c r="HH192" s="16">
        <f t="shared" si="485"/>
        <v>7.8238522795773993E-2</v>
      </c>
      <c r="HI192" s="16">
        <f t="shared" si="486"/>
        <v>7.8120411160058745E-2</v>
      </c>
      <c r="HJ192" s="16">
        <f t="shared" si="487"/>
        <v>0.1080257239507825</v>
      </c>
      <c r="HK192" s="16">
        <f t="shared" si="488"/>
        <v>-5.0866475501807749E-2</v>
      </c>
      <c r="HL192" s="16" t="e">
        <f t="shared" si="489"/>
        <v>#VALUE!</v>
      </c>
      <c r="HM192" s="16">
        <f t="shared" si="490"/>
        <v>0.26305268321648601</v>
      </c>
      <c r="HN192" s="16">
        <f t="shared" si="491"/>
        <v>5.727952954520163E-2</v>
      </c>
      <c r="HO192" s="16">
        <f t="shared" si="492"/>
        <v>-0.11790375735392018</v>
      </c>
      <c r="HP192" s="16">
        <f t="shared" si="493"/>
        <v>-0.22364419570952282</v>
      </c>
      <c r="HQ192" s="16">
        <f t="shared" si="494"/>
        <v>0.32328022544272161</v>
      </c>
      <c r="HR192" s="227" t="e">
        <f t="shared" si="495"/>
        <v>#VALUE!</v>
      </c>
      <c r="HS192" s="227">
        <f t="shared" si="496"/>
        <v>5.9223047456521044E-2</v>
      </c>
      <c r="HT192" s="227">
        <f t="shared" si="497"/>
        <v>1.2197129468768636E-2</v>
      </c>
      <c r="HU192" s="16" t="str">
        <f t="shared" si="498"/>
        <v>i.a.</v>
      </c>
      <c r="HV192" s="16">
        <f t="shared" si="499"/>
        <v>0.28436063865068462</v>
      </c>
      <c r="HW192" s="106">
        <f t="shared" si="500"/>
        <v>0.22513759119416357</v>
      </c>
      <c r="HX192" s="16">
        <f t="shared" si="501"/>
        <v>0.21294046172539494</v>
      </c>
      <c r="HY192" s="16">
        <f t="shared" si="502"/>
        <v>0.24140275338507733</v>
      </c>
      <c r="HZ192" s="16">
        <f t="shared" si="503"/>
        <v>0.31094345150893643</v>
      </c>
      <c r="IA192" s="16">
        <f t="shared" si="504"/>
        <v>0.23497929276839757</v>
      </c>
      <c r="IB192" s="16">
        <f t="shared" si="505"/>
        <v>0.21315722952477251</v>
      </c>
      <c r="IC192" s="16">
        <f t="shared" si="506"/>
        <v>0.19256460427771407</v>
      </c>
      <c r="ID192" s="16">
        <f t="shared" si="507"/>
        <v>0.13774834437086092</v>
      </c>
      <c r="IE192" s="16">
        <f t="shared" si="508"/>
        <v>0.2121338562964199</v>
      </c>
      <c r="IF192" s="16" t="e">
        <f t="shared" si="509"/>
        <v>#VALUE!</v>
      </c>
      <c r="IG192" s="16" t="e">
        <f t="shared" si="510"/>
        <v>#VALUE!</v>
      </c>
      <c r="IH192" s="16" t="e">
        <f t="shared" si="511"/>
        <v>#VALUE!</v>
      </c>
      <c r="II192" s="16" t="e">
        <f t="shared" si="512"/>
        <v>#VALUE!</v>
      </c>
      <c r="IJ192" s="16" t="e">
        <f t="shared" si="513"/>
        <v>#VALUE!</v>
      </c>
      <c r="IK192" s="16" t="e">
        <f t="shared" si="514"/>
        <v>#VALUE!</v>
      </c>
      <c r="IL192" s="227" t="e">
        <f t="shared" si="515"/>
        <v>#VALUE!</v>
      </c>
      <c r="IM192" s="227" t="e">
        <f t="shared" si="516"/>
        <v>#VALUE!</v>
      </c>
      <c r="IN192" s="227" t="e">
        <f t="shared" si="517"/>
        <v>#VALUE!</v>
      </c>
      <c r="IO192" s="16" t="str">
        <f t="shared" si="518"/>
        <v>i.a.</v>
      </c>
      <c r="IP192" s="16" t="str">
        <f t="shared" si="519"/>
        <v>i.a.</v>
      </c>
      <c r="IQ192" s="106" t="str">
        <f t="shared" si="520"/>
        <v>i.a.</v>
      </c>
      <c r="IR192" s="16" t="str">
        <f t="shared" si="521"/>
        <v>i.a.</v>
      </c>
      <c r="IS192" s="16" t="str">
        <f t="shared" si="522"/>
        <v>i.a.</v>
      </c>
      <c r="IT192" s="16" t="str">
        <f t="shared" si="523"/>
        <v>i.a.</v>
      </c>
      <c r="IU192" s="16" t="str">
        <f t="shared" si="524"/>
        <v>i.a.</v>
      </c>
      <c r="IV192" s="16" t="str">
        <f t="shared" si="525"/>
        <v>i.a.</v>
      </c>
      <c r="IW192" s="16" t="str">
        <f t="shared" si="526"/>
        <v>i.a.</v>
      </c>
      <c r="IX192" s="16" t="str">
        <f t="shared" si="527"/>
        <v>i.a.</v>
      </c>
      <c r="IY192" s="16" t="str">
        <f t="shared" si="528"/>
        <v>i.a.</v>
      </c>
      <c r="IZ192" s="16" t="e">
        <f t="shared" si="529"/>
        <v>#VALUE!</v>
      </c>
      <c r="JA192" s="16">
        <f t="shared" si="530"/>
        <v>-2.3699239168852478E-2</v>
      </c>
      <c r="JB192" s="16">
        <f t="shared" si="531"/>
        <v>3.4485407066052232</v>
      </c>
      <c r="JC192" s="16">
        <f t="shared" si="532"/>
        <v>-0.55255681818181812</v>
      </c>
      <c r="JD192" s="16">
        <f t="shared" si="533"/>
        <v>-0.31395572666025018</v>
      </c>
      <c r="JE192" s="16">
        <f t="shared" si="534"/>
        <v>0.2518072289156626</v>
      </c>
      <c r="JF192" s="227" t="e">
        <f t="shared" si="535"/>
        <v>#VALUE!</v>
      </c>
      <c r="JG192" s="227">
        <f t="shared" si="536"/>
        <v>-1.2453567937438931E-3</v>
      </c>
      <c r="JH192" s="227">
        <f t="shared" si="537"/>
        <v>4.0735887096774198E-2</v>
      </c>
      <c r="JI192" s="99" t="str">
        <f t="shared" si="538"/>
        <v>i.a.</v>
      </c>
      <c r="JJ192" s="99">
        <f t="shared" si="539"/>
        <v>5.1303030303030302E-2</v>
      </c>
      <c r="JK192" s="239">
        <f t="shared" si="540"/>
        <v>5.2548387096774195E-2</v>
      </c>
      <c r="JL192" s="99">
        <f t="shared" si="541"/>
        <v>1.18125E-2</v>
      </c>
      <c r="JM192" s="99">
        <f t="shared" si="542"/>
        <v>2.64E-2</v>
      </c>
      <c r="JN192" s="99">
        <f t="shared" si="543"/>
        <v>3.8481481481481478E-2</v>
      </c>
      <c r="JO192" s="99">
        <f t="shared" si="544"/>
        <v>3.0740740740740739E-2</v>
      </c>
      <c r="JP192" s="99">
        <f t="shared" si="545"/>
        <v>3.2759999999999997E-2</v>
      </c>
      <c r="JQ192" s="99">
        <f t="shared" si="546"/>
        <v>5.1739130434782607E-2</v>
      </c>
      <c r="JR192" s="99" t="str">
        <f t="shared" si="547"/>
        <v>i.a.</v>
      </c>
      <c r="JS192" s="99" t="str">
        <f t="shared" si="548"/>
        <v>i.a.</v>
      </c>
    </row>
    <row r="193" spans="1:279" customFormat="1" ht="15.75" customHeight="1" x14ac:dyDescent="0.25">
      <c r="A193" s="10" t="s">
        <v>175</v>
      </c>
      <c r="B193" s="95">
        <v>27365698</v>
      </c>
      <c r="C193" s="10" t="s">
        <v>79</v>
      </c>
      <c r="D193" s="10"/>
      <c r="E193" s="11">
        <v>451120</v>
      </c>
      <c r="F193" s="11"/>
      <c r="G193" s="116">
        <v>1</v>
      </c>
      <c r="H193" s="12">
        <v>45062</v>
      </c>
      <c r="I193" s="13"/>
      <c r="J193" s="13" t="s">
        <v>58</v>
      </c>
      <c r="K193" s="13" t="s">
        <v>58</v>
      </c>
      <c r="L193" s="13" t="s">
        <v>58</v>
      </c>
      <c r="M193" s="13" t="s">
        <v>58</v>
      </c>
      <c r="N193" s="13" t="s">
        <v>58</v>
      </c>
      <c r="O193" s="13" t="s">
        <v>58</v>
      </c>
      <c r="P193" s="16" t="e">
        <f t="shared" si="368"/>
        <v>#DIV/0!</v>
      </c>
      <c r="Q193" s="16" t="e">
        <f t="shared" si="369"/>
        <v>#DIV/0!</v>
      </c>
      <c r="R193" s="16" t="e">
        <f t="shared" si="370"/>
        <v>#DIV/0!</v>
      </c>
      <c r="S193" s="16" t="e">
        <f t="shared" si="371"/>
        <v>#DIV/0!</v>
      </c>
      <c r="T193" s="16" t="e">
        <f t="shared" si="372"/>
        <v>#DIV/0!</v>
      </c>
      <c r="U193" s="16" t="e">
        <f t="shared" si="373"/>
        <v>#DIV/0!</v>
      </c>
      <c r="V193" s="278">
        <f t="shared" si="374"/>
        <v>0</v>
      </c>
      <c r="W193" s="278">
        <f t="shared" si="375"/>
        <v>0</v>
      </c>
      <c r="X193" s="278">
        <f t="shared" si="376"/>
        <v>0</v>
      </c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6">
        <f t="shared" si="377"/>
        <v>-0.93741546784704288</v>
      </c>
      <c r="AK193" s="16">
        <f t="shared" si="378"/>
        <v>0.15035360678925028</v>
      </c>
      <c r="AL193" s="16">
        <f t="shared" si="379"/>
        <v>7.7579637250419192E-2</v>
      </c>
      <c r="AM193" s="16">
        <f t="shared" si="380"/>
        <v>-3.3868355175968153E-2</v>
      </c>
      <c r="AN193" s="16">
        <f t="shared" si="381"/>
        <v>1.1498704161577517E-2</v>
      </c>
      <c r="AO193" s="16">
        <f t="shared" si="382"/>
        <v>-1.2734545026763126E-2</v>
      </c>
      <c r="AP193" s="278">
        <f t="shared" si="383"/>
        <v>-40.664999999999999</v>
      </c>
      <c r="AQ193" s="278">
        <f t="shared" si="384"/>
        <v>5.3149999999999977</v>
      </c>
      <c r="AR193" s="278">
        <f t="shared" si="385"/>
        <v>2.5450000000000017</v>
      </c>
      <c r="AS193" s="149"/>
      <c r="AT193" s="149">
        <v>40.664999999999999</v>
      </c>
      <c r="AU193" s="149">
        <v>35.35</v>
      </c>
      <c r="AV193" s="149">
        <v>32.805</v>
      </c>
      <c r="AW193" s="149">
        <v>33.954999999999998</v>
      </c>
      <c r="AX193" s="149">
        <v>33.569000000000003</v>
      </c>
      <c r="AY193" s="149">
        <v>34.002000000000002</v>
      </c>
      <c r="AZ193" s="149">
        <v>33.212960000000002</v>
      </c>
      <c r="BA193" s="149">
        <v>28.744917000000001</v>
      </c>
      <c r="BB193" s="149">
        <v>25.084</v>
      </c>
      <c r="BC193" s="150">
        <v>22.061</v>
      </c>
      <c r="BD193" s="16">
        <f t="shared" si="386"/>
        <v>-1</v>
      </c>
      <c r="BE193" s="16">
        <f t="shared" si="387"/>
        <v>0.21351652432231702</v>
      </c>
      <c r="BF193" s="16">
        <f t="shared" si="388"/>
        <v>0.14352441613588113</v>
      </c>
      <c r="BG193" s="16">
        <f t="shared" si="389"/>
        <v>0.39307897071872233</v>
      </c>
      <c r="BH193" s="16">
        <f t="shared" si="390"/>
        <v>-0.42509777248767222</v>
      </c>
      <c r="BI193" s="16">
        <f t="shared" si="391"/>
        <v>-0.27627368939207475</v>
      </c>
      <c r="BJ193" s="278">
        <f t="shared" si="392"/>
        <v>-6.5359999999999996</v>
      </c>
      <c r="BK193" s="278">
        <f t="shared" si="393"/>
        <v>1.1499999999999995</v>
      </c>
      <c r="BL193" s="278">
        <f t="shared" si="394"/>
        <v>0.67600000000000016</v>
      </c>
      <c r="BM193" s="149"/>
      <c r="BN193" s="149">
        <v>6.5359999999999996</v>
      </c>
      <c r="BO193" s="149">
        <v>5.3860000000000001</v>
      </c>
      <c r="BP193" s="149">
        <v>4.71</v>
      </c>
      <c r="BQ193" s="149">
        <v>3.3809999999999998</v>
      </c>
      <c r="BR193" s="149">
        <v>5.8810000000000002</v>
      </c>
      <c r="BS193" s="149">
        <v>8.1259999999999994</v>
      </c>
      <c r="BT193" s="149">
        <v>9.717058999999999</v>
      </c>
      <c r="BU193" s="149">
        <v>6.9194250000000004</v>
      </c>
      <c r="BV193" s="149">
        <v>4.1150000000000002</v>
      </c>
      <c r="BW193" s="149">
        <v>2.7</v>
      </c>
      <c r="BX193" s="16">
        <f t="shared" si="395"/>
        <v>-1</v>
      </c>
      <c r="BY193" s="16">
        <f t="shared" si="396"/>
        <v>0.29897377423033067</v>
      </c>
      <c r="BZ193" s="16">
        <f t="shared" si="397"/>
        <v>0.47543741588156119</v>
      </c>
      <c r="CA193" s="16">
        <f t="shared" si="398"/>
        <v>0.93615635179153101</v>
      </c>
      <c r="CB193" s="16">
        <f t="shared" si="399"/>
        <v>-0.66062347999115623</v>
      </c>
      <c r="CC193" s="16">
        <f t="shared" si="400"/>
        <v>-0.36070671378091879</v>
      </c>
      <c r="CD193" s="278">
        <f t="shared" si="401"/>
        <v>-5.6959999999999997</v>
      </c>
      <c r="CE193" s="278">
        <f t="shared" si="402"/>
        <v>1.3109999999999999</v>
      </c>
      <c r="CF193" s="278">
        <f t="shared" si="403"/>
        <v>1.4129999999999998</v>
      </c>
      <c r="CG193" s="149"/>
      <c r="CH193" s="149">
        <v>5.6959999999999997</v>
      </c>
      <c r="CI193" s="149">
        <v>4.3849999999999998</v>
      </c>
      <c r="CJ193" s="149">
        <v>2.972</v>
      </c>
      <c r="CK193" s="149">
        <v>1.5349999999999999</v>
      </c>
      <c r="CL193" s="149">
        <v>4.5229999999999997</v>
      </c>
      <c r="CM193" s="149">
        <v>7.0750000000000002</v>
      </c>
      <c r="CN193" s="149">
        <v>8.6186589999999992</v>
      </c>
      <c r="CO193" s="149">
        <v>5.9907149999999998</v>
      </c>
      <c r="CP193" s="149">
        <v>3.349532</v>
      </c>
      <c r="CQ193" s="149">
        <v>1.915</v>
      </c>
      <c r="CR193" s="16">
        <f t="shared" si="404"/>
        <v>-1</v>
      </c>
      <c r="CS193" s="16">
        <f t="shared" si="405"/>
        <v>0.12255733148019454</v>
      </c>
      <c r="CT193" s="16">
        <f t="shared" si="406"/>
        <v>0.10454405894995399</v>
      </c>
      <c r="CU193" s="16">
        <f t="shared" si="407"/>
        <v>7.5947276271018452E-2</v>
      </c>
      <c r="CV193" s="16">
        <f t="shared" si="408"/>
        <v>4.0490839720895087E-2</v>
      </c>
      <c r="CW193" s="16">
        <f t="shared" si="409"/>
        <v>0.13866927592954986</v>
      </c>
      <c r="CX193" s="278">
        <f t="shared" si="552"/>
        <v>-40.384</v>
      </c>
      <c r="CY193" s="278">
        <f t="shared" si="553"/>
        <v>4.4089999999999989</v>
      </c>
      <c r="CZ193" s="278">
        <f t="shared" si="554"/>
        <v>3.4050000000000011</v>
      </c>
      <c r="DA193" s="149"/>
      <c r="DB193" s="149">
        <v>40.384</v>
      </c>
      <c r="DC193" s="149">
        <v>35.975000000000001</v>
      </c>
      <c r="DD193" s="149">
        <v>32.57</v>
      </c>
      <c r="DE193" s="149">
        <v>30.271000000000001</v>
      </c>
      <c r="DF193" s="149">
        <v>29.093</v>
      </c>
      <c r="DG193" s="149">
        <v>25.55</v>
      </c>
      <c r="DH193" s="149">
        <v>21.053373999999998</v>
      </c>
      <c r="DI193" s="149">
        <v>15.337714999999999</v>
      </c>
      <c r="DJ193" s="149">
        <v>11.262</v>
      </c>
      <c r="DK193" s="150">
        <v>8.7420000000000009</v>
      </c>
      <c r="DL193" s="16">
        <f t="shared" si="413"/>
        <v>-1</v>
      </c>
      <c r="DM193" s="16">
        <f t="shared" si="414"/>
        <v>0.22856945340584378</v>
      </c>
      <c r="DN193" s="16">
        <f t="shared" si="415"/>
        <v>-1.3117621337997872E-3</v>
      </c>
      <c r="DO193" s="16">
        <f t="shared" si="416"/>
        <v>4.941193518004218E-2</v>
      </c>
      <c r="DP193" s="16">
        <f t="shared" si="417"/>
        <v>0.14059444123075227</v>
      </c>
      <c r="DQ193" s="16">
        <f t="shared" si="418"/>
        <v>0.1553921802644769</v>
      </c>
      <c r="DR193" s="278">
        <f t="shared" si="419"/>
        <v>-106.63</v>
      </c>
      <c r="DS193" s="278">
        <f t="shared" si="420"/>
        <v>19.837999999999994</v>
      </c>
      <c r="DT193" s="278">
        <f t="shared" si="421"/>
        <v>-0.11400000000000432</v>
      </c>
      <c r="DU193" s="149"/>
      <c r="DV193" s="149">
        <v>106.63</v>
      </c>
      <c r="DW193" s="149">
        <v>86.792000000000002</v>
      </c>
      <c r="DX193" s="149">
        <v>86.906000000000006</v>
      </c>
      <c r="DY193" s="149">
        <v>82.813999999999993</v>
      </c>
      <c r="DZ193" s="149">
        <v>72.605999999999995</v>
      </c>
      <c r="EA193" s="149">
        <v>62.841000000000001</v>
      </c>
      <c r="EB193" s="149">
        <v>52.29571</v>
      </c>
      <c r="EC193" s="149">
        <v>41.911572999999997</v>
      </c>
      <c r="ED193" s="149">
        <v>37.393332999999998</v>
      </c>
      <c r="EE193" s="149">
        <v>28.603000000000002</v>
      </c>
      <c r="EF193" s="16">
        <f t="shared" si="422"/>
        <v>-1</v>
      </c>
      <c r="EG193" s="16">
        <f t="shared" si="423"/>
        <v>8.4745762711864403E-2</v>
      </c>
      <c r="EH193" s="16">
        <f t="shared" si="424"/>
        <v>0</v>
      </c>
      <c r="EI193" s="16">
        <f t="shared" si="425"/>
        <v>-6.3492063492063489E-2</v>
      </c>
      <c r="EJ193" s="16">
        <f t="shared" si="426"/>
        <v>-4.5454545454545456E-2</v>
      </c>
      <c r="EK193" s="16">
        <f t="shared" si="427"/>
        <v>8.1967213114754092E-2</v>
      </c>
      <c r="EL193" s="278">
        <f t="shared" si="428"/>
        <v>-64</v>
      </c>
      <c r="EM193" s="278">
        <f t="shared" si="429"/>
        <v>5</v>
      </c>
      <c r="EN193" s="278">
        <f t="shared" si="430"/>
        <v>0</v>
      </c>
      <c r="EO193" s="204"/>
      <c r="EP193" s="204">
        <v>64</v>
      </c>
      <c r="EQ193" s="204">
        <v>59</v>
      </c>
      <c r="ER193" s="204">
        <v>59</v>
      </c>
      <c r="ES193" s="204">
        <v>63</v>
      </c>
      <c r="ET193" s="204">
        <v>66</v>
      </c>
      <c r="EU193" s="204">
        <v>61</v>
      </c>
      <c r="EV193" s="204">
        <v>58</v>
      </c>
      <c r="EW193" s="204">
        <v>55</v>
      </c>
      <c r="EX193" s="204">
        <v>52</v>
      </c>
      <c r="EY193" s="205">
        <v>52</v>
      </c>
      <c r="EZ193" s="14"/>
      <c r="FA193" s="14" t="s">
        <v>51</v>
      </c>
      <c r="FB193" s="76"/>
      <c r="FC193" s="15">
        <v>8800</v>
      </c>
      <c r="FD193" t="s">
        <v>292</v>
      </c>
      <c r="FE193" t="s">
        <v>130</v>
      </c>
      <c r="FF193" s="16" t="e">
        <f t="shared" si="431"/>
        <v>#VALUE!</v>
      </c>
      <c r="FG193" s="16" t="e">
        <f t="shared" si="432"/>
        <v>#DIV/0!</v>
      </c>
      <c r="FH193" s="16" t="e">
        <f t="shared" si="433"/>
        <v>#DIV/0!</v>
      </c>
      <c r="FI193" s="16" t="e">
        <f t="shared" si="434"/>
        <v>#DIV/0!</v>
      </c>
      <c r="FJ193" s="16" t="e">
        <f t="shared" si="435"/>
        <v>#DIV/0!</v>
      </c>
      <c r="FK193" s="16" t="e">
        <f t="shared" si="436"/>
        <v>#DIV/0!</v>
      </c>
      <c r="FL193" s="278" t="e">
        <f t="shared" si="437"/>
        <v>#VALUE!</v>
      </c>
      <c r="FM193" s="278">
        <f t="shared" si="438"/>
        <v>0</v>
      </c>
      <c r="FN193" s="278">
        <f t="shared" si="439"/>
        <v>0</v>
      </c>
      <c r="FO193" s="222" t="str">
        <f t="shared" si="440"/>
        <v>i.a</v>
      </c>
      <c r="FP193" s="222">
        <f t="shared" si="441"/>
        <v>0</v>
      </c>
      <c r="FQ193" s="222">
        <f t="shared" si="442"/>
        <v>0</v>
      </c>
      <c r="FR193" s="222">
        <f t="shared" si="443"/>
        <v>0</v>
      </c>
      <c r="FS193" s="222">
        <f t="shared" si="444"/>
        <v>0</v>
      </c>
      <c r="FT193" s="222">
        <f t="shared" si="445"/>
        <v>0</v>
      </c>
      <c r="FU193" s="222">
        <f t="shared" si="446"/>
        <v>0</v>
      </c>
      <c r="FV193" s="222">
        <f t="shared" si="447"/>
        <v>0</v>
      </c>
      <c r="FW193" s="222">
        <f t="shared" si="448"/>
        <v>0</v>
      </c>
      <c r="FX193" s="222">
        <f t="shared" si="449"/>
        <v>0</v>
      </c>
      <c r="FY193" s="222">
        <f t="shared" si="450"/>
        <v>0</v>
      </c>
      <c r="FZ193" s="16">
        <f t="shared" si="451"/>
        <v>-1</v>
      </c>
      <c r="GA193" s="16">
        <f t="shared" si="452"/>
        <v>0.16604666581042193</v>
      </c>
      <c r="GB193" s="16">
        <f t="shared" si="453"/>
        <v>0.35265829238329827</v>
      </c>
      <c r="GC193" s="16">
        <f t="shared" si="454"/>
        <v>0.82902859069321699</v>
      </c>
      <c r="GD193" s="16">
        <f t="shared" si="455"/>
        <v>-0.68761284308935977</v>
      </c>
      <c r="GE193" s="16">
        <f t="shared" si="456"/>
        <v>-0.45476595147856286</v>
      </c>
      <c r="GF193" s="227">
        <f t="shared" si="457"/>
        <v>-0.14919001034586621</v>
      </c>
      <c r="GG193" s="227">
        <f t="shared" si="458"/>
        <v>2.1244864821028525E-2</v>
      </c>
      <c r="GH193" s="227">
        <f t="shared" si="459"/>
        <v>3.3357217261442765E-2</v>
      </c>
      <c r="GI193" s="16">
        <f t="shared" si="460"/>
        <v>0</v>
      </c>
      <c r="GJ193" s="16">
        <f t="shared" si="461"/>
        <v>0.14919001034586621</v>
      </c>
      <c r="GK193" s="16">
        <f t="shared" si="462"/>
        <v>0.12794514552483768</v>
      </c>
      <c r="GL193" s="16">
        <f t="shared" si="463"/>
        <v>9.4587928263394919E-2</v>
      </c>
      <c r="GM193" s="16">
        <f t="shared" si="464"/>
        <v>5.1714844013206654E-2</v>
      </c>
      <c r="GN193" s="16">
        <f t="shared" si="465"/>
        <v>0.16554727961495525</v>
      </c>
      <c r="GO193" s="16">
        <f t="shared" si="466"/>
        <v>0.30362608509847377</v>
      </c>
      <c r="GP193" s="16">
        <f t="shared" si="467"/>
        <v>0.47366865003682634</v>
      </c>
      <c r="GQ193" s="16">
        <f t="shared" si="468"/>
        <v>0.45043452533232026</v>
      </c>
      <c r="GR193" s="16">
        <f t="shared" si="469"/>
        <v>0.33488622275544888</v>
      </c>
      <c r="GS193" s="16">
        <f t="shared" si="470"/>
        <v>-1</v>
      </c>
      <c r="GT193" s="16">
        <f t="shared" si="471"/>
        <v>8.9769484555726919E-2</v>
      </c>
      <c r="GU193" s="16">
        <f t="shared" si="472"/>
        <v>0.11733562796682596</v>
      </c>
      <c r="GV193" s="16">
        <f t="shared" si="473"/>
        <v>0.2757031206051368</v>
      </c>
      <c r="GW193" s="16">
        <f t="shared" si="474"/>
        <v>-0.4989783682289135</v>
      </c>
      <c r="GX193" s="16">
        <f t="shared" si="475"/>
        <v>-0.38479651565679113</v>
      </c>
      <c r="GY193" s="227">
        <f t="shared" si="476"/>
        <v>-6.7582798233913402E-2</v>
      </c>
      <c r="GZ193" s="227">
        <f t="shared" si="477"/>
        <v>5.5671158426365899E-3</v>
      </c>
      <c r="HA193" s="227">
        <f t="shared" si="478"/>
        <v>6.5125006802233126E-3</v>
      </c>
      <c r="HB193" s="16">
        <f t="shared" si="479"/>
        <v>0</v>
      </c>
      <c r="HC193" s="16">
        <f t="shared" si="480"/>
        <v>6.7582798233913402E-2</v>
      </c>
      <c r="HD193" s="16">
        <f t="shared" si="481"/>
        <v>6.2015682391276812E-2</v>
      </c>
      <c r="HE193" s="16">
        <f t="shared" si="482"/>
        <v>5.5503181711053499E-2</v>
      </c>
      <c r="HF193" s="16">
        <f t="shared" si="483"/>
        <v>4.350791403937717E-2</v>
      </c>
      <c r="HG193" s="16">
        <f t="shared" si="484"/>
        <v>8.683839435351097E-2</v>
      </c>
      <c r="HH193" s="16">
        <f t="shared" si="485"/>
        <v>0.14115393778404819</v>
      </c>
      <c r="HI193" s="16">
        <f t="shared" si="486"/>
        <v>0.20629103590642775</v>
      </c>
      <c r="HJ193" s="16">
        <f t="shared" si="487"/>
        <v>0.17450181455356625</v>
      </c>
      <c r="HK193" s="16">
        <f t="shared" si="488"/>
        <v>0.12470389832113855</v>
      </c>
      <c r="HL193" s="16" t="e">
        <f t="shared" si="489"/>
        <v>#VALUE!</v>
      </c>
      <c r="HM193" s="16">
        <f t="shared" si="490"/>
        <v>-8.6289075177444871E-2</v>
      </c>
      <c r="HN193" s="16">
        <f t="shared" si="491"/>
        <v>0.10599486112896005</v>
      </c>
      <c r="HO193" s="16">
        <f t="shared" si="492"/>
        <v>2.528591509341252E-2</v>
      </c>
      <c r="HP193" s="16">
        <f t="shared" si="493"/>
        <v>-8.7764412915988757E-2</v>
      </c>
      <c r="HQ193" s="16">
        <f t="shared" si="494"/>
        <v>-1.4473790476147252E-2</v>
      </c>
      <c r="HR193" s="227" t="e">
        <f t="shared" si="495"/>
        <v>#VALUE!</v>
      </c>
      <c r="HS193" s="227">
        <f t="shared" si="496"/>
        <v>-3.5766539306716971E-2</v>
      </c>
      <c r="HT193" s="227">
        <f t="shared" si="497"/>
        <v>3.9723984845352778E-2</v>
      </c>
      <c r="HU193" s="16" t="str">
        <f t="shared" si="498"/>
        <v>i.a.</v>
      </c>
      <c r="HV193" s="16">
        <f t="shared" si="499"/>
        <v>0.37873018850229767</v>
      </c>
      <c r="HW193" s="16">
        <f t="shared" si="500"/>
        <v>0.41449672780901464</v>
      </c>
      <c r="HX193" s="16">
        <f t="shared" si="501"/>
        <v>0.37477274296366186</v>
      </c>
      <c r="HY193" s="16">
        <f t="shared" si="502"/>
        <v>0.36552998285314081</v>
      </c>
      <c r="HZ193" s="16">
        <f t="shared" si="503"/>
        <v>0.40069691210092834</v>
      </c>
      <c r="IA193" s="16">
        <f t="shared" si="504"/>
        <v>0.40658169029773555</v>
      </c>
      <c r="IB193" s="16">
        <f t="shared" si="505"/>
        <v>0.40258319468269954</v>
      </c>
      <c r="IC193" s="16">
        <f t="shared" si="506"/>
        <v>0.36595417213283787</v>
      </c>
      <c r="ID193" s="16">
        <f t="shared" si="507"/>
        <v>0.30117668301993838</v>
      </c>
      <c r="IE193" s="16">
        <f t="shared" si="508"/>
        <v>0.30563227633465023</v>
      </c>
      <c r="IF193" s="16" t="e">
        <f t="shared" si="509"/>
        <v>#VALUE!</v>
      </c>
      <c r="IG193" s="16" t="e">
        <f t="shared" si="510"/>
        <v>#VALUE!</v>
      </c>
      <c r="IH193" s="16" t="e">
        <f t="shared" si="511"/>
        <v>#VALUE!</v>
      </c>
      <c r="II193" s="16" t="e">
        <f t="shared" si="512"/>
        <v>#VALUE!</v>
      </c>
      <c r="IJ193" s="16" t="e">
        <f t="shared" si="513"/>
        <v>#VALUE!</v>
      </c>
      <c r="IK193" s="16" t="e">
        <f t="shared" si="514"/>
        <v>#VALUE!</v>
      </c>
      <c r="IL193" s="227" t="e">
        <f t="shared" si="515"/>
        <v>#VALUE!</v>
      </c>
      <c r="IM193" s="227" t="e">
        <f t="shared" si="516"/>
        <v>#VALUE!</v>
      </c>
      <c r="IN193" s="227" t="e">
        <f t="shared" si="517"/>
        <v>#VALUE!</v>
      </c>
      <c r="IO193" s="16" t="str">
        <f t="shared" si="518"/>
        <v>i.a.</v>
      </c>
      <c r="IP193" s="16" t="str">
        <f t="shared" si="519"/>
        <v>i.a.</v>
      </c>
      <c r="IQ193" s="16" t="str">
        <f t="shared" si="520"/>
        <v>i.a.</v>
      </c>
      <c r="IR193" s="16" t="str">
        <f t="shared" si="521"/>
        <v>i.a.</v>
      </c>
      <c r="IS193" s="16" t="str">
        <f t="shared" si="522"/>
        <v>i.a.</v>
      </c>
      <c r="IT193" s="16" t="str">
        <f t="shared" si="523"/>
        <v>i.a.</v>
      </c>
      <c r="IU193" s="16" t="str">
        <f t="shared" si="524"/>
        <v>i.a.</v>
      </c>
      <c r="IV193" s="16" t="str">
        <f t="shared" si="525"/>
        <v>i.a.</v>
      </c>
      <c r="IW193" s="16" t="str">
        <f t="shared" si="526"/>
        <v>i.a.</v>
      </c>
      <c r="IX193" s="16" t="str">
        <f t="shared" si="527"/>
        <v>i.a.</v>
      </c>
      <c r="IY193" s="16" t="str">
        <f t="shared" si="528"/>
        <v>i.a.</v>
      </c>
      <c r="IZ193" s="16" t="e">
        <f t="shared" si="529"/>
        <v>#VALUE!</v>
      </c>
      <c r="JA193" s="16">
        <f t="shared" si="530"/>
        <v>0.19749144811858613</v>
      </c>
      <c r="JB193" s="16">
        <f t="shared" si="531"/>
        <v>0.47543741588156119</v>
      </c>
      <c r="JC193" s="16">
        <f t="shared" si="532"/>
        <v>1.0674211892011263</v>
      </c>
      <c r="JD193" s="16">
        <f t="shared" si="533"/>
        <v>-0.64446269332406847</v>
      </c>
      <c r="JE193" s="16">
        <f t="shared" si="534"/>
        <v>-0.40913802334297039</v>
      </c>
      <c r="JF193" s="227" t="e">
        <f t="shared" si="535"/>
        <v>#VALUE!</v>
      </c>
      <c r="JG193" s="227">
        <f t="shared" si="536"/>
        <v>1.4677966101694917E-2</v>
      </c>
      <c r="JH193" s="227">
        <f t="shared" si="537"/>
        <v>2.3949152542372877E-2</v>
      </c>
      <c r="JI193" s="99" t="str">
        <f t="shared" si="538"/>
        <v>i.a.</v>
      </c>
      <c r="JJ193" s="99">
        <f t="shared" si="539"/>
        <v>8.8999999999999996E-2</v>
      </c>
      <c r="JK193" s="99">
        <f t="shared" si="540"/>
        <v>7.4322033898305079E-2</v>
      </c>
      <c r="JL193" s="99">
        <f t="shared" si="541"/>
        <v>5.0372881355932202E-2</v>
      </c>
      <c r="JM193" s="99">
        <f t="shared" si="542"/>
        <v>2.4365079365079364E-2</v>
      </c>
      <c r="JN193" s="99">
        <f t="shared" si="543"/>
        <v>6.8530303030303025E-2</v>
      </c>
      <c r="JO193" s="99">
        <f t="shared" si="544"/>
        <v>0.11598360655737705</v>
      </c>
      <c r="JP193" s="99">
        <f t="shared" si="545"/>
        <v>0.14859756896551723</v>
      </c>
      <c r="JQ193" s="99">
        <f t="shared" si="546"/>
        <v>0.1089220909090909</v>
      </c>
      <c r="JR193" s="99">
        <f t="shared" si="547"/>
        <v>6.4414076923076921E-2</v>
      </c>
      <c r="JS193" s="99">
        <f t="shared" si="548"/>
        <v>3.6826923076923077E-2</v>
      </c>
    </row>
    <row r="194" spans="1:279" customFormat="1" ht="15.75" customHeight="1" x14ac:dyDescent="0.25">
      <c r="A194" s="10" t="s">
        <v>294</v>
      </c>
      <c r="B194" s="95">
        <v>36025069</v>
      </c>
      <c r="C194" s="10" t="s">
        <v>271</v>
      </c>
      <c r="D194" s="113" t="s">
        <v>415</v>
      </c>
      <c r="E194" s="11">
        <v>453100</v>
      </c>
      <c r="F194" s="11"/>
      <c r="G194" s="116">
        <v>1</v>
      </c>
      <c r="H194" s="12">
        <v>45061</v>
      </c>
      <c r="I194" s="13"/>
      <c r="J194" s="13" t="s">
        <v>58</v>
      </c>
      <c r="K194" s="13" t="s">
        <v>58</v>
      </c>
      <c r="L194" s="13" t="s">
        <v>58</v>
      </c>
      <c r="M194" s="13" t="s">
        <v>58</v>
      </c>
      <c r="N194" s="13" t="s">
        <v>58</v>
      </c>
      <c r="O194" s="19" t="s">
        <v>58</v>
      </c>
      <c r="P194" s="16" t="e">
        <f t="shared" ref="P194:P257" si="555">(Y194-Z194)/ABS(Z194)</f>
        <v>#DIV/0!</v>
      </c>
      <c r="Q194" s="16" t="e">
        <f t="shared" ref="Q194:Q257" si="556">(Z194-AA194)/ABS(AA194)</f>
        <v>#DIV/0!</v>
      </c>
      <c r="R194" s="16" t="e">
        <f t="shared" ref="R194:R257" si="557">(AA194-AB194)/ABS(AB194)</f>
        <v>#DIV/0!</v>
      </c>
      <c r="S194" s="16" t="e">
        <f t="shared" ref="S194:S257" si="558">(AB194-AC194)/ABS(AC194)</f>
        <v>#DIV/0!</v>
      </c>
      <c r="T194" s="16" t="e">
        <f t="shared" ref="T194:T257" si="559">(AC194-AD194)/ABS(AD194)</f>
        <v>#DIV/0!</v>
      </c>
      <c r="U194" s="16" t="e">
        <f t="shared" ref="U194:U257" si="560">(AD194-AE194)/ABS(AE194)</f>
        <v>#DIV/0!</v>
      </c>
      <c r="V194" s="278">
        <f t="shared" ref="V194:V257" si="561">Y194-Z194</f>
        <v>0</v>
      </c>
      <c r="W194" s="278">
        <f t="shared" ref="W194:W257" si="562">Z194-AA194</f>
        <v>0</v>
      </c>
      <c r="X194" s="278">
        <f t="shared" ref="X194:X257" si="563">AA194-AB194</f>
        <v>0</v>
      </c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6">
        <f t="shared" ref="AJ194:AJ257" si="564">(AR194-AT194)/ABS(AT194)</f>
        <v>-0.83427423213089669</v>
      </c>
      <c r="AK194" s="16">
        <f t="shared" ref="AK194:AK257" si="565">(AT194-AU194)/ABS(AU194)</f>
        <v>-6.218592964824117E-2</v>
      </c>
      <c r="AL194" s="16">
        <f t="shared" ref="AL194:AL257" si="566">(AU194-AV194)/ABS(AV194)</f>
        <v>0.18402039949001267</v>
      </c>
      <c r="AM194" s="16">
        <f t="shared" ref="AM194:AM257" si="567">(AV194-AW194)/ABS(AW194)</f>
        <v>-4.1254965875521986E-2</v>
      </c>
      <c r="AN194" s="16">
        <f t="shared" ref="AN194:AN257" si="568">(AW194-AX194)/ABS(AX194)</f>
        <v>9.6381505472414503E-2</v>
      </c>
      <c r="AO194" s="16">
        <f t="shared" ref="AO194:AO257" si="569">(AX194-AY194)/ABS(AY194)</f>
        <v>0.51891433418151001</v>
      </c>
      <c r="AP194" s="278">
        <f t="shared" ref="AP194:AP257" si="570">AS194-AT194</f>
        <v>-10.451000000000001</v>
      </c>
      <c r="AQ194" s="278">
        <f t="shared" ref="AQ194:AQ257" si="571">AT194-AU194</f>
        <v>-0.69299999999999962</v>
      </c>
      <c r="AR194" s="278">
        <f t="shared" ref="AR194:AR257" si="572">AU194-AV194</f>
        <v>1.7319999999999993</v>
      </c>
      <c r="AS194" s="149"/>
      <c r="AT194" s="149">
        <v>10.451000000000001</v>
      </c>
      <c r="AU194" s="149">
        <v>11.144</v>
      </c>
      <c r="AV194" s="149">
        <v>9.4120000000000008</v>
      </c>
      <c r="AW194" s="149">
        <v>9.8170000000000002</v>
      </c>
      <c r="AX194" s="149">
        <v>8.9540000000000006</v>
      </c>
      <c r="AY194" s="149">
        <v>5.8949999999999996</v>
      </c>
      <c r="AZ194" s="149">
        <v>5.6340000000000003</v>
      </c>
      <c r="BA194" s="149">
        <v>7.6440000000000001</v>
      </c>
      <c r="BB194" s="149">
        <v>4.8</v>
      </c>
      <c r="BC194" s="150"/>
      <c r="BD194" s="16">
        <f t="shared" ref="BD194:BD257" si="573">(BM194-BN194)/ABS(BN194)</f>
        <v>-1</v>
      </c>
      <c r="BE194" s="16">
        <f t="shared" ref="BE194:BE257" si="574">(BN194-BO194)/ABS(BO194)</f>
        <v>-0.12846085144388203</v>
      </c>
      <c r="BF194" s="16">
        <f t="shared" ref="BF194:BF257" si="575">(BO194-BP194)/ABS(BP194)</f>
        <v>0.26325686348251232</v>
      </c>
      <c r="BG194" s="16">
        <f t="shared" ref="BG194:BG257" si="576">(BP194-BQ194)/ABS(BQ194)</f>
        <v>-6.7017543859649226E-2</v>
      </c>
      <c r="BH194" s="16">
        <f t="shared" ref="BH194:BH257" si="577">(BQ194-BR194)/ABS(BR194)</f>
        <v>0.60744500846023697</v>
      </c>
      <c r="BI194" s="16">
        <f t="shared" ref="BI194:BI257" si="578">(BR194-BS194)/ABS(BS194)</f>
        <v>5.8588007736943908</v>
      </c>
      <c r="BJ194" s="278">
        <f t="shared" ref="BJ194:BJ257" si="579">BM194-BN194</f>
        <v>-5.8550000000000004</v>
      </c>
      <c r="BK194" s="278">
        <f t="shared" ref="BK194:BK257" si="580">BN194-BO194</f>
        <v>-0.86299999999999955</v>
      </c>
      <c r="BL194" s="278">
        <f t="shared" ref="BL194:BL257" si="581">BO194-BP194</f>
        <v>1.4000000000000004</v>
      </c>
      <c r="BM194" s="149"/>
      <c r="BN194" s="149">
        <v>5.8550000000000004</v>
      </c>
      <c r="BO194" s="149">
        <v>6.718</v>
      </c>
      <c r="BP194" s="149">
        <v>5.3179999999999996</v>
      </c>
      <c r="BQ194" s="149">
        <v>5.7</v>
      </c>
      <c r="BR194" s="149">
        <v>3.5459999999999998</v>
      </c>
      <c r="BS194" s="149">
        <v>0.51700000000000002</v>
      </c>
      <c r="BT194" s="149">
        <v>0.58099999999999996</v>
      </c>
      <c r="BU194" s="149">
        <v>2.7589999999999999</v>
      </c>
      <c r="BV194" s="149">
        <v>-1.1639999999999999</v>
      </c>
      <c r="BW194" s="149"/>
      <c r="BX194" s="16">
        <f t="shared" ref="BX194:BX257" si="582">(CG194-CH194)/ABS(CH194)</f>
        <v>-1</v>
      </c>
      <c r="BY194" s="16">
        <f t="shared" ref="BY194:BY257" si="583">(CH194-CI194)/ABS(CI194)</f>
        <v>-0.12062138288151079</v>
      </c>
      <c r="BZ194" s="16">
        <f t="shared" ref="BZ194:BZ257" si="584">(CI194-CJ194)/ABS(CJ194)</f>
        <v>0.56893667861409802</v>
      </c>
      <c r="CA194" s="16">
        <f t="shared" ref="CA194:CA257" si="585">(CJ194-CK194)/ABS(CK194)</f>
        <v>-0.45200995155165641</v>
      </c>
      <c r="CB194" s="16">
        <f t="shared" ref="CB194:CB257" si="586">(CK194-CL194)/ABS(CL194)</f>
        <v>1.3888020018767593</v>
      </c>
      <c r="CC194" s="16">
        <f t="shared" ref="CC194:CC257" si="587">(CL194-CM194)/ABS(CM194)</f>
        <v>0.51229895931882696</v>
      </c>
      <c r="CD194" s="278">
        <f t="shared" ref="CD194:CD257" si="588">CG194-CH194</f>
        <v>-5.774</v>
      </c>
      <c r="CE194" s="278">
        <f t="shared" ref="CE194:CE257" si="589">CH194-CI194</f>
        <v>-0.79199999999999982</v>
      </c>
      <c r="CF194" s="278">
        <f t="shared" ref="CF194:CF257" si="590">CI194-CJ194</f>
        <v>2.3810000000000002</v>
      </c>
      <c r="CG194" s="149"/>
      <c r="CH194" s="149">
        <v>5.774</v>
      </c>
      <c r="CI194" s="149">
        <v>6.5659999999999998</v>
      </c>
      <c r="CJ194" s="149">
        <v>4.1849999999999996</v>
      </c>
      <c r="CK194" s="149">
        <v>7.6369999999999996</v>
      </c>
      <c r="CL194" s="149">
        <v>3.1970000000000001</v>
      </c>
      <c r="CM194" s="149">
        <v>2.1139999999999999</v>
      </c>
      <c r="CN194" s="149">
        <v>3.0390000000000001</v>
      </c>
      <c r="CO194" s="149">
        <v>3</v>
      </c>
      <c r="CP194" s="149">
        <v>-0.27200000000000002</v>
      </c>
      <c r="CQ194" s="149"/>
      <c r="CR194" s="16">
        <f t="shared" ref="CR194:CR257" si="591">(DA194-DB194)/ABS(DB194)</f>
        <v>-1</v>
      </c>
      <c r="CS194" s="16">
        <f t="shared" ref="CS194:CS257" si="592">(DB194-DC194)/ABS(DC194)</f>
        <v>5.8987550563562773E-2</v>
      </c>
      <c r="CT194" s="16">
        <f t="shared" ref="CT194:CT257" si="593">(DC194-DD194)/ABS(DD194)</f>
        <v>9.1006469857320471E-2</v>
      </c>
      <c r="CU194" s="16">
        <f t="shared" ref="CU194:CU257" si="594">(DD194-DE194)/ABS(DE194)</f>
        <v>-0.43126934230085046</v>
      </c>
      <c r="CV194" s="16">
        <f t="shared" ref="CV194:CV257" si="595">(DE194-DF194)/ABS(DF194)</f>
        <v>0.1085089141004861</v>
      </c>
      <c r="CW194" s="16">
        <f t="shared" ref="CW194:CW257" si="596">(DF194-DG194)/ABS(DG194)</f>
        <v>4.1525995948683503E-2</v>
      </c>
      <c r="CX194" s="278">
        <f t="shared" si="552"/>
        <v>-26.965</v>
      </c>
      <c r="CY194" s="278">
        <f t="shared" si="553"/>
        <v>1.5019999999999989</v>
      </c>
      <c r="CZ194" s="278">
        <f t="shared" si="554"/>
        <v>2.1240000000000023</v>
      </c>
      <c r="DA194" s="149"/>
      <c r="DB194" s="149">
        <v>26.965</v>
      </c>
      <c r="DC194" s="149">
        <v>25.463000000000001</v>
      </c>
      <c r="DD194" s="149">
        <v>23.338999999999999</v>
      </c>
      <c r="DE194" s="149">
        <v>41.036999999999999</v>
      </c>
      <c r="DF194" s="149">
        <v>37.020000000000003</v>
      </c>
      <c r="DG194" s="149">
        <v>35.543999999999997</v>
      </c>
      <c r="DH194" s="149">
        <v>35.753</v>
      </c>
      <c r="DI194" s="149">
        <v>55.523000000000003</v>
      </c>
      <c r="DJ194" s="149">
        <v>54.533000000000001</v>
      </c>
      <c r="DK194" s="150"/>
      <c r="DL194" s="16">
        <f t="shared" ref="DL194:DL257" si="597">(DU194-DV194)/ABS(DV194)</f>
        <v>-1</v>
      </c>
      <c r="DM194" s="16">
        <f t="shared" ref="DM194:DM257" si="598">(DV194-DW194)/ABS(DW194)</f>
        <v>9.746930593836127E-2</v>
      </c>
      <c r="DN194" s="16">
        <f t="shared" ref="DN194:DN257" si="599">(DW194-DX194)/ABS(DX194)</f>
        <v>-0.11817808781288468</v>
      </c>
      <c r="DO194" s="16">
        <f t="shared" ref="DO194:DO257" si="600">(DX194-DY194)/ABS(DY194)</f>
        <v>-0.27320486350080297</v>
      </c>
      <c r="DP194" s="16">
        <f t="shared" ref="DP194:DP257" si="601">(DY194-DZ194)/ABS(DZ194)</f>
        <v>7.9815695600475647E-2</v>
      </c>
      <c r="DQ194" s="16">
        <f t="shared" ref="DQ194:DQ257" si="602">(DZ194-EA194)/ABS(EA194)</f>
        <v>4.7757475083056569E-2</v>
      </c>
      <c r="DR194" s="278">
        <f t="shared" ref="DR194:DR257" si="603">DU194-DV194</f>
        <v>-30.66</v>
      </c>
      <c r="DS194" s="278">
        <f t="shared" ref="DS194:DS257" si="604">DV194-DW194</f>
        <v>2.722999999999999</v>
      </c>
      <c r="DT194" s="278">
        <f t="shared" ref="DT194:DT257" si="605">DW194-DX194</f>
        <v>-3.7439999999999998</v>
      </c>
      <c r="DU194" s="149"/>
      <c r="DV194" s="149">
        <v>30.66</v>
      </c>
      <c r="DW194" s="149">
        <v>27.937000000000001</v>
      </c>
      <c r="DX194" s="149">
        <v>31.681000000000001</v>
      </c>
      <c r="DY194" s="149">
        <v>43.59</v>
      </c>
      <c r="DZ194" s="149">
        <v>40.368000000000002</v>
      </c>
      <c r="EA194" s="149">
        <v>38.527999999999999</v>
      </c>
      <c r="EB194" s="149">
        <v>58.817999999999998</v>
      </c>
      <c r="EC194" s="149">
        <v>59.427</v>
      </c>
      <c r="ED194" s="149">
        <v>57.323999999999998</v>
      </c>
      <c r="EE194" s="149"/>
      <c r="EF194" s="16">
        <f t="shared" ref="EF194:EF257" si="606">(EO194-EP194)/ABS(EP194)</f>
        <v>-1</v>
      </c>
      <c r="EG194" s="16">
        <f t="shared" ref="EG194:EG257" si="607">(EP194-EQ194)/ABS(EQ194)</f>
        <v>9.0909090909090912E-2</v>
      </c>
      <c r="EH194" s="16">
        <f t="shared" ref="EH194:EH257" si="608">(EQ194-ER194)/ABS(ER194)</f>
        <v>0.1</v>
      </c>
      <c r="EI194" s="16">
        <f t="shared" ref="EI194:EI257" si="609">(ER194-ES194)/ABS(ES194)</f>
        <v>0</v>
      </c>
      <c r="EJ194" s="16">
        <f t="shared" ref="EJ194:EJ257" si="610">(ES194-ET194)/ABS(ET194)</f>
        <v>0</v>
      </c>
      <c r="EK194" s="16">
        <f t="shared" ref="EK194:EK257" si="611">(ET194-EU194)/ABS(EU194)</f>
        <v>0.1111111111111111</v>
      </c>
      <c r="EL194" s="278">
        <f t="shared" ref="EL194:EL257" si="612">EO194-EP194</f>
        <v>-12</v>
      </c>
      <c r="EM194" s="278">
        <f t="shared" ref="EM194:EM257" si="613">EP194-EQ194</f>
        <v>1</v>
      </c>
      <c r="EN194" s="278">
        <f t="shared" ref="EN194:EN257" si="614">EQ194-ER194</f>
        <v>1</v>
      </c>
      <c r="EO194" s="204"/>
      <c r="EP194" s="204">
        <v>12</v>
      </c>
      <c r="EQ194" s="204">
        <v>11</v>
      </c>
      <c r="ER194" s="204">
        <v>10</v>
      </c>
      <c r="ES194" s="204">
        <v>10</v>
      </c>
      <c r="ET194" s="204">
        <v>10</v>
      </c>
      <c r="EU194" s="204">
        <v>9</v>
      </c>
      <c r="EV194" s="204">
        <v>8</v>
      </c>
      <c r="EW194" s="204"/>
      <c r="EX194" s="204"/>
      <c r="EY194" s="205"/>
      <c r="EZ194" s="14"/>
      <c r="FA194" s="14" t="s">
        <v>123</v>
      </c>
      <c r="FB194" s="76"/>
      <c r="FC194" s="15">
        <v>7800</v>
      </c>
      <c r="FD194" t="s">
        <v>471</v>
      </c>
      <c r="FE194" t="s">
        <v>130</v>
      </c>
      <c r="FF194" s="16" t="e">
        <f t="shared" ref="FF194:FF257" si="615">(FO194-FP194)/ABS(FP194)</f>
        <v>#VALUE!</v>
      </c>
      <c r="FG194" s="16" t="e">
        <f t="shared" ref="FG194:FG257" si="616">(FP194-FQ194)/ABS(FQ194)</f>
        <v>#DIV/0!</v>
      </c>
      <c r="FH194" s="16" t="e">
        <f t="shared" ref="FH194:FH257" si="617">(FQ194-FR194)/ABS(FR194)</f>
        <v>#DIV/0!</v>
      </c>
      <c r="FI194" s="16" t="e">
        <f t="shared" ref="FI194:FI257" si="618">(FR194-FS194)/ABS(FS194)</f>
        <v>#DIV/0!</v>
      </c>
      <c r="FJ194" s="16" t="e">
        <f t="shared" ref="FJ194:FJ257" si="619">(FS194-FT194)/ABS(FT194)</f>
        <v>#DIV/0!</v>
      </c>
      <c r="FK194" s="16" t="e">
        <f t="shared" ref="FK194:FK257" si="620">(FT194-FU194)/ABS(FU194)</f>
        <v>#DIV/0!</v>
      </c>
      <c r="FL194" s="278" t="e">
        <f t="shared" ref="FL194:FL257" si="621">FO194-FP194</f>
        <v>#VALUE!</v>
      </c>
      <c r="FM194" s="278">
        <f t="shared" ref="FM194:FM257" si="622">FP194-FQ194</f>
        <v>0</v>
      </c>
      <c r="FN194" s="278">
        <f t="shared" ref="FN194:FN257" si="623">FQ194-FR194</f>
        <v>0</v>
      </c>
      <c r="FO194" s="222" t="str">
        <f t="shared" ref="FO194:FO257" si="624">IFERROR((Y194/EO194),"i.a")</f>
        <v>i.a</v>
      </c>
      <c r="FP194" s="222">
        <f t="shared" ref="FP194:FP257" si="625">IFERROR((Z194/EP194),"i.a")</f>
        <v>0</v>
      </c>
      <c r="FQ194" s="238">
        <f t="shared" ref="FQ194:FQ257" si="626">IFERROR((AA194/EQ194),"i.a")</f>
        <v>0</v>
      </c>
      <c r="FR194" s="222">
        <f t="shared" ref="FR194:FR257" si="627">IFERROR((AB194/ER194),"i.a")</f>
        <v>0</v>
      </c>
      <c r="FS194" s="222">
        <f t="shared" ref="FS194:FS257" si="628">IFERROR((AC194/ES194),"i.a")</f>
        <v>0</v>
      </c>
      <c r="FT194" s="222">
        <f t="shared" ref="FT194:FT257" si="629">IFERROR((AD194/ET194),"i.a")</f>
        <v>0</v>
      </c>
      <c r="FU194" s="222">
        <f t="shared" ref="FU194:FU257" si="630">IFERROR((AE194/EU194),"i.a")</f>
        <v>0</v>
      </c>
      <c r="FV194" s="222">
        <f t="shared" ref="FV194:FV257" si="631">IFERROR((AF194/EV194),"i.a")</f>
        <v>0</v>
      </c>
      <c r="FW194" s="222" t="str">
        <f t="shared" ref="FW194:FW257" si="632">IFERROR((AG194/EW194),"i.a")</f>
        <v>i.a</v>
      </c>
      <c r="FX194" s="222" t="str">
        <f t="shared" ref="FX194:FX257" si="633">IFERROR((AH194/EX194),"i.a")</f>
        <v>i.a</v>
      </c>
      <c r="FY194" s="222" t="str">
        <f t="shared" ref="FY194:FY257" si="634">IFERROR((AI194/EY194),"i.a")</f>
        <v>i.a</v>
      </c>
      <c r="FZ194" s="16">
        <f t="shared" ref="FZ194:FZ257" si="635">(GI194-GJ194)/ABS(GJ194)</f>
        <v>-1</v>
      </c>
      <c r="GA194" s="16">
        <f t="shared" ref="GA194:GA257" si="636">(GJ194-GK194)/ABS(GK194)</f>
        <v>-0.1814405418361083</v>
      </c>
      <c r="GB194" s="16">
        <f t="shared" ref="GB194:GB257" si="637">(GK194-GL194)/ABS(GL194)</f>
        <v>1.069625581379066</v>
      </c>
      <c r="GC194" s="16">
        <f t="shared" ref="GC194:GC257" si="638">(GL194-GM194)/ABS(GM194)</f>
        <v>-0.33555270268838772</v>
      </c>
      <c r="GD194" s="16">
        <f t="shared" ref="GD194:GD257" si="639">(GM194-GN194)/ABS(GN194)</f>
        <v>1.2206980599329353</v>
      </c>
      <c r="GE194" s="16">
        <f t="shared" ref="GE194:GE257" si="640">(GN194-GO194)/ABS(GO194)</f>
        <v>0.48589354090946496</v>
      </c>
      <c r="GF194" s="227">
        <f t="shared" ref="GF194:GF257" si="641">GI194-GJ194</f>
        <v>-0.22026398107881287</v>
      </c>
      <c r="GG194" s="227">
        <f t="shared" ref="GG194:GG257" si="642">GJ194-GK194</f>
        <v>-4.8823351407560639E-2</v>
      </c>
      <c r="GH194" s="227">
        <f t="shared" ref="GH194:GH257" si="643">GK194-GL194</f>
        <v>0.139069934698378</v>
      </c>
      <c r="GI194" s="16">
        <f t="shared" ref="GI194:GI257" si="644">IFERROR(CG194/MAX(AVERAGE(DA194:DB194),0),"Negativ EK")</f>
        <v>0</v>
      </c>
      <c r="GJ194" s="16">
        <f t="shared" ref="GJ194:GJ257" si="645">IFERROR(CH194/MAX(AVERAGE(DB194:DC194),0),"Negativ EK")</f>
        <v>0.22026398107881287</v>
      </c>
      <c r="GK194" s="106">
        <f t="shared" ref="GK194:GK257" si="646">IFERROR(CI194/MAX(AVERAGE(DC194:DD194),0),"Negativ EK")</f>
        <v>0.26908733248637351</v>
      </c>
      <c r="GL194" s="16">
        <f t="shared" ref="GL194:GL257" si="647">IFERROR(CJ194/MAX(AVERAGE(DD194:DE194),0),"Negativ EK")</f>
        <v>0.13001739778799551</v>
      </c>
      <c r="GM194" s="16">
        <f t="shared" ref="GM194:GM257" si="648">IFERROR(CK194/MAX(AVERAGE(DE194:DF194),0),"Negativ EK")</f>
        <v>0.195677517711416</v>
      </c>
      <c r="GN194" s="16">
        <f t="shared" ref="GN194:GN257" si="649">IFERROR(CL194/MAX(AVERAGE(DF194:DG194),0),"Negativ EK")</f>
        <v>8.8115318890910108E-2</v>
      </c>
      <c r="GO194" s="16">
        <f t="shared" ref="GO194:GO257" si="650">IFERROR(CM194/MAX(AVERAGE(DG194:DH194),0),"Negativ EK")</f>
        <v>5.9301232870948288E-2</v>
      </c>
      <c r="GP194" s="16">
        <f t="shared" ref="GP194:GP257" si="651">IFERROR(CN194/MAX(AVERAGE(DH194:DI194),0),"Negativ EK")</f>
        <v>6.6589245803935312E-2</v>
      </c>
      <c r="GQ194" s="16">
        <f t="shared" ref="GQ194:GQ257" si="652">IFERROR(CO194/MAX(AVERAGE(DI194:DJ194),0),"Negativ EK")</f>
        <v>5.4517700079959285E-2</v>
      </c>
      <c r="GR194" s="16">
        <f t="shared" ref="GR194:GR257" si="653">IFERROR(CP194/MAX(AVERAGE(DJ194:DK194),0),"Negativ EK")</f>
        <v>-4.9878055489336734E-3</v>
      </c>
      <c r="GS194" s="16">
        <f t="shared" ref="GS194:GS257" si="654">(HB194-HC194)/ABS(HC194)</f>
        <v>-1</v>
      </c>
      <c r="GT194" s="16">
        <f t="shared" ref="GT194:GT257" si="655">(HC194-HD194)/ABS(HD194)</f>
        <v>-0.11327506598258195</v>
      </c>
      <c r="GU194" s="16">
        <f t="shared" ref="GU194:GU257" si="656">(HD194-HE194)/ABS(HE194)</f>
        <v>0.59493118472931283</v>
      </c>
      <c r="GV194" s="16">
        <f t="shared" ref="GV194:GV257" si="657">(HE194-HF194)/ABS(HF194)</f>
        <v>4.0657637770609913E-2</v>
      </c>
      <c r="GW194" s="16">
        <f t="shared" ref="GW194:GW257" si="658">(HF194-HG194)/ABS(HG194)</f>
        <v>0.51052885237236301</v>
      </c>
      <c r="GX194" s="16">
        <f t="shared" ref="GX194:GX257" si="659">(HG194-HH194)/ABS(HH194)</f>
        <v>7.4627461482971782</v>
      </c>
      <c r="GY194" s="227">
        <f t="shared" ref="GY194:GY257" si="660">HB194-HC194</f>
        <v>-0.19983958223117226</v>
      </c>
      <c r="GZ194" s="227">
        <f t="shared" ref="GZ194:GZ257" si="661">HC194-HD194</f>
        <v>-2.5528595164916151E-2</v>
      </c>
      <c r="HA194" s="227">
        <f t="shared" ref="HA194:HA257" si="662">HD194-HE194</f>
        <v>8.4065418033252792E-2</v>
      </c>
      <c r="HB194" s="16">
        <f t="shared" ref="HB194:HB257" si="663">IFERROR(BM194/AVERAGE(DU194:DV194),"i.a.")</f>
        <v>0</v>
      </c>
      <c r="HC194" s="16">
        <f t="shared" ref="HC194:HC257" si="664">IFERROR(BN194/AVERAGE(DV194:DW194),"i.a.")</f>
        <v>0.19983958223117226</v>
      </c>
      <c r="HD194" s="106">
        <f t="shared" ref="HD194:HD257" si="665">IFERROR(BO194/AVERAGE(DW194:DX194),"i.a.")</f>
        <v>0.22536817739608841</v>
      </c>
      <c r="HE194" s="16">
        <f t="shared" ref="HE194:HE257" si="666">IFERROR(BP194/AVERAGE(DX194:DY194),"i.a.")</f>
        <v>0.14130275936283562</v>
      </c>
      <c r="HF194" s="16">
        <f t="shared" ref="HF194:HF257" si="667">IFERROR(BQ194/AVERAGE(DY194:DZ194),"i.a.")</f>
        <v>0.13578217680268706</v>
      </c>
      <c r="HG194" s="16">
        <f t="shared" ref="HG194:HG257" si="668">IFERROR(BR194/AVERAGE(DZ194:EA194),"i.a.")</f>
        <v>8.9890488744676533E-2</v>
      </c>
      <c r="HH194" s="16">
        <f t="shared" ref="HH194:HH257" si="669">IFERROR(BS194/AVERAGE(EA194:EB194),"i.a.")</f>
        <v>1.0621905368479444E-2</v>
      </c>
      <c r="HI194" s="16">
        <f t="shared" ref="HI194:HI257" si="670">IFERROR(BT194/AVERAGE(EB194:EC194),"i.a.")</f>
        <v>9.8270539980548858E-3</v>
      </c>
      <c r="HJ194" s="16">
        <f t="shared" ref="HJ194:HJ257" si="671">IFERROR(BU194/AVERAGE(EC194:ED194),"i.a.")</f>
        <v>4.7262978475559089E-2</v>
      </c>
      <c r="HK194" s="16">
        <f t="shared" ref="HK194:HK257" si="672">IFERROR(BV194/AVERAGE(ED194:EE194),"i.a.")</f>
        <v>-2.0305631149256854E-2</v>
      </c>
      <c r="HL194" s="16" t="e">
        <f t="shared" ref="HL194:HL257" si="673">(HU194-HV194)/ABS(HV194)</f>
        <v>#VALUE!</v>
      </c>
      <c r="HM194" s="16">
        <f t="shared" ref="HM194:HM257" si="674">(HV194-HW194)/ABS(HW194)</f>
        <v>-3.506408349333804E-2</v>
      </c>
      <c r="HN194" s="16">
        <f t="shared" ref="HN194:HN257" si="675">(HW194-HX194)/ABS(HX194)</f>
        <v>0.23721859797221487</v>
      </c>
      <c r="HO194" s="16">
        <f t="shared" ref="HO194:HO257" si="676">(HX194-HY194)/ABS(HY194)</f>
        <v>-0.21748147567608561</v>
      </c>
      <c r="HP194" s="16">
        <f t="shared" ref="HP194:HP257" si="677">(HY194-HZ194)/ABS(HZ194)</f>
        <v>2.6572329534490013E-2</v>
      </c>
      <c r="HQ194" s="16">
        <f t="shared" ref="HQ194:HQ257" si="678">(HZ194-IA194)/ABS(IA194)</f>
        <v>-5.9474442154460192E-3</v>
      </c>
      <c r="HR194" s="227" t="e">
        <f t="shared" ref="HR194:HR257" si="679">HU194-HV194</f>
        <v>#VALUE!</v>
      </c>
      <c r="HS194" s="227">
        <f t="shared" ref="HS194:HS257" si="680">HV194-HW194</f>
        <v>-3.1958934674119144E-2</v>
      </c>
      <c r="HT194" s="227">
        <f t="shared" ref="HT194:HT257" si="681">HW194-HX194</f>
        <v>0.17475600069674324</v>
      </c>
      <c r="HU194" s="16" t="str">
        <f t="shared" ref="HU194:HU257" si="682">IFERROR(DA194/DU194,"i.a.")</f>
        <v>i.a.</v>
      </c>
      <c r="HV194" s="16">
        <f t="shared" ref="HV194:HV257" si="683">IFERROR(DB194/DV194,"i.a.")</f>
        <v>0.87948467058056101</v>
      </c>
      <c r="HW194" s="106">
        <f t="shared" ref="HW194:HW257" si="684">IFERROR(DC194/DW194,"i.a.")</f>
        <v>0.91144360525468016</v>
      </c>
      <c r="HX194" s="16">
        <f t="shared" ref="HX194:HX257" si="685">IFERROR(DD194/DX194,"i.a.")</f>
        <v>0.73668760455793691</v>
      </c>
      <c r="HY194" s="16">
        <f t="shared" ref="HY194:HY257" si="686">IFERROR(DE194/DY194,"i.a.")</f>
        <v>0.94143152099105287</v>
      </c>
      <c r="HZ194" s="16">
        <f t="shared" ref="HZ194:HZ257" si="687">IFERROR(DF194/DZ194,"i.a.")</f>
        <v>0.91706302021403097</v>
      </c>
      <c r="IA194" s="16">
        <f t="shared" ref="IA194:IA257" si="688">IFERROR(DG194/EA194,"i.a.")</f>
        <v>0.92254983388704315</v>
      </c>
      <c r="IB194" s="16">
        <f t="shared" ref="IB194:IB257" si="689">IFERROR(DH194/EB194,"i.a.")</f>
        <v>0.60785813866503458</v>
      </c>
      <c r="IC194" s="16">
        <f t="shared" ref="IC194:IC257" si="690">IFERROR(DI194/EC194,"i.a.")</f>
        <v>0.93430595520554638</v>
      </c>
      <c r="ID194" s="16">
        <f t="shared" ref="ID194:ID257" si="691">IFERROR(DJ194/ED194,"i.a.")</f>
        <v>0.95131184146256376</v>
      </c>
      <c r="IE194" s="16" t="str">
        <f t="shared" ref="IE194:IE257" si="692">IFERROR(DK194/EE194,"i.a.")</f>
        <v>i.a.</v>
      </c>
      <c r="IF194" s="16" t="e">
        <f t="shared" ref="IF194:IF257" si="693">(IO194-IP194)/ABS(IP194)</f>
        <v>#VALUE!</v>
      </c>
      <c r="IG194" s="16" t="e">
        <f t="shared" ref="IG194:IG257" si="694">(IP194-IQ194)/ABS(IQ194)</f>
        <v>#VALUE!</v>
      </c>
      <c r="IH194" s="16" t="e">
        <f t="shared" ref="IH194:IH257" si="695">(IQ194-IR194)/ABS(IR194)</f>
        <v>#VALUE!</v>
      </c>
      <c r="II194" s="16" t="e">
        <f t="shared" ref="II194:II257" si="696">(IR194-IS194)/ABS(IS194)</f>
        <v>#VALUE!</v>
      </c>
      <c r="IJ194" s="16" t="e">
        <f t="shared" ref="IJ194:IJ257" si="697">(IS194-IT194)/ABS(IT194)</f>
        <v>#VALUE!</v>
      </c>
      <c r="IK194" s="16" t="e">
        <f t="shared" ref="IK194:IK257" si="698">(IT194-IU194)/ABS(IU194)</f>
        <v>#VALUE!</v>
      </c>
      <c r="IL194" s="227" t="e">
        <f t="shared" ref="IL194:IL257" si="699">IO194-IP194</f>
        <v>#VALUE!</v>
      </c>
      <c r="IM194" s="227" t="e">
        <f t="shared" ref="IM194:IM257" si="700">IP194-IQ194</f>
        <v>#VALUE!</v>
      </c>
      <c r="IN194" s="227" t="e">
        <f t="shared" ref="IN194:IN257" si="701">IQ194-IR194</f>
        <v>#VALUE!</v>
      </c>
      <c r="IO194" s="16" t="str">
        <f t="shared" ref="IO194:IO257" si="702">IFERROR((BM194/Y194),"i.a.")</f>
        <v>i.a.</v>
      </c>
      <c r="IP194" s="16" t="str">
        <f t="shared" ref="IP194:IP257" si="703">IFERROR((BN194/Z194),"i.a.")</f>
        <v>i.a.</v>
      </c>
      <c r="IQ194" s="106" t="str">
        <f t="shared" ref="IQ194:IQ257" si="704">IFERROR((BO194/AA194),"i.a.")</f>
        <v>i.a.</v>
      </c>
      <c r="IR194" s="16" t="str">
        <f t="shared" ref="IR194:IR257" si="705">IFERROR((BP194/AB194),"i.a.")</f>
        <v>i.a.</v>
      </c>
      <c r="IS194" s="16" t="str">
        <f t="shared" ref="IS194:IS257" si="706">IFERROR((BQ194/AC194),"i.a.")</f>
        <v>i.a.</v>
      </c>
      <c r="IT194" s="16" t="str">
        <f t="shared" ref="IT194:IT257" si="707">IFERROR((BR194/AD194),"i.a.")</f>
        <v>i.a.</v>
      </c>
      <c r="IU194" s="16" t="str">
        <f t="shared" ref="IU194:IU257" si="708">IFERROR((BS194/AE194),"i.a.")</f>
        <v>i.a.</v>
      </c>
      <c r="IV194" s="16" t="str">
        <f t="shared" ref="IV194:IV257" si="709">IFERROR((BT194/AF194),"i.a.")</f>
        <v>i.a.</v>
      </c>
      <c r="IW194" s="16" t="str">
        <f t="shared" ref="IW194:IW257" si="710">IFERROR((BU194/AG194),"i.a.")</f>
        <v>i.a.</v>
      </c>
      <c r="IX194" s="16" t="str">
        <f t="shared" ref="IX194:IX257" si="711">IFERROR((BV194/AH194),"i.a.")</f>
        <v>i.a.</v>
      </c>
      <c r="IY194" s="16" t="str">
        <f t="shared" ref="IY194:IY257" si="712">IFERROR((BW194/AI194),"i.a.")</f>
        <v>i.a.</v>
      </c>
      <c r="IZ194" s="16" t="e">
        <f t="shared" ref="IZ194:IZ257" si="713">(JI194-JJ194)/ABS(JJ194)</f>
        <v>#VALUE!</v>
      </c>
      <c r="JA194" s="16">
        <f t="shared" ref="JA194:JA257" si="714">(JJ194-JK194)/ABS(JK194)</f>
        <v>-0.19390293430805158</v>
      </c>
      <c r="JB194" s="16">
        <f t="shared" ref="JB194:JB257" si="715">(JK194-JL194)/ABS(JL194)</f>
        <v>0.42630607146736194</v>
      </c>
      <c r="JC194" s="16">
        <f t="shared" ref="JC194:JC257" si="716">(JL194-JM194)/ABS(JM194)</f>
        <v>-0.45200995155165641</v>
      </c>
      <c r="JD194" s="16">
        <f t="shared" ref="JD194:JD257" si="717">(JM194-JN194)/ABS(JN194)</f>
        <v>1.3888020018767593</v>
      </c>
      <c r="JE194" s="16">
        <f t="shared" ref="JE194:JE257" si="718">(JN194-JO194)/ABS(JO194)</f>
        <v>0.36106906338694422</v>
      </c>
      <c r="JF194" s="227" t="e">
        <f t="shared" ref="JF194:JF257" si="719">JI194-JJ194</f>
        <v>#VALUE!</v>
      </c>
      <c r="JG194" s="227">
        <f t="shared" ref="JG194:JG257" si="720">JJ194-JK194</f>
        <v>-0.11574242424242426</v>
      </c>
      <c r="JH194" s="227">
        <f t="shared" ref="JH194:JH257" si="721">JK194-JL194</f>
        <v>0.17840909090909096</v>
      </c>
      <c r="JI194" s="99" t="str">
        <f t="shared" ref="JI194:JI257" si="722">IFERROR(CG194/EO194,"i.a.")</f>
        <v>i.a.</v>
      </c>
      <c r="JJ194" s="99">
        <f t="shared" ref="JJ194:JJ257" si="723">IFERROR(CH194/EP194,"i.a.")</f>
        <v>0.48116666666666669</v>
      </c>
      <c r="JK194" s="239">
        <f t="shared" ref="JK194:JK257" si="724">IFERROR(CI194/EQ194,"i.a.")</f>
        <v>0.59690909090909094</v>
      </c>
      <c r="JL194" s="99">
        <f t="shared" ref="JL194:JL257" si="725">IFERROR(CJ194/ER194,"i.a.")</f>
        <v>0.41849999999999998</v>
      </c>
      <c r="JM194" s="99">
        <f t="shared" ref="JM194:JM257" si="726">IFERROR(CK194/ES194,"i.a.")</f>
        <v>0.76369999999999993</v>
      </c>
      <c r="JN194" s="99">
        <f t="shared" ref="JN194:JN257" si="727">IFERROR(CL194/ET194,"i.a.")</f>
        <v>0.31969999999999998</v>
      </c>
      <c r="JO194" s="99">
        <f t="shared" ref="JO194:JO257" si="728">IFERROR(CM194/EU194,"i.a.")</f>
        <v>0.23488888888888887</v>
      </c>
      <c r="JP194" s="99">
        <f t="shared" ref="JP194:JP257" si="729">IFERROR(CN194/EV194,"i.a.")</f>
        <v>0.37987500000000002</v>
      </c>
      <c r="JQ194" s="99" t="str">
        <f t="shared" ref="JQ194:JQ257" si="730">IFERROR(CO194/EW194,"i.a.")</f>
        <v>i.a.</v>
      </c>
      <c r="JR194" s="99" t="str">
        <f t="shared" ref="JR194:JR257" si="731">IFERROR(CP194/EX194,"i.a.")</f>
        <v>i.a.</v>
      </c>
      <c r="JS194" s="99" t="str">
        <f t="shared" ref="JS194:JS257" si="732">IFERROR(CQ194/EY194,"i.a.")</f>
        <v>i.a.</v>
      </c>
    </row>
    <row r="195" spans="1:279" customFormat="1" ht="15.75" customHeight="1" x14ac:dyDescent="0.25">
      <c r="A195" s="10" t="s">
        <v>397</v>
      </c>
      <c r="B195" s="95">
        <v>15672706</v>
      </c>
      <c r="C195" s="10" t="s">
        <v>398</v>
      </c>
      <c r="D195" s="10"/>
      <c r="E195" s="11">
        <v>453100</v>
      </c>
      <c r="F195" s="11"/>
      <c r="G195" s="11"/>
      <c r="H195" s="12">
        <v>45058</v>
      </c>
      <c r="I195" s="13"/>
      <c r="J195" s="13"/>
      <c r="K195" s="13" t="s">
        <v>58</v>
      </c>
      <c r="L195" s="13" t="s">
        <v>58</v>
      </c>
      <c r="M195" s="13" t="s">
        <v>58</v>
      </c>
      <c r="N195" s="13" t="s">
        <v>58</v>
      </c>
      <c r="O195" s="19"/>
      <c r="P195" s="16" t="e">
        <f t="shared" si="555"/>
        <v>#DIV/0!</v>
      </c>
      <c r="Q195" s="16" t="e">
        <f t="shared" si="556"/>
        <v>#DIV/0!</v>
      </c>
      <c r="R195" s="16" t="e">
        <f t="shared" si="557"/>
        <v>#DIV/0!</v>
      </c>
      <c r="S195" s="16" t="e">
        <f t="shared" si="558"/>
        <v>#DIV/0!</v>
      </c>
      <c r="T195" s="16" t="e">
        <f t="shared" si="559"/>
        <v>#DIV/0!</v>
      </c>
      <c r="U195" s="16" t="e">
        <f t="shared" si="560"/>
        <v>#DIV/0!</v>
      </c>
      <c r="V195" s="278">
        <f t="shared" si="561"/>
        <v>0</v>
      </c>
      <c r="W195" s="278">
        <f t="shared" si="562"/>
        <v>0</v>
      </c>
      <c r="X195" s="278">
        <f t="shared" si="563"/>
        <v>0</v>
      </c>
      <c r="Y195" s="149"/>
      <c r="Z195" s="149"/>
      <c r="AA195" s="149"/>
      <c r="AB195" s="149"/>
      <c r="AC195" s="149"/>
      <c r="AD195" s="149"/>
      <c r="AE195" s="151"/>
      <c r="AF195" s="151"/>
      <c r="AG195" s="156"/>
      <c r="AH195" s="156"/>
      <c r="AI195" s="156"/>
      <c r="AJ195" s="16">
        <f t="shared" si="564"/>
        <v>-0.91181851445298201</v>
      </c>
      <c r="AK195" s="16">
        <f t="shared" si="565"/>
        <v>7.9383886255924199E-2</v>
      </c>
      <c r="AL195" s="16">
        <f t="shared" si="566"/>
        <v>0.10519423832387609</v>
      </c>
      <c r="AM195" s="16">
        <f t="shared" si="567"/>
        <v>-7.7325815545710899E-2</v>
      </c>
      <c r="AN195" s="16">
        <f t="shared" si="568"/>
        <v>-0.44846734784540199</v>
      </c>
      <c r="AO195" s="16" t="e">
        <f t="shared" si="569"/>
        <v>#DIV/0!</v>
      </c>
      <c r="AP195" s="278">
        <f t="shared" si="570"/>
        <v>-2.7330000000000001</v>
      </c>
      <c r="AQ195" s="278">
        <f t="shared" si="571"/>
        <v>0.20100000000000007</v>
      </c>
      <c r="AR195" s="278">
        <f t="shared" si="572"/>
        <v>0.2410000000000001</v>
      </c>
      <c r="AS195" s="149"/>
      <c r="AT195" s="149">
        <v>2.7330000000000001</v>
      </c>
      <c r="AU195" s="149">
        <v>2.532</v>
      </c>
      <c r="AV195" s="149">
        <v>2.2909999999999999</v>
      </c>
      <c r="AW195" s="149">
        <v>2.4830000000000001</v>
      </c>
      <c r="AX195" s="149">
        <v>4.5019999999999998</v>
      </c>
      <c r="AY195" s="151"/>
      <c r="AZ195" s="151"/>
      <c r="BA195" s="151"/>
      <c r="BB195" s="151"/>
      <c r="BC195" s="152"/>
      <c r="BD195" s="16">
        <f t="shared" si="573"/>
        <v>1</v>
      </c>
      <c r="BE195" s="16">
        <f t="shared" si="574"/>
        <v>0.39279279279279283</v>
      </c>
      <c r="BF195" s="16">
        <f t="shared" si="575"/>
        <v>0.4212721584984358</v>
      </c>
      <c r="BG195" s="16">
        <f t="shared" si="576"/>
        <v>0.10624417520969244</v>
      </c>
      <c r="BH195" s="16">
        <f t="shared" si="577"/>
        <v>-52.65</v>
      </c>
      <c r="BI195" s="16" t="e">
        <f t="shared" si="578"/>
        <v>#DIV/0!</v>
      </c>
      <c r="BJ195" s="278">
        <f t="shared" si="579"/>
        <v>0.33700000000000002</v>
      </c>
      <c r="BK195" s="278">
        <f t="shared" si="580"/>
        <v>0.21800000000000003</v>
      </c>
      <c r="BL195" s="278">
        <f t="shared" si="581"/>
        <v>0.40399999999999991</v>
      </c>
      <c r="BM195" s="149"/>
      <c r="BN195" s="149">
        <v>-0.33700000000000002</v>
      </c>
      <c r="BO195" s="149">
        <v>-0.55500000000000005</v>
      </c>
      <c r="BP195" s="149">
        <v>-0.95899999999999996</v>
      </c>
      <c r="BQ195" s="149">
        <v>-1.073</v>
      </c>
      <c r="BR195" s="149">
        <v>-0.02</v>
      </c>
      <c r="BS195" s="156"/>
      <c r="BT195" s="156"/>
      <c r="BU195" s="156"/>
      <c r="BV195" s="151"/>
      <c r="BW195" s="156"/>
      <c r="BX195" s="16">
        <f t="shared" si="582"/>
        <v>-1</v>
      </c>
      <c r="BY195" s="16">
        <f t="shared" si="583"/>
        <v>0.97866666666666668</v>
      </c>
      <c r="BZ195" s="16">
        <f t="shared" si="584"/>
        <v>15.304347826086955</v>
      </c>
      <c r="CA195" s="16">
        <f t="shared" si="585"/>
        <v>-0.89823008849557529</v>
      </c>
      <c r="CB195" s="16">
        <f t="shared" si="586"/>
        <v>-0.41145833333333331</v>
      </c>
      <c r="CC195" s="16" t="e">
        <f t="shared" si="587"/>
        <v>#DIV/0!</v>
      </c>
      <c r="CD195" s="278">
        <f t="shared" si="588"/>
        <v>-0.74199999999999999</v>
      </c>
      <c r="CE195" s="278">
        <f t="shared" si="589"/>
        <v>0.36699999999999999</v>
      </c>
      <c r="CF195" s="278">
        <f t="shared" si="590"/>
        <v>0.35199999999999998</v>
      </c>
      <c r="CG195" s="149"/>
      <c r="CH195" s="149">
        <v>0.74199999999999999</v>
      </c>
      <c r="CI195" s="149">
        <v>0.375</v>
      </c>
      <c r="CJ195" s="149">
        <v>2.3E-2</v>
      </c>
      <c r="CK195" s="149">
        <v>0.22600000000000001</v>
      </c>
      <c r="CL195" s="149">
        <v>0.38400000000000001</v>
      </c>
      <c r="CM195" s="151"/>
      <c r="CN195" s="151"/>
      <c r="CO195" s="156"/>
      <c r="CP195" s="156"/>
      <c r="CQ195" s="156"/>
      <c r="CR195" s="16">
        <f t="shared" si="591"/>
        <v>-1</v>
      </c>
      <c r="CS195" s="16">
        <f t="shared" si="592"/>
        <v>0.16130160951714481</v>
      </c>
      <c r="CT195" s="16">
        <f t="shared" si="593"/>
        <v>4.6120058565153693E-2</v>
      </c>
      <c r="CU195" s="16">
        <f t="shared" si="594"/>
        <v>-4.6089385474860224E-2</v>
      </c>
      <c r="CV195" s="16">
        <f t="shared" si="595"/>
        <v>2.066999287241619E-2</v>
      </c>
      <c r="CW195" s="16" t="e">
        <f t="shared" si="596"/>
        <v>#DIV/0!</v>
      </c>
      <c r="CX195" s="278">
        <f t="shared" si="552"/>
        <v>-3.319</v>
      </c>
      <c r="CY195" s="278">
        <f t="shared" si="553"/>
        <v>0.46099999999999985</v>
      </c>
      <c r="CZ195" s="278">
        <f t="shared" si="554"/>
        <v>0.12599999999999989</v>
      </c>
      <c r="DA195" s="149"/>
      <c r="DB195" s="149">
        <v>3.319</v>
      </c>
      <c r="DC195" s="149">
        <v>2.8580000000000001</v>
      </c>
      <c r="DD195" s="149">
        <v>2.7320000000000002</v>
      </c>
      <c r="DE195" s="149">
        <v>2.8639999999999999</v>
      </c>
      <c r="DF195" s="149">
        <v>2.806</v>
      </c>
      <c r="DG195" s="156"/>
      <c r="DH195" s="156"/>
      <c r="DI195" s="156"/>
      <c r="DJ195" s="151"/>
      <c r="DK195" s="152"/>
      <c r="DL195" s="16">
        <f t="shared" si="597"/>
        <v>-1</v>
      </c>
      <c r="DM195" s="16">
        <f t="shared" si="598"/>
        <v>0.10630973594686538</v>
      </c>
      <c r="DN195" s="16">
        <f t="shared" si="599"/>
        <v>5.7841140529531349E-3</v>
      </c>
      <c r="DO195" s="16">
        <f t="shared" si="600"/>
        <v>-0.28050174379414439</v>
      </c>
      <c r="DP195" s="16">
        <f t="shared" si="601"/>
        <v>-0.12684886636982445</v>
      </c>
      <c r="DQ195" s="16" t="e">
        <f t="shared" si="602"/>
        <v>#DIV/0!</v>
      </c>
      <c r="DR195" s="278">
        <f t="shared" si="603"/>
        <v>-27.317</v>
      </c>
      <c r="DS195" s="278">
        <f t="shared" si="604"/>
        <v>2.625</v>
      </c>
      <c r="DT195" s="278">
        <f t="shared" si="605"/>
        <v>0.14199999999999946</v>
      </c>
      <c r="DU195" s="149"/>
      <c r="DV195" s="149">
        <v>27.317</v>
      </c>
      <c r="DW195" s="149">
        <v>24.692</v>
      </c>
      <c r="DX195" s="149">
        <v>24.55</v>
      </c>
      <c r="DY195" s="149">
        <v>34.121000000000002</v>
      </c>
      <c r="DZ195" s="149">
        <v>39.078000000000003</v>
      </c>
      <c r="EA195" s="156"/>
      <c r="EB195" s="156"/>
      <c r="EC195" s="156"/>
      <c r="ED195" s="156"/>
      <c r="EE195" s="156"/>
      <c r="EF195" s="16">
        <f t="shared" si="606"/>
        <v>-1</v>
      </c>
      <c r="EG195" s="16">
        <f t="shared" si="607"/>
        <v>-0.16666666666666666</v>
      </c>
      <c r="EH195" s="16">
        <f t="shared" si="608"/>
        <v>0</v>
      </c>
      <c r="EI195" s="16">
        <f t="shared" si="609"/>
        <v>0</v>
      </c>
      <c r="EJ195" s="16">
        <f t="shared" si="610"/>
        <v>0.2</v>
      </c>
      <c r="EK195" s="16" t="e">
        <f t="shared" si="611"/>
        <v>#DIV/0!</v>
      </c>
      <c r="EL195" s="278">
        <f t="shared" si="612"/>
        <v>-5</v>
      </c>
      <c r="EM195" s="278">
        <f t="shared" si="613"/>
        <v>-1</v>
      </c>
      <c r="EN195" s="278">
        <f t="shared" si="614"/>
        <v>0</v>
      </c>
      <c r="EO195" s="204"/>
      <c r="EP195" s="204">
        <v>5</v>
      </c>
      <c r="EQ195" s="204">
        <v>6</v>
      </c>
      <c r="ER195" s="204">
        <v>6</v>
      </c>
      <c r="ES195" s="204">
        <v>6</v>
      </c>
      <c r="ET195" s="204">
        <v>5</v>
      </c>
      <c r="EU195" s="206"/>
      <c r="EV195" s="206"/>
      <c r="EW195" s="206"/>
      <c r="EX195" s="207"/>
      <c r="EY195" s="208"/>
      <c r="EZ195" s="89"/>
      <c r="FA195" s="14"/>
      <c r="FB195" s="76"/>
      <c r="FC195" s="94">
        <v>8560</v>
      </c>
      <c r="FD195" t="s">
        <v>432</v>
      </c>
      <c r="FE195" t="s">
        <v>130</v>
      </c>
      <c r="FF195" s="16" t="e">
        <f t="shared" si="615"/>
        <v>#VALUE!</v>
      </c>
      <c r="FG195" s="16" t="e">
        <f t="shared" si="616"/>
        <v>#DIV/0!</v>
      </c>
      <c r="FH195" s="16" t="e">
        <f t="shared" si="617"/>
        <v>#DIV/0!</v>
      </c>
      <c r="FI195" s="16" t="e">
        <f t="shared" si="618"/>
        <v>#DIV/0!</v>
      </c>
      <c r="FJ195" s="16" t="e">
        <f t="shared" si="619"/>
        <v>#DIV/0!</v>
      </c>
      <c r="FK195" s="16" t="e">
        <f t="shared" si="620"/>
        <v>#VALUE!</v>
      </c>
      <c r="FL195" s="278" t="e">
        <f t="shared" si="621"/>
        <v>#VALUE!</v>
      </c>
      <c r="FM195" s="278">
        <f t="shared" si="622"/>
        <v>0</v>
      </c>
      <c r="FN195" s="278">
        <f t="shared" si="623"/>
        <v>0</v>
      </c>
      <c r="FO195" s="222" t="str">
        <f t="shared" si="624"/>
        <v>i.a</v>
      </c>
      <c r="FP195" s="222">
        <f t="shared" si="625"/>
        <v>0</v>
      </c>
      <c r="FQ195" s="222">
        <f t="shared" si="626"/>
        <v>0</v>
      </c>
      <c r="FR195" s="222">
        <f t="shared" si="627"/>
        <v>0</v>
      </c>
      <c r="FS195" s="222">
        <f t="shared" si="628"/>
        <v>0</v>
      </c>
      <c r="FT195" s="222">
        <f t="shared" si="629"/>
        <v>0</v>
      </c>
      <c r="FU195" s="222" t="str">
        <f t="shared" si="630"/>
        <v>i.a</v>
      </c>
      <c r="FV195" s="222" t="str">
        <f t="shared" si="631"/>
        <v>i.a</v>
      </c>
      <c r="FW195" s="222" t="str">
        <f t="shared" si="632"/>
        <v>i.a</v>
      </c>
      <c r="FX195" s="222" t="str">
        <f t="shared" si="633"/>
        <v>i.a</v>
      </c>
      <c r="FY195" s="222" t="str">
        <f t="shared" si="634"/>
        <v>i.a</v>
      </c>
      <c r="FZ195" s="16">
        <f t="shared" si="635"/>
        <v>-1</v>
      </c>
      <c r="GA195" s="16">
        <f t="shared" si="636"/>
        <v>0.79063407263504415</v>
      </c>
      <c r="GB195" s="16">
        <f t="shared" si="637"/>
        <v>15.32184802053356</v>
      </c>
      <c r="GC195" s="16">
        <f t="shared" si="638"/>
        <v>-0.89688431053786843</v>
      </c>
      <c r="GD195" s="16">
        <f t="shared" si="639"/>
        <v>-0.41747868900646679</v>
      </c>
      <c r="GE195" s="16" t="e">
        <f t="shared" si="640"/>
        <v>#VALUE!</v>
      </c>
      <c r="GF195" s="227">
        <f t="shared" si="641"/>
        <v>-0.24024607414602558</v>
      </c>
      <c r="GG195" s="227">
        <f t="shared" si="642"/>
        <v>0.10607791672205422</v>
      </c>
      <c r="GH195" s="227">
        <f t="shared" si="643"/>
        <v>0.1259480001687891</v>
      </c>
      <c r="GI195" s="16">
        <f t="shared" si="644"/>
        <v>0</v>
      </c>
      <c r="GJ195" s="16">
        <f t="shared" si="645"/>
        <v>0.24024607414602558</v>
      </c>
      <c r="GK195" s="16">
        <f t="shared" si="646"/>
        <v>0.13416815742397137</v>
      </c>
      <c r="GL195" s="16">
        <f t="shared" si="647"/>
        <v>8.2201572551822734E-3</v>
      </c>
      <c r="GM195" s="16">
        <f t="shared" si="648"/>
        <v>7.9717813051146391E-2</v>
      </c>
      <c r="GN195" s="16">
        <f t="shared" si="649"/>
        <v>0.13684960798289381</v>
      </c>
      <c r="GO195" s="16" t="str">
        <f t="shared" si="650"/>
        <v>Negativ EK</v>
      </c>
      <c r="GP195" s="16" t="str">
        <f t="shared" si="651"/>
        <v>Negativ EK</v>
      </c>
      <c r="GQ195" s="16" t="str">
        <f t="shared" si="652"/>
        <v>Negativ EK</v>
      </c>
      <c r="GR195" s="16" t="str">
        <f t="shared" si="653"/>
        <v>Negativ EK</v>
      </c>
      <c r="GS195" s="16">
        <f t="shared" si="654"/>
        <v>1</v>
      </c>
      <c r="GT195" s="16">
        <f t="shared" si="655"/>
        <v>0.42509763123118499</v>
      </c>
      <c r="GU195" s="16">
        <f t="shared" si="656"/>
        <v>0.31045568440074983</v>
      </c>
      <c r="GV195" s="16">
        <f t="shared" si="657"/>
        <v>-0.11506592045176872</v>
      </c>
      <c r="GW195" s="16">
        <f t="shared" si="658"/>
        <v>-56.283151409172241</v>
      </c>
      <c r="GX195" s="16" t="e">
        <f t="shared" si="659"/>
        <v>#VALUE!</v>
      </c>
      <c r="GY195" s="227">
        <f t="shared" si="660"/>
        <v>1.2959295506546944E-2</v>
      </c>
      <c r="GZ195" s="227">
        <f t="shared" si="661"/>
        <v>9.582437160688342E-3</v>
      </c>
      <c r="HA195" s="227">
        <f t="shared" si="662"/>
        <v>1.0149034492008626E-2</v>
      </c>
      <c r="HB195" s="16">
        <f t="shared" si="663"/>
        <v>0</v>
      </c>
      <c r="HC195" s="16">
        <f t="shared" si="664"/>
        <v>-1.2959295506546944E-2</v>
      </c>
      <c r="HD195" s="16">
        <f t="shared" si="665"/>
        <v>-2.2541732667235286E-2</v>
      </c>
      <c r="HE195" s="16">
        <f t="shared" si="666"/>
        <v>-3.2690767159243912E-2</v>
      </c>
      <c r="HF195" s="16">
        <f t="shared" si="667"/>
        <v>-2.9317340400825141E-2</v>
      </c>
      <c r="HG195" s="16">
        <f t="shared" si="668"/>
        <v>-5.1179691898254774E-4</v>
      </c>
      <c r="HH195" s="16" t="str">
        <f t="shared" si="669"/>
        <v>i.a.</v>
      </c>
      <c r="HI195" s="16" t="str">
        <f t="shared" si="670"/>
        <v>i.a.</v>
      </c>
      <c r="HJ195" s="16" t="str">
        <f t="shared" si="671"/>
        <v>i.a.</v>
      </c>
      <c r="HK195" s="16" t="str">
        <f t="shared" si="672"/>
        <v>i.a.</v>
      </c>
      <c r="HL195" s="16" t="e">
        <f t="shared" si="673"/>
        <v>#VALUE!</v>
      </c>
      <c r="HM195" s="16">
        <f t="shared" si="674"/>
        <v>4.9707484064770664E-2</v>
      </c>
      <c r="HN195" s="16">
        <f t="shared" si="675"/>
        <v>4.0103978526426498E-2</v>
      </c>
      <c r="HO195" s="16">
        <f t="shared" si="676"/>
        <v>0.32579975878665157</v>
      </c>
      <c r="HP195" s="16">
        <f t="shared" si="677"/>
        <v>0.16894997161479092</v>
      </c>
      <c r="HQ195" s="16" t="e">
        <f t="shared" si="678"/>
        <v>#VALUE!</v>
      </c>
      <c r="HR195" s="227" t="e">
        <f t="shared" si="679"/>
        <v>#VALUE!</v>
      </c>
      <c r="HS195" s="227">
        <f t="shared" si="680"/>
        <v>5.7534419835215678E-3</v>
      </c>
      <c r="HT195" s="227">
        <f t="shared" si="681"/>
        <v>4.4628948812300284E-3</v>
      </c>
      <c r="HU195" s="16" t="str">
        <f t="shared" si="682"/>
        <v>i.a.</v>
      </c>
      <c r="HV195" s="16">
        <f t="shared" si="683"/>
        <v>0.12149943258776585</v>
      </c>
      <c r="HW195" s="16">
        <f t="shared" si="684"/>
        <v>0.11574599060424429</v>
      </c>
      <c r="HX195" s="16">
        <f t="shared" si="685"/>
        <v>0.11128309572301426</v>
      </c>
      <c r="HY195" s="16">
        <f t="shared" si="686"/>
        <v>8.3936578646581272E-2</v>
      </c>
      <c r="HZ195" s="16">
        <f t="shared" si="687"/>
        <v>7.1805107733251439E-2</v>
      </c>
      <c r="IA195" s="16" t="str">
        <f t="shared" si="688"/>
        <v>i.a.</v>
      </c>
      <c r="IB195" s="16" t="str">
        <f t="shared" si="689"/>
        <v>i.a.</v>
      </c>
      <c r="IC195" s="16" t="str">
        <f t="shared" si="690"/>
        <v>i.a.</v>
      </c>
      <c r="ID195" s="16" t="str">
        <f t="shared" si="691"/>
        <v>i.a.</v>
      </c>
      <c r="IE195" s="16" t="str">
        <f t="shared" si="692"/>
        <v>i.a.</v>
      </c>
      <c r="IF195" s="16" t="e">
        <f t="shared" si="693"/>
        <v>#VALUE!</v>
      </c>
      <c r="IG195" s="16" t="e">
        <f t="shared" si="694"/>
        <v>#VALUE!</v>
      </c>
      <c r="IH195" s="16" t="e">
        <f t="shared" si="695"/>
        <v>#VALUE!</v>
      </c>
      <c r="II195" s="16" t="e">
        <f t="shared" si="696"/>
        <v>#VALUE!</v>
      </c>
      <c r="IJ195" s="16" t="e">
        <f t="shared" si="697"/>
        <v>#VALUE!</v>
      </c>
      <c r="IK195" s="16" t="e">
        <f t="shared" si="698"/>
        <v>#VALUE!</v>
      </c>
      <c r="IL195" s="227" t="e">
        <f t="shared" si="699"/>
        <v>#VALUE!</v>
      </c>
      <c r="IM195" s="227" t="e">
        <f t="shared" si="700"/>
        <v>#VALUE!</v>
      </c>
      <c r="IN195" s="227" t="e">
        <f t="shared" si="701"/>
        <v>#VALUE!</v>
      </c>
      <c r="IO195" s="16" t="str">
        <f t="shared" si="702"/>
        <v>i.a.</v>
      </c>
      <c r="IP195" s="16" t="str">
        <f t="shared" si="703"/>
        <v>i.a.</v>
      </c>
      <c r="IQ195" s="16" t="str">
        <f t="shared" si="704"/>
        <v>i.a.</v>
      </c>
      <c r="IR195" s="16" t="str">
        <f t="shared" si="705"/>
        <v>i.a.</v>
      </c>
      <c r="IS195" s="16" t="str">
        <f t="shared" si="706"/>
        <v>i.a.</v>
      </c>
      <c r="IT195" s="16" t="str">
        <f t="shared" si="707"/>
        <v>i.a.</v>
      </c>
      <c r="IU195" s="16" t="str">
        <f t="shared" si="708"/>
        <v>i.a.</v>
      </c>
      <c r="IV195" s="16" t="str">
        <f t="shared" si="709"/>
        <v>i.a.</v>
      </c>
      <c r="IW195" s="16" t="str">
        <f t="shared" si="710"/>
        <v>i.a.</v>
      </c>
      <c r="IX195" s="16" t="str">
        <f t="shared" si="711"/>
        <v>i.a.</v>
      </c>
      <c r="IY195" s="16" t="str">
        <f t="shared" si="712"/>
        <v>i.a.</v>
      </c>
      <c r="IZ195" s="16" t="e">
        <f t="shared" si="713"/>
        <v>#VALUE!</v>
      </c>
      <c r="JA195" s="16">
        <f t="shared" si="714"/>
        <v>1.3744000000000001</v>
      </c>
      <c r="JB195" s="16">
        <f t="shared" si="715"/>
        <v>15.304347826086957</v>
      </c>
      <c r="JC195" s="16">
        <f t="shared" si="716"/>
        <v>-0.89823008849557517</v>
      </c>
      <c r="JD195" s="16">
        <f t="shared" si="717"/>
        <v>-0.50954861111111116</v>
      </c>
      <c r="JE195" s="16" t="e">
        <f t="shared" si="718"/>
        <v>#VALUE!</v>
      </c>
      <c r="JF195" s="227" t="e">
        <f t="shared" si="719"/>
        <v>#VALUE!</v>
      </c>
      <c r="JG195" s="227">
        <f t="shared" si="720"/>
        <v>8.5900000000000004E-2</v>
      </c>
      <c r="JH195" s="227">
        <f t="shared" si="721"/>
        <v>5.8666666666666666E-2</v>
      </c>
      <c r="JI195" s="99" t="str">
        <f t="shared" si="722"/>
        <v>i.a.</v>
      </c>
      <c r="JJ195" s="99">
        <f t="shared" si="723"/>
        <v>0.1484</v>
      </c>
      <c r="JK195" s="99">
        <f t="shared" si="724"/>
        <v>6.25E-2</v>
      </c>
      <c r="JL195" s="99">
        <f t="shared" si="725"/>
        <v>3.8333333333333331E-3</v>
      </c>
      <c r="JM195" s="99">
        <f t="shared" si="726"/>
        <v>3.7666666666666668E-2</v>
      </c>
      <c r="JN195" s="99">
        <f t="shared" si="727"/>
        <v>7.6800000000000007E-2</v>
      </c>
      <c r="JO195" s="99" t="str">
        <f t="shared" si="728"/>
        <v>i.a.</v>
      </c>
      <c r="JP195" s="99" t="str">
        <f t="shared" si="729"/>
        <v>i.a.</v>
      </c>
      <c r="JQ195" s="99" t="str">
        <f t="shared" si="730"/>
        <v>i.a.</v>
      </c>
      <c r="JR195" s="99" t="str">
        <f t="shared" si="731"/>
        <v>i.a.</v>
      </c>
      <c r="JS195" s="99" t="str">
        <f t="shared" si="732"/>
        <v>i.a.</v>
      </c>
    </row>
    <row r="196" spans="1:279" customFormat="1" ht="15.75" customHeight="1" x14ac:dyDescent="0.25">
      <c r="A196" s="10" t="s">
        <v>337</v>
      </c>
      <c r="B196" s="98">
        <v>74100414</v>
      </c>
      <c r="C196" s="10" t="s">
        <v>67</v>
      </c>
      <c r="D196" s="10"/>
      <c r="E196" s="11">
        <v>467700</v>
      </c>
      <c r="F196" s="11"/>
      <c r="G196" s="11"/>
      <c r="H196" s="12">
        <v>45057</v>
      </c>
      <c r="I196" s="13"/>
      <c r="J196" s="13" t="s">
        <v>58</v>
      </c>
      <c r="K196" s="13" t="s">
        <v>58</v>
      </c>
      <c r="L196" s="13" t="s">
        <v>58</v>
      </c>
      <c r="M196" s="13" t="s">
        <v>58</v>
      </c>
      <c r="N196" s="13" t="s">
        <v>58</v>
      </c>
      <c r="O196" s="114" t="s">
        <v>58</v>
      </c>
      <c r="P196" s="16" t="e">
        <f t="shared" si="555"/>
        <v>#DIV/0!</v>
      </c>
      <c r="Q196" s="16" t="e">
        <f t="shared" si="556"/>
        <v>#DIV/0!</v>
      </c>
      <c r="R196" s="16" t="e">
        <f t="shared" si="557"/>
        <v>#DIV/0!</v>
      </c>
      <c r="S196" s="16" t="e">
        <f t="shared" si="558"/>
        <v>#DIV/0!</v>
      </c>
      <c r="T196" s="16" t="e">
        <f t="shared" si="559"/>
        <v>#DIV/0!</v>
      </c>
      <c r="U196" s="16" t="e">
        <f t="shared" si="560"/>
        <v>#DIV/0!</v>
      </c>
      <c r="V196" s="278">
        <f t="shared" si="561"/>
        <v>0</v>
      </c>
      <c r="W196" s="278">
        <f t="shared" si="562"/>
        <v>0</v>
      </c>
      <c r="X196" s="278">
        <f t="shared" si="563"/>
        <v>0</v>
      </c>
      <c r="Y196" s="149"/>
      <c r="Z196" s="149"/>
      <c r="AA196" s="149"/>
      <c r="AB196" s="151"/>
      <c r="AC196" s="151"/>
      <c r="AD196" s="151"/>
      <c r="AE196" s="151"/>
      <c r="AF196" s="151"/>
      <c r="AG196" s="156"/>
      <c r="AH196" s="156"/>
      <c r="AI196" s="156"/>
      <c r="AJ196" s="16">
        <f t="shared" si="564"/>
        <v>-0.55910926754721091</v>
      </c>
      <c r="AK196" s="16">
        <f t="shared" si="565"/>
        <v>-0.15356185900397309</v>
      </c>
      <c r="AL196" s="16">
        <f t="shared" si="566"/>
        <v>0.59537146226415105</v>
      </c>
      <c r="AM196" s="16">
        <f t="shared" si="567"/>
        <v>-0.15867799342717179</v>
      </c>
      <c r="AN196" s="16">
        <f t="shared" si="568"/>
        <v>4.4494818652849703E-2</v>
      </c>
      <c r="AO196" s="16">
        <f t="shared" si="569"/>
        <v>0.12462670260033509</v>
      </c>
      <c r="AP196" s="278">
        <f t="shared" si="570"/>
        <v>-18.321999999999999</v>
      </c>
      <c r="AQ196" s="278">
        <f t="shared" si="571"/>
        <v>-3.3240000000000016</v>
      </c>
      <c r="AR196" s="278">
        <f t="shared" si="572"/>
        <v>8.0780000000000012</v>
      </c>
      <c r="AS196" s="149"/>
      <c r="AT196" s="149">
        <v>18.321999999999999</v>
      </c>
      <c r="AU196" s="149">
        <v>21.646000000000001</v>
      </c>
      <c r="AV196" s="151">
        <v>13.568</v>
      </c>
      <c r="AW196" s="151">
        <v>16.126999999999999</v>
      </c>
      <c r="AX196" s="151">
        <v>15.44</v>
      </c>
      <c r="AY196" s="151">
        <v>13.728999999999999</v>
      </c>
      <c r="AZ196" s="151">
        <v>11.7</v>
      </c>
      <c r="BA196" s="151">
        <v>5.7530000000000001</v>
      </c>
      <c r="BB196" s="151">
        <v>5.117</v>
      </c>
      <c r="BC196" s="152">
        <v>5.3970000000000002</v>
      </c>
      <c r="BD196" s="16">
        <f t="shared" si="573"/>
        <v>-1</v>
      </c>
      <c r="BE196" s="16">
        <f t="shared" si="574"/>
        <v>-0.25062949088005904</v>
      </c>
      <c r="BF196" s="16">
        <f t="shared" si="575"/>
        <v>0.82381272401433692</v>
      </c>
      <c r="BG196" s="16">
        <f t="shared" si="576"/>
        <v>-3.1355104697840912E-2</v>
      </c>
      <c r="BH196" s="16">
        <f t="shared" si="577"/>
        <v>0.25333152026108247</v>
      </c>
      <c r="BI196" s="16">
        <f t="shared" si="578"/>
        <v>4.59394111790642E-2</v>
      </c>
      <c r="BJ196" s="278">
        <f t="shared" si="579"/>
        <v>-12.202</v>
      </c>
      <c r="BK196" s="278">
        <f t="shared" si="580"/>
        <v>-4.0810000000000013</v>
      </c>
      <c r="BL196" s="278">
        <f t="shared" si="581"/>
        <v>7.3550000000000004</v>
      </c>
      <c r="BM196" s="149"/>
      <c r="BN196" s="149">
        <v>12.202</v>
      </c>
      <c r="BO196" s="149">
        <v>16.283000000000001</v>
      </c>
      <c r="BP196" s="156">
        <v>8.9280000000000008</v>
      </c>
      <c r="BQ196" s="156">
        <v>9.2170000000000005</v>
      </c>
      <c r="BR196" s="156">
        <v>7.3540000000000001</v>
      </c>
      <c r="BS196" s="156">
        <v>7.0309999999999997</v>
      </c>
      <c r="BT196" s="156">
        <v>5.2380000000000004</v>
      </c>
      <c r="BU196" s="156">
        <v>0.51500000000000001</v>
      </c>
      <c r="BV196" s="151">
        <v>0.33400000000000002</v>
      </c>
      <c r="BW196" s="156">
        <v>1.5860000000000001</v>
      </c>
      <c r="BX196" s="16">
        <f t="shared" si="582"/>
        <v>-1</v>
      </c>
      <c r="BY196" s="16">
        <f t="shared" si="583"/>
        <v>-0.2581422656201719</v>
      </c>
      <c r="BZ196" s="16">
        <f t="shared" si="584"/>
        <v>0.84063246502104427</v>
      </c>
      <c r="CA196" s="16">
        <f t="shared" si="585"/>
        <v>-3.0119152691968191E-2</v>
      </c>
      <c r="CB196" s="16">
        <f t="shared" si="586"/>
        <v>0.25141515946431031</v>
      </c>
      <c r="CC196" s="16">
        <f t="shared" si="587"/>
        <v>7.1132800946465666E-2</v>
      </c>
      <c r="CD196" s="278">
        <f t="shared" si="588"/>
        <v>-12.004</v>
      </c>
      <c r="CE196" s="278">
        <f t="shared" si="589"/>
        <v>-4.1770000000000014</v>
      </c>
      <c r="CF196" s="278">
        <f t="shared" si="590"/>
        <v>7.3900000000000006</v>
      </c>
      <c r="CG196" s="149"/>
      <c r="CH196" s="149">
        <v>12.004</v>
      </c>
      <c r="CI196" s="149">
        <v>16.181000000000001</v>
      </c>
      <c r="CJ196" s="151">
        <v>8.7910000000000004</v>
      </c>
      <c r="CK196" s="151">
        <v>9.0640000000000001</v>
      </c>
      <c r="CL196" s="151">
        <v>7.2430000000000003</v>
      </c>
      <c r="CM196" s="151">
        <v>6.7619999999999996</v>
      </c>
      <c r="CN196" s="151">
        <v>4.9119999999999999</v>
      </c>
      <c r="CO196" s="156">
        <v>0.185</v>
      </c>
      <c r="CP196" s="156">
        <v>0.20499999999999999</v>
      </c>
      <c r="CQ196" s="156">
        <v>1.6659999999999999</v>
      </c>
      <c r="CR196" s="16">
        <f t="shared" si="591"/>
        <v>-1</v>
      </c>
      <c r="CS196" s="16">
        <f t="shared" si="592"/>
        <v>0.27541878873412273</v>
      </c>
      <c r="CT196" s="16">
        <f t="shared" si="593"/>
        <v>0.59407248007042612</v>
      </c>
      <c r="CU196" s="16">
        <f t="shared" si="594"/>
        <v>-7.5047498416719552E-2</v>
      </c>
      <c r="CV196" s="16">
        <f t="shared" si="595"/>
        <v>0.11522550701241058</v>
      </c>
      <c r="CW196" s="16">
        <f t="shared" si="596"/>
        <v>1.9492876613691187E-2</v>
      </c>
      <c r="CX196" s="278">
        <f t="shared" si="552"/>
        <v>-41.570999999999998</v>
      </c>
      <c r="CY196" s="278">
        <f t="shared" si="553"/>
        <v>8.9769999999999968</v>
      </c>
      <c r="CZ196" s="278">
        <f t="shared" si="554"/>
        <v>12.147000000000002</v>
      </c>
      <c r="DA196" s="149"/>
      <c r="DB196" s="149">
        <v>41.570999999999998</v>
      </c>
      <c r="DC196" s="149">
        <v>32.594000000000001</v>
      </c>
      <c r="DD196" s="156">
        <v>20.446999999999999</v>
      </c>
      <c r="DE196" s="156">
        <v>22.106000000000002</v>
      </c>
      <c r="DF196" s="156">
        <v>19.821999999999999</v>
      </c>
      <c r="DG196" s="156">
        <v>19.443000000000001</v>
      </c>
      <c r="DH196" s="156">
        <v>15.173999999999999</v>
      </c>
      <c r="DI196" s="156">
        <v>11.305</v>
      </c>
      <c r="DJ196" s="151">
        <v>11.159000000000001</v>
      </c>
      <c r="DK196" s="152">
        <v>10.901</v>
      </c>
      <c r="DL196" s="16">
        <f t="shared" si="597"/>
        <v>-1</v>
      </c>
      <c r="DM196" s="16">
        <f t="shared" si="598"/>
        <v>0.19600608311934389</v>
      </c>
      <c r="DN196" s="16">
        <f t="shared" si="599"/>
        <v>0.3700047817473871</v>
      </c>
      <c r="DO196" s="16">
        <f t="shared" si="600"/>
        <v>5.2597519324105606E-2</v>
      </c>
      <c r="DP196" s="16">
        <f t="shared" si="601"/>
        <v>-0.14296718533353867</v>
      </c>
      <c r="DQ196" s="16">
        <f t="shared" si="602"/>
        <v>0.11825104227681489</v>
      </c>
      <c r="DR196" s="278">
        <f t="shared" si="603"/>
        <v>-47.972999999999999</v>
      </c>
      <c r="DS196" s="278">
        <f t="shared" si="604"/>
        <v>7.8620000000000019</v>
      </c>
      <c r="DT196" s="278">
        <f t="shared" si="605"/>
        <v>10.832999999999998</v>
      </c>
      <c r="DU196" s="149"/>
      <c r="DV196" s="149">
        <v>47.972999999999999</v>
      </c>
      <c r="DW196" s="149">
        <v>40.110999999999997</v>
      </c>
      <c r="DX196" s="156">
        <v>29.277999999999999</v>
      </c>
      <c r="DY196" s="156">
        <v>27.815000000000001</v>
      </c>
      <c r="DZ196" s="156">
        <v>32.454999999999998</v>
      </c>
      <c r="EA196" s="156">
        <v>29.023</v>
      </c>
      <c r="EB196" s="156">
        <v>28.068999999999999</v>
      </c>
      <c r="EC196" s="156">
        <v>24.742999999999999</v>
      </c>
      <c r="ED196" s="156">
        <v>23.504000000000001</v>
      </c>
      <c r="EE196" s="156">
        <v>18.632999999999999</v>
      </c>
      <c r="EF196" s="16">
        <f t="shared" si="606"/>
        <v>-1</v>
      </c>
      <c r="EG196" s="16">
        <f t="shared" si="607"/>
        <v>0.125</v>
      </c>
      <c r="EH196" s="16">
        <f t="shared" si="608"/>
        <v>0</v>
      </c>
      <c r="EI196" s="16">
        <f t="shared" si="609"/>
        <v>-0.27272727272727271</v>
      </c>
      <c r="EJ196" s="16">
        <f t="shared" si="610"/>
        <v>0</v>
      </c>
      <c r="EK196" s="16">
        <f t="shared" si="611"/>
        <v>0</v>
      </c>
      <c r="EL196" s="278">
        <f t="shared" si="612"/>
        <v>-9</v>
      </c>
      <c r="EM196" s="278">
        <f t="shared" si="613"/>
        <v>1</v>
      </c>
      <c r="EN196" s="278">
        <f t="shared" si="614"/>
        <v>0</v>
      </c>
      <c r="EO196" s="204"/>
      <c r="EP196" s="204">
        <v>9</v>
      </c>
      <c r="EQ196" s="204">
        <v>8</v>
      </c>
      <c r="ER196" s="206">
        <v>8</v>
      </c>
      <c r="ES196" s="206">
        <v>11</v>
      </c>
      <c r="ET196" s="206">
        <v>11</v>
      </c>
      <c r="EU196" s="206">
        <v>11</v>
      </c>
      <c r="EV196" s="206">
        <v>11</v>
      </c>
      <c r="EW196" s="206">
        <v>10</v>
      </c>
      <c r="EX196" s="207"/>
      <c r="EY196" s="208"/>
      <c r="EZ196" s="89"/>
      <c r="FA196" s="14" t="s">
        <v>49</v>
      </c>
      <c r="FB196" s="76"/>
      <c r="FC196" s="94">
        <v>4930</v>
      </c>
      <c r="FD196" t="s">
        <v>513</v>
      </c>
      <c r="FE196" t="s">
        <v>91</v>
      </c>
      <c r="FF196" s="16" t="e">
        <f t="shared" si="615"/>
        <v>#VALUE!</v>
      </c>
      <c r="FG196" s="16" t="e">
        <f t="shared" si="616"/>
        <v>#DIV/0!</v>
      </c>
      <c r="FH196" s="16" t="e">
        <f t="shared" si="617"/>
        <v>#DIV/0!</v>
      </c>
      <c r="FI196" s="16" t="e">
        <f t="shared" si="618"/>
        <v>#DIV/0!</v>
      </c>
      <c r="FJ196" s="16" t="e">
        <f t="shared" si="619"/>
        <v>#DIV/0!</v>
      </c>
      <c r="FK196" s="16" t="e">
        <f t="shared" si="620"/>
        <v>#DIV/0!</v>
      </c>
      <c r="FL196" s="278" t="e">
        <f t="shared" si="621"/>
        <v>#VALUE!</v>
      </c>
      <c r="FM196" s="278">
        <f t="shared" si="622"/>
        <v>0</v>
      </c>
      <c r="FN196" s="278">
        <f t="shared" si="623"/>
        <v>0</v>
      </c>
      <c r="FO196" s="222" t="str">
        <f t="shared" si="624"/>
        <v>i.a</v>
      </c>
      <c r="FP196" s="222">
        <f t="shared" si="625"/>
        <v>0</v>
      </c>
      <c r="FQ196" s="238">
        <f t="shared" si="626"/>
        <v>0</v>
      </c>
      <c r="FR196" s="222">
        <f t="shared" si="627"/>
        <v>0</v>
      </c>
      <c r="FS196" s="222">
        <f t="shared" si="628"/>
        <v>0</v>
      </c>
      <c r="FT196" s="222">
        <f t="shared" si="629"/>
        <v>0</v>
      </c>
      <c r="FU196" s="222">
        <f t="shared" si="630"/>
        <v>0</v>
      </c>
      <c r="FV196" s="222">
        <f t="shared" si="631"/>
        <v>0</v>
      </c>
      <c r="FW196" s="222">
        <f t="shared" si="632"/>
        <v>0</v>
      </c>
      <c r="FX196" s="222" t="str">
        <f t="shared" si="633"/>
        <v>i.a</v>
      </c>
      <c r="FY196" s="222" t="str">
        <f t="shared" si="634"/>
        <v>i.a</v>
      </c>
      <c r="FZ196" s="16">
        <f t="shared" si="635"/>
        <v>-1</v>
      </c>
      <c r="GA196" s="16">
        <f t="shared" si="636"/>
        <v>-0.46944143343571143</v>
      </c>
      <c r="GB196" s="16">
        <f t="shared" si="637"/>
        <v>0.47667716076319266</v>
      </c>
      <c r="GC196" s="16">
        <f t="shared" si="638"/>
        <v>-4.4364341740155612E-2</v>
      </c>
      <c r="GD196" s="16">
        <f t="shared" si="639"/>
        <v>0.17193322448879381</v>
      </c>
      <c r="GE196" s="16">
        <f t="shared" si="640"/>
        <v>-5.5662697813222847E-2</v>
      </c>
      <c r="GF196" s="227">
        <f t="shared" si="641"/>
        <v>-0.32371064518303783</v>
      </c>
      <c r="GG196" s="227">
        <f t="shared" si="642"/>
        <v>-0.28642113966264771</v>
      </c>
      <c r="GH196" s="227">
        <f t="shared" si="643"/>
        <v>0.19695292554081861</v>
      </c>
      <c r="GI196" s="16">
        <f t="shared" si="644"/>
        <v>0</v>
      </c>
      <c r="GJ196" s="16">
        <f t="shared" si="645"/>
        <v>0.32371064518303783</v>
      </c>
      <c r="GK196" s="106">
        <f t="shared" si="646"/>
        <v>0.61013178484568553</v>
      </c>
      <c r="GL196" s="16">
        <f t="shared" si="647"/>
        <v>0.41317885930486692</v>
      </c>
      <c r="GM196" s="16">
        <f t="shared" si="648"/>
        <v>0.43236023659606948</v>
      </c>
      <c r="GN196" s="16">
        <f t="shared" si="649"/>
        <v>0.3689290716923469</v>
      </c>
      <c r="GO196" s="16">
        <f t="shared" si="650"/>
        <v>0.39067510182858128</v>
      </c>
      <c r="GP196" s="16">
        <f t="shared" si="651"/>
        <v>0.37101098984100611</v>
      </c>
      <c r="GQ196" s="16">
        <f t="shared" si="652"/>
        <v>1.6470797720797722E-2</v>
      </c>
      <c r="GR196" s="16">
        <f t="shared" si="653"/>
        <v>1.8585675430643697E-2</v>
      </c>
      <c r="GS196" s="16">
        <f t="shared" si="654"/>
        <v>-1</v>
      </c>
      <c r="GT196" s="16">
        <f t="shared" si="655"/>
        <v>-0.40967632876205007</v>
      </c>
      <c r="GU196" s="16">
        <f t="shared" si="656"/>
        <v>0.50062603369627101</v>
      </c>
      <c r="GV196" s="16">
        <f t="shared" si="657"/>
        <v>2.2546158721053783E-2</v>
      </c>
      <c r="GW196" s="16">
        <f t="shared" si="658"/>
        <v>0.27845221839407375</v>
      </c>
      <c r="GX196" s="16">
        <f t="shared" si="659"/>
        <v>-2.8680619684519126E-2</v>
      </c>
      <c r="GY196" s="227">
        <f t="shared" si="660"/>
        <v>-0.27705372144770901</v>
      </c>
      <c r="GZ196" s="227">
        <f t="shared" si="661"/>
        <v>-0.19227138771945013</v>
      </c>
      <c r="HA196" s="227">
        <f t="shared" si="662"/>
        <v>0.1565722322820769</v>
      </c>
      <c r="HB196" s="16">
        <f t="shared" si="663"/>
        <v>0</v>
      </c>
      <c r="HC196" s="16">
        <f t="shared" si="664"/>
        <v>0.27705372144770901</v>
      </c>
      <c r="HD196" s="106">
        <f t="shared" si="665"/>
        <v>0.46932510916715914</v>
      </c>
      <c r="HE196" s="16">
        <f t="shared" si="666"/>
        <v>0.31275287688508224</v>
      </c>
      <c r="HF196" s="16">
        <f t="shared" si="667"/>
        <v>0.30585697693711633</v>
      </c>
      <c r="HG196" s="16">
        <f t="shared" si="668"/>
        <v>0.23924005335241877</v>
      </c>
      <c r="HH196" s="16">
        <f t="shared" si="669"/>
        <v>0.24630421074756534</v>
      </c>
      <c r="HI196" s="16">
        <f t="shared" si="670"/>
        <v>0.19836400817995914</v>
      </c>
      <c r="HJ196" s="16">
        <f t="shared" si="671"/>
        <v>2.1348477625551848E-2</v>
      </c>
      <c r="HK196" s="16">
        <f t="shared" si="672"/>
        <v>1.5853050762987399E-2</v>
      </c>
      <c r="HL196" s="16" t="e">
        <f t="shared" si="673"/>
        <v>#VALUE!</v>
      </c>
      <c r="HM196" s="16">
        <f t="shared" si="674"/>
        <v>6.6398245573851836E-2</v>
      </c>
      <c r="HN196" s="16">
        <f t="shared" si="675"/>
        <v>0.16355249361775909</v>
      </c>
      <c r="HO196" s="16">
        <f t="shared" si="676"/>
        <v>-0.12126669063669145</v>
      </c>
      <c r="HP196" s="16">
        <f t="shared" si="677"/>
        <v>0.30126348481351001</v>
      </c>
      <c r="HQ196" s="16">
        <f t="shared" si="678"/>
        <v>-8.8314843384404235E-2</v>
      </c>
      <c r="HR196" s="227" t="e">
        <f t="shared" si="679"/>
        <v>#VALUE!</v>
      </c>
      <c r="HS196" s="227">
        <f t="shared" si="680"/>
        <v>5.3954885598317848E-2</v>
      </c>
      <c r="HT196" s="227">
        <f t="shared" si="681"/>
        <v>0.11422084285136691</v>
      </c>
      <c r="HU196" s="16" t="str">
        <f t="shared" si="682"/>
        <v>i.a.</v>
      </c>
      <c r="HV196" s="16">
        <f t="shared" si="683"/>
        <v>0.86654993433806515</v>
      </c>
      <c r="HW196" s="106">
        <f t="shared" si="684"/>
        <v>0.81259504873974731</v>
      </c>
      <c r="HX196" s="16">
        <f t="shared" si="685"/>
        <v>0.69837420588838039</v>
      </c>
      <c r="HY196" s="16">
        <f t="shared" si="686"/>
        <v>0.79475103361495603</v>
      </c>
      <c r="HZ196" s="16">
        <f t="shared" si="687"/>
        <v>0.61075335079340631</v>
      </c>
      <c r="IA196" s="16">
        <f t="shared" si="688"/>
        <v>0.66991696240912391</v>
      </c>
      <c r="IB196" s="16">
        <f t="shared" si="689"/>
        <v>0.54059638747372551</v>
      </c>
      <c r="IC196" s="16">
        <f t="shared" si="690"/>
        <v>0.45689690013337109</v>
      </c>
      <c r="ID196" s="16">
        <f t="shared" si="691"/>
        <v>0.47477025187202176</v>
      </c>
      <c r="IE196" s="16">
        <f t="shared" si="692"/>
        <v>0.58503729941501637</v>
      </c>
      <c r="IF196" s="16" t="e">
        <f t="shared" si="693"/>
        <v>#VALUE!</v>
      </c>
      <c r="IG196" s="16" t="e">
        <f t="shared" si="694"/>
        <v>#VALUE!</v>
      </c>
      <c r="IH196" s="16" t="e">
        <f t="shared" si="695"/>
        <v>#VALUE!</v>
      </c>
      <c r="II196" s="16" t="e">
        <f t="shared" si="696"/>
        <v>#VALUE!</v>
      </c>
      <c r="IJ196" s="16" t="e">
        <f t="shared" si="697"/>
        <v>#VALUE!</v>
      </c>
      <c r="IK196" s="16" t="e">
        <f t="shared" si="698"/>
        <v>#VALUE!</v>
      </c>
      <c r="IL196" s="227" t="e">
        <f t="shared" si="699"/>
        <v>#VALUE!</v>
      </c>
      <c r="IM196" s="227" t="e">
        <f t="shared" si="700"/>
        <v>#VALUE!</v>
      </c>
      <c r="IN196" s="227" t="e">
        <f t="shared" si="701"/>
        <v>#VALUE!</v>
      </c>
      <c r="IO196" s="16" t="str">
        <f t="shared" si="702"/>
        <v>i.a.</v>
      </c>
      <c r="IP196" s="16" t="str">
        <f t="shared" si="703"/>
        <v>i.a.</v>
      </c>
      <c r="IQ196" s="106" t="str">
        <f t="shared" si="704"/>
        <v>i.a.</v>
      </c>
      <c r="IR196" s="16" t="str">
        <f t="shared" si="705"/>
        <v>i.a.</v>
      </c>
      <c r="IS196" s="16" t="str">
        <f t="shared" si="706"/>
        <v>i.a.</v>
      </c>
      <c r="IT196" s="16" t="str">
        <f t="shared" si="707"/>
        <v>i.a.</v>
      </c>
      <c r="IU196" s="16" t="str">
        <f t="shared" si="708"/>
        <v>i.a.</v>
      </c>
      <c r="IV196" s="16" t="str">
        <f t="shared" si="709"/>
        <v>i.a.</v>
      </c>
      <c r="IW196" s="16" t="str">
        <f t="shared" si="710"/>
        <v>i.a.</v>
      </c>
      <c r="IX196" s="16" t="str">
        <f t="shared" si="711"/>
        <v>i.a.</v>
      </c>
      <c r="IY196" s="16" t="str">
        <f t="shared" si="712"/>
        <v>i.a.</v>
      </c>
      <c r="IZ196" s="16" t="e">
        <f t="shared" si="713"/>
        <v>#VALUE!</v>
      </c>
      <c r="JA196" s="16">
        <f t="shared" si="714"/>
        <v>-0.34057090277348612</v>
      </c>
      <c r="JB196" s="16">
        <f t="shared" si="715"/>
        <v>0.84063246502104427</v>
      </c>
      <c r="JC196" s="16">
        <f t="shared" si="716"/>
        <v>0.33358616504854383</v>
      </c>
      <c r="JD196" s="16">
        <f t="shared" si="717"/>
        <v>0.2514151594643102</v>
      </c>
      <c r="JE196" s="16">
        <f t="shared" si="718"/>
        <v>7.1132800946465721E-2</v>
      </c>
      <c r="JF196" s="227" t="e">
        <f t="shared" si="719"/>
        <v>#VALUE!</v>
      </c>
      <c r="JG196" s="227">
        <f t="shared" si="720"/>
        <v>-0.68884722222222239</v>
      </c>
      <c r="JH196" s="227">
        <f t="shared" si="721"/>
        <v>0.92375000000000007</v>
      </c>
      <c r="JI196" s="99" t="str">
        <f t="shared" si="722"/>
        <v>i.a.</v>
      </c>
      <c r="JJ196" s="99">
        <f t="shared" si="723"/>
        <v>1.3337777777777777</v>
      </c>
      <c r="JK196" s="239">
        <f t="shared" si="724"/>
        <v>2.0226250000000001</v>
      </c>
      <c r="JL196" s="99">
        <f t="shared" si="725"/>
        <v>1.098875</v>
      </c>
      <c r="JM196" s="99">
        <f t="shared" si="726"/>
        <v>0.82399999999999995</v>
      </c>
      <c r="JN196" s="99">
        <f t="shared" si="727"/>
        <v>0.65845454545454551</v>
      </c>
      <c r="JO196" s="99">
        <f t="shared" si="728"/>
        <v>0.61472727272727268</v>
      </c>
      <c r="JP196" s="99">
        <f t="shared" si="729"/>
        <v>0.44654545454545452</v>
      </c>
      <c r="JQ196" s="99">
        <f t="shared" si="730"/>
        <v>1.8499999999999999E-2</v>
      </c>
      <c r="JR196" s="99" t="str">
        <f t="shared" si="731"/>
        <v>i.a.</v>
      </c>
      <c r="JS196" s="99" t="str">
        <f t="shared" si="732"/>
        <v>i.a.</v>
      </c>
    </row>
    <row r="197" spans="1:279" customFormat="1" ht="15.75" customHeight="1" x14ac:dyDescent="0.25">
      <c r="A197" s="17" t="s">
        <v>177</v>
      </c>
      <c r="B197" s="95">
        <v>18243040</v>
      </c>
      <c r="C197" s="10" t="s">
        <v>79</v>
      </c>
      <c r="D197" s="10"/>
      <c r="E197" s="11">
        <v>451120</v>
      </c>
      <c r="F197" s="11"/>
      <c r="G197" s="11">
        <v>1</v>
      </c>
      <c r="H197" s="12">
        <v>45056</v>
      </c>
      <c r="I197" s="13"/>
      <c r="J197" s="13" t="s">
        <v>58</v>
      </c>
      <c r="K197" s="13" t="s">
        <v>58</v>
      </c>
      <c r="L197" s="13" t="s">
        <v>58</v>
      </c>
      <c r="M197" s="13" t="s">
        <v>58</v>
      </c>
      <c r="N197" s="13" t="s">
        <v>58</v>
      </c>
      <c r="O197" s="19" t="s">
        <v>58</v>
      </c>
      <c r="P197" s="16" t="e">
        <f t="shared" si="555"/>
        <v>#DIV/0!</v>
      </c>
      <c r="Q197" s="16" t="e">
        <f t="shared" si="556"/>
        <v>#DIV/0!</v>
      </c>
      <c r="R197" s="16" t="e">
        <f t="shared" si="557"/>
        <v>#DIV/0!</v>
      </c>
      <c r="S197" s="16" t="e">
        <f t="shared" si="558"/>
        <v>#DIV/0!</v>
      </c>
      <c r="T197" s="16" t="e">
        <f t="shared" si="559"/>
        <v>#DIV/0!</v>
      </c>
      <c r="U197" s="16" t="e">
        <f t="shared" si="560"/>
        <v>#DIV/0!</v>
      </c>
      <c r="V197" s="278">
        <f t="shared" si="561"/>
        <v>0</v>
      </c>
      <c r="W197" s="278">
        <f t="shared" si="562"/>
        <v>0</v>
      </c>
      <c r="X197" s="278">
        <f t="shared" si="563"/>
        <v>0</v>
      </c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6">
        <f t="shared" si="564"/>
        <v>-0.98322428297338516</v>
      </c>
      <c r="AK197" s="16">
        <f t="shared" si="565"/>
        <v>-3.3244554361266908E-2</v>
      </c>
      <c r="AL197" s="16">
        <f t="shared" si="566"/>
        <v>1.6485375876238873E-2</v>
      </c>
      <c r="AM197" s="16">
        <f t="shared" si="567"/>
        <v>7.5008523695874497E-3</v>
      </c>
      <c r="AN197" s="16">
        <f t="shared" si="568"/>
        <v>-1.1411787365177286E-2</v>
      </c>
      <c r="AO197" s="16">
        <f t="shared" si="569"/>
        <v>2.7559249913413596E-2</v>
      </c>
      <c r="AP197" s="278">
        <f t="shared" si="570"/>
        <v>-20.327000000000002</v>
      </c>
      <c r="AQ197" s="278">
        <f t="shared" si="571"/>
        <v>-0.69899999999999807</v>
      </c>
      <c r="AR197" s="278">
        <f t="shared" si="572"/>
        <v>0.34100000000000108</v>
      </c>
      <c r="AS197" s="149"/>
      <c r="AT197" s="149">
        <v>20.327000000000002</v>
      </c>
      <c r="AU197" s="149">
        <v>21.026</v>
      </c>
      <c r="AV197" s="149">
        <v>20.684999999999999</v>
      </c>
      <c r="AW197" s="149">
        <v>20.530999999999999</v>
      </c>
      <c r="AX197" s="149">
        <v>20.768000000000001</v>
      </c>
      <c r="AY197" s="149">
        <v>20.210999999999999</v>
      </c>
      <c r="AZ197" s="149">
        <v>19.835999999999999</v>
      </c>
      <c r="BA197" s="149">
        <v>19.451000000000001</v>
      </c>
      <c r="BB197" s="149">
        <v>17.527000000000001</v>
      </c>
      <c r="BC197" s="150">
        <v>18.736999999999998</v>
      </c>
      <c r="BD197" s="16">
        <f t="shared" si="573"/>
        <v>-1</v>
      </c>
      <c r="BE197" s="16">
        <f t="shared" si="574"/>
        <v>-0.2924736455013483</v>
      </c>
      <c r="BF197" s="16">
        <f t="shared" si="575"/>
        <v>-1.9471153846153944E-2</v>
      </c>
      <c r="BG197" s="16">
        <f t="shared" si="576"/>
        <v>0.36081125286228338</v>
      </c>
      <c r="BH197" s="16">
        <f t="shared" si="577"/>
        <v>-0.26052249637155306</v>
      </c>
      <c r="BI197" s="16">
        <f t="shared" si="578"/>
        <v>-2.5459688826025378E-2</v>
      </c>
      <c r="BJ197" s="278">
        <f t="shared" si="579"/>
        <v>-2.8860000000000001</v>
      </c>
      <c r="BK197" s="278">
        <f t="shared" si="580"/>
        <v>-1.1929999999999996</v>
      </c>
      <c r="BL197" s="278">
        <f t="shared" si="581"/>
        <v>-8.1000000000000405E-2</v>
      </c>
      <c r="BM197" s="149"/>
      <c r="BN197" s="149">
        <v>2.8860000000000001</v>
      </c>
      <c r="BO197" s="149">
        <v>4.0789999999999997</v>
      </c>
      <c r="BP197" s="149">
        <v>4.16</v>
      </c>
      <c r="BQ197" s="149">
        <v>3.0569999999999999</v>
      </c>
      <c r="BR197" s="149">
        <v>4.1340000000000003</v>
      </c>
      <c r="BS197" s="149">
        <v>4.242</v>
      </c>
      <c r="BT197" s="149">
        <v>4.5229999999999997</v>
      </c>
      <c r="BU197" s="149">
        <v>4.0419999999999998</v>
      </c>
      <c r="BV197" s="149">
        <v>2.1749999999999998</v>
      </c>
      <c r="BW197" s="149">
        <v>3.8290000000000002</v>
      </c>
      <c r="BX197" s="16">
        <f t="shared" si="582"/>
        <v>-1</v>
      </c>
      <c r="BY197" s="16">
        <f t="shared" si="583"/>
        <v>-0.30554103502352326</v>
      </c>
      <c r="BZ197" s="16">
        <f t="shared" si="584"/>
        <v>-2.2483392948390413E-2</v>
      </c>
      <c r="CA197" s="16">
        <f t="shared" si="585"/>
        <v>0.37237026647966348</v>
      </c>
      <c r="CB197" s="16">
        <f t="shared" si="586"/>
        <v>-0.27559055118110237</v>
      </c>
      <c r="CC197" s="16">
        <f t="shared" si="587"/>
        <v>-1.1549083605322688E-2</v>
      </c>
      <c r="CD197" s="278">
        <f t="shared" si="588"/>
        <v>-2.657</v>
      </c>
      <c r="CE197" s="278">
        <f t="shared" si="589"/>
        <v>-1.169</v>
      </c>
      <c r="CF197" s="278">
        <f t="shared" si="590"/>
        <v>-8.8000000000000078E-2</v>
      </c>
      <c r="CG197" s="149"/>
      <c r="CH197" s="149">
        <v>2.657</v>
      </c>
      <c r="CI197" s="149">
        <v>3.8260000000000001</v>
      </c>
      <c r="CJ197" s="149">
        <v>3.9140000000000001</v>
      </c>
      <c r="CK197" s="149">
        <v>2.8519999999999999</v>
      </c>
      <c r="CL197" s="149">
        <v>3.9369999999999998</v>
      </c>
      <c r="CM197" s="149">
        <v>3.9830000000000001</v>
      </c>
      <c r="CN197" s="149">
        <v>4.3360000000000003</v>
      </c>
      <c r="CO197" s="149">
        <v>3.8490000000000002</v>
      </c>
      <c r="CP197" s="149">
        <v>1.883</v>
      </c>
      <c r="CQ197" s="149">
        <v>3.387</v>
      </c>
      <c r="CR197" s="16">
        <f t="shared" si="591"/>
        <v>-1</v>
      </c>
      <c r="CS197" s="16">
        <f t="shared" si="592"/>
        <v>2.0650746904162111E-2</v>
      </c>
      <c r="CT197" s="16">
        <f t="shared" si="593"/>
        <v>5.5503539193288612E-2</v>
      </c>
      <c r="CU197" s="16">
        <f t="shared" si="594"/>
        <v>8.3116988479636514E-2</v>
      </c>
      <c r="CV197" s="16">
        <f t="shared" si="595"/>
        <v>2.9999164368680536E-2</v>
      </c>
      <c r="CW197" s="16">
        <f t="shared" si="596"/>
        <v>7.0058568426700052E-2</v>
      </c>
      <c r="CX197" s="278">
        <f t="shared" si="552"/>
        <v>-28.765000000000001</v>
      </c>
      <c r="CY197" s="278">
        <f t="shared" si="553"/>
        <v>0.58200000000000074</v>
      </c>
      <c r="CZ197" s="278">
        <f t="shared" si="554"/>
        <v>1.4819999999999993</v>
      </c>
      <c r="DA197" s="149"/>
      <c r="DB197" s="149">
        <v>28.765000000000001</v>
      </c>
      <c r="DC197" s="149">
        <v>28.183</v>
      </c>
      <c r="DD197" s="149">
        <v>26.701000000000001</v>
      </c>
      <c r="DE197" s="149">
        <v>24.652000000000001</v>
      </c>
      <c r="DF197" s="149">
        <v>23.934000000000001</v>
      </c>
      <c r="DG197" s="149">
        <v>22.367000000000001</v>
      </c>
      <c r="DH197" s="149">
        <v>21.256</v>
      </c>
      <c r="DI197" s="149">
        <v>18.824999999999999</v>
      </c>
      <c r="DJ197" s="149">
        <v>15.734</v>
      </c>
      <c r="DK197" s="150">
        <v>14.663</v>
      </c>
      <c r="DL197" s="16">
        <f t="shared" si="597"/>
        <v>-1</v>
      </c>
      <c r="DM197" s="16">
        <f t="shared" si="598"/>
        <v>2.7881976212259862E-2</v>
      </c>
      <c r="DN197" s="16">
        <f t="shared" si="599"/>
        <v>-4.9841826168096955E-3</v>
      </c>
      <c r="DO197" s="16">
        <f t="shared" si="600"/>
        <v>-1.1184625078764963E-2</v>
      </c>
      <c r="DP197" s="16">
        <f t="shared" si="601"/>
        <v>0.12342620215401723</v>
      </c>
      <c r="DQ197" s="16">
        <f t="shared" si="602"/>
        <v>-1.2754274304255478E-2</v>
      </c>
      <c r="DR197" s="278">
        <f t="shared" si="603"/>
        <v>-44.939</v>
      </c>
      <c r="DS197" s="278">
        <f t="shared" si="604"/>
        <v>1.2190000000000012</v>
      </c>
      <c r="DT197" s="278">
        <f t="shared" si="605"/>
        <v>-0.21900000000000119</v>
      </c>
      <c r="DU197" s="149"/>
      <c r="DV197" s="149">
        <v>44.939</v>
      </c>
      <c r="DW197" s="149">
        <v>43.72</v>
      </c>
      <c r="DX197" s="149">
        <v>43.939</v>
      </c>
      <c r="DY197" s="149">
        <v>44.436</v>
      </c>
      <c r="DZ197" s="149">
        <v>39.554000000000002</v>
      </c>
      <c r="EA197" s="149">
        <v>40.064999999999998</v>
      </c>
      <c r="EB197" s="149">
        <v>40.578000000000003</v>
      </c>
      <c r="EC197" s="149">
        <v>36.795999999999999</v>
      </c>
      <c r="ED197" s="149">
        <v>35.786999999999999</v>
      </c>
      <c r="EE197" s="149">
        <v>40.331000000000003</v>
      </c>
      <c r="EF197" s="16">
        <f t="shared" si="606"/>
        <v>-1</v>
      </c>
      <c r="EG197" s="16">
        <f t="shared" si="607"/>
        <v>-0.05</v>
      </c>
      <c r="EH197" s="16">
        <f t="shared" si="608"/>
        <v>-4.7619047619047616E-2</v>
      </c>
      <c r="EI197" s="16">
        <f t="shared" si="609"/>
        <v>-2.3255813953488372E-2</v>
      </c>
      <c r="EJ197" s="16">
        <f t="shared" si="610"/>
        <v>4.878048780487805E-2</v>
      </c>
      <c r="EK197" s="16">
        <f t="shared" si="611"/>
        <v>2.5000000000000001E-2</v>
      </c>
      <c r="EL197" s="278">
        <f t="shared" si="612"/>
        <v>-38</v>
      </c>
      <c r="EM197" s="278">
        <f t="shared" si="613"/>
        <v>-2</v>
      </c>
      <c r="EN197" s="278">
        <f t="shared" si="614"/>
        <v>-2</v>
      </c>
      <c r="EO197" s="204"/>
      <c r="EP197" s="204">
        <v>38</v>
      </c>
      <c r="EQ197" s="204">
        <v>40</v>
      </c>
      <c r="ER197" s="204">
        <v>42</v>
      </c>
      <c r="ES197" s="204">
        <v>43</v>
      </c>
      <c r="ET197" s="204">
        <v>41</v>
      </c>
      <c r="EU197" s="204">
        <v>40</v>
      </c>
      <c r="EV197" s="204">
        <v>39</v>
      </c>
      <c r="EW197" s="204">
        <v>39</v>
      </c>
      <c r="EX197" s="204"/>
      <c r="EY197" s="205"/>
      <c r="EZ197" s="14"/>
      <c r="FA197" s="14" t="s">
        <v>51</v>
      </c>
      <c r="FB197" s="76"/>
      <c r="FC197" s="15">
        <v>8850</v>
      </c>
      <c r="FD197" t="s">
        <v>178</v>
      </c>
      <c r="FE197" t="s">
        <v>130</v>
      </c>
      <c r="FF197" s="16" t="e">
        <f t="shared" si="615"/>
        <v>#VALUE!</v>
      </c>
      <c r="FG197" s="16" t="e">
        <f t="shared" si="616"/>
        <v>#DIV/0!</v>
      </c>
      <c r="FH197" s="16" t="e">
        <f t="shared" si="617"/>
        <v>#DIV/0!</v>
      </c>
      <c r="FI197" s="16" t="e">
        <f t="shared" si="618"/>
        <v>#DIV/0!</v>
      </c>
      <c r="FJ197" s="16" t="e">
        <f t="shared" si="619"/>
        <v>#DIV/0!</v>
      </c>
      <c r="FK197" s="16" t="e">
        <f t="shared" si="620"/>
        <v>#DIV/0!</v>
      </c>
      <c r="FL197" s="278" t="e">
        <f t="shared" si="621"/>
        <v>#VALUE!</v>
      </c>
      <c r="FM197" s="278">
        <f t="shared" si="622"/>
        <v>0</v>
      </c>
      <c r="FN197" s="278">
        <f t="shared" si="623"/>
        <v>0</v>
      </c>
      <c r="FO197" s="222" t="str">
        <f t="shared" si="624"/>
        <v>i.a</v>
      </c>
      <c r="FP197" s="222">
        <f t="shared" si="625"/>
        <v>0</v>
      </c>
      <c r="FQ197" s="222">
        <f t="shared" si="626"/>
        <v>0</v>
      </c>
      <c r="FR197" s="222">
        <f t="shared" si="627"/>
        <v>0</v>
      </c>
      <c r="FS197" s="222">
        <f t="shared" si="628"/>
        <v>0</v>
      </c>
      <c r="FT197" s="222">
        <f t="shared" si="629"/>
        <v>0</v>
      </c>
      <c r="FU197" s="222">
        <f t="shared" si="630"/>
        <v>0</v>
      </c>
      <c r="FV197" s="222">
        <f t="shared" si="631"/>
        <v>0</v>
      </c>
      <c r="FW197" s="222">
        <f t="shared" si="632"/>
        <v>0</v>
      </c>
      <c r="FX197" s="222" t="str">
        <f t="shared" si="633"/>
        <v>i.a</v>
      </c>
      <c r="FY197" s="222" t="str">
        <f t="shared" si="634"/>
        <v>i.a</v>
      </c>
      <c r="FZ197" s="16">
        <f t="shared" si="635"/>
        <v>-1</v>
      </c>
      <c r="GA197" s="16">
        <f t="shared" si="636"/>
        <v>-0.33071072146925351</v>
      </c>
      <c r="GB197" s="16">
        <f t="shared" si="637"/>
        <v>-8.5372598172120992E-2</v>
      </c>
      <c r="GC197" s="16">
        <f t="shared" si="638"/>
        <v>0.29842427447629005</v>
      </c>
      <c r="GD197" s="16">
        <f t="shared" si="639"/>
        <v>-0.30965953382118749</v>
      </c>
      <c r="GE197" s="16">
        <f t="shared" si="640"/>
        <v>-6.8720020606790208E-2</v>
      </c>
      <c r="GF197" s="227">
        <f t="shared" si="641"/>
        <v>-9.3313198005197731E-2</v>
      </c>
      <c r="GG197" s="227">
        <f t="shared" si="642"/>
        <v>-4.6108126971115951E-2</v>
      </c>
      <c r="GH197" s="227">
        <f t="shared" si="643"/>
        <v>-1.301378105449269E-2</v>
      </c>
      <c r="GI197" s="16">
        <f t="shared" si="644"/>
        <v>0</v>
      </c>
      <c r="GJ197" s="16">
        <f t="shared" si="645"/>
        <v>9.3313198005197731E-2</v>
      </c>
      <c r="GK197" s="16">
        <f t="shared" si="646"/>
        <v>0.13942132497631368</v>
      </c>
      <c r="GL197" s="16">
        <f t="shared" si="647"/>
        <v>0.15243510603080637</v>
      </c>
      <c r="GM197" s="16">
        <f t="shared" si="648"/>
        <v>0.11740007409541843</v>
      </c>
      <c r="GN197" s="16">
        <f t="shared" si="649"/>
        <v>0.17006112179002611</v>
      </c>
      <c r="GO197" s="16">
        <f t="shared" si="650"/>
        <v>0.18261009100703757</v>
      </c>
      <c r="GP197" s="16">
        <f t="shared" si="651"/>
        <v>0.21636186721888176</v>
      </c>
      <c r="GQ197" s="16">
        <f t="shared" si="652"/>
        <v>0.2227495008536127</v>
      </c>
      <c r="GR197" s="16">
        <f t="shared" si="653"/>
        <v>0.12389380530973453</v>
      </c>
      <c r="GS197" s="16">
        <f t="shared" si="654"/>
        <v>-1</v>
      </c>
      <c r="GT197" s="16">
        <f t="shared" si="655"/>
        <v>-0.30045395606766023</v>
      </c>
      <c r="GU197" s="16">
        <f t="shared" si="656"/>
        <v>-1.1462179823564577E-2</v>
      </c>
      <c r="GV197" s="16">
        <f t="shared" si="657"/>
        <v>0.29329037768490179</v>
      </c>
      <c r="GW197" s="16">
        <f t="shared" si="658"/>
        <v>-0.29900631787839849</v>
      </c>
      <c r="GX197" s="16">
        <f t="shared" si="659"/>
        <v>-1.2925880581232651E-2</v>
      </c>
      <c r="GY197" s="227">
        <f t="shared" si="660"/>
        <v>-6.5103373599972938E-2</v>
      </c>
      <c r="GZ197" s="227">
        <f t="shared" si="661"/>
        <v>-2.796179939994721E-2</v>
      </c>
      <c r="HA197" s="227">
        <f t="shared" si="662"/>
        <v>-1.0790985700940003E-3</v>
      </c>
      <c r="HB197" s="16">
        <f t="shared" si="663"/>
        <v>0</v>
      </c>
      <c r="HC197" s="16">
        <f t="shared" si="664"/>
        <v>6.5103373599972938E-2</v>
      </c>
      <c r="HD197" s="16">
        <f t="shared" si="665"/>
        <v>9.3065172999920148E-2</v>
      </c>
      <c r="HE197" s="16">
        <f t="shared" si="666"/>
        <v>9.4144271570014149E-2</v>
      </c>
      <c r="HF197" s="16">
        <f t="shared" si="667"/>
        <v>7.2794380283367058E-2</v>
      </c>
      <c r="HG197" s="16">
        <f t="shared" si="668"/>
        <v>0.10384455971564577</v>
      </c>
      <c r="HH197" s="16">
        <f t="shared" si="669"/>
        <v>0.10520441947844202</v>
      </c>
      <c r="HI197" s="16">
        <f t="shared" si="670"/>
        <v>0.11691265799881097</v>
      </c>
      <c r="HJ197" s="16">
        <f t="shared" si="671"/>
        <v>0.11137594202499207</v>
      </c>
      <c r="HK197" s="16">
        <f t="shared" si="672"/>
        <v>5.714811214167477E-2</v>
      </c>
      <c r="HL197" s="16" t="e">
        <f t="shared" si="673"/>
        <v>#VALUE!</v>
      </c>
      <c r="HM197" s="16">
        <f t="shared" si="674"/>
        <v>-7.0350774460943939E-3</v>
      </c>
      <c r="HN197" s="16">
        <f t="shared" si="675"/>
        <v>6.079071382922939E-2</v>
      </c>
      <c r="HO197" s="16">
        <f t="shared" si="676"/>
        <v>9.5368271924284251E-2</v>
      </c>
      <c r="HP197" s="16">
        <f t="shared" si="677"/>
        <v>-8.3162594575596382E-2</v>
      </c>
      <c r="HQ197" s="16">
        <f t="shared" si="678"/>
        <v>8.3882705769725591E-2</v>
      </c>
      <c r="HR197" s="227" t="e">
        <f t="shared" si="679"/>
        <v>#VALUE!</v>
      </c>
      <c r="HS197" s="227">
        <f t="shared" si="680"/>
        <v>-4.534985994128049E-3</v>
      </c>
      <c r="HT197" s="227">
        <f t="shared" si="681"/>
        <v>3.6941506405568036E-2</v>
      </c>
      <c r="HU197" s="16" t="str">
        <f t="shared" si="682"/>
        <v>i.a.</v>
      </c>
      <c r="HV197" s="16">
        <f t="shared" si="683"/>
        <v>0.64008989964173657</v>
      </c>
      <c r="HW197" s="16">
        <f t="shared" si="684"/>
        <v>0.64462488563586462</v>
      </c>
      <c r="HX197" s="16">
        <f t="shared" si="685"/>
        <v>0.60768337923029658</v>
      </c>
      <c r="HY197" s="16">
        <f t="shared" si="686"/>
        <v>0.55477540732739228</v>
      </c>
      <c r="HZ197" s="16">
        <f t="shared" si="687"/>
        <v>0.60509682965060418</v>
      </c>
      <c r="IA197" s="16">
        <f t="shared" si="688"/>
        <v>0.55826781480094856</v>
      </c>
      <c r="IB197" s="16">
        <f t="shared" si="689"/>
        <v>0.5238306471487012</v>
      </c>
      <c r="IC197" s="16">
        <f t="shared" si="690"/>
        <v>0.51160452223067721</v>
      </c>
      <c r="ID197" s="16">
        <f t="shared" si="691"/>
        <v>0.43965685863581749</v>
      </c>
      <c r="IE197" s="16">
        <f t="shared" si="692"/>
        <v>0.36356648731744812</v>
      </c>
      <c r="IF197" s="16" t="e">
        <f t="shared" si="693"/>
        <v>#VALUE!</v>
      </c>
      <c r="IG197" s="16" t="e">
        <f t="shared" si="694"/>
        <v>#VALUE!</v>
      </c>
      <c r="IH197" s="16" t="e">
        <f t="shared" si="695"/>
        <v>#VALUE!</v>
      </c>
      <c r="II197" s="16" t="e">
        <f t="shared" si="696"/>
        <v>#VALUE!</v>
      </c>
      <c r="IJ197" s="16" t="e">
        <f t="shared" si="697"/>
        <v>#VALUE!</v>
      </c>
      <c r="IK197" s="16" t="e">
        <f t="shared" si="698"/>
        <v>#VALUE!</v>
      </c>
      <c r="IL197" s="227" t="e">
        <f t="shared" si="699"/>
        <v>#VALUE!</v>
      </c>
      <c r="IM197" s="227" t="e">
        <f t="shared" si="700"/>
        <v>#VALUE!</v>
      </c>
      <c r="IN197" s="227" t="e">
        <f t="shared" si="701"/>
        <v>#VALUE!</v>
      </c>
      <c r="IO197" s="16" t="str">
        <f t="shared" si="702"/>
        <v>i.a.</v>
      </c>
      <c r="IP197" s="16" t="str">
        <f t="shared" si="703"/>
        <v>i.a.</v>
      </c>
      <c r="IQ197" s="16" t="str">
        <f t="shared" si="704"/>
        <v>i.a.</v>
      </c>
      <c r="IR197" s="16" t="str">
        <f t="shared" si="705"/>
        <v>i.a.</v>
      </c>
      <c r="IS197" s="16" t="str">
        <f t="shared" si="706"/>
        <v>i.a.</v>
      </c>
      <c r="IT197" s="16" t="str">
        <f t="shared" si="707"/>
        <v>i.a.</v>
      </c>
      <c r="IU197" s="16" t="str">
        <f t="shared" si="708"/>
        <v>i.a.</v>
      </c>
      <c r="IV197" s="16" t="str">
        <f t="shared" si="709"/>
        <v>i.a.</v>
      </c>
      <c r="IW197" s="16" t="str">
        <f t="shared" si="710"/>
        <v>i.a.</v>
      </c>
      <c r="IX197" s="16" t="str">
        <f t="shared" si="711"/>
        <v>i.a.</v>
      </c>
      <c r="IY197" s="16" t="str">
        <f t="shared" si="712"/>
        <v>i.a.</v>
      </c>
      <c r="IZ197" s="16" t="e">
        <f t="shared" si="713"/>
        <v>#VALUE!</v>
      </c>
      <c r="JA197" s="16">
        <f t="shared" si="714"/>
        <v>-0.26899056318265602</v>
      </c>
      <c r="JB197" s="16">
        <f t="shared" si="715"/>
        <v>2.6392437404189985E-2</v>
      </c>
      <c r="JC197" s="16">
        <f t="shared" si="716"/>
        <v>0.40504574901489371</v>
      </c>
      <c r="JD197" s="16">
        <f t="shared" si="717"/>
        <v>-0.30928401391686511</v>
      </c>
      <c r="JE197" s="16">
        <f t="shared" si="718"/>
        <v>-3.5657642541778119E-2</v>
      </c>
      <c r="JF197" s="227" t="e">
        <f t="shared" si="719"/>
        <v>#VALUE!</v>
      </c>
      <c r="JG197" s="227">
        <f t="shared" si="720"/>
        <v>-2.5728947368421046E-2</v>
      </c>
      <c r="JH197" s="227">
        <f t="shared" si="721"/>
        <v>2.4595238095238003E-3</v>
      </c>
      <c r="JI197" s="99" t="str">
        <f t="shared" si="722"/>
        <v>i.a.</v>
      </c>
      <c r="JJ197" s="99">
        <f t="shared" si="723"/>
        <v>6.9921052631578953E-2</v>
      </c>
      <c r="JK197" s="99">
        <f t="shared" si="724"/>
        <v>9.5649999999999999E-2</v>
      </c>
      <c r="JL197" s="99">
        <f t="shared" si="725"/>
        <v>9.3190476190476199E-2</v>
      </c>
      <c r="JM197" s="99">
        <f t="shared" si="726"/>
        <v>6.6325581395348832E-2</v>
      </c>
      <c r="JN197" s="99">
        <f t="shared" si="727"/>
        <v>9.6024390243902441E-2</v>
      </c>
      <c r="JO197" s="99">
        <f t="shared" si="728"/>
        <v>9.9574999999999997E-2</v>
      </c>
      <c r="JP197" s="99">
        <f t="shared" si="729"/>
        <v>0.11117948717948718</v>
      </c>
      <c r="JQ197" s="99">
        <f t="shared" si="730"/>
        <v>9.8692307692307704E-2</v>
      </c>
      <c r="JR197" s="99" t="str">
        <f t="shared" si="731"/>
        <v>i.a.</v>
      </c>
      <c r="JS197" s="99" t="str">
        <f t="shared" si="732"/>
        <v>i.a.</v>
      </c>
    </row>
    <row r="198" spans="1:279" customFormat="1" ht="15.75" customHeight="1" x14ac:dyDescent="0.25">
      <c r="A198" s="10" t="s">
        <v>150</v>
      </c>
      <c r="B198" s="95">
        <v>75895119</v>
      </c>
      <c r="C198" s="10" t="s">
        <v>79</v>
      </c>
      <c r="D198" s="10"/>
      <c r="E198" s="11">
        <v>451120</v>
      </c>
      <c r="F198" s="11"/>
      <c r="G198" s="11">
        <v>1</v>
      </c>
      <c r="H198" s="12">
        <v>45054</v>
      </c>
      <c r="I198" s="13"/>
      <c r="J198" s="13" t="s">
        <v>58</v>
      </c>
      <c r="K198" s="13" t="s">
        <v>58</v>
      </c>
      <c r="L198" s="13" t="s">
        <v>58</v>
      </c>
      <c r="M198" s="13" t="s">
        <v>58</v>
      </c>
      <c r="N198" s="13" t="s">
        <v>58</v>
      </c>
      <c r="O198" s="13" t="s">
        <v>58</v>
      </c>
      <c r="P198" s="16" t="e">
        <f t="shared" si="555"/>
        <v>#DIV/0!</v>
      </c>
      <c r="Q198" s="16" t="e">
        <f t="shared" si="556"/>
        <v>#DIV/0!</v>
      </c>
      <c r="R198" s="16" t="e">
        <f t="shared" si="557"/>
        <v>#DIV/0!</v>
      </c>
      <c r="S198" s="16" t="e">
        <f t="shared" si="558"/>
        <v>#DIV/0!</v>
      </c>
      <c r="T198" s="16" t="e">
        <f t="shared" si="559"/>
        <v>#DIV/0!</v>
      </c>
      <c r="U198" s="16" t="e">
        <f t="shared" si="560"/>
        <v>#DIV/0!</v>
      </c>
      <c r="V198" s="278">
        <f t="shared" si="561"/>
        <v>0</v>
      </c>
      <c r="W198" s="278">
        <f t="shared" si="562"/>
        <v>0</v>
      </c>
      <c r="X198" s="278">
        <f t="shared" si="563"/>
        <v>0</v>
      </c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6">
        <f t="shared" si="564"/>
        <v>-1.3294989106753814</v>
      </c>
      <c r="AK198" s="16">
        <f t="shared" si="565"/>
        <v>-3.7816535301023017E-2</v>
      </c>
      <c r="AL198" s="16">
        <f t="shared" si="566"/>
        <v>-0.24072069777806077</v>
      </c>
      <c r="AM198" s="16">
        <f t="shared" si="567"/>
        <v>-0.22572217292714189</v>
      </c>
      <c r="AN198" s="16">
        <f t="shared" si="568"/>
        <v>-8.3201518506801533E-2</v>
      </c>
      <c r="AO198" s="16">
        <f t="shared" si="569"/>
        <v>-0.21635500779147193</v>
      </c>
      <c r="AP198" s="278">
        <f t="shared" si="570"/>
        <v>-11.475</v>
      </c>
      <c r="AQ198" s="278">
        <f t="shared" si="571"/>
        <v>-0.45100000000000051</v>
      </c>
      <c r="AR198" s="278">
        <f t="shared" si="572"/>
        <v>-3.7810000000000006</v>
      </c>
      <c r="AS198" s="149"/>
      <c r="AT198" s="149">
        <v>11.475</v>
      </c>
      <c r="AU198" s="149">
        <v>11.926</v>
      </c>
      <c r="AV198" s="149">
        <v>15.707000000000001</v>
      </c>
      <c r="AW198" s="149">
        <v>20.286000000000001</v>
      </c>
      <c r="AX198" s="149">
        <v>22.126999999999999</v>
      </c>
      <c r="AY198" s="149">
        <v>28.236000000000001</v>
      </c>
      <c r="AZ198" s="149">
        <v>23.611000000000001</v>
      </c>
      <c r="BA198" s="149">
        <v>22.384378000000002</v>
      </c>
      <c r="BB198" s="149">
        <v>23.98</v>
      </c>
      <c r="BC198" s="150">
        <v>22.988</v>
      </c>
      <c r="BD198" s="16">
        <f t="shared" si="573"/>
        <v>-1</v>
      </c>
      <c r="BE198" s="16">
        <f t="shared" si="574"/>
        <v>0.60171919770773663</v>
      </c>
      <c r="BF198" s="16">
        <f t="shared" si="575"/>
        <v>-0.54018445322793152</v>
      </c>
      <c r="BG198" s="16">
        <f t="shared" si="576"/>
        <v>4.3808463251670382</v>
      </c>
      <c r="BH198" s="16">
        <f t="shared" si="577"/>
        <v>-1.2913692407527579</v>
      </c>
      <c r="BI198" s="16">
        <f t="shared" si="578"/>
        <v>0.50194931773879137</v>
      </c>
      <c r="BJ198" s="278">
        <f t="shared" si="579"/>
        <v>-1.1180000000000001</v>
      </c>
      <c r="BK198" s="278">
        <f t="shared" si="580"/>
        <v>0.42000000000000015</v>
      </c>
      <c r="BL198" s="278">
        <f t="shared" si="581"/>
        <v>-0.82000000000000006</v>
      </c>
      <c r="BM198" s="149"/>
      <c r="BN198" s="149">
        <v>1.1180000000000001</v>
      </c>
      <c r="BO198" s="149">
        <v>0.69799999999999995</v>
      </c>
      <c r="BP198" s="149">
        <v>1.518</v>
      </c>
      <c r="BQ198" s="149">
        <v>-0.44900000000000001</v>
      </c>
      <c r="BR198" s="149">
        <v>1.5409999999999999</v>
      </c>
      <c r="BS198" s="149">
        <v>1.026</v>
      </c>
      <c r="BT198" s="149">
        <v>-0.13800000000000001</v>
      </c>
      <c r="BU198" s="149">
        <v>2.8678750000000002</v>
      </c>
      <c r="BV198" s="149">
        <v>2.7690000000000001</v>
      </c>
      <c r="BW198" s="149">
        <v>3.6280000000000001</v>
      </c>
      <c r="BX198" s="16">
        <f t="shared" si="582"/>
        <v>-1</v>
      </c>
      <c r="BY198" s="16">
        <f t="shared" si="583"/>
        <v>1.9851851851851852</v>
      </c>
      <c r="BZ198" s="16">
        <f t="shared" si="584"/>
        <v>-0.84676503972758232</v>
      </c>
      <c r="CA198" s="16">
        <f t="shared" si="585"/>
        <v>1.7674216027874565</v>
      </c>
      <c r="CB198" s="16">
        <f t="shared" si="586"/>
        <v>-2.1584258324924317</v>
      </c>
      <c r="CC198" s="16">
        <f t="shared" si="587"/>
        <v>3.1814345991561184</v>
      </c>
      <c r="CD198" s="278">
        <f t="shared" si="588"/>
        <v>-0.40300000000000002</v>
      </c>
      <c r="CE198" s="278">
        <f t="shared" si="589"/>
        <v>0.26800000000000002</v>
      </c>
      <c r="CF198" s="278">
        <f t="shared" si="590"/>
        <v>-0.746</v>
      </c>
      <c r="CG198" s="149"/>
      <c r="CH198" s="149">
        <v>0.40300000000000002</v>
      </c>
      <c r="CI198" s="149">
        <v>0.13500000000000001</v>
      </c>
      <c r="CJ198" s="149">
        <v>0.88100000000000001</v>
      </c>
      <c r="CK198" s="149">
        <v>-1.1479999999999999</v>
      </c>
      <c r="CL198" s="149">
        <v>0.99099999999999999</v>
      </c>
      <c r="CM198" s="149">
        <v>0.23699999999999999</v>
      </c>
      <c r="CN198" s="149">
        <v>-0.83</v>
      </c>
      <c r="CO198" s="149">
        <v>1.6212339999999998</v>
      </c>
      <c r="CP198" s="149">
        <v>2.0526709999999997</v>
      </c>
      <c r="CQ198" s="149">
        <v>2.7229999999999999</v>
      </c>
      <c r="CR198" s="16">
        <f t="shared" si="591"/>
        <v>-1</v>
      </c>
      <c r="CS198" s="16">
        <f t="shared" si="592"/>
        <v>-2.1059782608695597E-2</v>
      </c>
      <c r="CT198" s="16">
        <f t="shared" si="593"/>
        <v>-6.9826224328594019E-2</v>
      </c>
      <c r="CU198" s="16">
        <f t="shared" si="594"/>
        <v>0.27723970944309917</v>
      </c>
      <c r="CV198" s="16">
        <f t="shared" si="595"/>
        <v>-0.30704697986577179</v>
      </c>
      <c r="CW198" s="16">
        <f t="shared" si="596"/>
        <v>-0.14877410140442743</v>
      </c>
      <c r="CX198" s="278">
        <f t="shared" si="552"/>
        <v>-2.8820000000000001</v>
      </c>
      <c r="CY198" s="278">
        <f t="shared" si="553"/>
        <v>-6.1999999999999833E-2</v>
      </c>
      <c r="CZ198" s="278">
        <f t="shared" si="554"/>
        <v>-0.22100000000000009</v>
      </c>
      <c r="DA198" s="149"/>
      <c r="DB198" s="149">
        <v>2.8820000000000001</v>
      </c>
      <c r="DC198" s="149">
        <v>2.944</v>
      </c>
      <c r="DD198" s="149">
        <v>3.165</v>
      </c>
      <c r="DE198" s="149">
        <v>2.4780000000000002</v>
      </c>
      <c r="DF198" s="149">
        <v>3.5760000000000001</v>
      </c>
      <c r="DG198" s="149">
        <v>4.2009999999999996</v>
      </c>
      <c r="DH198" s="149">
        <v>4.024</v>
      </c>
      <c r="DI198" s="149">
        <v>6.5100469999999993</v>
      </c>
      <c r="DJ198" s="149">
        <v>8.4</v>
      </c>
      <c r="DK198" s="150">
        <v>6.4589999999999996</v>
      </c>
      <c r="DL198" s="16">
        <f t="shared" si="597"/>
        <v>-1</v>
      </c>
      <c r="DM198" s="16">
        <f t="shared" si="598"/>
        <v>0.26606663508605732</v>
      </c>
      <c r="DN198" s="16">
        <f t="shared" si="599"/>
        <v>2.0003865481252374E-2</v>
      </c>
      <c r="DO198" s="16">
        <f t="shared" si="600"/>
        <v>-5.3478870662845332E-2</v>
      </c>
      <c r="DP198" s="16">
        <f t="shared" si="601"/>
        <v>-0.22091310751104559</v>
      </c>
      <c r="DQ198" s="16">
        <f t="shared" si="602"/>
        <v>-0.12187897624163041</v>
      </c>
      <c r="DR198" s="278">
        <f t="shared" si="603"/>
        <v>-40.090000000000003</v>
      </c>
      <c r="DS198" s="278">
        <f t="shared" si="604"/>
        <v>8.4250000000000043</v>
      </c>
      <c r="DT198" s="278">
        <f t="shared" si="605"/>
        <v>0.62099999999999866</v>
      </c>
      <c r="DU198" s="149"/>
      <c r="DV198" s="149">
        <v>40.090000000000003</v>
      </c>
      <c r="DW198" s="149">
        <v>31.664999999999999</v>
      </c>
      <c r="DX198" s="149">
        <v>31.044</v>
      </c>
      <c r="DY198" s="149">
        <v>32.798000000000002</v>
      </c>
      <c r="DZ198" s="149">
        <v>42.097999999999999</v>
      </c>
      <c r="EA198" s="149">
        <v>47.941000000000003</v>
      </c>
      <c r="EB198" s="149">
        <v>44.07</v>
      </c>
      <c r="EC198" s="149">
        <v>33.827719999999999</v>
      </c>
      <c r="ED198" s="149">
        <v>36.465472999999996</v>
      </c>
      <c r="EE198" s="149">
        <v>38.935000000000002</v>
      </c>
      <c r="EF198" s="16">
        <f t="shared" si="606"/>
        <v>-1</v>
      </c>
      <c r="EG198" s="16">
        <f t="shared" si="607"/>
        <v>-0.12903225806451613</v>
      </c>
      <c r="EH198" s="16">
        <f t="shared" si="608"/>
        <v>-0.22500000000000001</v>
      </c>
      <c r="EI198" s="16">
        <f t="shared" si="609"/>
        <v>-0.2857142857142857</v>
      </c>
      <c r="EJ198" s="16">
        <f t="shared" si="610"/>
        <v>0</v>
      </c>
      <c r="EK198" s="16">
        <f t="shared" si="611"/>
        <v>-9.6774193548387094E-2</v>
      </c>
      <c r="EL198" s="278">
        <f t="shared" si="612"/>
        <v>-27</v>
      </c>
      <c r="EM198" s="278">
        <f t="shared" si="613"/>
        <v>-4</v>
      </c>
      <c r="EN198" s="278">
        <f t="shared" si="614"/>
        <v>-9</v>
      </c>
      <c r="EO198" s="204"/>
      <c r="EP198" s="204">
        <v>27</v>
      </c>
      <c r="EQ198" s="204">
        <v>31</v>
      </c>
      <c r="ER198" s="204">
        <v>40</v>
      </c>
      <c r="ES198" s="204">
        <v>56</v>
      </c>
      <c r="ET198" s="204">
        <v>56</v>
      </c>
      <c r="EU198" s="204">
        <v>62</v>
      </c>
      <c r="EV198" s="204">
        <v>60</v>
      </c>
      <c r="EW198" s="204">
        <v>48</v>
      </c>
      <c r="EX198" s="204">
        <v>48</v>
      </c>
      <c r="EY198" s="205">
        <v>48</v>
      </c>
      <c r="EZ198" s="14"/>
      <c r="FA198" s="14" t="s">
        <v>51</v>
      </c>
      <c r="FB198" s="76"/>
      <c r="FC198" s="15">
        <v>4970</v>
      </c>
      <c r="FD198" t="s">
        <v>472</v>
      </c>
      <c r="FE198" t="s">
        <v>91</v>
      </c>
      <c r="FF198" s="16" t="e">
        <f t="shared" si="615"/>
        <v>#VALUE!</v>
      </c>
      <c r="FG198" s="16" t="e">
        <f t="shared" si="616"/>
        <v>#DIV/0!</v>
      </c>
      <c r="FH198" s="16" t="e">
        <f t="shared" si="617"/>
        <v>#DIV/0!</v>
      </c>
      <c r="FI198" s="16" t="e">
        <f t="shared" si="618"/>
        <v>#DIV/0!</v>
      </c>
      <c r="FJ198" s="16" t="e">
        <f t="shared" si="619"/>
        <v>#DIV/0!</v>
      </c>
      <c r="FK198" s="16" t="e">
        <f t="shared" si="620"/>
        <v>#DIV/0!</v>
      </c>
      <c r="FL198" s="278" t="e">
        <f t="shared" si="621"/>
        <v>#VALUE!</v>
      </c>
      <c r="FM198" s="278">
        <f t="shared" si="622"/>
        <v>0</v>
      </c>
      <c r="FN198" s="278">
        <f t="shared" si="623"/>
        <v>0</v>
      </c>
      <c r="FO198" s="222" t="str">
        <f t="shared" si="624"/>
        <v>i.a</v>
      </c>
      <c r="FP198" s="222">
        <f t="shared" si="625"/>
        <v>0</v>
      </c>
      <c r="FQ198" s="222">
        <f t="shared" si="626"/>
        <v>0</v>
      </c>
      <c r="FR198" s="222">
        <f t="shared" si="627"/>
        <v>0</v>
      </c>
      <c r="FS198" s="222">
        <f t="shared" si="628"/>
        <v>0</v>
      </c>
      <c r="FT198" s="222">
        <f t="shared" si="629"/>
        <v>0</v>
      </c>
      <c r="FU198" s="222">
        <f t="shared" si="630"/>
        <v>0</v>
      </c>
      <c r="FV198" s="222">
        <f t="shared" si="631"/>
        <v>0</v>
      </c>
      <c r="FW198" s="222">
        <f t="shared" si="632"/>
        <v>0</v>
      </c>
      <c r="FX198" s="222">
        <f t="shared" si="633"/>
        <v>0</v>
      </c>
      <c r="FY198" s="222">
        <f t="shared" si="634"/>
        <v>0</v>
      </c>
      <c r="FZ198" s="16">
        <f t="shared" si="635"/>
        <v>-1</v>
      </c>
      <c r="GA198" s="16">
        <f t="shared" si="636"/>
        <v>2.1301916059554236</v>
      </c>
      <c r="GB198" s="16">
        <f t="shared" si="637"/>
        <v>-0.8584539399546155</v>
      </c>
      <c r="GC198" s="16">
        <f t="shared" si="638"/>
        <v>1.8233156801834591</v>
      </c>
      <c r="GD198" s="16">
        <f t="shared" si="639"/>
        <v>-2.4881198710428873</v>
      </c>
      <c r="GE198" s="16">
        <f t="shared" si="640"/>
        <v>3.4223093195395493</v>
      </c>
      <c r="GF198" s="227">
        <f t="shared" si="641"/>
        <v>-0.13834534843803639</v>
      </c>
      <c r="GG198" s="227">
        <f t="shared" si="642"/>
        <v>9.4148262171871722E-2</v>
      </c>
      <c r="GH198" s="227">
        <f t="shared" si="643"/>
        <v>-0.26804817334751591</v>
      </c>
      <c r="GI198" s="16">
        <f t="shared" si="644"/>
        <v>0</v>
      </c>
      <c r="GJ198" s="16">
        <f t="shared" si="645"/>
        <v>0.13834534843803639</v>
      </c>
      <c r="GK198" s="16">
        <f t="shared" si="646"/>
        <v>4.4197086266164677E-2</v>
      </c>
      <c r="GL198" s="16">
        <f t="shared" si="647"/>
        <v>0.3122452596136806</v>
      </c>
      <c r="GM198" s="16">
        <f t="shared" si="648"/>
        <v>-0.37925338619094806</v>
      </c>
      <c r="GN198" s="16">
        <f t="shared" si="649"/>
        <v>0.25485405683425488</v>
      </c>
      <c r="GO198" s="16">
        <f t="shared" si="650"/>
        <v>5.7629179331306991E-2</v>
      </c>
      <c r="GP198" s="16">
        <f t="shared" si="651"/>
        <v>-0.15758425987656977</v>
      </c>
      <c r="GQ198" s="16">
        <f t="shared" si="652"/>
        <v>0.2174686639150098</v>
      </c>
      <c r="GR198" s="16">
        <f t="shared" si="653"/>
        <v>0.27628656033380439</v>
      </c>
      <c r="GS198" s="16">
        <f t="shared" si="654"/>
        <v>-1</v>
      </c>
      <c r="GT198" s="16">
        <f t="shared" si="655"/>
        <v>0.39979387037913</v>
      </c>
      <c r="GU198" s="16">
        <f t="shared" si="656"/>
        <v>-0.53187669812909799</v>
      </c>
      <c r="GV198" s="16">
        <f t="shared" si="657"/>
        <v>4.96622703501943</v>
      </c>
      <c r="GW198" s="16">
        <f t="shared" si="658"/>
        <v>-1.3502803229563338</v>
      </c>
      <c r="GX198" s="16">
        <f t="shared" si="659"/>
        <v>0.53484444156936339</v>
      </c>
      <c r="GY198" s="227">
        <f t="shared" si="660"/>
        <v>-3.1161591526722883E-2</v>
      </c>
      <c r="GZ198" s="227">
        <f t="shared" si="661"/>
        <v>8.9000341745086899E-3</v>
      </c>
      <c r="HA198" s="227">
        <f t="shared" si="662"/>
        <v>-2.5293343810030098E-2</v>
      </c>
      <c r="HB198" s="16">
        <f t="shared" si="663"/>
        <v>0</v>
      </c>
      <c r="HC198" s="16">
        <f t="shared" si="664"/>
        <v>3.1161591526722883E-2</v>
      </c>
      <c r="HD198" s="16">
        <f t="shared" si="665"/>
        <v>2.2261557352214193E-2</v>
      </c>
      <c r="HE198" s="16">
        <f t="shared" si="666"/>
        <v>4.7554901162244291E-2</v>
      </c>
      <c r="HF198" s="16">
        <f t="shared" si="667"/>
        <v>-1.1989959410382398E-2</v>
      </c>
      <c r="HG198" s="16">
        <f t="shared" si="668"/>
        <v>3.4229611612745584E-2</v>
      </c>
      <c r="HH198" s="16">
        <f t="shared" si="669"/>
        <v>2.2301681320711655E-2</v>
      </c>
      <c r="HI198" s="16">
        <f t="shared" si="670"/>
        <v>-3.5431075517999761E-3</v>
      </c>
      <c r="HJ198" s="16">
        <f t="shared" si="671"/>
        <v>8.1597516846332471E-2</v>
      </c>
      <c r="HK198" s="16">
        <f t="shared" si="672"/>
        <v>7.3447815108533862E-2</v>
      </c>
      <c r="HL198" s="16" t="e">
        <f t="shared" si="673"/>
        <v>#VALUE!</v>
      </c>
      <c r="HM198" s="16">
        <f t="shared" si="674"/>
        <v>-0.22678618149923546</v>
      </c>
      <c r="HN198" s="16">
        <f t="shared" si="675"/>
        <v>-8.8068381748203819E-2</v>
      </c>
      <c r="HO198" s="16">
        <f t="shared" si="676"/>
        <v>0.34940432902701879</v>
      </c>
      <c r="HP198" s="16">
        <f t="shared" si="677"/>
        <v>-0.11055746565001709</v>
      </c>
      <c r="HQ198" s="16">
        <f t="shared" si="678"/>
        <v>-3.0628039228221153E-2</v>
      </c>
      <c r="HR198" s="227" t="e">
        <f t="shared" si="679"/>
        <v>#VALUE!</v>
      </c>
      <c r="HS198" s="227">
        <f t="shared" si="680"/>
        <v>-2.1085062950694747E-2</v>
      </c>
      <c r="HT198" s="227">
        <f t="shared" si="681"/>
        <v>-8.9787536475024188E-3</v>
      </c>
      <c r="HU198" s="16" t="str">
        <f t="shared" si="682"/>
        <v>i.a.</v>
      </c>
      <c r="HV198" s="16">
        <f t="shared" si="683"/>
        <v>7.1888251434272882E-2</v>
      </c>
      <c r="HW198" s="16">
        <f t="shared" si="684"/>
        <v>9.2973314384967629E-2</v>
      </c>
      <c r="HX198" s="16">
        <f t="shared" si="685"/>
        <v>0.10195206803247005</v>
      </c>
      <c r="HY198" s="16">
        <f t="shared" si="686"/>
        <v>7.5553387401670835E-2</v>
      </c>
      <c r="HZ198" s="16">
        <f t="shared" si="687"/>
        <v>8.4944652952634328E-2</v>
      </c>
      <c r="IA198" s="16">
        <f t="shared" si="688"/>
        <v>8.7628543417951218E-2</v>
      </c>
      <c r="IB198" s="16">
        <f t="shared" si="689"/>
        <v>9.1309280689811659E-2</v>
      </c>
      <c r="IC198" s="16">
        <f t="shared" si="690"/>
        <v>0.19244711142223003</v>
      </c>
      <c r="ID198" s="16">
        <f t="shared" si="691"/>
        <v>0.23035488940456089</v>
      </c>
      <c r="IE198" s="16">
        <f t="shared" si="692"/>
        <v>0.16589187106716319</v>
      </c>
      <c r="IF198" s="16" t="e">
        <f t="shared" si="693"/>
        <v>#VALUE!</v>
      </c>
      <c r="IG198" s="16" t="e">
        <f t="shared" si="694"/>
        <v>#VALUE!</v>
      </c>
      <c r="IH198" s="16" t="e">
        <f t="shared" si="695"/>
        <v>#VALUE!</v>
      </c>
      <c r="II198" s="16" t="e">
        <f t="shared" si="696"/>
        <v>#VALUE!</v>
      </c>
      <c r="IJ198" s="16" t="e">
        <f t="shared" si="697"/>
        <v>#VALUE!</v>
      </c>
      <c r="IK198" s="16" t="e">
        <f t="shared" si="698"/>
        <v>#VALUE!</v>
      </c>
      <c r="IL198" s="227" t="e">
        <f t="shared" si="699"/>
        <v>#VALUE!</v>
      </c>
      <c r="IM198" s="227" t="e">
        <f t="shared" si="700"/>
        <v>#VALUE!</v>
      </c>
      <c r="IN198" s="227" t="e">
        <f t="shared" si="701"/>
        <v>#VALUE!</v>
      </c>
      <c r="IO198" s="16" t="str">
        <f t="shared" si="702"/>
        <v>i.a.</v>
      </c>
      <c r="IP198" s="16" t="str">
        <f t="shared" si="703"/>
        <v>i.a.</v>
      </c>
      <c r="IQ198" s="16" t="str">
        <f t="shared" si="704"/>
        <v>i.a.</v>
      </c>
      <c r="IR198" s="16" t="str">
        <f t="shared" si="705"/>
        <v>i.a.</v>
      </c>
      <c r="IS198" s="16" t="str">
        <f t="shared" si="706"/>
        <v>i.a.</v>
      </c>
      <c r="IT198" s="16" t="str">
        <f t="shared" si="707"/>
        <v>i.a.</v>
      </c>
      <c r="IU198" s="16" t="str">
        <f t="shared" si="708"/>
        <v>i.a.</v>
      </c>
      <c r="IV198" s="16" t="str">
        <f t="shared" si="709"/>
        <v>i.a.</v>
      </c>
      <c r="IW198" s="16" t="str">
        <f t="shared" si="710"/>
        <v>i.a.</v>
      </c>
      <c r="IX198" s="16" t="str">
        <f t="shared" si="711"/>
        <v>i.a.</v>
      </c>
      <c r="IY198" s="16" t="str">
        <f t="shared" si="712"/>
        <v>i.a.</v>
      </c>
      <c r="IZ198" s="16" t="e">
        <f t="shared" si="713"/>
        <v>#VALUE!</v>
      </c>
      <c r="JA198" s="16">
        <f t="shared" si="714"/>
        <v>2.427434842249657</v>
      </c>
      <c r="JB198" s="16">
        <f t="shared" si="715"/>
        <v>-0.80227747061623511</v>
      </c>
      <c r="JC198" s="16">
        <f t="shared" si="716"/>
        <v>2.0743902439024389</v>
      </c>
      <c r="JD198" s="16">
        <f t="shared" si="717"/>
        <v>-2.1584258324924317</v>
      </c>
      <c r="JE198" s="16">
        <f t="shared" si="718"/>
        <v>3.6294454490657024</v>
      </c>
      <c r="JF198" s="227" t="e">
        <f t="shared" si="719"/>
        <v>#VALUE!</v>
      </c>
      <c r="JG198" s="227">
        <f t="shared" si="720"/>
        <v>1.0571087216248509E-2</v>
      </c>
      <c r="JH198" s="227">
        <f t="shared" si="721"/>
        <v>-1.7670161290322579E-2</v>
      </c>
      <c r="JI198" s="99" t="str">
        <f t="shared" si="722"/>
        <v>i.a.</v>
      </c>
      <c r="JJ198" s="99">
        <f t="shared" si="723"/>
        <v>1.4925925925925928E-2</v>
      </c>
      <c r="JK198" s="99">
        <f t="shared" si="724"/>
        <v>4.3548387096774199E-3</v>
      </c>
      <c r="JL198" s="99">
        <f t="shared" si="725"/>
        <v>2.2024999999999999E-2</v>
      </c>
      <c r="JM198" s="99">
        <f t="shared" si="726"/>
        <v>-2.0499999999999997E-2</v>
      </c>
      <c r="JN198" s="99">
        <f t="shared" si="727"/>
        <v>1.7696428571428571E-2</v>
      </c>
      <c r="JO198" s="99">
        <f t="shared" si="728"/>
        <v>3.8225806451612902E-3</v>
      </c>
      <c r="JP198" s="99">
        <f t="shared" si="729"/>
        <v>-1.3833333333333333E-2</v>
      </c>
      <c r="JQ198" s="99">
        <f t="shared" si="730"/>
        <v>3.3775708333333328E-2</v>
      </c>
      <c r="JR198" s="99">
        <f t="shared" si="731"/>
        <v>4.276397916666666E-2</v>
      </c>
      <c r="JS198" s="99">
        <f t="shared" si="732"/>
        <v>5.6729166666666664E-2</v>
      </c>
    </row>
    <row r="199" spans="1:279" customFormat="1" ht="15.75" customHeight="1" x14ac:dyDescent="0.25">
      <c r="A199" s="17" t="s">
        <v>373</v>
      </c>
      <c r="B199" s="95">
        <v>33591403</v>
      </c>
      <c r="C199" s="10" t="s">
        <v>79</v>
      </c>
      <c r="D199" s="10"/>
      <c r="E199" s="11">
        <v>451120</v>
      </c>
      <c r="F199" s="11"/>
      <c r="G199" s="11"/>
      <c r="H199" s="12">
        <v>45054</v>
      </c>
      <c r="I199" s="13"/>
      <c r="J199" s="13" t="s">
        <v>58</v>
      </c>
      <c r="K199" s="13" t="s">
        <v>58</v>
      </c>
      <c r="L199" s="13" t="s">
        <v>58</v>
      </c>
      <c r="M199" s="13" t="s">
        <v>58</v>
      </c>
      <c r="N199" s="13" t="s">
        <v>58</v>
      </c>
      <c r="O199" s="13" t="s">
        <v>58</v>
      </c>
      <c r="P199" s="16" t="e">
        <f t="shared" si="555"/>
        <v>#DIV/0!</v>
      </c>
      <c r="Q199" s="16" t="e">
        <f t="shared" si="556"/>
        <v>#DIV/0!</v>
      </c>
      <c r="R199" s="16" t="e">
        <f t="shared" si="557"/>
        <v>#DIV/0!</v>
      </c>
      <c r="S199" s="16" t="e">
        <f t="shared" si="558"/>
        <v>#DIV/0!</v>
      </c>
      <c r="T199" s="16" t="e">
        <f t="shared" si="559"/>
        <v>#DIV/0!</v>
      </c>
      <c r="U199" s="16">
        <f t="shared" si="560"/>
        <v>-1</v>
      </c>
      <c r="V199" s="278">
        <f t="shared" si="561"/>
        <v>0</v>
      </c>
      <c r="W199" s="278">
        <f t="shared" si="562"/>
        <v>0</v>
      </c>
      <c r="X199" s="278">
        <f t="shared" si="563"/>
        <v>0</v>
      </c>
      <c r="Y199" s="149"/>
      <c r="Z199" s="149"/>
      <c r="AA199" s="149"/>
      <c r="AB199" s="149"/>
      <c r="AC199" s="149"/>
      <c r="AD199" s="149"/>
      <c r="AE199" s="149">
        <v>133.446</v>
      </c>
      <c r="AF199" s="149">
        <v>151.37200000000001</v>
      </c>
      <c r="AG199" s="149">
        <v>143.32300000000001</v>
      </c>
      <c r="AH199" s="149">
        <v>125.961</v>
      </c>
      <c r="AI199" s="149">
        <v>121.73099999999999</v>
      </c>
      <c r="AJ199" s="16">
        <f t="shared" si="564"/>
        <v>1.0124</v>
      </c>
      <c r="AK199" s="16">
        <f t="shared" si="565"/>
        <v>-1.7179781734635267</v>
      </c>
      <c r="AL199" s="16">
        <f t="shared" si="566"/>
        <v>8.9829035062300756E-3</v>
      </c>
      <c r="AM199" s="16">
        <f t="shared" si="567"/>
        <v>-0.17228973456987523</v>
      </c>
      <c r="AN199" s="16">
        <f t="shared" si="568"/>
        <v>-0.27050040825848604</v>
      </c>
      <c r="AO199" s="16">
        <f t="shared" si="569"/>
        <v>-0.13735157979472731</v>
      </c>
      <c r="AP199" s="278">
        <f t="shared" si="570"/>
        <v>7.5</v>
      </c>
      <c r="AQ199" s="278">
        <f t="shared" si="571"/>
        <v>-17.945999999999998</v>
      </c>
      <c r="AR199" s="278">
        <f t="shared" si="572"/>
        <v>9.2999999999999972E-2</v>
      </c>
      <c r="AS199" s="149"/>
      <c r="AT199" s="149">
        <v>-7.5</v>
      </c>
      <c r="AU199" s="149">
        <v>10.446</v>
      </c>
      <c r="AV199" s="149">
        <v>10.353</v>
      </c>
      <c r="AW199" s="149">
        <v>12.507999999999999</v>
      </c>
      <c r="AX199" s="149">
        <v>17.146000000000001</v>
      </c>
      <c r="AY199" s="149">
        <v>19.876000000000001</v>
      </c>
      <c r="AZ199" s="149">
        <v>20.422999999999998</v>
      </c>
      <c r="BA199" s="149">
        <v>19.399000000000001</v>
      </c>
      <c r="BB199" s="149">
        <v>16.559000000000001</v>
      </c>
      <c r="BC199" s="150">
        <v>17.094000000000001</v>
      </c>
      <c r="BD199" s="16">
        <f t="shared" si="573"/>
        <v>1</v>
      </c>
      <c r="BE199" s="16">
        <f t="shared" si="574"/>
        <v>-7.7017815646785444</v>
      </c>
      <c r="BF199" s="16">
        <f t="shared" si="575"/>
        <v>-2.7861445783132637E-2</v>
      </c>
      <c r="BG199" s="16">
        <f t="shared" si="576"/>
        <v>13.647619047619049</v>
      </c>
      <c r="BH199" s="16">
        <f t="shared" si="577"/>
        <v>-1.0583009439200444</v>
      </c>
      <c r="BI199" s="16">
        <f t="shared" si="578"/>
        <v>-0.41715210355987054</v>
      </c>
      <c r="BJ199" s="278">
        <f t="shared" si="579"/>
        <v>8.6519999999999992</v>
      </c>
      <c r="BK199" s="278">
        <f t="shared" si="580"/>
        <v>-9.9429999999999996</v>
      </c>
      <c r="BL199" s="278">
        <f t="shared" si="581"/>
        <v>-3.7000000000000144E-2</v>
      </c>
      <c r="BM199" s="149"/>
      <c r="BN199" s="149">
        <v>-8.6519999999999992</v>
      </c>
      <c r="BO199" s="149">
        <v>1.2909999999999999</v>
      </c>
      <c r="BP199" s="149">
        <v>1.3280000000000001</v>
      </c>
      <c r="BQ199" s="149">
        <v>-0.105</v>
      </c>
      <c r="BR199" s="149">
        <v>1.8009999999999999</v>
      </c>
      <c r="BS199" s="149">
        <v>3.09</v>
      </c>
      <c r="BT199" s="149">
        <v>3.5430000000000001</v>
      </c>
      <c r="BU199" s="149">
        <v>3.9620000000000002</v>
      </c>
      <c r="BV199" s="149">
        <v>1.1759999999999999</v>
      </c>
      <c r="BW199" s="149">
        <v>1.931</v>
      </c>
      <c r="BX199" s="16">
        <f t="shared" si="582"/>
        <v>-1</v>
      </c>
      <c r="BY199" s="16">
        <f t="shared" si="583"/>
        <v>0.91500904159131979</v>
      </c>
      <c r="BZ199" s="16">
        <f t="shared" si="584"/>
        <v>6.3461538461538514E-2</v>
      </c>
      <c r="CA199" s="16">
        <f t="shared" si="585"/>
        <v>1.4753199268738575</v>
      </c>
      <c r="CB199" s="16">
        <f t="shared" si="586"/>
        <v>-2.7392686804451514</v>
      </c>
      <c r="CC199" s="16">
        <f t="shared" si="587"/>
        <v>-0.64886974016360777</v>
      </c>
      <c r="CD199" s="278">
        <f t="shared" si="588"/>
        <v>-1.0589999999999999</v>
      </c>
      <c r="CE199" s="278">
        <f t="shared" si="589"/>
        <v>0.50599999999999989</v>
      </c>
      <c r="CF199" s="278">
        <f t="shared" si="590"/>
        <v>3.3000000000000029E-2</v>
      </c>
      <c r="CG199" s="149"/>
      <c r="CH199" s="149">
        <v>1.0589999999999999</v>
      </c>
      <c r="CI199" s="149">
        <v>0.55300000000000005</v>
      </c>
      <c r="CJ199" s="149">
        <v>0.52</v>
      </c>
      <c r="CK199" s="149">
        <v>-1.0940000000000001</v>
      </c>
      <c r="CL199" s="149">
        <v>0.629</v>
      </c>
      <c r="CM199" s="149">
        <v>1.791358</v>
      </c>
      <c r="CN199" s="149">
        <v>2.2849089999999999</v>
      </c>
      <c r="CO199" s="149">
        <v>2.6659999999999999</v>
      </c>
      <c r="CP199" s="149">
        <v>1.1754960000000001</v>
      </c>
      <c r="CQ199" s="149">
        <v>1.930315</v>
      </c>
      <c r="CR199" s="16">
        <f t="shared" si="591"/>
        <v>-1</v>
      </c>
      <c r="CS199" s="16">
        <f t="shared" si="592"/>
        <v>0.14508373404078925</v>
      </c>
      <c r="CT199" s="16">
        <f t="shared" si="593"/>
        <v>6.9326241134751776E-2</v>
      </c>
      <c r="CU199" s="16">
        <f t="shared" si="594"/>
        <v>5.8062095488228105E-2</v>
      </c>
      <c r="CV199" s="16">
        <f t="shared" si="595"/>
        <v>-6.7768450507170369E-2</v>
      </c>
      <c r="CW199" s="16">
        <f t="shared" si="596"/>
        <v>6.252903465576512E-2</v>
      </c>
      <c r="CX199" s="278">
        <f t="shared" si="552"/>
        <v>-13.811999999999999</v>
      </c>
      <c r="CY199" s="278">
        <f t="shared" si="553"/>
        <v>1.75</v>
      </c>
      <c r="CZ199" s="278">
        <f t="shared" si="554"/>
        <v>0.78200000000000003</v>
      </c>
      <c r="DA199" s="149"/>
      <c r="DB199" s="149">
        <v>13.811999999999999</v>
      </c>
      <c r="DC199" s="149">
        <v>12.061999999999999</v>
      </c>
      <c r="DD199" s="149">
        <v>11.28</v>
      </c>
      <c r="DE199" s="149">
        <v>10.661</v>
      </c>
      <c r="DF199" s="149">
        <v>11.436</v>
      </c>
      <c r="DG199" s="149">
        <v>10.763</v>
      </c>
      <c r="DH199" s="149">
        <v>9.0690000000000008</v>
      </c>
      <c r="DI199" s="149">
        <v>7.3040000000000003</v>
      </c>
      <c r="DJ199" s="149">
        <v>4.9630000000000001</v>
      </c>
      <c r="DK199" s="150">
        <v>4.5170000000000003</v>
      </c>
      <c r="DL199" s="16">
        <f t="shared" si="597"/>
        <v>-1</v>
      </c>
      <c r="DM199" s="16">
        <f t="shared" si="598"/>
        <v>-0.60353528818033586</v>
      </c>
      <c r="DN199" s="16">
        <f t="shared" si="599"/>
        <v>-6.370553455461854E-2</v>
      </c>
      <c r="DO199" s="16">
        <f t="shared" si="600"/>
        <v>-5.7341107309786428E-3</v>
      </c>
      <c r="DP199" s="16">
        <f t="shared" si="601"/>
        <v>-0.15788832981658815</v>
      </c>
      <c r="DQ199" s="16">
        <f t="shared" si="602"/>
        <v>-0.23696880563511111</v>
      </c>
      <c r="DR199" s="278">
        <f t="shared" si="603"/>
        <v>-15.319000000000001</v>
      </c>
      <c r="DS199" s="278">
        <f t="shared" si="604"/>
        <v>-23.32</v>
      </c>
      <c r="DT199" s="278">
        <f t="shared" si="605"/>
        <v>-2.6289999999999978</v>
      </c>
      <c r="DU199" s="149"/>
      <c r="DV199" s="149">
        <v>15.319000000000001</v>
      </c>
      <c r="DW199" s="149">
        <v>38.639000000000003</v>
      </c>
      <c r="DX199" s="149">
        <v>41.268000000000001</v>
      </c>
      <c r="DY199" s="149">
        <v>41.506</v>
      </c>
      <c r="DZ199" s="149">
        <v>49.287999999999997</v>
      </c>
      <c r="EA199" s="149">
        <v>64.594999999999999</v>
      </c>
      <c r="EB199" s="149">
        <v>66.706999999999994</v>
      </c>
      <c r="EC199" s="149">
        <v>64.323999999999998</v>
      </c>
      <c r="ED199" s="149">
        <v>36.427999999999997</v>
      </c>
      <c r="EE199" s="149">
        <v>37.869999999999997</v>
      </c>
      <c r="EF199" s="16" t="e">
        <f t="shared" si="606"/>
        <v>#DIV/0!</v>
      </c>
      <c r="EG199" s="16">
        <f t="shared" si="607"/>
        <v>-1</v>
      </c>
      <c r="EH199" s="16">
        <f t="shared" si="608"/>
        <v>-0.125</v>
      </c>
      <c r="EI199" s="16">
        <f t="shared" si="609"/>
        <v>-0.2</v>
      </c>
      <c r="EJ199" s="16">
        <f t="shared" si="610"/>
        <v>-0.16666666666666666</v>
      </c>
      <c r="EK199" s="16">
        <f t="shared" si="611"/>
        <v>-0.16279069767441862</v>
      </c>
      <c r="EL199" s="278">
        <f t="shared" si="612"/>
        <v>0</v>
      </c>
      <c r="EM199" s="278">
        <f t="shared" si="613"/>
        <v>-21</v>
      </c>
      <c r="EN199" s="278">
        <f t="shared" si="614"/>
        <v>-3</v>
      </c>
      <c r="EO199" s="204"/>
      <c r="EP199" s="204"/>
      <c r="EQ199" s="204">
        <v>21</v>
      </c>
      <c r="ER199" s="204">
        <v>24</v>
      </c>
      <c r="ES199" s="204">
        <v>30</v>
      </c>
      <c r="ET199" s="204">
        <v>36</v>
      </c>
      <c r="EU199" s="204">
        <v>43</v>
      </c>
      <c r="EV199" s="204">
        <v>42</v>
      </c>
      <c r="EW199" s="204"/>
      <c r="EX199" s="204"/>
      <c r="EY199" s="205"/>
      <c r="EZ199" s="14"/>
      <c r="FA199" s="14" t="s">
        <v>49</v>
      </c>
      <c r="FB199" s="76"/>
      <c r="FC199" s="15">
        <v>6700</v>
      </c>
      <c r="FD199" t="s">
        <v>458</v>
      </c>
      <c r="FE199" t="s">
        <v>66</v>
      </c>
      <c r="FF199" s="16" t="e">
        <f t="shared" si="615"/>
        <v>#VALUE!</v>
      </c>
      <c r="FG199" s="16" t="e">
        <f t="shared" si="616"/>
        <v>#VALUE!</v>
      </c>
      <c r="FH199" s="16" t="e">
        <f t="shared" si="617"/>
        <v>#DIV/0!</v>
      </c>
      <c r="FI199" s="16" t="e">
        <f t="shared" si="618"/>
        <v>#DIV/0!</v>
      </c>
      <c r="FJ199" s="16" t="e">
        <f t="shared" si="619"/>
        <v>#DIV/0!</v>
      </c>
      <c r="FK199" s="16">
        <f t="shared" si="620"/>
        <v>-1</v>
      </c>
      <c r="FL199" s="278" t="e">
        <f t="shared" si="621"/>
        <v>#VALUE!</v>
      </c>
      <c r="FM199" s="278" t="e">
        <f t="shared" si="622"/>
        <v>#VALUE!</v>
      </c>
      <c r="FN199" s="278">
        <f t="shared" si="623"/>
        <v>0</v>
      </c>
      <c r="FO199" s="222" t="str">
        <f t="shared" si="624"/>
        <v>i.a</v>
      </c>
      <c r="FP199" s="222" t="str">
        <f t="shared" si="625"/>
        <v>i.a</v>
      </c>
      <c r="FQ199" s="222">
        <f t="shared" si="626"/>
        <v>0</v>
      </c>
      <c r="FR199" s="222">
        <f t="shared" si="627"/>
        <v>0</v>
      </c>
      <c r="FS199" s="222">
        <f t="shared" si="628"/>
        <v>0</v>
      </c>
      <c r="FT199" s="222">
        <f t="shared" si="629"/>
        <v>0</v>
      </c>
      <c r="FU199" s="222">
        <f t="shared" si="630"/>
        <v>3.1033953488372092</v>
      </c>
      <c r="FV199" s="222">
        <f t="shared" si="631"/>
        <v>3.6040952380952382</v>
      </c>
      <c r="FW199" s="222" t="str">
        <f t="shared" si="632"/>
        <v>i.a</v>
      </c>
      <c r="FX199" s="222" t="str">
        <f t="shared" si="633"/>
        <v>i.a</v>
      </c>
      <c r="FY199" s="222" t="str">
        <f t="shared" si="634"/>
        <v>i.a</v>
      </c>
      <c r="FZ199" s="16">
        <f t="shared" si="635"/>
        <v>-1</v>
      </c>
      <c r="GA199" s="16">
        <f t="shared" si="636"/>
        <v>0.72760845052270973</v>
      </c>
      <c r="GB199" s="16">
        <f t="shared" si="637"/>
        <v>-3.6802264653342003E-4</v>
      </c>
      <c r="GC199" s="16">
        <f t="shared" si="638"/>
        <v>1.4786994405055207</v>
      </c>
      <c r="GD199" s="16">
        <f t="shared" si="639"/>
        <v>-2.7472971641943205</v>
      </c>
      <c r="GE199" s="16">
        <f t="shared" si="640"/>
        <v>-0.68630950434364923</v>
      </c>
      <c r="GF199" s="227">
        <f t="shared" si="641"/>
        <v>-8.1858236067094386E-2</v>
      </c>
      <c r="GG199" s="227">
        <f t="shared" si="642"/>
        <v>3.4475835244542757E-2</v>
      </c>
      <c r="GH199" s="227">
        <f t="shared" si="643"/>
        <v>-1.7444216416515057E-5</v>
      </c>
      <c r="GI199" s="16">
        <f t="shared" si="644"/>
        <v>0</v>
      </c>
      <c r="GJ199" s="16">
        <f t="shared" si="645"/>
        <v>8.1858236067094386E-2</v>
      </c>
      <c r="GK199" s="16">
        <f t="shared" si="646"/>
        <v>4.7382400822551629E-2</v>
      </c>
      <c r="GL199" s="16">
        <f t="shared" si="647"/>
        <v>4.7399845038968144E-2</v>
      </c>
      <c r="GM199" s="16">
        <f t="shared" si="648"/>
        <v>-9.9017966239761057E-2</v>
      </c>
      <c r="GN199" s="16">
        <f t="shared" si="649"/>
        <v>5.6669219334204247E-2</v>
      </c>
      <c r="GO199" s="16">
        <f t="shared" si="650"/>
        <v>0.18065328761597418</v>
      </c>
      <c r="GP199" s="16">
        <f t="shared" si="651"/>
        <v>0.27910694435961642</v>
      </c>
      <c r="GQ199" s="16">
        <f t="shared" si="652"/>
        <v>0.4346621015733268</v>
      </c>
      <c r="GR199" s="16">
        <f t="shared" si="653"/>
        <v>0.24799493670886077</v>
      </c>
      <c r="GS199" s="16">
        <f t="shared" si="654"/>
        <v>1</v>
      </c>
      <c r="GT199" s="16">
        <f t="shared" si="655"/>
        <v>-10.924742568085705</v>
      </c>
      <c r="GU199" s="16">
        <f t="shared" si="656"/>
        <v>7.0181171455186622E-3</v>
      </c>
      <c r="GV199" s="16">
        <f t="shared" si="657"/>
        <v>14.873051004053494</v>
      </c>
      <c r="GW199" s="16">
        <f t="shared" si="658"/>
        <v>-1.0731269290530918</v>
      </c>
      <c r="GX199" s="16">
        <f t="shared" si="659"/>
        <v>-0.32800247184933773</v>
      </c>
      <c r="GY199" s="227">
        <f t="shared" si="660"/>
        <v>0.32069387301234287</v>
      </c>
      <c r="GZ199" s="227">
        <f t="shared" si="661"/>
        <v>-0.35300643636724294</v>
      </c>
      <c r="HA199" s="227">
        <f t="shared" si="662"/>
        <v>2.2519292457169604E-4</v>
      </c>
      <c r="HB199" s="16">
        <f t="shared" si="663"/>
        <v>0</v>
      </c>
      <c r="HC199" s="16">
        <f t="shared" si="664"/>
        <v>-0.32069387301234287</v>
      </c>
      <c r="HD199" s="16">
        <f t="shared" si="665"/>
        <v>3.2312563354900063E-2</v>
      </c>
      <c r="HE199" s="16">
        <f t="shared" si="666"/>
        <v>3.2087370430328367E-2</v>
      </c>
      <c r="HF199" s="16">
        <f t="shared" si="667"/>
        <v>-2.3129281670594974E-3</v>
      </c>
      <c r="HG199" s="16">
        <f t="shared" si="668"/>
        <v>3.162895252144745E-2</v>
      </c>
      <c r="HH199" s="16">
        <f t="shared" si="669"/>
        <v>4.7067066762120913E-2</v>
      </c>
      <c r="HI199" s="16">
        <f t="shared" si="670"/>
        <v>5.4078805778785176E-2</v>
      </c>
      <c r="HJ199" s="16">
        <f t="shared" si="671"/>
        <v>7.8648562807686201E-2</v>
      </c>
      <c r="HK199" s="16">
        <f t="shared" si="672"/>
        <v>3.1656302996042961E-2</v>
      </c>
      <c r="HL199" s="16" t="e">
        <f t="shared" si="673"/>
        <v>#VALUE!</v>
      </c>
      <c r="HM199" s="16">
        <f t="shared" si="674"/>
        <v>1.8882362033815558</v>
      </c>
      <c r="HN199" s="16">
        <f t="shared" si="675"/>
        <v>0.14208326610804961</v>
      </c>
      <c r="HO199" s="16">
        <f t="shared" si="676"/>
        <v>6.4164130448153597E-2</v>
      </c>
      <c r="HP199" s="16">
        <f t="shared" si="677"/>
        <v>0.10701654246139308</v>
      </c>
      <c r="HQ199" s="16">
        <f t="shared" si="678"/>
        <v>0.39251061097202472</v>
      </c>
      <c r="HR199" s="227" t="e">
        <f t="shared" si="679"/>
        <v>#VALUE!</v>
      </c>
      <c r="HS199" s="227">
        <f t="shared" si="680"/>
        <v>0.58945379241668583</v>
      </c>
      <c r="HT199" s="227">
        <f t="shared" si="681"/>
        <v>3.8836368171435487E-2</v>
      </c>
      <c r="HU199" s="16" t="str">
        <f t="shared" si="682"/>
        <v>i.a.</v>
      </c>
      <c r="HV199" s="16">
        <f t="shared" si="683"/>
        <v>0.90162543246948224</v>
      </c>
      <c r="HW199" s="16">
        <f t="shared" si="684"/>
        <v>0.31217164005279635</v>
      </c>
      <c r="HX199" s="16">
        <f t="shared" si="685"/>
        <v>0.27333527188136086</v>
      </c>
      <c r="HY199" s="16">
        <f t="shared" si="686"/>
        <v>0.25685443068472025</v>
      </c>
      <c r="HZ199" s="16">
        <f t="shared" si="687"/>
        <v>0.23202402207433859</v>
      </c>
      <c r="IA199" s="16">
        <f t="shared" si="688"/>
        <v>0.1666228036225714</v>
      </c>
      <c r="IB199" s="16">
        <f t="shared" si="689"/>
        <v>0.13595274858710482</v>
      </c>
      <c r="IC199" s="16">
        <f t="shared" si="690"/>
        <v>0.11355015235370935</v>
      </c>
      <c r="ID199" s="16">
        <f t="shared" si="691"/>
        <v>0.1362413528055342</v>
      </c>
      <c r="IE199" s="16">
        <f t="shared" si="692"/>
        <v>0.11927647214153686</v>
      </c>
      <c r="IF199" s="16" t="e">
        <f t="shared" si="693"/>
        <v>#VALUE!</v>
      </c>
      <c r="IG199" s="16" t="e">
        <f t="shared" si="694"/>
        <v>#VALUE!</v>
      </c>
      <c r="IH199" s="16" t="e">
        <f t="shared" si="695"/>
        <v>#VALUE!</v>
      </c>
      <c r="II199" s="16" t="e">
        <f t="shared" si="696"/>
        <v>#VALUE!</v>
      </c>
      <c r="IJ199" s="16" t="e">
        <f t="shared" si="697"/>
        <v>#VALUE!</v>
      </c>
      <c r="IK199" s="16" t="e">
        <f t="shared" si="698"/>
        <v>#VALUE!</v>
      </c>
      <c r="IL199" s="227" t="e">
        <f t="shared" si="699"/>
        <v>#VALUE!</v>
      </c>
      <c r="IM199" s="227" t="e">
        <f t="shared" si="700"/>
        <v>#VALUE!</v>
      </c>
      <c r="IN199" s="227" t="e">
        <f t="shared" si="701"/>
        <v>#VALUE!</v>
      </c>
      <c r="IO199" s="16" t="str">
        <f t="shared" si="702"/>
        <v>i.a.</v>
      </c>
      <c r="IP199" s="16" t="str">
        <f t="shared" si="703"/>
        <v>i.a.</v>
      </c>
      <c r="IQ199" s="16" t="str">
        <f t="shared" si="704"/>
        <v>i.a.</v>
      </c>
      <c r="IR199" s="16" t="str">
        <f t="shared" si="705"/>
        <v>i.a.</v>
      </c>
      <c r="IS199" s="16" t="str">
        <f t="shared" si="706"/>
        <v>i.a.</v>
      </c>
      <c r="IT199" s="16" t="str">
        <f t="shared" si="707"/>
        <v>i.a.</v>
      </c>
      <c r="IU199" s="16">
        <f t="shared" si="708"/>
        <v>2.3155433658558516E-2</v>
      </c>
      <c r="IV199" s="16">
        <f t="shared" si="709"/>
        <v>2.3405913907459767E-2</v>
      </c>
      <c r="IW199" s="16">
        <f t="shared" si="710"/>
        <v>2.7643853394081899E-2</v>
      </c>
      <c r="IX199" s="16">
        <f t="shared" si="711"/>
        <v>9.3362231166789714E-3</v>
      </c>
      <c r="IY199" s="16">
        <f t="shared" si="712"/>
        <v>1.586284512572804E-2</v>
      </c>
      <c r="IZ199" s="16" t="e">
        <f t="shared" si="713"/>
        <v>#VALUE!</v>
      </c>
      <c r="JA199" s="16" t="e">
        <f t="shared" si="714"/>
        <v>#VALUE!</v>
      </c>
      <c r="JB199" s="16">
        <f t="shared" si="715"/>
        <v>0.21538461538461551</v>
      </c>
      <c r="JC199" s="16">
        <f t="shared" si="716"/>
        <v>1.5941499085923219</v>
      </c>
      <c r="JD199" s="16">
        <f t="shared" si="717"/>
        <v>-3.0871224165341813</v>
      </c>
      <c r="JE199" s="16">
        <f t="shared" si="718"/>
        <v>-0.58059441186208705</v>
      </c>
      <c r="JF199" s="227" t="e">
        <f t="shared" si="719"/>
        <v>#VALUE!</v>
      </c>
      <c r="JG199" s="227" t="e">
        <f t="shared" si="720"/>
        <v>#VALUE!</v>
      </c>
      <c r="JH199" s="227">
        <f t="shared" si="721"/>
        <v>4.6666666666666697E-3</v>
      </c>
      <c r="JI199" s="99" t="str">
        <f t="shared" si="722"/>
        <v>i.a.</v>
      </c>
      <c r="JJ199" s="99" t="str">
        <f t="shared" si="723"/>
        <v>i.a.</v>
      </c>
      <c r="JK199" s="99">
        <f t="shared" si="724"/>
        <v>2.6333333333333337E-2</v>
      </c>
      <c r="JL199" s="99">
        <f t="shared" si="725"/>
        <v>2.1666666666666667E-2</v>
      </c>
      <c r="JM199" s="99">
        <f t="shared" si="726"/>
        <v>-3.6466666666666668E-2</v>
      </c>
      <c r="JN199" s="99">
        <f t="shared" si="727"/>
        <v>1.7472222222222222E-2</v>
      </c>
      <c r="JO199" s="99">
        <f t="shared" si="728"/>
        <v>4.1659488372093025E-2</v>
      </c>
      <c r="JP199" s="99">
        <f t="shared" si="729"/>
        <v>5.4402595238095236E-2</v>
      </c>
      <c r="JQ199" s="99" t="str">
        <f t="shared" si="730"/>
        <v>i.a.</v>
      </c>
      <c r="JR199" s="99" t="str">
        <f t="shared" si="731"/>
        <v>i.a.</v>
      </c>
      <c r="JS199" s="99" t="str">
        <f t="shared" si="732"/>
        <v>i.a.</v>
      </c>
    </row>
    <row r="200" spans="1:279" customFormat="1" ht="15.75" customHeight="1" x14ac:dyDescent="0.25">
      <c r="A200" s="20" t="s">
        <v>290</v>
      </c>
      <c r="B200" s="95">
        <v>10369932</v>
      </c>
      <c r="C200" s="10" t="s">
        <v>271</v>
      </c>
      <c r="D200" s="10"/>
      <c r="E200" s="11">
        <v>466900</v>
      </c>
      <c r="F200" s="11">
        <v>453100</v>
      </c>
      <c r="G200" s="11">
        <v>1</v>
      </c>
      <c r="H200" s="12">
        <v>45050</v>
      </c>
      <c r="I200" s="13"/>
      <c r="J200" s="13" t="s">
        <v>58</v>
      </c>
      <c r="K200" s="13" t="s">
        <v>58</v>
      </c>
      <c r="L200" s="13" t="s">
        <v>58</v>
      </c>
      <c r="M200" s="13" t="s">
        <v>58</v>
      </c>
      <c r="N200" s="13" t="s">
        <v>58</v>
      </c>
      <c r="O200" s="13" t="s">
        <v>58</v>
      </c>
      <c r="P200" s="16" t="e">
        <f t="shared" si="555"/>
        <v>#DIV/0!</v>
      </c>
      <c r="Q200" s="16" t="e">
        <f t="shared" si="556"/>
        <v>#DIV/0!</v>
      </c>
      <c r="R200" s="16" t="e">
        <f t="shared" si="557"/>
        <v>#DIV/0!</v>
      </c>
      <c r="S200" s="16" t="e">
        <f t="shared" si="558"/>
        <v>#DIV/0!</v>
      </c>
      <c r="T200" s="16" t="e">
        <f t="shared" si="559"/>
        <v>#DIV/0!</v>
      </c>
      <c r="U200" s="16" t="e">
        <f t="shared" si="560"/>
        <v>#DIV/0!</v>
      </c>
      <c r="V200" s="278">
        <f t="shared" si="561"/>
        <v>0</v>
      </c>
      <c r="W200" s="278">
        <f t="shared" si="562"/>
        <v>0</v>
      </c>
      <c r="X200" s="278">
        <f t="shared" si="563"/>
        <v>0</v>
      </c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6">
        <f t="shared" si="564"/>
        <v>-0.89646921195363183</v>
      </c>
      <c r="AK200" s="16">
        <f t="shared" si="565"/>
        <v>-1.8014725079630246E-2</v>
      </c>
      <c r="AL200" s="16">
        <f t="shared" si="566"/>
        <v>0.11317135549872118</v>
      </c>
      <c r="AM200" s="16">
        <f t="shared" si="567"/>
        <v>0.10622427983539101</v>
      </c>
      <c r="AN200" s="16">
        <f t="shared" si="568"/>
        <v>-4.4365245176354998E-2</v>
      </c>
      <c r="AO200" s="16">
        <f t="shared" si="569"/>
        <v>3.7617954603417603E-2</v>
      </c>
      <c r="AP200" s="278">
        <f t="shared" si="570"/>
        <v>-18.806000000000001</v>
      </c>
      <c r="AQ200" s="278">
        <f t="shared" si="571"/>
        <v>-0.34499999999999886</v>
      </c>
      <c r="AR200" s="278">
        <f t="shared" si="572"/>
        <v>1.9469999999999992</v>
      </c>
      <c r="AS200" s="149"/>
      <c r="AT200" s="149">
        <v>18.806000000000001</v>
      </c>
      <c r="AU200" s="149">
        <v>19.151</v>
      </c>
      <c r="AV200" s="149">
        <v>17.204000000000001</v>
      </c>
      <c r="AW200" s="149">
        <v>15.552</v>
      </c>
      <c r="AX200" s="149">
        <v>16.274000000000001</v>
      </c>
      <c r="AY200" s="149">
        <v>15.683999999999999</v>
      </c>
      <c r="AZ200" s="149">
        <v>15.846</v>
      </c>
      <c r="BA200" s="149">
        <v>15.061999999999999</v>
      </c>
      <c r="BB200" s="149">
        <v>16.05</v>
      </c>
      <c r="BC200" s="150">
        <v>15.305</v>
      </c>
      <c r="BD200" s="16">
        <f t="shared" si="573"/>
        <v>-1</v>
      </c>
      <c r="BE200" s="16">
        <f t="shared" si="574"/>
        <v>-6.3121783876500914E-2</v>
      </c>
      <c r="BF200" s="16">
        <f t="shared" si="575"/>
        <v>0.28953771289537716</v>
      </c>
      <c r="BG200" s="16">
        <f t="shared" si="576"/>
        <v>0.49701986754966881</v>
      </c>
      <c r="BH200" s="16">
        <f t="shared" si="577"/>
        <v>-0.20169177901136662</v>
      </c>
      <c r="BI200" s="16">
        <f t="shared" si="578"/>
        <v>0.249339498018494</v>
      </c>
      <c r="BJ200" s="278">
        <f t="shared" si="579"/>
        <v>-5.4619999999999997</v>
      </c>
      <c r="BK200" s="278">
        <f t="shared" si="580"/>
        <v>-0.36800000000000033</v>
      </c>
      <c r="BL200" s="278">
        <f t="shared" si="581"/>
        <v>1.3090000000000002</v>
      </c>
      <c r="BM200" s="149"/>
      <c r="BN200" s="149">
        <v>5.4619999999999997</v>
      </c>
      <c r="BO200" s="149">
        <v>5.83</v>
      </c>
      <c r="BP200" s="149">
        <v>4.5209999999999999</v>
      </c>
      <c r="BQ200" s="149">
        <v>3.02</v>
      </c>
      <c r="BR200" s="149">
        <v>3.7829999999999999</v>
      </c>
      <c r="BS200" s="149">
        <v>3.028</v>
      </c>
      <c r="BT200" s="149">
        <v>3.6739999999999999</v>
      </c>
      <c r="BU200" s="149">
        <v>3.2269999999999999</v>
      </c>
      <c r="BV200" s="149">
        <v>4.7080000000000002</v>
      </c>
      <c r="BW200" s="149">
        <v>4.2750000000000004</v>
      </c>
      <c r="BX200" s="16">
        <f t="shared" si="582"/>
        <v>-1</v>
      </c>
      <c r="BY200" s="16">
        <f t="shared" si="583"/>
        <v>-6.9582840736362089E-2</v>
      </c>
      <c r="BZ200" s="16">
        <f t="shared" si="584"/>
        <v>0.29562363238512035</v>
      </c>
      <c r="CA200" s="16">
        <f t="shared" si="585"/>
        <v>0.48956975228161675</v>
      </c>
      <c r="CB200" s="16">
        <f t="shared" si="586"/>
        <v>-0.2020806241872562</v>
      </c>
      <c r="CC200" s="16">
        <f t="shared" si="587"/>
        <v>0.24837662337662342</v>
      </c>
      <c r="CD200" s="278">
        <f t="shared" si="588"/>
        <v>-5.5090000000000003</v>
      </c>
      <c r="CE200" s="278">
        <f t="shared" si="589"/>
        <v>-0.41199999999999992</v>
      </c>
      <c r="CF200" s="278">
        <f t="shared" si="590"/>
        <v>1.351</v>
      </c>
      <c r="CG200" s="149"/>
      <c r="CH200" s="149">
        <v>5.5090000000000003</v>
      </c>
      <c r="CI200" s="149">
        <v>5.9210000000000003</v>
      </c>
      <c r="CJ200" s="149">
        <v>4.57</v>
      </c>
      <c r="CK200" s="149">
        <v>3.0680000000000001</v>
      </c>
      <c r="CL200" s="149">
        <v>3.8450000000000002</v>
      </c>
      <c r="CM200" s="149">
        <v>3.08</v>
      </c>
      <c r="CN200" s="149">
        <v>3.7509999999999999</v>
      </c>
      <c r="CO200" s="149">
        <v>3.2869999999999999</v>
      </c>
      <c r="CP200" s="149">
        <v>4.6399999999999997</v>
      </c>
      <c r="CQ200" s="149">
        <v>4.0289999999999999</v>
      </c>
      <c r="CR200" s="16">
        <f t="shared" si="591"/>
        <v>-1</v>
      </c>
      <c r="CS200" s="16">
        <f t="shared" si="592"/>
        <v>2.3494671973295651E-2</v>
      </c>
      <c r="CT200" s="16">
        <f t="shared" si="593"/>
        <v>3.8441027464225494E-2</v>
      </c>
      <c r="CU200" s="16">
        <f t="shared" si="594"/>
        <v>6.2066361448057661E-2</v>
      </c>
      <c r="CV200" s="16">
        <f t="shared" si="595"/>
        <v>-2.7896306492314775E-2</v>
      </c>
      <c r="CW200" s="16">
        <f t="shared" si="596"/>
        <v>7.4121531713567654E-2</v>
      </c>
      <c r="CX200" s="278">
        <f t="shared" si="552"/>
        <v>-23.916</v>
      </c>
      <c r="CY200" s="278">
        <f t="shared" si="553"/>
        <v>0.54899999999999949</v>
      </c>
      <c r="CZ200" s="278">
        <f t="shared" si="554"/>
        <v>0.86500000000000199</v>
      </c>
      <c r="DA200" s="149"/>
      <c r="DB200" s="149">
        <v>23.916</v>
      </c>
      <c r="DC200" s="149">
        <v>23.367000000000001</v>
      </c>
      <c r="DD200" s="149">
        <v>22.501999999999999</v>
      </c>
      <c r="DE200" s="149">
        <v>21.187000000000001</v>
      </c>
      <c r="DF200" s="149">
        <v>21.795000000000002</v>
      </c>
      <c r="DG200" s="149">
        <v>20.291</v>
      </c>
      <c r="DH200" s="149">
        <v>19.398</v>
      </c>
      <c r="DI200" s="149">
        <v>17.966999999999999</v>
      </c>
      <c r="DJ200" s="149">
        <v>15.444000000000001</v>
      </c>
      <c r="DK200" s="150">
        <v>11.036</v>
      </c>
      <c r="DL200" s="16">
        <f t="shared" si="597"/>
        <v>-1</v>
      </c>
      <c r="DM200" s="16">
        <f t="shared" si="598"/>
        <v>3.5856822150160538E-3</v>
      </c>
      <c r="DN200" s="16">
        <f t="shared" si="599"/>
        <v>8.9328170640581572E-2</v>
      </c>
      <c r="DO200" s="16">
        <f t="shared" si="600"/>
        <v>-3.8000326743996088E-2</v>
      </c>
      <c r="DP200" s="16">
        <f t="shared" si="601"/>
        <v>-2.3608230977827355E-2</v>
      </c>
      <c r="DQ200" s="16">
        <f t="shared" si="602"/>
        <v>-1.401764949504619E-3</v>
      </c>
      <c r="DR200" s="278">
        <f t="shared" si="603"/>
        <v>-32.186999999999998</v>
      </c>
      <c r="DS200" s="278">
        <f t="shared" si="604"/>
        <v>0.11499999999999488</v>
      </c>
      <c r="DT200" s="278">
        <f t="shared" si="605"/>
        <v>2.6300000000000026</v>
      </c>
      <c r="DU200" s="149"/>
      <c r="DV200" s="149">
        <v>32.186999999999998</v>
      </c>
      <c r="DW200" s="149">
        <v>32.072000000000003</v>
      </c>
      <c r="DX200" s="149">
        <v>29.442</v>
      </c>
      <c r="DY200" s="149">
        <v>30.605</v>
      </c>
      <c r="DZ200" s="149">
        <v>31.344999999999999</v>
      </c>
      <c r="EA200" s="149">
        <v>31.388999999999999</v>
      </c>
      <c r="EB200" s="149">
        <v>32.673999999999999</v>
      </c>
      <c r="EC200" s="149">
        <v>29.503</v>
      </c>
      <c r="ED200" s="149">
        <v>27.34</v>
      </c>
      <c r="EE200" s="149">
        <v>25.108000000000001</v>
      </c>
      <c r="EF200" s="16">
        <f t="shared" si="606"/>
        <v>-1</v>
      </c>
      <c r="EG200" s="16">
        <f t="shared" si="607"/>
        <v>0</v>
      </c>
      <c r="EH200" s="16">
        <f t="shared" si="608"/>
        <v>-4.3478260869565216E-2</v>
      </c>
      <c r="EI200" s="16">
        <f t="shared" si="609"/>
        <v>0</v>
      </c>
      <c r="EJ200" s="16">
        <f t="shared" si="610"/>
        <v>0</v>
      </c>
      <c r="EK200" s="16">
        <f t="shared" si="611"/>
        <v>0</v>
      </c>
      <c r="EL200" s="278">
        <f t="shared" si="612"/>
        <v>-22</v>
      </c>
      <c r="EM200" s="278">
        <f t="shared" si="613"/>
        <v>0</v>
      </c>
      <c r="EN200" s="278">
        <f t="shared" si="614"/>
        <v>-1</v>
      </c>
      <c r="EO200" s="204"/>
      <c r="EP200" s="204">
        <v>22</v>
      </c>
      <c r="EQ200" s="204">
        <v>22</v>
      </c>
      <c r="ER200" s="204">
        <v>23</v>
      </c>
      <c r="ES200" s="204">
        <v>23</v>
      </c>
      <c r="ET200" s="204">
        <v>23</v>
      </c>
      <c r="EU200" s="204">
        <v>23</v>
      </c>
      <c r="EV200" s="204">
        <v>23</v>
      </c>
      <c r="EW200" s="204">
        <v>23</v>
      </c>
      <c r="EX200" s="204"/>
      <c r="EY200" s="205"/>
      <c r="EZ200" s="14"/>
      <c r="FA200" s="14" t="s">
        <v>54</v>
      </c>
      <c r="FB200" s="76"/>
      <c r="FC200" s="15">
        <v>7100</v>
      </c>
      <c r="FD200" t="s">
        <v>141</v>
      </c>
      <c r="FE200" t="s">
        <v>66</v>
      </c>
      <c r="FF200" s="16" t="e">
        <f t="shared" si="615"/>
        <v>#VALUE!</v>
      </c>
      <c r="FG200" s="16" t="e">
        <f t="shared" si="616"/>
        <v>#DIV/0!</v>
      </c>
      <c r="FH200" s="16" t="e">
        <f t="shared" si="617"/>
        <v>#DIV/0!</v>
      </c>
      <c r="FI200" s="16" t="e">
        <f t="shared" si="618"/>
        <v>#DIV/0!</v>
      </c>
      <c r="FJ200" s="16" t="e">
        <f t="shared" si="619"/>
        <v>#DIV/0!</v>
      </c>
      <c r="FK200" s="16" t="e">
        <f t="shared" si="620"/>
        <v>#DIV/0!</v>
      </c>
      <c r="FL200" s="278" t="e">
        <f t="shared" si="621"/>
        <v>#VALUE!</v>
      </c>
      <c r="FM200" s="278">
        <f t="shared" si="622"/>
        <v>0</v>
      </c>
      <c r="FN200" s="278">
        <f t="shared" si="623"/>
        <v>0</v>
      </c>
      <c r="FO200" s="222" t="str">
        <f t="shared" si="624"/>
        <v>i.a</v>
      </c>
      <c r="FP200" s="222">
        <f t="shared" si="625"/>
        <v>0</v>
      </c>
      <c r="FQ200" s="222">
        <f t="shared" si="626"/>
        <v>0</v>
      </c>
      <c r="FR200" s="222">
        <f t="shared" si="627"/>
        <v>0</v>
      </c>
      <c r="FS200" s="222">
        <f t="shared" si="628"/>
        <v>0</v>
      </c>
      <c r="FT200" s="222">
        <f t="shared" si="629"/>
        <v>0</v>
      </c>
      <c r="FU200" s="222">
        <f t="shared" si="630"/>
        <v>0</v>
      </c>
      <c r="FV200" s="222">
        <f t="shared" si="631"/>
        <v>0</v>
      </c>
      <c r="FW200" s="222">
        <f t="shared" si="632"/>
        <v>0</v>
      </c>
      <c r="FX200" s="222" t="str">
        <f t="shared" si="633"/>
        <v>i.a</v>
      </c>
      <c r="FY200" s="222" t="str">
        <f t="shared" si="634"/>
        <v>i.a</v>
      </c>
      <c r="FZ200" s="16">
        <f t="shared" si="635"/>
        <v>-1</v>
      </c>
      <c r="GA200" s="16">
        <f t="shared" si="636"/>
        <v>-9.7407002976465096E-2</v>
      </c>
      <c r="GB200" s="16">
        <f t="shared" si="637"/>
        <v>0.23404697890238563</v>
      </c>
      <c r="GC200" s="16">
        <f t="shared" si="638"/>
        <v>0.46546469574877991</v>
      </c>
      <c r="GD200" s="16">
        <f t="shared" si="639"/>
        <v>-0.21871400003594202</v>
      </c>
      <c r="GE200" s="16">
        <f t="shared" si="640"/>
        <v>0.17727557394845816</v>
      </c>
      <c r="GF200" s="227">
        <f t="shared" si="641"/>
        <v>-0.23302243935452488</v>
      </c>
      <c r="GG200" s="227">
        <f t="shared" si="642"/>
        <v>-2.5147566531803611E-2</v>
      </c>
      <c r="GH200" s="227">
        <f t="shared" si="643"/>
        <v>4.8964027264707471E-2</v>
      </c>
      <c r="GI200" s="16">
        <f t="shared" si="644"/>
        <v>0</v>
      </c>
      <c r="GJ200" s="16">
        <f t="shared" si="645"/>
        <v>0.23302243935452488</v>
      </c>
      <c r="GK200" s="16">
        <f t="shared" si="646"/>
        <v>0.25817000588632849</v>
      </c>
      <c r="GL200" s="16">
        <f t="shared" si="647"/>
        <v>0.20920597862162102</v>
      </c>
      <c r="GM200" s="16">
        <f t="shared" si="648"/>
        <v>0.14275743334419061</v>
      </c>
      <c r="GN200" s="16">
        <f t="shared" si="649"/>
        <v>0.18272109490091717</v>
      </c>
      <c r="GO200" s="16">
        <f t="shared" si="650"/>
        <v>0.15520673234397439</v>
      </c>
      <c r="GP200" s="16">
        <f t="shared" si="651"/>
        <v>0.20077612739194436</v>
      </c>
      <c r="GQ200" s="16">
        <f t="shared" si="652"/>
        <v>0.19676154559875489</v>
      </c>
      <c r="GR200" s="16">
        <f t="shared" si="653"/>
        <v>0.35045317220543803</v>
      </c>
      <c r="GS200" s="16">
        <f t="shared" si="654"/>
        <v>-1</v>
      </c>
      <c r="GT200" s="16">
        <f t="shared" si="655"/>
        <v>-0.10314311479137667</v>
      </c>
      <c r="GU200" s="16">
        <f t="shared" si="656"/>
        <v>0.25878452134845253</v>
      </c>
      <c r="GV200" s="16">
        <f t="shared" si="657"/>
        <v>0.54446318375109481</v>
      </c>
      <c r="GW200" s="16">
        <f t="shared" si="658"/>
        <v>-0.19158889531071957</v>
      </c>
      <c r="GX200" s="16">
        <f t="shared" si="659"/>
        <v>0.27580636116872487</v>
      </c>
      <c r="GY200" s="227">
        <f t="shared" si="660"/>
        <v>-0.16999953313932678</v>
      </c>
      <c r="GZ200" s="227">
        <f t="shared" si="661"/>
        <v>-1.955081312331261E-2</v>
      </c>
      <c r="HA200" s="227">
        <f t="shared" si="662"/>
        <v>3.8968302197157356E-2</v>
      </c>
      <c r="HB200" s="16">
        <f t="shared" si="663"/>
        <v>0</v>
      </c>
      <c r="HC200" s="16">
        <f t="shared" si="664"/>
        <v>0.16999953313932678</v>
      </c>
      <c r="HD200" s="16">
        <f t="shared" si="665"/>
        <v>0.18955034626263939</v>
      </c>
      <c r="HE200" s="16">
        <f t="shared" si="666"/>
        <v>0.15058204406548203</v>
      </c>
      <c r="HF200" s="16">
        <f t="shared" si="667"/>
        <v>9.7497982243744952E-2</v>
      </c>
      <c r="HG200" s="16">
        <f t="shared" si="668"/>
        <v>0.12060445691331655</v>
      </c>
      <c r="HH200" s="16">
        <f t="shared" si="669"/>
        <v>9.453194511652592E-2</v>
      </c>
      <c r="HI200" s="16">
        <f t="shared" si="670"/>
        <v>0.11817874776846744</v>
      </c>
      <c r="HJ200" s="16">
        <f t="shared" si="671"/>
        <v>0.11354080537621165</v>
      </c>
      <c r="HK200" s="16">
        <f t="shared" si="672"/>
        <v>0.1795302013422819</v>
      </c>
      <c r="HL200" s="16" t="e">
        <f t="shared" si="673"/>
        <v>#VALUE!</v>
      </c>
      <c r="HM200" s="16">
        <f t="shared" si="674"/>
        <v>1.9837857505438344E-2</v>
      </c>
      <c r="HN200" s="16">
        <f t="shared" si="675"/>
        <v>-4.6714245117182467E-2</v>
      </c>
      <c r="HO200" s="16">
        <f t="shared" si="676"/>
        <v>0.10401946172535186</v>
      </c>
      <c r="HP200" s="16">
        <f t="shared" si="677"/>
        <v>-4.3917571312402596E-3</v>
      </c>
      <c r="HQ200" s="16">
        <f t="shared" si="678"/>
        <v>7.5629311180640355E-2</v>
      </c>
      <c r="HR200" s="227" t="e">
        <f t="shared" si="679"/>
        <v>#VALUE!</v>
      </c>
      <c r="HS200" s="227">
        <f t="shared" si="680"/>
        <v>1.4453455236018264E-2</v>
      </c>
      <c r="HT200" s="227">
        <f t="shared" si="681"/>
        <v>-3.57028715313783E-2</v>
      </c>
      <c r="HU200" s="16" t="str">
        <f t="shared" si="682"/>
        <v>i.a.</v>
      </c>
      <c r="HV200" s="16">
        <f t="shared" si="683"/>
        <v>0.74303290148196488</v>
      </c>
      <c r="HW200" s="16">
        <f t="shared" si="684"/>
        <v>0.72857944624594662</v>
      </c>
      <c r="HX200" s="16">
        <f t="shared" si="685"/>
        <v>0.76428231777732492</v>
      </c>
      <c r="HY200" s="16">
        <f t="shared" si="686"/>
        <v>0.69227250449272992</v>
      </c>
      <c r="HZ200" s="16">
        <f t="shared" si="687"/>
        <v>0.6953262083266869</v>
      </c>
      <c r="IA200" s="16">
        <f t="shared" si="688"/>
        <v>0.64643664978177073</v>
      </c>
      <c r="IB200" s="16">
        <f t="shared" si="689"/>
        <v>0.59368305074371064</v>
      </c>
      <c r="IC200" s="16">
        <f t="shared" si="690"/>
        <v>0.60898891638138486</v>
      </c>
      <c r="ID200" s="16">
        <f t="shared" si="691"/>
        <v>0.56488661302121435</v>
      </c>
      <c r="IE200" s="16">
        <f t="shared" si="692"/>
        <v>0.43954118209335669</v>
      </c>
      <c r="IF200" s="16" t="e">
        <f t="shared" si="693"/>
        <v>#VALUE!</v>
      </c>
      <c r="IG200" s="16" t="e">
        <f t="shared" si="694"/>
        <v>#VALUE!</v>
      </c>
      <c r="IH200" s="16" t="e">
        <f t="shared" si="695"/>
        <v>#VALUE!</v>
      </c>
      <c r="II200" s="16" t="e">
        <f t="shared" si="696"/>
        <v>#VALUE!</v>
      </c>
      <c r="IJ200" s="16" t="e">
        <f t="shared" si="697"/>
        <v>#VALUE!</v>
      </c>
      <c r="IK200" s="16" t="e">
        <f t="shared" si="698"/>
        <v>#VALUE!</v>
      </c>
      <c r="IL200" s="227" t="e">
        <f t="shared" si="699"/>
        <v>#VALUE!</v>
      </c>
      <c r="IM200" s="227" t="e">
        <f t="shared" si="700"/>
        <v>#VALUE!</v>
      </c>
      <c r="IN200" s="227" t="e">
        <f t="shared" si="701"/>
        <v>#VALUE!</v>
      </c>
      <c r="IO200" s="16" t="str">
        <f t="shared" si="702"/>
        <v>i.a.</v>
      </c>
      <c r="IP200" s="16" t="str">
        <f t="shared" si="703"/>
        <v>i.a.</v>
      </c>
      <c r="IQ200" s="16" t="str">
        <f t="shared" si="704"/>
        <v>i.a.</v>
      </c>
      <c r="IR200" s="16" t="str">
        <f t="shared" si="705"/>
        <v>i.a.</v>
      </c>
      <c r="IS200" s="16" t="str">
        <f t="shared" si="706"/>
        <v>i.a.</v>
      </c>
      <c r="IT200" s="16" t="str">
        <f t="shared" si="707"/>
        <v>i.a.</v>
      </c>
      <c r="IU200" s="16" t="str">
        <f t="shared" si="708"/>
        <v>i.a.</v>
      </c>
      <c r="IV200" s="16" t="str">
        <f t="shared" si="709"/>
        <v>i.a.</v>
      </c>
      <c r="IW200" s="16" t="str">
        <f t="shared" si="710"/>
        <v>i.a.</v>
      </c>
      <c r="IX200" s="16" t="str">
        <f t="shared" si="711"/>
        <v>i.a.</v>
      </c>
      <c r="IY200" s="16" t="str">
        <f t="shared" si="712"/>
        <v>i.a.</v>
      </c>
      <c r="IZ200" s="16" t="e">
        <f t="shared" si="713"/>
        <v>#VALUE!</v>
      </c>
      <c r="JA200" s="16">
        <f t="shared" si="714"/>
        <v>-6.9582840736362214E-2</v>
      </c>
      <c r="JB200" s="16">
        <f t="shared" si="715"/>
        <v>0.35451561567535322</v>
      </c>
      <c r="JC200" s="16">
        <f t="shared" si="716"/>
        <v>0.4895697522816167</v>
      </c>
      <c r="JD200" s="16">
        <f t="shared" si="717"/>
        <v>-0.20208062418725614</v>
      </c>
      <c r="JE200" s="16">
        <f t="shared" si="718"/>
        <v>0.2483766233766232</v>
      </c>
      <c r="JF200" s="227" t="e">
        <f t="shared" si="719"/>
        <v>#VALUE!</v>
      </c>
      <c r="JG200" s="227">
        <f t="shared" si="720"/>
        <v>-1.8727272727272759E-2</v>
      </c>
      <c r="JH200" s="227">
        <f t="shared" si="721"/>
        <v>7.0440711462450623E-2</v>
      </c>
      <c r="JI200" s="99" t="str">
        <f t="shared" si="722"/>
        <v>i.a.</v>
      </c>
      <c r="JJ200" s="99">
        <f t="shared" si="723"/>
        <v>0.25040909090909091</v>
      </c>
      <c r="JK200" s="99">
        <f t="shared" si="724"/>
        <v>0.26913636363636367</v>
      </c>
      <c r="JL200" s="99">
        <f t="shared" si="725"/>
        <v>0.19869565217391305</v>
      </c>
      <c r="JM200" s="99">
        <f t="shared" si="726"/>
        <v>0.13339130434782609</v>
      </c>
      <c r="JN200" s="99">
        <f t="shared" si="727"/>
        <v>0.16717391304347826</v>
      </c>
      <c r="JO200" s="99">
        <f t="shared" si="728"/>
        <v>0.13391304347826088</v>
      </c>
      <c r="JP200" s="99">
        <f t="shared" si="729"/>
        <v>0.16308695652173913</v>
      </c>
      <c r="JQ200" s="99">
        <f t="shared" si="730"/>
        <v>0.14291304347826086</v>
      </c>
      <c r="JR200" s="99" t="str">
        <f t="shared" si="731"/>
        <v>i.a.</v>
      </c>
      <c r="JS200" s="99" t="str">
        <f t="shared" si="732"/>
        <v>i.a.</v>
      </c>
    </row>
    <row r="201" spans="1:279" customFormat="1" ht="15.75" customHeight="1" x14ac:dyDescent="0.25">
      <c r="A201" s="113" t="s">
        <v>764</v>
      </c>
      <c r="B201" s="98">
        <v>37293199</v>
      </c>
      <c r="C201" s="113" t="s">
        <v>729</v>
      </c>
      <c r="D201" s="113"/>
      <c r="E201" s="116">
        <v>620200</v>
      </c>
      <c r="F201" s="116"/>
      <c r="G201" s="116"/>
      <c r="H201" s="117">
        <v>45049</v>
      </c>
      <c r="I201" s="13"/>
      <c r="J201" s="13" t="s">
        <v>58</v>
      </c>
      <c r="K201" s="13" t="s">
        <v>58</v>
      </c>
      <c r="L201" s="13" t="s">
        <v>58</v>
      </c>
      <c r="M201" s="13" t="s">
        <v>58</v>
      </c>
      <c r="N201" s="13" t="s">
        <v>58</v>
      </c>
      <c r="O201" s="118" t="s">
        <v>58</v>
      </c>
      <c r="P201" s="16" t="e">
        <f t="shared" si="555"/>
        <v>#DIV/0!</v>
      </c>
      <c r="Q201" s="16" t="e">
        <f t="shared" si="556"/>
        <v>#DIV/0!</v>
      </c>
      <c r="R201" s="16" t="e">
        <f t="shared" si="557"/>
        <v>#DIV/0!</v>
      </c>
      <c r="S201" s="16" t="e">
        <f t="shared" si="558"/>
        <v>#DIV/0!</v>
      </c>
      <c r="T201" s="16" t="e">
        <f t="shared" si="559"/>
        <v>#DIV/0!</v>
      </c>
      <c r="U201" s="16" t="e">
        <f t="shared" si="560"/>
        <v>#DIV/0!</v>
      </c>
      <c r="V201" s="278">
        <f t="shared" si="561"/>
        <v>0</v>
      </c>
      <c r="W201" s="278">
        <f t="shared" si="562"/>
        <v>0</v>
      </c>
      <c r="X201" s="278">
        <f t="shared" si="563"/>
        <v>0</v>
      </c>
      <c r="Y201" s="149"/>
      <c r="Z201" s="149"/>
      <c r="AA201" s="202"/>
      <c r="AB201" s="154"/>
      <c r="AC201" s="153"/>
      <c r="AD201" s="153"/>
      <c r="AE201" s="154"/>
      <c r="AF201" s="154"/>
      <c r="AG201" s="159"/>
      <c r="AH201" s="159"/>
      <c r="AI201" s="159"/>
      <c r="AJ201" s="16">
        <f t="shared" si="564"/>
        <v>-0.80060615728186313</v>
      </c>
      <c r="AK201" s="16">
        <f t="shared" si="565"/>
        <v>0.45606875041475881</v>
      </c>
      <c r="AL201" s="16">
        <f t="shared" si="566"/>
        <v>0.40910791097811855</v>
      </c>
      <c r="AM201" s="16">
        <f t="shared" si="567"/>
        <v>0.26115926646618326</v>
      </c>
      <c r="AN201" s="16">
        <f t="shared" si="568"/>
        <v>6.372702753559556E-2</v>
      </c>
      <c r="AO201" s="16">
        <f t="shared" si="569"/>
        <v>0.45624771647789542</v>
      </c>
      <c r="AP201" s="278">
        <f t="shared" si="570"/>
        <v>-43.883000000000003</v>
      </c>
      <c r="AQ201" s="278">
        <f t="shared" si="571"/>
        <v>13.745000000000001</v>
      </c>
      <c r="AR201" s="278">
        <f t="shared" si="572"/>
        <v>8.75</v>
      </c>
      <c r="AS201" s="149"/>
      <c r="AT201" s="149">
        <v>43.883000000000003</v>
      </c>
      <c r="AU201" s="154">
        <v>30.138000000000002</v>
      </c>
      <c r="AV201" s="154">
        <v>21.388000000000002</v>
      </c>
      <c r="AW201" s="153">
        <v>16.959</v>
      </c>
      <c r="AX201" s="153">
        <v>15.943</v>
      </c>
      <c r="AY201" s="154">
        <v>10.948</v>
      </c>
      <c r="AZ201" s="154">
        <v>3.2589999999999999</v>
      </c>
      <c r="BA201" s="154"/>
      <c r="BB201" s="154"/>
      <c r="BC201" s="155"/>
      <c r="BD201" s="16">
        <f t="shared" si="573"/>
        <v>-1</v>
      </c>
      <c r="BE201" s="16">
        <f t="shared" si="574"/>
        <v>0.29726890756302538</v>
      </c>
      <c r="BF201" s="16">
        <f t="shared" si="575"/>
        <v>3.6011080332409871E-2</v>
      </c>
      <c r="BG201" s="16">
        <f t="shared" si="576"/>
        <v>0.64437937205140716</v>
      </c>
      <c r="BH201" s="16">
        <f t="shared" si="577"/>
        <v>-2.1801400381922274E-2</v>
      </c>
      <c r="BI201" s="16">
        <f t="shared" si="578"/>
        <v>0.57849786485807586</v>
      </c>
      <c r="BJ201" s="278">
        <f t="shared" si="579"/>
        <v>-13.585000000000001</v>
      </c>
      <c r="BK201" s="278">
        <f t="shared" si="580"/>
        <v>3.1130000000000013</v>
      </c>
      <c r="BL201" s="278">
        <f t="shared" si="581"/>
        <v>0.36399999999999899</v>
      </c>
      <c r="BM201" s="149"/>
      <c r="BN201" s="149">
        <v>13.585000000000001</v>
      </c>
      <c r="BO201" s="159">
        <v>10.472</v>
      </c>
      <c r="BP201" s="159">
        <v>10.108000000000001</v>
      </c>
      <c r="BQ201" s="153">
        <v>6.1470000000000002</v>
      </c>
      <c r="BR201" s="153">
        <v>6.2839999999999998</v>
      </c>
      <c r="BS201" s="159">
        <v>3.9809999999999999</v>
      </c>
      <c r="BT201" s="159">
        <v>0.46800000000000003</v>
      </c>
      <c r="BU201" s="159"/>
      <c r="BV201" s="154"/>
      <c r="BW201" s="159"/>
      <c r="BX201" s="16">
        <f t="shared" si="582"/>
        <v>-1</v>
      </c>
      <c r="BY201" s="16">
        <f t="shared" si="583"/>
        <v>0.29682742363225623</v>
      </c>
      <c r="BZ201" s="16">
        <f t="shared" si="584"/>
        <v>3.4864809920715591E-2</v>
      </c>
      <c r="CA201" s="16">
        <f t="shared" si="585"/>
        <v>0.5271654765600744</v>
      </c>
      <c r="CB201" s="16">
        <f t="shared" si="586"/>
        <v>-3.9940387481371055E-2</v>
      </c>
      <c r="CC201" s="16">
        <f t="shared" si="587"/>
        <v>0.76765015806111703</v>
      </c>
      <c r="CD201" s="278">
        <f t="shared" si="588"/>
        <v>-13.202999999999999</v>
      </c>
      <c r="CE201" s="278">
        <f t="shared" si="589"/>
        <v>3.0220000000000002</v>
      </c>
      <c r="CF201" s="278">
        <f t="shared" si="590"/>
        <v>0.34299999999999997</v>
      </c>
      <c r="CG201" s="149"/>
      <c r="CH201" s="149">
        <v>13.202999999999999</v>
      </c>
      <c r="CI201" s="202">
        <v>10.180999999999999</v>
      </c>
      <c r="CJ201" s="154">
        <v>9.8379999999999992</v>
      </c>
      <c r="CK201" s="153">
        <v>6.4420000000000002</v>
      </c>
      <c r="CL201" s="153">
        <v>6.71</v>
      </c>
      <c r="CM201" s="154">
        <v>3.7959999999999998</v>
      </c>
      <c r="CN201" s="154">
        <v>0.185</v>
      </c>
      <c r="CO201" s="159"/>
      <c r="CP201" s="159"/>
      <c r="CQ201" s="159"/>
      <c r="CR201" s="16">
        <f t="shared" si="591"/>
        <v>-1</v>
      </c>
      <c r="CS201" s="16">
        <f t="shared" si="592"/>
        <v>0.23403924616281327</v>
      </c>
      <c r="CT201" s="16">
        <f t="shared" si="593"/>
        <v>0.7183013954730586</v>
      </c>
      <c r="CU201" s="16">
        <f t="shared" si="594"/>
        <v>-4.2085065558042818E-2</v>
      </c>
      <c r="CV201" s="16">
        <f t="shared" si="595"/>
        <v>4.6449367512214644E-2</v>
      </c>
      <c r="CW201" s="16">
        <f t="shared" si="596"/>
        <v>0.45368748783810081</v>
      </c>
      <c r="CX201" s="278">
        <f t="shared" si="552"/>
        <v>-31.757999999999999</v>
      </c>
      <c r="CY201" s="278">
        <f t="shared" si="553"/>
        <v>6.0229999999999997</v>
      </c>
      <c r="CZ201" s="278">
        <f t="shared" si="554"/>
        <v>10.757999999999999</v>
      </c>
      <c r="DA201" s="149"/>
      <c r="DB201" s="149">
        <v>31.757999999999999</v>
      </c>
      <c r="DC201" s="202">
        <v>25.734999999999999</v>
      </c>
      <c r="DD201" s="159">
        <v>14.977</v>
      </c>
      <c r="DE201" s="153">
        <v>15.635</v>
      </c>
      <c r="DF201" s="153">
        <v>14.941000000000001</v>
      </c>
      <c r="DG201" s="159">
        <v>10.278</v>
      </c>
      <c r="DH201" s="159">
        <v>7.3319999999999999</v>
      </c>
      <c r="DI201" s="159"/>
      <c r="DJ201" s="154"/>
      <c r="DK201" s="155"/>
      <c r="DL201" s="16">
        <f t="shared" si="597"/>
        <v>-1</v>
      </c>
      <c r="DM201" s="16">
        <f t="shared" si="598"/>
        <v>0.16845272319923874</v>
      </c>
      <c r="DN201" s="16">
        <f t="shared" si="599"/>
        <v>0.31777031705182285</v>
      </c>
      <c r="DO201" s="16">
        <f t="shared" si="600"/>
        <v>0.32601747836857031</v>
      </c>
      <c r="DP201" s="16">
        <f t="shared" si="601"/>
        <v>1.9447306672107734</v>
      </c>
      <c r="DQ201" s="16">
        <f t="shared" si="602"/>
        <v>0.39754054535733374</v>
      </c>
      <c r="DR201" s="278">
        <f t="shared" si="603"/>
        <v>-235.733</v>
      </c>
      <c r="DS201" s="278">
        <f t="shared" si="604"/>
        <v>33.985000000000014</v>
      </c>
      <c r="DT201" s="278">
        <f t="shared" si="605"/>
        <v>48.649999999999977</v>
      </c>
      <c r="DU201" s="149"/>
      <c r="DV201" s="149">
        <v>235.733</v>
      </c>
      <c r="DW201" s="159">
        <v>201.74799999999999</v>
      </c>
      <c r="DX201" s="159">
        <v>153.09800000000001</v>
      </c>
      <c r="DY201" s="153">
        <v>115.45699999999999</v>
      </c>
      <c r="DZ201" s="153">
        <v>39.207999999999998</v>
      </c>
      <c r="EA201" s="159">
        <v>28.055</v>
      </c>
      <c r="EB201" s="159">
        <v>21.222000000000001</v>
      </c>
      <c r="EC201" s="159"/>
      <c r="ED201" s="159"/>
      <c r="EE201" s="159"/>
      <c r="EF201" s="16">
        <f t="shared" si="606"/>
        <v>-1</v>
      </c>
      <c r="EG201" s="16">
        <f t="shared" si="607"/>
        <v>0.61290322580645162</v>
      </c>
      <c r="EH201" s="16">
        <f t="shared" si="608"/>
        <v>0.55000000000000004</v>
      </c>
      <c r="EI201" s="16">
        <f t="shared" si="609"/>
        <v>0.42857142857142855</v>
      </c>
      <c r="EJ201" s="16">
        <f t="shared" si="610"/>
        <v>0.16666666666666666</v>
      </c>
      <c r="EK201" s="16" t="e">
        <f t="shared" si="611"/>
        <v>#DIV/0!</v>
      </c>
      <c r="EL201" s="278">
        <f t="shared" si="612"/>
        <v>-50</v>
      </c>
      <c r="EM201" s="278">
        <f t="shared" si="613"/>
        <v>19</v>
      </c>
      <c r="EN201" s="278">
        <f t="shared" si="614"/>
        <v>11</v>
      </c>
      <c r="EO201" s="204"/>
      <c r="EP201" s="204">
        <v>50</v>
      </c>
      <c r="EQ201" s="217">
        <v>31</v>
      </c>
      <c r="ER201" s="209">
        <v>20</v>
      </c>
      <c r="ES201" s="215">
        <v>14</v>
      </c>
      <c r="ET201" s="215">
        <v>12</v>
      </c>
      <c r="EU201" s="209"/>
      <c r="EV201" s="209">
        <v>5</v>
      </c>
      <c r="EW201" s="209"/>
      <c r="EX201" s="210"/>
      <c r="EY201" s="211"/>
      <c r="EZ201" s="120"/>
      <c r="FA201" s="115" t="s">
        <v>51</v>
      </c>
      <c r="FB201" s="76" t="s">
        <v>55</v>
      </c>
      <c r="FC201" s="121">
        <v>5250</v>
      </c>
      <c r="FD201" s="125" t="s">
        <v>83</v>
      </c>
      <c r="FE201" s="125" t="s">
        <v>66</v>
      </c>
      <c r="FF201" s="16" t="e">
        <f t="shared" si="615"/>
        <v>#VALUE!</v>
      </c>
      <c r="FG201" s="16" t="e">
        <f t="shared" si="616"/>
        <v>#DIV/0!</v>
      </c>
      <c r="FH201" s="16" t="e">
        <f t="shared" si="617"/>
        <v>#DIV/0!</v>
      </c>
      <c r="FI201" s="16" t="e">
        <f t="shared" si="618"/>
        <v>#DIV/0!</v>
      </c>
      <c r="FJ201" s="16" t="e">
        <f t="shared" si="619"/>
        <v>#DIV/0!</v>
      </c>
      <c r="FK201" s="16" t="e">
        <f t="shared" si="620"/>
        <v>#VALUE!</v>
      </c>
      <c r="FL201" s="278" t="e">
        <f t="shared" si="621"/>
        <v>#VALUE!</v>
      </c>
      <c r="FM201" s="278">
        <f t="shared" si="622"/>
        <v>0</v>
      </c>
      <c r="FN201" s="278">
        <f t="shared" si="623"/>
        <v>0</v>
      </c>
      <c r="FO201" s="222" t="str">
        <f t="shared" si="624"/>
        <v>i.a</v>
      </c>
      <c r="FP201" s="222">
        <f t="shared" si="625"/>
        <v>0</v>
      </c>
      <c r="FQ201" s="223">
        <f t="shared" si="626"/>
        <v>0</v>
      </c>
      <c r="FR201" s="222">
        <f t="shared" si="627"/>
        <v>0</v>
      </c>
      <c r="FS201" s="197">
        <f t="shared" si="628"/>
        <v>0</v>
      </c>
      <c r="FT201" s="197">
        <f t="shared" si="629"/>
        <v>0</v>
      </c>
      <c r="FU201" s="194" t="str">
        <f t="shared" si="630"/>
        <v>i.a</v>
      </c>
      <c r="FV201" s="195">
        <f t="shared" si="631"/>
        <v>0</v>
      </c>
      <c r="FW201" s="195" t="str">
        <f t="shared" si="632"/>
        <v>i.a</v>
      </c>
      <c r="FX201" s="195" t="str">
        <f t="shared" si="633"/>
        <v>i.a</v>
      </c>
      <c r="FY201" s="195" t="str">
        <f t="shared" si="634"/>
        <v>i.a</v>
      </c>
      <c r="FZ201" s="16">
        <f t="shared" si="635"/>
        <v>-1</v>
      </c>
      <c r="GA201" s="16">
        <f t="shared" si="636"/>
        <v>-8.1689282679344902E-2</v>
      </c>
      <c r="GB201" s="16">
        <f t="shared" si="637"/>
        <v>-0.2218686981407707</v>
      </c>
      <c r="GC201" s="16">
        <f t="shared" si="638"/>
        <v>0.525369515591952</v>
      </c>
      <c r="GD201" s="16">
        <f t="shared" si="639"/>
        <v>-0.2081454942403419</v>
      </c>
      <c r="GE201" s="16">
        <f t="shared" si="640"/>
        <v>0.23432012702550725</v>
      </c>
      <c r="GF201" s="227">
        <f t="shared" si="641"/>
        <v>-0.45929069625867497</v>
      </c>
      <c r="GG201" s="227">
        <f t="shared" si="642"/>
        <v>-4.0856680436156922E-2</v>
      </c>
      <c r="GH201" s="227">
        <f t="shared" si="643"/>
        <v>-0.14260709867430432</v>
      </c>
      <c r="GI201" s="16">
        <f t="shared" si="644"/>
        <v>0</v>
      </c>
      <c r="GJ201" s="16">
        <f t="shared" si="645"/>
        <v>0.45929069625867497</v>
      </c>
      <c r="GK201" s="190">
        <f t="shared" si="646"/>
        <v>0.50014737669483189</v>
      </c>
      <c r="GL201" s="190">
        <f t="shared" si="647"/>
        <v>0.64275447536913621</v>
      </c>
      <c r="GM201" s="190">
        <f t="shared" si="648"/>
        <v>0.42137624280481423</v>
      </c>
      <c r="GN201" s="190">
        <f t="shared" si="649"/>
        <v>0.53213846702882739</v>
      </c>
      <c r="GO201" s="191">
        <f t="shared" si="650"/>
        <v>0.43111868256672342</v>
      </c>
      <c r="GP201" s="191">
        <f t="shared" si="651"/>
        <v>2.5231860338243317E-2</v>
      </c>
      <c r="GQ201" s="191" t="str">
        <f t="shared" si="652"/>
        <v>Negativ EK</v>
      </c>
      <c r="GR201" s="191" t="str">
        <f t="shared" si="653"/>
        <v>Negativ EK</v>
      </c>
      <c r="GS201" s="16">
        <f t="shared" si="654"/>
        <v>-1</v>
      </c>
      <c r="GT201" s="16">
        <f t="shared" si="655"/>
        <v>5.223011461779891E-2</v>
      </c>
      <c r="GU201" s="16">
        <f t="shared" si="656"/>
        <v>-0.215924779541913</v>
      </c>
      <c r="GV201" s="16">
        <f t="shared" si="657"/>
        <v>-5.2976352783113849E-2</v>
      </c>
      <c r="GW201" s="16">
        <f t="shared" si="658"/>
        <v>-0.57458654248788821</v>
      </c>
      <c r="GX201" s="16">
        <f t="shared" si="659"/>
        <v>0.15641049739992866</v>
      </c>
      <c r="GY201" s="227">
        <f t="shared" si="660"/>
        <v>-6.2105554298358102E-2</v>
      </c>
      <c r="GZ201" s="227">
        <f t="shared" si="661"/>
        <v>3.0827669483527512E-3</v>
      </c>
      <c r="HA201" s="227">
        <f t="shared" si="662"/>
        <v>-1.6254157782276679E-2</v>
      </c>
      <c r="HB201" s="16">
        <f t="shared" si="663"/>
        <v>0</v>
      </c>
      <c r="HC201" s="16">
        <f t="shared" si="664"/>
        <v>6.2105554298358102E-2</v>
      </c>
      <c r="HD201" s="190">
        <f t="shared" si="665"/>
        <v>5.9022787350005351E-2</v>
      </c>
      <c r="HE201" s="190">
        <f t="shared" si="666"/>
        <v>7.527694513228203E-2</v>
      </c>
      <c r="HF201" s="190">
        <f t="shared" si="667"/>
        <v>7.9487925516438768E-2</v>
      </c>
      <c r="HG201" s="190">
        <f t="shared" si="668"/>
        <v>0.18684863892481748</v>
      </c>
      <c r="HH201" s="191">
        <f t="shared" si="669"/>
        <v>0.16157639466688312</v>
      </c>
      <c r="HI201" s="191">
        <f t="shared" si="670"/>
        <v>2.2052586938083121E-2</v>
      </c>
      <c r="HJ201" s="191" t="str">
        <f t="shared" si="671"/>
        <v>i.a.</v>
      </c>
      <c r="HK201" s="191" t="str">
        <f t="shared" si="672"/>
        <v>i.a.</v>
      </c>
      <c r="HL201" s="16" t="e">
        <f t="shared" si="673"/>
        <v>#VALUE!</v>
      </c>
      <c r="HM201" s="16">
        <f t="shared" si="674"/>
        <v>5.6131088285709771E-2</v>
      </c>
      <c r="HN201" s="16">
        <f t="shared" si="675"/>
        <v>0.30394604677188547</v>
      </c>
      <c r="HO201" s="16">
        <f t="shared" si="676"/>
        <v>-0.27760006932902437</v>
      </c>
      <c r="HP201" s="16">
        <f t="shared" si="677"/>
        <v>-0.64463664566532197</v>
      </c>
      <c r="HQ201" s="16">
        <f t="shared" si="678"/>
        <v>4.0175537423431919E-2</v>
      </c>
      <c r="HR201" s="227" t="e">
        <f t="shared" si="679"/>
        <v>#VALUE!</v>
      </c>
      <c r="HS201" s="227">
        <f t="shared" si="680"/>
        <v>7.1600886107061334E-3</v>
      </c>
      <c r="HT201" s="227">
        <f t="shared" si="681"/>
        <v>2.9733895560376547E-2</v>
      </c>
      <c r="HU201" s="16" t="str">
        <f t="shared" si="682"/>
        <v>i.a.</v>
      </c>
      <c r="HV201" s="16">
        <f t="shared" si="683"/>
        <v>0.13472021312247329</v>
      </c>
      <c r="HW201" s="196">
        <f t="shared" si="684"/>
        <v>0.12756012451176715</v>
      </c>
      <c r="HX201" s="190">
        <f t="shared" si="685"/>
        <v>9.7826228951390606E-2</v>
      </c>
      <c r="HY201" s="190">
        <f t="shared" si="686"/>
        <v>0.13541838086906816</v>
      </c>
      <c r="HZ201" s="190">
        <f t="shared" si="687"/>
        <v>0.38107018975719242</v>
      </c>
      <c r="IA201" s="191">
        <f t="shared" si="688"/>
        <v>0.36635180894671182</v>
      </c>
      <c r="IB201" s="191">
        <f t="shared" si="689"/>
        <v>0.34549052869663555</v>
      </c>
      <c r="IC201" s="191" t="str">
        <f t="shared" si="690"/>
        <v>i.a.</v>
      </c>
      <c r="ID201" s="191" t="str">
        <f t="shared" si="691"/>
        <v>i.a.</v>
      </c>
      <c r="IE201" s="191" t="str">
        <f t="shared" si="692"/>
        <v>i.a.</v>
      </c>
      <c r="IF201" s="16" t="e">
        <f t="shared" si="693"/>
        <v>#VALUE!</v>
      </c>
      <c r="IG201" s="16" t="e">
        <f t="shared" si="694"/>
        <v>#VALUE!</v>
      </c>
      <c r="IH201" s="16" t="e">
        <f t="shared" si="695"/>
        <v>#VALUE!</v>
      </c>
      <c r="II201" s="16" t="e">
        <f t="shared" si="696"/>
        <v>#VALUE!</v>
      </c>
      <c r="IJ201" s="16" t="e">
        <f t="shared" si="697"/>
        <v>#VALUE!</v>
      </c>
      <c r="IK201" s="16" t="e">
        <f t="shared" si="698"/>
        <v>#VALUE!</v>
      </c>
      <c r="IL201" s="227" t="e">
        <f t="shared" si="699"/>
        <v>#VALUE!</v>
      </c>
      <c r="IM201" s="227" t="e">
        <f t="shared" si="700"/>
        <v>#VALUE!</v>
      </c>
      <c r="IN201" s="227" t="e">
        <f t="shared" si="701"/>
        <v>#VALUE!</v>
      </c>
      <c r="IO201" s="16" t="str">
        <f t="shared" si="702"/>
        <v>i.a.</v>
      </c>
      <c r="IP201" s="16" t="str">
        <f t="shared" si="703"/>
        <v>i.a.</v>
      </c>
      <c r="IQ201" s="196" t="str">
        <f t="shared" si="704"/>
        <v>i.a.</v>
      </c>
      <c r="IR201" s="190" t="str">
        <f t="shared" si="705"/>
        <v>i.a.</v>
      </c>
      <c r="IS201" s="190" t="str">
        <f t="shared" si="706"/>
        <v>i.a.</v>
      </c>
      <c r="IT201" s="190" t="str">
        <f t="shared" si="707"/>
        <v>i.a.</v>
      </c>
      <c r="IU201" s="191" t="str">
        <f t="shared" si="708"/>
        <v>i.a.</v>
      </c>
      <c r="IV201" s="191" t="str">
        <f t="shared" si="709"/>
        <v>i.a.</v>
      </c>
      <c r="IW201" s="191" t="str">
        <f t="shared" si="710"/>
        <v>i.a.</v>
      </c>
      <c r="IX201" s="191" t="str">
        <f t="shared" si="711"/>
        <v>i.a.</v>
      </c>
      <c r="IY201" s="191" t="str">
        <f t="shared" si="712"/>
        <v>i.a.</v>
      </c>
      <c r="IZ201" s="16" t="e">
        <f t="shared" si="713"/>
        <v>#VALUE!</v>
      </c>
      <c r="JA201" s="16">
        <f t="shared" si="714"/>
        <v>-0.19596699734800124</v>
      </c>
      <c r="JB201" s="16">
        <f t="shared" si="715"/>
        <v>-0.33234528392211893</v>
      </c>
      <c r="JC201" s="16">
        <f t="shared" si="716"/>
        <v>6.9015833592052073E-2</v>
      </c>
      <c r="JD201" s="16">
        <f t="shared" si="717"/>
        <v>-0.17709176069831814</v>
      </c>
      <c r="JE201" s="16" t="e">
        <f t="shared" si="718"/>
        <v>#VALUE!</v>
      </c>
      <c r="JF201" s="227" t="e">
        <f t="shared" si="719"/>
        <v>#VALUE!</v>
      </c>
      <c r="JG201" s="227">
        <f t="shared" si="720"/>
        <v>-6.4359354838709693E-2</v>
      </c>
      <c r="JH201" s="227">
        <f t="shared" si="721"/>
        <v>-0.16348064516129029</v>
      </c>
      <c r="JI201" s="99" t="str">
        <f t="shared" si="722"/>
        <v>i.a.</v>
      </c>
      <c r="JJ201" s="99">
        <f t="shared" si="723"/>
        <v>0.26405999999999996</v>
      </c>
      <c r="JK201" s="190">
        <f t="shared" si="724"/>
        <v>0.32841935483870965</v>
      </c>
      <c r="JL201" s="197">
        <f t="shared" si="725"/>
        <v>0.49189999999999995</v>
      </c>
      <c r="JM201" s="197">
        <f t="shared" si="726"/>
        <v>0.46014285714285713</v>
      </c>
      <c r="JN201" s="197">
        <f t="shared" si="727"/>
        <v>0.5591666666666667</v>
      </c>
      <c r="JO201" s="194" t="str">
        <f t="shared" si="728"/>
        <v>i.a.</v>
      </c>
      <c r="JP201" s="194">
        <f t="shared" si="729"/>
        <v>3.6999999999999998E-2</v>
      </c>
      <c r="JQ201" s="194" t="str">
        <f t="shared" si="730"/>
        <v>i.a.</v>
      </c>
      <c r="JR201" s="194" t="str">
        <f t="shared" si="731"/>
        <v>i.a.</v>
      </c>
      <c r="JS201" s="194" t="str">
        <f t="shared" si="732"/>
        <v>i.a.</v>
      </c>
    </row>
    <row r="202" spans="1:279" customFormat="1" ht="15.75" customHeight="1" x14ac:dyDescent="0.25">
      <c r="A202" s="18" t="s">
        <v>742</v>
      </c>
      <c r="B202" s="95">
        <v>34576289</v>
      </c>
      <c r="C202" s="10" t="s">
        <v>729</v>
      </c>
      <c r="D202" s="10" t="s">
        <v>230</v>
      </c>
      <c r="E202" s="11">
        <v>620100</v>
      </c>
      <c r="F202" s="11"/>
      <c r="G202" s="116">
        <v>1</v>
      </c>
      <c r="H202" s="12">
        <v>45049</v>
      </c>
      <c r="I202" s="13"/>
      <c r="J202" s="13" t="s">
        <v>58</v>
      </c>
      <c r="K202" s="13" t="s">
        <v>58</v>
      </c>
      <c r="L202" s="13" t="s">
        <v>58</v>
      </c>
      <c r="M202" s="13" t="s">
        <v>58</v>
      </c>
      <c r="N202" s="13" t="s">
        <v>58</v>
      </c>
      <c r="O202" s="13" t="s">
        <v>58</v>
      </c>
      <c r="P202" s="16" t="e">
        <f t="shared" si="555"/>
        <v>#DIV/0!</v>
      </c>
      <c r="Q202" s="16" t="e">
        <f t="shared" si="556"/>
        <v>#DIV/0!</v>
      </c>
      <c r="R202" s="16" t="e">
        <f t="shared" si="557"/>
        <v>#DIV/0!</v>
      </c>
      <c r="S202" s="16" t="e">
        <f t="shared" si="558"/>
        <v>#DIV/0!</v>
      </c>
      <c r="T202" s="16" t="e">
        <f t="shared" si="559"/>
        <v>#DIV/0!</v>
      </c>
      <c r="U202" s="16" t="e">
        <f t="shared" si="560"/>
        <v>#DIV/0!</v>
      </c>
      <c r="V202" s="278">
        <f t="shared" si="561"/>
        <v>0</v>
      </c>
      <c r="W202" s="278">
        <f t="shared" si="562"/>
        <v>0</v>
      </c>
      <c r="X202" s="278">
        <f t="shared" si="563"/>
        <v>0</v>
      </c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6">
        <f t="shared" si="564"/>
        <v>-0.9431304027956593</v>
      </c>
      <c r="AK202" s="16">
        <f t="shared" si="565"/>
        <v>0.20573037943805009</v>
      </c>
      <c r="AL202" s="16">
        <f t="shared" si="566"/>
        <v>7.3617294826313809E-2</v>
      </c>
      <c r="AM202" s="16">
        <f t="shared" si="567"/>
        <v>7.4909146747197619E-2</v>
      </c>
      <c r="AN202" s="16">
        <f t="shared" si="568"/>
        <v>3.1057867377364955E-2</v>
      </c>
      <c r="AO202" s="16">
        <f t="shared" si="569"/>
        <v>0.1894479143780797</v>
      </c>
      <c r="AP202" s="278">
        <f t="shared" si="570"/>
        <v>-54.37</v>
      </c>
      <c r="AQ202" s="278">
        <f t="shared" si="571"/>
        <v>9.2769999999999939</v>
      </c>
      <c r="AR202" s="278">
        <f t="shared" si="572"/>
        <v>3.0920000000000059</v>
      </c>
      <c r="AS202" s="149"/>
      <c r="AT202" s="149">
        <v>54.37</v>
      </c>
      <c r="AU202" s="149">
        <v>45.093000000000004</v>
      </c>
      <c r="AV202" s="149">
        <v>42.000999999999998</v>
      </c>
      <c r="AW202" s="149">
        <v>39.073999999999998</v>
      </c>
      <c r="AX202" s="149">
        <v>37.896999999999998</v>
      </c>
      <c r="AY202" s="149">
        <v>31.861000000000001</v>
      </c>
      <c r="AZ202" s="149">
        <v>26.289317</v>
      </c>
      <c r="BA202" s="149">
        <v>15.626961999999999</v>
      </c>
      <c r="BB202" s="149">
        <v>9.9570000000000007</v>
      </c>
      <c r="BC202" s="150">
        <v>1.9710000000000001</v>
      </c>
      <c r="BD202" s="16">
        <f t="shared" si="573"/>
        <v>-1</v>
      </c>
      <c r="BE202" s="16">
        <f t="shared" si="574"/>
        <v>25.671814671814673</v>
      </c>
      <c r="BF202" s="16">
        <f t="shared" si="575"/>
        <v>-1.1782518926359258</v>
      </c>
      <c r="BG202" s="16">
        <f t="shared" si="576"/>
        <v>0.62892376681614359</v>
      </c>
      <c r="BH202" s="16">
        <f t="shared" si="577"/>
        <v>-0.2765612327656124</v>
      </c>
      <c r="BI202" s="16">
        <f t="shared" si="578"/>
        <v>-0.2913793103448275</v>
      </c>
      <c r="BJ202" s="278">
        <f t="shared" si="579"/>
        <v>-6.39</v>
      </c>
      <c r="BK202" s="278">
        <f t="shared" si="580"/>
        <v>6.649</v>
      </c>
      <c r="BL202" s="278">
        <f t="shared" si="581"/>
        <v>-1.7120000000000002</v>
      </c>
      <c r="BM202" s="149"/>
      <c r="BN202" s="149">
        <v>6.39</v>
      </c>
      <c r="BO202" s="149">
        <v>-0.25900000000000001</v>
      </c>
      <c r="BP202" s="149">
        <v>1.4530000000000001</v>
      </c>
      <c r="BQ202" s="149">
        <v>0.89200000000000002</v>
      </c>
      <c r="BR202" s="149">
        <v>1.2330000000000001</v>
      </c>
      <c r="BS202" s="149">
        <v>1.74</v>
      </c>
      <c r="BT202" s="149">
        <v>3.1035469999999998</v>
      </c>
      <c r="BU202" s="149">
        <v>3.7011950000000002</v>
      </c>
      <c r="BV202" s="149">
        <v>0.156</v>
      </c>
      <c r="BW202" s="149">
        <v>-8.0890000000000004</v>
      </c>
      <c r="BX202" s="16">
        <f t="shared" si="582"/>
        <v>-1</v>
      </c>
      <c r="BY202" s="16">
        <f t="shared" si="583"/>
        <v>10.821138211382113</v>
      </c>
      <c r="BZ202" s="16">
        <f t="shared" si="584"/>
        <v>-0.75834970530451862</v>
      </c>
      <c r="CA202" s="16">
        <f t="shared" si="585"/>
        <v>0.4368383909668313</v>
      </c>
      <c r="CB202" s="16">
        <f t="shared" si="586"/>
        <v>0.10186625194401244</v>
      </c>
      <c r="CC202" s="16">
        <f t="shared" si="587"/>
        <v>-0.2575057736720554</v>
      </c>
      <c r="CD202" s="278">
        <f t="shared" si="588"/>
        <v>-5.8159999999999998</v>
      </c>
      <c r="CE202" s="278">
        <f t="shared" si="589"/>
        <v>5.3239999999999998</v>
      </c>
      <c r="CF202" s="278">
        <f t="shared" si="590"/>
        <v>-1.544</v>
      </c>
      <c r="CG202" s="149"/>
      <c r="CH202" s="149">
        <v>5.8159999999999998</v>
      </c>
      <c r="CI202" s="149">
        <v>0.49199999999999999</v>
      </c>
      <c r="CJ202" s="149">
        <v>2.036</v>
      </c>
      <c r="CK202" s="149">
        <v>1.417</v>
      </c>
      <c r="CL202" s="149">
        <v>1.286</v>
      </c>
      <c r="CM202" s="149">
        <v>1.732</v>
      </c>
      <c r="CN202" s="149">
        <v>3.0843850000000002</v>
      </c>
      <c r="CO202" s="149">
        <v>3.715427</v>
      </c>
      <c r="CP202" s="149">
        <v>0.13300000000000001</v>
      </c>
      <c r="CQ202" s="149">
        <v>-8.0860000000000003</v>
      </c>
      <c r="CR202" s="16">
        <f t="shared" si="591"/>
        <v>-1</v>
      </c>
      <c r="CS202" s="16">
        <f t="shared" si="592"/>
        <v>0.19745020643346492</v>
      </c>
      <c r="CT202" s="16">
        <f t="shared" si="593"/>
        <v>0.28108108108108121</v>
      </c>
      <c r="CU202" s="16">
        <f t="shared" si="594"/>
        <v>0.10048611999488281</v>
      </c>
      <c r="CV202" s="16">
        <f t="shared" si="595"/>
        <v>6.1875976363512837E-2</v>
      </c>
      <c r="CW202" s="16">
        <f t="shared" si="596"/>
        <v>4.7974944835931475E-2</v>
      </c>
      <c r="CX202" s="278">
        <f t="shared" si="552"/>
        <v>-26.393000000000001</v>
      </c>
      <c r="CY202" s="278">
        <f t="shared" si="553"/>
        <v>4.3520000000000003</v>
      </c>
      <c r="CZ202" s="278">
        <f t="shared" si="554"/>
        <v>4.8360000000000021</v>
      </c>
      <c r="DA202" s="149"/>
      <c r="DB202" s="149">
        <v>26.393000000000001</v>
      </c>
      <c r="DC202" s="149">
        <v>22.041</v>
      </c>
      <c r="DD202" s="149">
        <v>17.204999999999998</v>
      </c>
      <c r="DE202" s="149">
        <v>15.634</v>
      </c>
      <c r="DF202" s="149">
        <v>14.723000000000001</v>
      </c>
      <c r="DG202" s="149">
        <v>14.048999999999999</v>
      </c>
      <c r="DH202" s="149">
        <v>10.338349000000001</v>
      </c>
      <c r="DI202" s="149">
        <v>10.837237999999999</v>
      </c>
      <c r="DJ202" s="149">
        <v>7.9980000000000002</v>
      </c>
      <c r="DK202" s="150">
        <v>8.59</v>
      </c>
      <c r="DL202" s="16">
        <f t="shared" si="597"/>
        <v>-1</v>
      </c>
      <c r="DM202" s="16">
        <f t="shared" si="598"/>
        <v>0.66565796299498536</v>
      </c>
      <c r="DN202" s="16">
        <f t="shared" si="599"/>
        <v>9.9812989318203454E-2</v>
      </c>
      <c r="DO202" s="16">
        <f t="shared" si="600"/>
        <v>0.25994408945686903</v>
      </c>
      <c r="DP202" s="16">
        <f t="shared" si="601"/>
        <v>-1.2228407190693137E-2</v>
      </c>
      <c r="DQ202" s="16">
        <f t="shared" si="602"/>
        <v>5.2128745745828715E-2</v>
      </c>
      <c r="DR202" s="278">
        <f t="shared" si="603"/>
        <v>-57.795000000000002</v>
      </c>
      <c r="DS202" s="278">
        <f t="shared" si="604"/>
        <v>23.097000000000001</v>
      </c>
      <c r="DT202" s="278">
        <f t="shared" si="605"/>
        <v>3.1490000000000009</v>
      </c>
      <c r="DU202" s="149"/>
      <c r="DV202" s="149">
        <v>57.795000000000002</v>
      </c>
      <c r="DW202" s="149">
        <v>34.698</v>
      </c>
      <c r="DX202" s="149">
        <v>31.548999999999999</v>
      </c>
      <c r="DY202" s="149">
        <v>25.04</v>
      </c>
      <c r="DZ202" s="149">
        <v>25.349989999999998</v>
      </c>
      <c r="EA202" s="149">
        <v>24.094000000000001</v>
      </c>
      <c r="EB202" s="149">
        <v>19.699546999999999</v>
      </c>
      <c r="EC202" s="149">
        <v>17.185684000000002</v>
      </c>
      <c r="ED202" s="149">
        <v>14.488</v>
      </c>
      <c r="EE202" s="149">
        <v>14.537000000000001</v>
      </c>
      <c r="EF202" s="16">
        <f t="shared" si="606"/>
        <v>-1</v>
      </c>
      <c r="EG202" s="16">
        <f t="shared" si="607"/>
        <v>1.5873015873015872E-2</v>
      </c>
      <c r="EH202" s="16">
        <f t="shared" si="608"/>
        <v>0.10526315789473684</v>
      </c>
      <c r="EI202" s="16">
        <f t="shared" si="609"/>
        <v>5.5555555555555552E-2</v>
      </c>
      <c r="EJ202" s="16">
        <f t="shared" si="610"/>
        <v>0.10204081632653061</v>
      </c>
      <c r="EK202" s="16">
        <f t="shared" si="611"/>
        <v>0.16666666666666666</v>
      </c>
      <c r="EL202" s="278">
        <f t="shared" si="612"/>
        <v>-64</v>
      </c>
      <c r="EM202" s="278">
        <f t="shared" si="613"/>
        <v>1</v>
      </c>
      <c r="EN202" s="278">
        <f t="shared" si="614"/>
        <v>6</v>
      </c>
      <c r="EO202" s="204"/>
      <c r="EP202" s="204">
        <v>64</v>
      </c>
      <c r="EQ202" s="204">
        <v>63</v>
      </c>
      <c r="ER202" s="204">
        <v>57</v>
      </c>
      <c r="ES202" s="204">
        <v>54</v>
      </c>
      <c r="ET202" s="204">
        <v>49</v>
      </c>
      <c r="EU202" s="204">
        <v>42</v>
      </c>
      <c r="EV202" s="204">
        <v>34</v>
      </c>
      <c r="EW202" s="204">
        <v>19</v>
      </c>
      <c r="EX202" s="204"/>
      <c r="EY202" s="204"/>
      <c r="EZ202" s="14"/>
      <c r="FA202" s="14" t="s">
        <v>49</v>
      </c>
      <c r="FB202" s="76" t="s">
        <v>55</v>
      </c>
      <c r="FC202" s="15">
        <v>2630</v>
      </c>
      <c r="FD202" t="s">
        <v>435</v>
      </c>
      <c r="FE202" t="s">
        <v>86</v>
      </c>
      <c r="FF202" s="16" t="e">
        <f t="shared" si="615"/>
        <v>#VALUE!</v>
      </c>
      <c r="FG202" s="16" t="e">
        <f t="shared" si="616"/>
        <v>#DIV/0!</v>
      </c>
      <c r="FH202" s="16" t="e">
        <f t="shared" si="617"/>
        <v>#DIV/0!</v>
      </c>
      <c r="FI202" s="16" t="e">
        <f t="shared" si="618"/>
        <v>#DIV/0!</v>
      </c>
      <c r="FJ202" s="16" t="e">
        <f t="shared" si="619"/>
        <v>#DIV/0!</v>
      </c>
      <c r="FK202" s="16" t="e">
        <f t="shared" si="620"/>
        <v>#DIV/0!</v>
      </c>
      <c r="FL202" s="278" t="e">
        <f t="shared" si="621"/>
        <v>#VALUE!</v>
      </c>
      <c r="FM202" s="278">
        <f t="shared" si="622"/>
        <v>0</v>
      </c>
      <c r="FN202" s="278">
        <f t="shared" si="623"/>
        <v>0</v>
      </c>
      <c r="FO202" s="222" t="str">
        <f t="shared" si="624"/>
        <v>i.a</v>
      </c>
      <c r="FP202" s="222">
        <f t="shared" si="625"/>
        <v>0</v>
      </c>
      <c r="FQ202" s="222">
        <f t="shared" si="626"/>
        <v>0</v>
      </c>
      <c r="FR202" s="222">
        <f t="shared" si="627"/>
        <v>0</v>
      </c>
      <c r="FS202" s="222">
        <f t="shared" si="628"/>
        <v>0</v>
      </c>
      <c r="FT202" s="222">
        <f t="shared" si="629"/>
        <v>0</v>
      </c>
      <c r="FU202" s="222">
        <f t="shared" si="630"/>
        <v>0</v>
      </c>
      <c r="FV202" s="222">
        <f t="shared" si="631"/>
        <v>0</v>
      </c>
      <c r="FW202" s="222">
        <f t="shared" si="632"/>
        <v>0</v>
      </c>
      <c r="FX202" s="222" t="str">
        <f t="shared" si="633"/>
        <v>i.a</v>
      </c>
      <c r="FY202" s="222" t="str">
        <f t="shared" si="634"/>
        <v>i.a</v>
      </c>
      <c r="FZ202" s="16">
        <f t="shared" si="635"/>
        <v>-1</v>
      </c>
      <c r="GA202" s="16">
        <f t="shared" si="636"/>
        <v>8.5786511591836803</v>
      </c>
      <c r="GB202" s="16">
        <f t="shared" si="637"/>
        <v>-0.79779967315127887</v>
      </c>
      <c r="GC202" s="16">
        <f t="shared" si="638"/>
        <v>0.32824090363836</v>
      </c>
      <c r="GD202" s="16">
        <f t="shared" si="639"/>
        <v>4.4335599727678039E-2</v>
      </c>
      <c r="GE202" s="16">
        <f t="shared" si="640"/>
        <v>-0.3706566860856188</v>
      </c>
      <c r="GF202" s="227">
        <f t="shared" si="641"/>
        <v>-0.24016186976091175</v>
      </c>
      <c r="GG202" s="227">
        <f t="shared" si="642"/>
        <v>0.21508925089529488</v>
      </c>
      <c r="GH202" s="227">
        <f t="shared" si="643"/>
        <v>-9.8926284876884429E-2</v>
      </c>
      <c r="GI202" s="16">
        <f t="shared" si="644"/>
        <v>0</v>
      </c>
      <c r="GJ202" s="16">
        <f t="shared" si="645"/>
        <v>0.24016186976091175</v>
      </c>
      <c r="GK202" s="16">
        <f t="shared" si="646"/>
        <v>2.5072618865616882E-2</v>
      </c>
      <c r="GL202" s="16">
        <f t="shared" si="647"/>
        <v>0.1239989037425013</v>
      </c>
      <c r="GM202" s="16">
        <f t="shared" si="648"/>
        <v>9.3355733438745592E-2</v>
      </c>
      <c r="GN202" s="16">
        <f t="shared" si="649"/>
        <v>8.939246489642709E-2</v>
      </c>
      <c r="GO202" s="16">
        <f t="shared" si="650"/>
        <v>0.14204085897159219</v>
      </c>
      <c r="GP202" s="16">
        <f t="shared" si="651"/>
        <v>0.29131518290378444</v>
      </c>
      <c r="GQ202" s="16">
        <f t="shared" si="652"/>
        <v>0.39451872070849331</v>
      </c>
      <c r="GR202" s="16">
        <f t="shared" si="653"/>
        <v>1.6035688449481552E-2</v>
      </c>
      <c r="GS202" s="16">
        <f t="shared" si="654"/>
        <v>-1</v>
      </c>
      <c r="GT202" s="16">
        <f t="shared" si="655"/>
        <v>18.670890841076691</v>
      </c>
      <c r="GU202" s="16">
        <f t="shared" si="656"/>
        <v>-1.1522649531657947</v>
      </c>
      <c r="GV202" s="16">
        <f t="shared" si="657"/>
        <v>0.45048423404951132</v>
      </c>
      <c r="GW202" s="16">
        <f t="shared" si="658"/>
        <v>-0.29014276103747205</v>
      </c>
      <c r="GX202" s="16">
        <f t="shared" si="659"/>
        <v>-0.37236025091045016</v>
      </c>
      <c r="GY202" s="227">
        <f t="shared" si="660"/>
        <v>-0.13817261846842463</v>
      </c>
      <c r="GZ202" s="227">
        <f t="shared" si="661"/>
        <v>0.14599184047093039</v>
      </c>
      <c r="HA202" s="227">
        <f t="shared" si="662"/>
        <v>-5.9171958400038867E-2</v>
      </c>
      <c r="HB202" s="16">
        <f t="shared" si="663"/>
        <v>0</v>
      </c>
      <c r="HC202" s="16">
        <f t="shared" si="664"/>
        <v>0.13817261846842463</v>
      </c>
      <c r="HD202" s="16">
        <f t="shared" si="665"/>
        <v>-7.819222002505774E-3</v>
      </c>
      <c r="HE202" s="16">
        <f t="shared" si="666"/>
        <v>5.1352736397533093E-2</v>
      </c>
      <c r="HF202" s="16">
        <f t="shared" si="667"/>
        <v>3.5403856996201036E-2</v>
      </c>
      <c r="HG202" s="16">
        <f t="shared" si="668"/>
        <v>4.9874615701524093E-2</v>
      </c>
      <c r="HH202" s="16">
        <f t="shared" si="669"/>
        <v>7.9463762092620627E-2</v>
      </c>
      <c r="HI202" s="16">
        <f t="shared" si="670"/>
        <v>0.16828128309674945</v>
      </c>
      <c r="HJ202" s="16">
        <f t="shared" si="671"/>
        <v>0.233707894541096</v>
      </c>
      <c r="HK202" s="16">
        <f t="shared" si="672"/>
        <v>1.0749354005167959E-2</v>
      </c>
      <c r="HL202" s="16" t="e">
        <f t="shared" si="673"/>
        <v>#VALUE!</v>
      </c>
      <c r="HM202" s="16">
        <f t="shared" si="674"/>
        <v>-0.28109477873815447</v>
      </c>
      <c r="HN202" s="16">
        <f t="shared" si="675"/>
        <v>0.16481719485350829</v>
      </c>
      <c r="HO202" s="16">
        <f t="shared" si="676"/>
        <v>-0.12655955990136405</v>
      </c>
      <c r="HP202" s="16">
        <f t="shared" si="677"/>
        <v>7.5021780433517843E-2</v>
      </c>
      <c r="HQ202" s="16">
        <f t="shared" si="678"/>
        <v>-3.9479967890742812E-3</v>
      </c>
      <c r="HR202" s="227" t="e">
        <f t="shared" si="679"/>
        <v>#VALUE!</v>
      </c>
      <c r="HS202" s="227">
        <f t="shared" si="680"/>
        <v>-0.17855813067518772</v>
      </c>
      <c r="HT202" s="227">
        <f t="shared" si="681"/>
        <v>8.9881766060877055E-2</v>
      </c>
      <c r="HU202" s="16" t="str">
        <f t="shared" si="682"/>
        <v>i.a.</v>
      </c>
      <c r="HV202" s="16">
        <f t="shared" si="683"/>
        <v>0.45666580153992559</v>
      </c>
      <c r="HW202" s="16">
        <f t="shared" si="684"/>
        <v>0.63522393221511331</v>
      </c>
      <c r="HX202" s="16">
        <f t="shared" si="685"/>
        <v>0.54534216615423625</v>
      </c>
      <c r="HY202" s="16">
        <f t="shared" si="686"/>
        <v>0.62436102236421731</v>
      </c>
      <c r="HZ202" s="16">
        <f t="shared" si="687"/>
        <v>0.58078918374326782</v>
      </c>
      <c r="IA202" s="16">
        <f t="shared" si="688"/>
        <v>0.58309122603137709</v>
      </c>
      <c r="IB202" s="16">
        <f t="shared" si="689"/>
        <v>0.52480135710734876</v>
      </c>
      <c r="IC202" s="16">
        <f t="shared" si="690"/>
        <v>0.63059683862452021</v>
      </c>
      <c r="ID202" s="16">
        <f t="shared" si="691"/>
        <v>0.55204307012700171</v>
      </c>
      <c r="IE202" s="16">
        <f t="shared" si="692"/>
        <v>0.59090596409162821</v>
      </c>
      <c r="IF202" s="16" t="e">
        <f t="shared" si="693"/>
        <v>#VALUE!</v>
      </c>
      <c r="IG202" s="16" t="e">
        <f t="shared" si="694"/>
        <v>#VALUE!</v>
      </c>
      <c r="IH202" s="16" t="e">
        <f t="shared" si="695"/>
        <v>#VALUE!</v>
      </c>
      <c r="II202" s="16" t="e">
        <f t="shared" si="696"/>
        <v>#VALUE!</v>
      </c>
      <c r="IJ202" s="16" t="e">
        <f t="shared" si="697"/>
        <v>#VALUE!</v>
      </c>
      <c r="IK202" s="16" t="e">
        <f t="shared" si="698"/>
        <v>#VALUE!</v>
      </c>
      <c r="IL202" s="227" t="e">
        <f t="shared" si="699"/>
        <v>#VALUE!</v>
      </c>
      <c r="IM202" s="227" t="e">
        <f t="shared" si="700"/>
        <v>#VALUE!</v>
      </c>
      <c r="IN202" s="227" t="e">
        <f t="shared" si="701"/>
        <v>#VALUE!</v>
      </c>
      <c r="IO202" s="16" t="str">
        <f t="shared" si="702"/>
        <v>i.a.</v>
      </c>
      <c r="IP202" s="16" t="str">
        <f t="shared" si="703"/>
        <v>i.a.</v>
      </c>
      <c r="IQ202" s="16" t="str">
        <f t="shared" si="704"/>
        <v>i.a.</v>
      </c>
      <c r="IR202" s="16" t="str">
        <f t="shared" si="705"/>
        <v>i.a.</v>
      </c>
      <c r="IS202" s="16" t="str">
        <f t="shared" si="706"/>
        <v>i.a.</v>
      </c>
      <c r="IT202" s="16" t="str">
        <f t="shared" si="707"/>
        <v>i.a.</v>
      </c>
      <c r="IU202" s="16" t="str">
        <f t="shared" si="708"/>
        <v>i.a.</v>
      </c>
      <c r="IV202" s="16" t="str">
        <f t="shared" si="709"/>
        <v>i.a.</v>
      </c>
      <c r="IW202" s="16" t="str">
        <f t="shared" si="710"/>
        <v>i.a.</v>
      </c>
      <c r="IX202" s="16" t="str">
        <f t="shared" si="711"/>
        <v>i.a.</v>
      </c>
      <c r="IY202" s="16" t="str">
        <f t="shared" si="712"/>
        <v>i.a.</v>
      </c>
      <c r="IZ202" s="16" t="e">
        <f t="shared" si="713"/>
        <v>#VALUE!</v>
      </c>
      <c r="JA202" s="16">
        <f t="shared" si="714"/>
        <v>10.636432926829269</v>
      </c>
      <c r="JB202" s="16">
        <f t="shared" si="715"/>
        <v>-0.78136401908504072</v>
      </c>
      <c r="JC202" s="16">
        <f t="shared" si="716"/>
        <v>0.3612153177580506</v>
      </c>
      <c r="JD202" s="16">
        <f t="shared" si="717"/>
        <v>-1.5840101376644398E-4</v>
      </c>
      <c r="JE202" s="16">
        <f t="shared" si="718"/>
        <v>-0.36357637743319043</v>
      </c>
      <c r="JF202" s="227" t="e">
        <f t="shared" si="719"/>
        <v>#VALUE!</v>
      </c>
      <c r="JG202" s="227">
        <f t="shared" si="720"/>
        <v>8.306547619047619E-2</v>
      </c>
      <c r="JH202" s="227">
        <f t="shared" si="721"/>
        <v>-2.7909774436090225E-2</v>
      </c>
      <c r="JI202" s="99" t="str">
        <f t="shared" si="722"/>
        <v>i.a.</v>
      </c>
      <c r="JJ202" s="99">
        <f t="shared" si="723"/>
        <v>9.0874999999999997E-2</v>
      </c>
      <c r="JK202" s="99">
        <f t="shared" si="724"/>
        <v>7.8095238095238096E-3</v>
      </c>
      <c r="JL202" s="99">
        <f t="shared" si="725"/>
        <v>3.5719298245614033E-2</v>
      </c>
      <c r="JM202" s="99">
        <f t="shared" si="726"/>
        <v>2.6240740740740742E-2</v>
      </c>
      <c r="JN202" s="99">
        <f t="shared" si="727"/>
        <v>2.6244897959183673E-2</v>
      </c>
      <c r="JO202" s="99">
        <f t="shared" si="728"/>
        <v>4.123809523809524E-2</v>
      </c>
      <c r="JP202" s="99">
        <f t="shared" si="729"/>
        <v>9.071720588235295E-2</v>
      </c>
      <c r="JQ202" s="99">
        <f t="shared" si="730"/>
        <v>0.1955487894736842</v>
      </c>
      <c r="JR202" s="99" t="str">
        <f t="shared" si="731"/>
        <v>i.a.</v>
      </c>
      <c r="JS202" s="99" t="str">
        <f t="shared" si="732"/>
        <v>i.a.</v>
      </c>
    </row>
    <row r="203" spans="1:279" customFormat="1" ht="15.75" customHeight="1" x14ac:dyDescent="0.25">
      <c r="A203" s="10" t="s">
        <v>78</v>
      </c>
      <c r="B203" s="98">
        <v>36032731</v>
      </c>
      <c r="C203" s="10" t="s">
        <v>67</v>
      </c>
      <c r="D203" s="10"/>
      <c r="E203" s="11">
        <v>467700</v>
      </c>
      <c r="F203" s="11"/>
      <c r="G203" s="11"/>
      <c r="H203" s="12">
        <v>45049</v>
      </c>
      <c r="I203" s="13"/>
      <c r="J203" s="13" t="s">
        <v>58</v>
      </c>
      <c r="K203" s="13" t="s">
        <v>58</v>
      </c>
      <c r="L203" s="13" t="s">
        <v>58</v>
      </c>
      <c r="M203" s="13" t="s">
        <v>58</v>
      </c>
      <c r="N203" s="13" t="s">
        <v>58</v>
      </c>
      <c r="O203" s="13" t="s">
        <v>58</v>
      </c>
      <c r="P203" s="16" t="e">
        <f t="shared" si="555"/>
        <v>#DIV/0!</v>
      </c>
      <c r="Q203" s="16" t="e">
        <f t="shared" si="556"/>
        <v>#DIV/0!</v>
      </c>
      <c r="R203" s="16" t="e">
        <f t="shared" si="557"/>
        <v>#DIV/0!</v>
      </c>
      <c r="S203" s="16" t="e">
        <f t="shared" si="558"/>
        <v>#DIV/0!</v>
      </c>
      <c r="T203" s="16" t="e">
        <f t="shared" si="559"/>
        <v>#DIV/0!</v>
      </c>
      <c r="U203" s="16" t="e">
        <f t="shared" si="560"/>
        <v>#DIV/0!</v>
      </c>
      <c r="V203" s="278">
        <f t="shared" si="561"/>
        <v>0</v>
      </c>
      <c r="W203" s="278">
        <f t="shared" si="562"/>
        <v>0</v>
      </c>
      <c r="X203" s="278">
        <f t="shared" si="563"/>
        <v>0</v>
      </c>
      <c r="Y203" s="149"/>
      <c r="Z203" s="149"/>
      <c r="AA203" s="149"/>
      <c r="AB203" s="151"/>
      <c r="AC203" s="151"/>
      <c r="AD203" s="151"/>
      <c r="AE203" s="151"/>
      <c r="AF203" s="151"/>
      <c r="AG203" s="156"/>
      <c r="AH203" s="156"/>
      <c r="AI203" s="156"/>
      <c r="AJ203" s="16">
        <f t="shared" si="564"/>
        <v>-0.87755673858223593</v>
      </c>
      <c r="AK203" s="16">
        <f t="shared" si="565"/>
        <v>-2.1387441732931136E-2</v>
      </c>
      <c r="AL203" s="16">
        <f t="shared" si="566"/>
        <v>0.13613707165109029</v>
      </c>
      <c r="AM203" s="16">
        <f t="shared" si="567"/>
        <v>-9.0007087172218253E-2</v>
      </c>
      <c r="AN203" s="16">
        <f t="shared" si="568"/>
        <v>-3.8124823496187709E-3</v>
      </c>
      <c r="AO203" s="16">
        <f t="shared" si="569"/>
        <v>-7.7023328554672255E-2</v>
      </c>
      <c r="AP203" s="278">
        <f t="shared" si="570"/>
        <v>-7.1379999999999999</v>
      </c>
      <c r="AQ203" s="278">
        <f t="shared" si="571"/>
        <v>-0.15599999999999969</v>
      </c>
      <c r="AR203" s="278">
        <f t="shared" si="572"/>
        <v>0.87399999999999967</v>
      </c>
      <c r="AS203" s="149"/>
      <c r="AT203" s="149">
        <v>7.1379999999999999</v>
      </c>
      <c r="AU203" s="149">
        <v>7.2939999999999996</v>
      </c>
      <c r="AV203" s="151">
        <v>6.42</v>
      </c>
      <c r="AW203" s="164">
        <v>7.0549999999999997</v>
      </c>
      <c r="AX203" s="151">
        <v>7.0819999999999999</v>
      </c>
      <c r="AY203" s="151">
        <v>7.673</v>
      </c>
      <c r="AZ203" s="151">
        <v>5.81</v>
      </c>
      <c r="BA203" s="151">
        <v>5.8609999999999998</v>
      </c>
      <c r="BB203" s="151">
        <v>4.9930000000000003</v>
      </c>
      <c r="BC203" s="286"/>
      <c r="BD203" s="16">
        <f t="shared" si="573"/>
        <v>-1</v>
      </c>
      <c r="BE203" s="16">
        <f t="shared" si="574"/>
        <v>-8.5041430440471119E-2</v>
      </c>
      <c r="BF203" s="16">
        <f t="shared" si="575"/>
        <v>0.96824034334763953</v>
      </c>
      <c r="BG203" s="16">
        <f t="shared" si="576"/>
        <v>-0.4116161616161616</v>
      </c>
      <c r="BH203" s="16">
        <f t="shared" si="577"/>
        <v>0.19277108433734944</v>
      </c>
      <c r="BI203" s="16">
        <f t="shared" si="578"/>
        <v>-0.21102661596958183</v>
      </c>
      <c r="BJ203" s="278">
        <f t="shared" si="579"/>
        <v>-2.0979999999999999</v>
      </c>
      <c r="BK203" s="278">
        <f t="shared" si="580"/>
        <v>-0.19500000000000028</v>
      </c>
      <c r="BL203" s="278">
        <f t="shared" si="581"/>
        <v>1.1280000000000001</v>
      </c>
      <c r="BM203" s="149"/>
      <c r="BN203" s="149">
        <v>2.0979999999999999</v>
      </c>
      <c r="BO203" s="149">
        <v>2.2930000000000001</v>
      </c>
      <c r="BP203" s="156">
        <v>1.165</v>
      </c>
      <c r="BQ203" s="156">
        <v>1.98</v>
      </c>
      <c r="BR203" s="156">
        <v>1.66</v>
      </c>
      <c r="BS203" s="156">
        <v>2.1040000000000001</v>
      </c>
      <c r="BT203" s="156">
        <v>0.78200000000000003</v>
      </c>
      <c r="BU203" s="156">
        <v>0.90500000000000003</v>
      </c>
      <c r="BV203" s="151">
        <v>-5.5E-2</v>
      </c>
      <c r="BW203" s="156"/>
      <c r="BX203" s="16">
        <f t="shared" si="582"/>
        <v>-1</v>
      </c>
      <c r="BY203" s="16">
        <f t="shared" si="583"/>
        <v>-7.7802197802197826E-2</v>
      </c>
      <c r="BZ203" s="16">
        <f t="shared" si="584"/>
        <v>0.98170731707317083</v>
      </c>
      <c r="CA203" s="16">
        <f t="shared" si="585"/>
        <v>-0.41368743615934633</v>
      </c>
      <c r="CB203" s="16">
        <f t="shared" si="586"/>
        <v>0.18810679611650491</v>
      </c>
      <c r="CC203" s="16">
        <f t="shared" si="587"/>
        <v>-0.21223709369024865</v>
      </c>
      <c r="CD203" s="278">
        <f t="shared" si="588"/>
        <v>-2.0979999999999999</v>
      </c>
      <c r="CE203" s="278">
        <f t="shared" si="589"/>
        <v>-0.17700000000000005</v>
      </c>
      <c r="CF203" s="278">
        <f t="shared" si="590"/>
        <v>1.127</v>
      </c>
      <c r="CG203" s="149"/>
      <c r="CH203" s="149">
        <v>2.0979999999999999</v>
      </c>
      <c r="CI203" s="149">
        <v>2.2749999999999999</v>
      </c>
      <c r="CJ203" s="151">
        <v>1.1479999999999999</v>
      </c>
      <c r="CK203" s="151">
        <v>1.958</v>
      </c>
      <c r="CL203" s="151">
        <v>1.6479999999999999</v>
      </c>
      <c r="CM203" s="151">
        <v>2.0920000000000001</v>
      </c>
      <c r="CN203" s="151">
        <v>0.76100000000000001</v>
      </c>
      <c r="CO203" s="156">
        <v>0.872</v>
      </c>
      <c r="CP203" s="156">
        <v>-0.76</v>
      </c>
      <c r="CQ203" s="156"/>
      <c r="CR203" s="16">
        <f t="shared" si="591"/>
        <v>-1</v>
      </c>
      <c r="CS203" s="16">
        <f t="shared" si="592"/>
        <v>0.22964951950254395</v>
      </c>
      <c r="CT203" s="16">
        <f t="shared" si="593"/>
        <v>0.33408748114630454</v>
      </c>
      <c r="CU203" s="16">
        <f t="shared" si="594"/>
        <v>-0.1720262254136746</v>
      </c>
      <c r="CV203" s="16">
        <f t="shared" si="595"/>
        <v>8.9270532222411061E-2</v>
      </c>
      <c r="CW203" s="16">
        <f t="shared" si="596"/>
        <v>4.9054584373885185E-2</v>
      </c>
      <c r="CX203" s="278">
        <f t="shared" si="552"/>
        <v>-8.7010000000000005</v>
      </c>
      <c r="CY203" s="278">
        <f t="shared" si="553"/>
        <v>1.6250000000000009</v>
      </c>
      <c r="CZ203" s="278">
        <f t="shared" si="554"/>
        <v>1.7719999999999994</v>
      </c>
      <c r="DA203" s="149"/>
      <c r="DB203" s="149">
        <v>8.7010000000000005</v>
      </c>
      <c r="DC203" s="149">
        <v>7.0759999999999996</v>
      </c>
      <c r="DD203" s="156">
        <v>5.3040000000000003</v>
      </c>
      <c r="DE203" s="156">
        <v>6.4059999999999997</v>
      </c>
      <c r="DF203" s="156">
        <v>5.8810000000000002</v>
      </c>
      <c r="DG203" s="156">
        <v>5.6059999999999999</v>
      </c>
      <c r="DH203" s="156">
        <v>4.9770000000000003</v>
      </c>
      <c r="DI203" s="156">
        <v>4.3860000000000001</v>
      </c>
      <c r="DJ203" s="151">
        <v>3.702</v>
      </c>
      <c r="DK203" s="286"/>
      <c r="DL203" s="16">
        <f t="shared" si="597"/>
        <v>-1</v>
      </c>
      <c r="DM203" s="16">
        <f t="shared" si="598"/>
        <v>0.12158213316635348</v>
      </c>
      <c r="DN203" s="16">
        <f t="shared" si="599"/>
        <v>0.20075187969924815</v>
      </c>
      <c r="DO203" s="16">
        <f t="shared" si="600"/>
        <v>-2.7185176155065098E-2</v>
      </c>
      <c r="DP203" s="16">
        <f t="shared" si="601"/>
        <v>7.2007318348144181E-2</v>
      </c>
      <c r="DQ203" s="16">
        <f t="shared" si="602"/>
        <v>4.1994750656168013E-3</v>
      </c>
      <c r="DR203" s="278">
        <f t="shared" si="603"/>
        <v>-10.747</v>
      </c>
      <c r="DS203" s="278">
        <f t="shared" si="604"/>
        <v>1.1649999999999991</v>
      </c>
      <c r="DT203" s="278">
        <f t="shared" si="605"/>
        <v>1.6020000000000003</v>
      </c>
      <c r="DU203" s="149"/>
      <c r="DV203" s="149">
        <v>10.747</v>
      </c>
      <c r="DW203" s="149">
        <v>9.5820000000000007</v>
      </c>
      <c r="DX203" s="156">
        <v>7.98</v>
      </c>
      <c r="DY203" s="156">
        <v>8.2029999999999994</v>
      </c>
      <c r="DZ203" s="156">
        <v>7.6520000000000001</v>
      </c>
      <c r="EA203" s="156">
        <v>7.62</v>
      </c>
      <c r="EB203" s="156">
        <v>6.9980000000000002</v>
      </c>
      <c r="EC203" s="156">
        <v>6.3540000000000001</v>
      </c>
      <c r="ED203" s="156">
        <v>5.4029999999999996</v>
      </c>
      <c r="EE203" s="156"/>
      <c r="EF203" s="16">
        <f t="shared" si="606"/>
        <v>-1</v>
      </c>
      <c r="EG203" s="16">
        <f t="shared" si="607"/>
        <v>0</v>
      </c>
      <c r="EH203" s="16">
        <f t="shared" si="608"/>
        <v>-7.6923076923076927E-2</v>
      </c>
      <c r="EI203" s="16">
        <f t="shared" si="609"/>
        <v>0</v>
      </c>
      <c r="EJ203" s="16">
        <f t="shared" si="610"/>
        <v>-0.13333333333333333</v>
      </c>
      <c r="EK203" s="16">
        <f t="shared" si="611"/>
        <v>-6.25E-2</v>
      </c>
      <c r="EL203" s="278">
        <f t="shared" si="612"/>
        <v>-12</v>
      </c>
      <c r="EM203" s="278">
        <f t="shared" si="613"/>
        <v>0</v>
      </c>
      <c r="EN203" s="278">
        <f t="shared" si="614"/>
        <v>-1</v>
      </c>
      <c r="EO203" s="204"/>
      <c r="EP203" s="204">
        <v>12</v>
      </c>
      <c r="EQ203" s="204">
        <v>12</v>
      </c>
      <c r="ER203" s="206">
        <v>13</v>
      </c>
      <c r="ES203" s="206">
        <v>13</v>
      </c>
      <c r="ET203" s="206">
        <v>15</v>
      </c>
      <c r="EU203" s="206">
        <v>16</v>
      </c>
      <c r="EV203" s="206">
        <v>14</v>
      </c>
      <c r="EW203" s="206">
        <v>14</v>
      </c>
      <c r="EX203" s="207">
        <v>13</v>
      </c>
      <c r="EY203" s="208"/>
      <c r="EZ203" s="89"/>
      <c r="FA203" s="14" t="s">
        <v>51</v>
      </c>
      <c r="FB203" s="76"/>
      <c r="FC203" s="94">
        <v>4700</v>
      </c>
      <c r="FD203" t="s">
        <v>146</v>
      </c>
      <c r="FE203" t="s">
        <v>91</v>
      </c>
      <c r="FF203" s="16" t="e">
        <f t="shared" si="615"/>
        <v>#VALUE!</v>
      </c>
      <c r="FG203" s="16" t="e">
        <f t="shared" si="616"/>
        <v>#DIV/0!</v>
      </c>
      <c r="FH203" s="16" t="e">
        <f t="shared" si="617"/>
        <v>#DIV/0!</v>
      </c>
      <c r="FI203" s="16" t="e">
        <f t="shared" si="618"/>
        <v>#DIV/0!</v>
      </c>
      <c r="FJ203" s="16" t="e">
        <f t="shared" si="619"/>
        <v>#DIV/0!</v>
      </c>
      <c r="FK203" s="16" t="e">
        <f t="shared" si="620"/>
        <v>#DIV/0!</v>
      </c>
      <c r="FL203" s="278" t="e">
        <f t="shared" si="621"/>
        <v>#VALUE!</v>
      </c>
      <c r="FM203" s="278">
        <f t="shared" si="622"/>
        <v>0</v>
      </c>
      <c r="FN203" s="278">
        <f t="shared" si="623"/>
        <v>0</v>
      </c>
      <c r="FO203" s="222" t="str">
        <f t="shared" si="624"/>
        <v>i.a</v>
      </c>
      <c r="FP203" s="222">
        <f t="shared" si="625"/>
        <v>0</v>
      </c>
      <c r="FQ203" s="222">
        <f t="shared" si="626"/>
        <v>0</v>
      </c>
      <c r="FR203" s="222">
        <f t="shared" si="627"/>
        <v>0</v>
      </c>
      <c r="FS203" s="222">
        <f t="shared" si="628"/>
        <v>0</v>
      </c>
      <c r="FT203" s="222">
        <f t="shared" si="629"/>
        <v>0</v>
      </c>
      <c r="FU203" s="222">
        <f t="shared" si="630"/>
        <v>0</v>
      </c>
      <c r="FV203" s="222">
        <f t="shared" si="631"/>
        <v>0</v>
      </c>
      <c r="FW203" s="222">
        <f t="shared" si="632"/>
        <v>0</v>
      </c>
      <c r="FX203" s="222">
        <f t="shared" si="633"/>
        <v>0</v>
      </c>
      <c r="FY203" s="222" t="str">
        <f t="shared" si="634"/>
        <v>i.a</v>
      </c>
      <c r="FZ203" s="16">
        <f t="shared" si="635"/>
        <v>-1</v>
      </c>
      <c r="GA203" s="16">
        <f t="shared" si="636"/>
        <v>-0.27636377060221912</v>
      </c>
      <c r="GB203" s="16">
        <f t="shared" si="637"/>
        <v>0.87445821348358932</v>
      </c>
      <c r="GC203" s="16">
        <f t="shared" si="638"/>
        <v>-0.38479739778735172</v>
      </c>
      <c r="GD203" s="16">
        <f t="shared" si="639"/>
        <v>0.11074979791570709</v>
      </c>
      <c r="GE203" s="16">
        <f t="shared" si="640"/>
        <v>-0.2742321896512494</v>
      </c>
      <c r="GF203" s="227">
        <f t="shared" si="641"/>
        <v>-0.26595677251695504</v>
      </c>
      <c r="GG203" s="227">
        <f t="shared" si="642"/>
        <v>-0.10157149888853773</v>
      </c>
      <c r="GH203" s="227">
        <f t="shared" si="643"/>
        <v>0.17145653784443388</v>
      </c>
      <c r="GI203" s="16">
        <f t="shared" si="644"/>
        <v>0</v>
      </c>
      <c r="GJ203" s="16">
        <f t="shared" si="645"/>
        <v>0.26595677251695504</v>
      </c>
      <c r="GK203" s="16">
        <f t="shared" si="646"/>
        <v>0.36752827140549277</v>
      </c>
      <c r="GL203" s="16">
        <f t="shared" si="647"/>
        <v>0.19607173356105889</v>
      </c>
      <c r="GM203" s="16">
        <f t="shared" si="648"/>
        <v>0.31871083258728738</v>
      </c>
      <c r="GN203" s="16">
        <f t="shared" si="649"/>
        <v>0.28693305475755199</v>
      </c>
      <c r="GO203" s="16">
        <f t="shared" si="650"/>
        <v>0.39535103467825761</v>
      </c>
      <c r="GP203" s="16">
        <f t="shared" si="651"/>
        <v>0.16255473672968065</v>
      </c>
      <c r="GQ203" s="16">
        <f t="shared" si="652"/>
        <v>0.21562809099901084</v>
      </c>
      <c r="GR203" s="16">
        <f t="shared" si="653"/>
        <v>-0.20529443544030254</v>
      </c>
      <c r="GS203" s="16">
        <f t="shared" si="654"/>
        <v>-1</v>
      </c>
      <c r="GT203" s="16">
        <f t="shared" si="655"/>
        <v>-0.20957733294286748</v>
      </c>
      <c r="GU203" s="16">
        <f t="shared" si="656"/>
        <v>0.81369055212361063</v>
      </c>
      <c r="GV203" s="16">
        <f t="shared" si="657"/>
        <v>-0.4235416327271978</v>
      </c>
      <c r="GW203" s="16">
        <f t="shared" si="658"/>
        <v>0.14891201513718064</v>
      </c>
      <c r="GX203" s="16">
        <f t="shared" si="659"/>
        <v>-0.2448131922631841</v>
      </c>
      <c r="GY203" s="227">
        <f t="shared" si="660"/>
        <v>-0.20640464361257316</v>
      </c>
      <c r="GZ203" s="227">
        <f t="shared" si="661"/>
        <v>-5.4727345910260239E-2</v>
      </c>
      <c r="HA203" s="227">
        <f t="shared" si="662"/>
        <v>0.11715374074324988</v>
      </c>
      <c r="HB203" s="16">
        <f t="shared" si="663"/>
        <v>0</v>
      </c>
      <c r="HC203" s="16">
        <f t="shared" si="664"/>
        <v>0.20640464361257316</v>
      </c>
      <c r="HD203" s="16">
        <f t="shared" si="665"/>
        <v>0.2611319895228334</v>
      </c>
      <c r="HE203" s="16">
        <f t="shared" si="666"/>
        <v>0.14397824877958351</v>
      </c>
      <c r="HF203" s="16">
        <f t="shared" si="667"/>
        <v>0.249763481551561</v>
      </c>
      <c r="HG203" s="16">
        <f t="shared" si="668"/>
        <v>0.21739130434782608</v>
      </c>
      <c r="HH203" s="16">
        <f t="shared" si="669"/>
        <v>0.28786427691886718</v>
      </c>
      <c r="HI203" s="16">
        <f t="shared" si="670"/>
        <v>0.11713600958657878</v>
      </c>
      <c r="HJ203" s="16">
        <f t="shared" si="671"/>
        <v>0.15395083779875821</v>
      </c>
      <c r="HK203" s="16">
        <f t="shared" si="672"/>
        <v>-1.0179529890801408E-2</v>
      </c>
      <c r="HL203" s="16" t="e">
        <f t="shared" si="673"/>
        <v>#VALUE!</v>
      </c>
      <c r="HM203" s="16">
        <f t="shared" si="674"/>
        <v>9.6352628256571829E-2</v>
      </c>
      <c r="HN203" s="16">
        <f t="shared" si="675"/>
        <v>0.11104342512497478</v>
      </c>
      <c r="HO203" s="16">
        <f t="shared" si="676"/>
        <v>-0.14888861241458304</v>
      </c>
      <c r="HP203" s="16">
        <f t="shared" si="677"/>
        <v>1.6103634349127101E-2</v>
      </c>
      <c r="HQ203" s="16">
        <f t="shared" si="678"/>
        <v>4.4667529133429786E-2</v>
      </c>
      <c r="HR203" s="227" t="e">
        <f t="shared" si="679"/>
        <v>#VALUE!</v>
      </c>
      <c r="HS203" s="227">
        <f t="shared" si="680"/>
        <v>7.1153328902473612E-2</v>
      </c>
      <c r="HT203" s="227">
        <f t="shared" si="681"/>
        <v>7.3806306624419338E-2</v>
      </c>
      <c r="HU203" s="16" t="str">
        <f t="shared" si="682"/>
        <v>i.a.</v>
      </c>
      <c r="HV203" s="16">
        <f t="shared" si="683"/>
        <v>0.80962128966223135</v>
      </c>
      <c r="HW203" s="16">
        <f t="shared" si="684"/>
        <v>0.73846796075975774</v>
      </c>
      <c r="HX203" s="16">
        <f t="shared" si="685"/>
        <v>0.6646616541353384</v>
      </c>
      <c r="HY203" s="16">
        <f t="shared" si="686"/>
        <v>0.78093380470559548</v>
      </c>
      <c r="HZ203" s="16">
        <f t="shared" si="687"/>
        <v>0.76855723993727132</v>
      </c>
      <c r="IA203" s="16">
        <f t="shared" si="688"/>
        <v>0.73569553805774279</v>
      </c>
      <c r="IB203" s="16">
        <f t="shared" si="689"/>
        <v>0.71120320091454703</v>
      </c>
      <c r="IC203" s="16">
        <f t="shared" si="690"/>
        <v>0.69027384324834751</v>
      </c>
      <c r="ID203" s="16">
        <f t="shared" si="691"/>
        <v>0.68517490283176019</v>
      </c>
      <c r="IE203" s="16" t="str">
        <f t="shared" si="692"/>
        <v>i.a.</v>
      </c>
      <c r="IF203" s="16" t="e">
        <f t="shared" si="693"/>
        <v>#VALUE!</v>
      </c>
      <c r="IG203" s="16" t="e">
        <f t="shared" si="694"/>
        <v>#VALUE!</v>
      </c>
      <c r="IH203" s="16" t="e">
        <f t="shared" si="695"/>
        <v>#VALUE!</v>
      </c>
      <c r="II203" s="16" t="e">
        <f t="shared" si="696"/>
        <v>#VALUE!</v>
      </c>
      <c r="IJ203" s="16" t="e">
        <f t="shared" si="697"/>
        <v>#VALUE!</v>
      </c>
      <c r="IK203" s="16" t="e">
        <f t="shared" si="698"/>
        <v>#VALUE!</v>
      </c>
      <c r="IL203" s="227" t="e">
        <f t="shared" si="699"/>
        <v>#VALUE!</v>
      </c>
      <c r="IM203" s="227" t="e">
        <f t="shared" si="700"/>
        <v>#VALUE!</v>
      </c>
      <c r="IN203" s="227" t="e">
        <f t="shared" si="701"/>
        <v>#VALUE!</v>
      </c>
      <c r="IO203" s="16" t="str">
        <f t="shared" si="702"/>
        <v>i.a.</v>
      </c>
      <c r="IP203" s="16" t="str">
        <f t="shared" si="703"/>
        <v>i.a.</v>
      </c>
      <c r="IQ203" s="16" t="str">
        <f t="shared" si="704"/>
        <v>i.a.</v>
      </c>
      <c r="IR203" s="16" t="str">
        <f t="shared" si="705"/>
        <v>i.a.</v>
      </c>
      <c r="IS203" s="16" t="str">
        <f t="shared" si="706"/>
        <v>i.a.</v>
      </c>
      <c r="IT203" s="16" t="str">
        <f t="shared" si="707"/>
        <v>i.a.</v>
      </c>
      <c r="IU203" s="16" t="str">
        <f t="shared" si="708"/>
        <v>i.a.</v>
      </c>
      <c r="IV203" s="16" t="str">
        <f t="shared" si="709"/>
        <v>i.a.</v>
      </c>
      <c r="IW203" s="16" t="str">
        <f t="shared" si="710"/>
        <v>i.a.</v>
      </c>
      <c r="IX203" s="16" t="str">
        <f t="shared" si="711"/>
        <v>i.a.</v>
      </c>
      <c r="IY203" s="16" t="str">
        <f t="shared" si="712"/>
        <v>i.a.</v>
      </c>
      <c r="IZ203" s="16" t="e">
        <f t="shared" si="713"/>
        <v>#VALUE!</v>
      </c>
      <c r="JA203" s="16">
        <f t="shared" si="714"/>
        <v>-7.7802197802197881E-2</v>
      </c>
      <c r="JB203" s="16">
        <f t="shared" si="715"/>
        <v>1.1468495934959351</v>
      </c>
      <c r="JC203" s="16">
        <f t="shared" si="716"/>
        <v>-0.41368743615934639</v>
      </c>
      <c r="JD203" s="16">
        <f t="shared" si="717"/>
        <v>0.37089245705750584</v>
      </c>
      <c r="JE203" s="16">
        <f t="shared" si="718"/>
        <v>-0.15971956660293193</v>
      </c>
      <c r="JF203" s="227" t="e">
        <f t="shared" si="719"/>
        <v>#VALUE!</v>
      </c>
      <c r="JG203" s="227">
        <f t="shared" si="720"/>
        <v>-1.4750000000000013E-2</v>
      </c>
      <c r="JH203" s="227">
        <f t="shared" si="721"/>
        <v>0.10127564102564103</v>
      </c>
      <c r="JI203" s="99" t="str">
        <f t="shared" si="722"/>
        <v>i.a.</v>
      </c>
      <c r="JJ203" s="99">
        <f t="shared" si="723"/>
        <v>0.17483333333333331</v>
      </c>
      <c r="JK203" s="99">
        <f t="shared" si="724"/>
        <v>0.18958333333333333</v>
      </c>
      <c r="JL203" s="99">
        <f t="shared" si="725"/>
        <v>8.8307692307692295E-2</v>
      </c>
      <c r="JM203" s="99">
        <f t="shared" si="726"/>
        <v>0.15061538461538462</v>
      </c>
      <c r="JN203" s="99">
        <f t="shared" si="727"/>
        <v>0.10986666666666665</v>
      </c>
      <c r="JO203" s="99">
        <f t="shared" si="728"/>
        <v>0.13075000000000001</v>
      </c>
      <c r="JP203" s="99">
        <f t="shared" si="729"/>
        <v>5.4357142857142861E-2</v>
      </c>
      <c r="JQ203" s="99">
        <f t="shared" si="730"/>
        <v>6.2285714285714285E-2</v>
      </c>
      <c r="JR203" s="99">
        <f t="shared" si="731"/>
        <v>-5.8461538461538461E-2</v>
      </c>
      <c r="JS203" s="99" t="str">
        <f t="shared" si="732"/>
        <v>i.a.</v>
      </c>
    </row>
    <row r="204" spans="1:279" customFormat="1" ht="15.75" customHeight="1" x14ac:dyDescent="0.25">
      <c r="A204" s="113" t="s">
        <v>628</v>
      </c>
      <c r="B204" s="98">
        <v>34605513</v>
      </c>
      <c r="C204" s="113" t="s">
        <v>79</v>
      </c>
      <c r="D204" s="113"/>
      <c r="E204" s="116">
        <v>451120</v>
      </c>
      <c r="F204" s="116"/>
      <c r="G204" s="11">
        <v>1</v>
      </c>
      <c r="H204" s="117">
        <v>45048</v>
      </c>
      <c r="I204" s="13"/>
      <c r="J204" s="13" t="s">
        <v>58</v>
      </c>
      <c r="K204" s="13" t="s">
        <v>58</v>
      </c>
      <c r="L204" s="13" t="s">
        <v>58</v>
      </c>
      <c r="M204" s="13" t="s">
        <v>58</v>
      </c>
      <c r="N204" s="13" t="s">
        <v>58</v>
      </c>
      <c r="O204" s="118" t="s">
        <v>58</v>
      </c>
      <c r="P204" s="16" t="e">
        <f t="shared" si="555"/>
        <v>#DIV/0!</v>
      </c>
      <c r="Q204" s="16" t="e">
        <f t="shared" si="556"/>
        <v>#DIV/0!</v>
      </c>
      <c r="R204" s="16" t="e">
        <f t="shared" si="557"/>
        <v>#DIV/0!</v>
      </c>
      <c r="S204" s="16" t="e">
        <f t="shared" si="558"/>
        <v>#DIV/0!</v>
      </c>
      <c r="T204" s="16" t="e">
        <f t="shared" si="559"/>
        <v>#DIV/0!</v>
      </c>
      <c r="U204" s="16" t="e">
        <f t="shared" si="560"/>
        <v>#DIV/0!</v>
      </c>
      <c r="V204" s="278">
        <f t="shared" si="561"/>
        <v>0</v>
      </c>
      <c r="W204" s="278">
        <f t="shared" si="562"/>
        <v>0</v>
      </c>
      <c r="X204" s="278">
        <f t="shared" si="563"/>
        <v>0</v>
      </c>
      <c r="Y204" s="149"/>
      <c r="Z204" s="149"/>
      <c r="AA204" s="149"/>
      <c r="AB204" s="153"/>
      <c r="AC204" s="153"/>
      <c r="AD204" s="153"/>
      <c r="AE204" s="154"/>
      <c r="AF204" s="154"/>
      <c r="AG204" s="159"/>
      <c r="AH204" s="159"/>
      <c r="AI204" s="159"/>
      <c r="AJ204" s="16">
        <f t="shared" si="564"/>
        <v>-0.98042524468444148</v>
      </c>
      <c r="AK204" s="16">
        <f t="shared" si="565"/>
        <v>4.5149911816578521E-2</v>
      </c>
      <c r="AL204" s="16">
        <f t="shared" si="566"/>
        <v>2.0885848037450423E-2</v>
      </c>
      <c r="AM204" s="16">
        <f t="shared" si="567"/>
        <v>2.7376988531261668E-2</v>
      </c>
      <c r="AN204" s="16">
        <f t="shared" si="568"/>
        <v>0.66338461538461524</v>
      </c>
      <c r="AO204" s="16">
        <f t="shared" si="569"/>
        <v>0.25773993808049533</v>
      </c>
      <c r="AP204" s="278">
        <f t="shared" si="570"/>
        <v>-11.852</v>
      </c>
      <c r="AQ204" s="278">
        <f t="shared" si="571"/>
        <v>0.51200000000000045</v>
      </c>
      <c r="AR204" s="278">
        <f t="shared" si="572"/>
        <v>0.23199999999999932</v>
      </c>
      <c r="AS204" s="149"/>
      <c r="AT204" s="149">
        <v>11.852</v>
      </c>
      <c r="AU204" s="149">
        <v>11.34</v>
      </c>
      <c r="AV204" s="153">
        <v>11.108000000000001</v>
      </c>
      <c r="AW204" s="153">
        <v>10.811999999999999</v>
      </c>
      <c r="AX204" s="153">
        <v>6.5</v>
      </c>
      <c r="AY204" s="154">
        <v>5.1680000000000001</v>
      </c>
      <c r="AZ204" s="154">
        <v>5.0149999999999997</v>
      </c>
      <c r="BA204" s="154">
        <v>4.508</v>
      </c>
      <c r="BB204" s="154">
        <v>4.423</v>
      </c>
      <c r="BC204" s="155">
        <v>3.3220000000000001</v>
      </c>
      <c r="BD204" s="16">
        <f t="shared" si="573"/>
        <v>-1</v>
      </c>
      <c r="BE204" s="16">
        <f t="shared" si="574"/>
        <v>1.8131742024328604E-2</v>
      </c>
      <c r="BF204" s="16">
        <f t="shared" si="575"/>
        <v>4.3798985707699696E-3</v>
      </c>
      <c r="BG204" s="16">
        <f t="shared" si="576"/>
        <v>5.0490374137304735E-2</v>
      </c>
      <c r="BH204" s="16">
        <f t="shared" si="577"/>
        <v>0.90959537572254334</v>
      </c>
      <c r="BI204" s="16">
        <f t="shared" si="578"/>
        <v>0.28873659117997624</v>
      </c>
      <c r="BJ204" s="278">
        <f t="shared" si="579"/>
        <v>-8.8719999999999999</v>
      </c>
      <c r="BK204" s="278">
        <f t="shared" si="580"/>
        <v>0.15799999999999947</v>
      </c>
      <c r="BL204" s="278">
        <f t="shared" si="581"/>
        <v>3.8000000000000256E-2</v>
      </c>
      <c r="BM204" s="149"/>
      <c r="BN204" s="149">
        <v>8.8719999999999999</v>
      </c>
      <c r="BO204" s="149">
        <v>8.7140000000000004</v>
      </c>
      <c r="BP204" s="153">
        <v>8.6760000000000002</v>
      </c>
      <c r="BQ204" s="153">
        <v>8.2590000000000003</v>
      </c>
      <c r="BR204" s="153">
        <v>4.3250000000000002</v>
      </c>
      <c r="BS204" s="159">
        <v>3.3559999999999999</v>
      </c>
      <c r="BT204" s="159">
        <v>3.6749999999999998</v>
      </c>
      <c r="BU204" s="159">
        <v>3.3919999999999999</v>
      </c>
      <c r="BV204" s="154">
        <v>3.4140000000000001</v>
      </c>
      <c r="BW204" s="159">
        <v>1.891</v>
      </c>
      <c r="BX204" s="16">
        <f t="shared" si="582"/>
        <v>-1</v>
      </c>
      <c r="BY204" s="16">
        <f t="shared" si="583"/>
        <v>-4.2862245505416825E-3</v>
      </c>
      <c r="BZ204" s="16">
        <f t="shared" si="584"/>
        <v>1.5502027188170643E-3</v>
      </c>
      <c r="CA204" s="16">
        <f t="shared" si="585"/>
        <v>6.5024130048260048E-2</v>
      </c>
      <c r="CB204" s="16">
        <f t="shared" si="586"/>
        <v>0.96310147095487397</v>
      </c>
      <c r="CC204" s="16">
        <f t="shared" si="587"/>
        <v>0.38262668045501563</v>
      </c>
      <c r="CD204" s="278">
        <f t="shared" si="588"/>
        <v>-8.3629999999999995</v>
      </c>
      <c r="CE204" s="278">
        <f t="shared" si="589"/>
        <v>-3.5999999999999588E-2</v>
      </c>
      <c r="CF204" s="278">
        <f t="shared" si="590"/>
        <v>1.2999999999999901E-2</v>
      </c>
      <c r="CG204" s="149"/>
      <c r="CH204" s="149">
        <v>8.3629999999999995</v>
      </c>
      <c r="CI204" s="149">
        <v>8.3989999999999991</v>
      </c>
      <c r="CJ204" s="153">
        <v>8.3859999999999992</v>
      </c>
      <c r="CK204" s="153">
        <v>7.8739999999999997</v>
      </c>
      <c r="CL204" s="153">
        <v>4.0110000000000001</v>
      </c>
      <c r="CM204" s="154">
        <v>2.9009999999999998</v>
      </c>
      <c r="CN204" s="154">
        <v>3.32</v>
      </c>
      <c r="CO204" s="159">
        <v>3.0350000000000001</v>
      </c>
      <c r="CP204" s="159">
        <v>3.121</v>
      </c>
      <c r="CQ204" s="159">
        <v>1.621</v>
      </c>
      <c r="CR204" s="16">
        <f t="shared" si="591"/>
        <v>-1</v>
      </c>
      <c r="CS204" s="16">
        <f t="shared" si="592"/>
        <v>0.28861554798460243</v>
      </c>
      <c r="CT204" s="16">
        <f t="shared" si="593"/>
        <v>0.25213296398891955</v>
      </c>
      <c r="CU204" s="16">
        <f t="shared" si="594"/>
        <v>0.33594848641847397</v>
      </c>
      <c r="CV204" s="16">
        <f t="shared" si="595"/>
        <v>0.52236619718309851</v>
      </c>
      <c r="CW204" s="16">
        <f t="shared" si="596"/>
        <v>0.22430680093806049</v>
      </c>
      <c r="CX204" s="278">
        <f t="shared" si="552"/>
        <v>-29.123999999999999</v>
      </c>
      <c r="CY204" s="278">
        <f t="shared" si="553"/>
        <v>6.5229999999999997</v>
      </c>
      <c r="CZ204" s="278">
        <f t="shared" si="554"/>
        <v>4.5509999999999984</v>
      </c>
      <c r="DA204" s="149"/>
      <c r="DB204" s="149">
        <v>29.123999999999999</v>
      </c>
      <c r="DC204" s="149">
        <v>22.600999999999999</v>
      </c>
      <c r="DD204" s="153">
        <v>18.05</v>
      </c>
      <c r="DE204" s="153">
        <v>13.510999999999999</v>
      </c>
      <c r="DF204" s="153">
        <v>8.875</v>
      </c>
      <c r="DG204" s="159">
        <v>7.2489999999999997</v>
      </c>
      <c r="DH204" s="159">
        <v>6.49</v>
      </c>
      <c r="DI204" s="159">
        <v>4.9059999999999997</v>
      </c>
      <c r="DJ204" s="154">
        <v>2.5960000000000001</v>
      </c>
      <c r="DK204" s="155">
        <v>1.046</v>
      </c>
      <c r="DL204" s="16">
        <f t="shared" si="597"/>
        <v>-1</v>
      </c>
      <c r="DM204" s="16">
        <f t="shared" si="598"/>
        <v>0.20922746781115881</v>
      </c>
      <c r="DN204" s="16">
        <f t="shared" si="599"/>
        <v>0.33448677027712298</v>
      </c>
      <c r="DO204" s="16">
        <f t="shared" si="600"/>
        <v>0.10138975588921385</v>
      </c>
      <c r="DP204" s="16">
        <f t="shared" si="601"/>
        <v>3.9870174239836062E-2</v>
      </c>
      <c r="DQ204" s="16">
        <f t="shared" si="602"/>
        <v>0.28914336049328349</v>
      </c>
      <c r="DR204" s="278">
        <f t="shared" si="603"/>
        <v>-54.095999999999997</v>
      </c>
      <c r="DS204" s="278">
        <f t="shared" si="604"/>
        <v>9.36</v>
      </c>
      <c r="DT204" s="278">
        <f t="shared" si="605"/>
        <v>11.212999999999994</v>
      </c>
      <c r="DU204" s="149"/>
      <c r="DV204" s="149">
        <v>54.095999999999997</v>
      </c>
      <c r="DW204" s="149">
        <v>44.735999999999997</v>
      </c>
      <c r="DX204" s="153">
        <v>33.523000000000003</v>
      </c>
      <c r="DY204" s="153">
        <v>30.437000000000001</v>
      </c>
      <c r="DZ204" s="153">
        <v>29.27</v>
      </c>
      <c r="EA204" s="159">
        <v>22.704999999999998</v>
      </c>
      <c r="EB204" s="159">
        <v>19.986000000000001</v>
      </c>
      <c r="EC204" s="159">
        <v>15.151999999999999</v>
      </c>
      <c r="ED204" s="159">
        <v>10.352</v>
      </c>
      <c r="EE204" s="159">
        <v>8.1110000000000007</v>
      </c>
      <c r="EF204" s="16">
        <f t="shared" si="606"/>
        <v>-1</v>
      </c>
      <c r="EG204" s="16">
        <f t="shared" si="607"/>
        <v>6.6666666666666666E-2</v>
      </c>
      <c r="EH204" s="16">
        <f t="shared" si="608"/>
        <v>0</v>
      </c>
      <c r="EI204" s="16">
        <f t="shared" si="609"/>
        <v>3.4482758620689655E-2</v>
      </c>
      <c r="EJ204" s="16">
        <f t="shared" si="610"/>
        <v>7.407407407407407E-2</v>
      </c>
      <c r="EK204" s="16">
        <f t="shared" si="611"/>
        <v>0.08</v>
      </c>
      <c r="EL204" s="278">
        <f t="shared" si="612"/>
        <v>-32</v>
      </c>
      <c r="EM204" s="278">
        <f t="shared" si="613"/>
        <v>2</v>
      </c>
      <c r="EN204" s="278">
        <f t="shared" si="614"/>
        <v>0</v>
      </c>
      <c r="EO204" s="204"/>
      <c r="EP204" s="204">
        <v>32</v>
      </c>
      <c r="EQ204" s="204">
        <v>30</v>
      </c>
      <c r="ER204" s="215">
        <v>30</v>
      </c>
      <c r="ES204" s="215">
        <v>29</v>
      </c>
      <c r="ET204" s="215">
        <v>27</v>
      </c>
      <c r="EU204" s="209">
        <v>25</v>
      </c>
      <c r="EV204" s="209">
        <v>19</v>
      </c>
      <c r="EW204" s="209">
        <v>18</v>
      </c>
      <c r="EX204" s="210"/>
      <c r="EY204" s="211"/>
      <c r="EZ204" s="120"/>
      <c r="FA204" s="115" t="s">
        <v>51</v>
      </c>
      <c r="FB204" s="76"/>
      <c r="FC204" s="121">
        <v>8766</v>
      </c>
      <c r="FD204" s="125" t="s">
        <v>616</v>
      </c>
      <c r="FE204" s="125" t="s">
        <v>130</v>
      </c>
      <c r="FF204" s="16" t="e">
        <f t="shared" si="615"/>
        <v>#VALUE!</v>
      </c>
      <c r="FG204" s="16" t="e">
        <f t="shared" si="616"/>
        <v>#DIV/0!</v>
      </c>
      <c r="FH204" s="16" t="e">
        <f t="shared" si="617"/>
        <v>#DIV/0!</v>
      </c>
      <c r="FI204" s="16" t="e">
        <f t="shared" si="618"/>
        <v>#DIV/0!</v>
      </c>
      <c r="FJ204" s="16" t="e">
        <f t="shared" si="619"/>
        <v>#DIV/0!</v>
      </c>
      <c r="FK204" s="16" t="e">
        <f t="shared" si="620"/>
        <v>#DIV/0!</v>
      </c>
      <c r="FL204" s="278" t="e">
        <f t="shared" si="621"/>
        <v>#VALUE!</v>
      </c>
      <c r="FM204" s="278">
        <f t="shared" si="622"/>
        <v>0</v>
      </c>
      <c r="FN204" s="278">
        <f t="shared" si="623"/>
        <v>0</v>
      </c>
      <c r="FO204" s="222" t="str">
        <f t="shared" si="624"/>
        <v>i.a</v>
      </c>
      <c r="FP204" s="222">
        <f t="shared" si="625"/>
        <v>0</v>
      </c>
      <c r="FQ204" s="238">
        <f t="shared" si="626"/>
        <v>0</v>
      </c>
      <c r="FR204" s="222">
        <f t="shared" si="627"/>
        <v>0</v>
      </c>
      <c r="FS204" s="222">
        <f t="shared" si="628"/>
        <v>0</v>
      </c>
      <c r="FT204" s="222">
        <f t="shared" si="629"/>
        <v>0</v>
      </c>
      <c r="FU204" s="222">
        <f t="shared" si="630"/>
        <v>0</v>
      </c>
      <c r="FV204" s="222">
        <f t="shared" si="631"/>
        <v>0</v>
      </c>
      <c r="FW204" s="222">
        <f t="shared" si="632"/>
        <v>0</v>
      </c>
      <c r="FX204" s="222" t="str">
        <f t="shared" si="633"/>
        <v>i.a</v>
      </c>
      <c r="FY204" s="222" t="str">
        <f t="shared" si="634"/>
        <v>i.a</v>
      </c>
      <c r="FZ204" s="16">
        <f t="shared" si="635"/>
        <v>-1</v>
      </c>
      <c r="GA204" s="16">
        <f t="shared" si="636"/>
        <v>-0.21746233570235035</v>
      </c>
      <c r="GB204" s="16">
        <f t="shared" si="637"/>
        <v>-0.22240717453424061</v>
      </c>
      <c r="GC204" s="16">
        <f t="shared" si="638"/>
        <v>-0.24458571733277298</v>
      </c>
      <c r="GD204" s="16">
        <f t="shared" si="639"/>
        <v>0.4139662341497537</v>
      </c>
      <c r="GE204" s="16">
        <f t="shared" si="640"/>
        <v>0.17811386521777847</v>
      </c>
      <c r="GF204" s="227">
        <f t="shared" si="641"/>
        <v>-0.32336394393426776</v>
      </c>
      <c r="GG204" s="227">
        <f t="shared" si="642"/>
        <v>-8.9860822984135225E-2</v>
      </c>
      <c r="GH204" s="227">
        <f t="shared" si="643"/>
        <v>-0.11819058747467709</v>
      </c>
      <c r="GI204" s="16">
        <f t="shared" si="644"/>
        <v>0</v>
      </c>
      <c r="GJ204" s="16">
        <f t="shared" si="645"/>
        <v>0.32336394393426776</v>
      </c>
      <c r="GK204" s="106">
        <f t="shared" si="646"/>
        <v>0.41322476691840299</v>
      </c>
      <c r="GL204" s="16">
        <f t="shared" si="647"/>
        <v>0.53141535439308007</v>
      </c>
      <c r="GM204" s="16">
        <f t="shared" si="648"/>
        <v>0.70347538640221563</v>
      </c>
      <c r="GN204" s="16">
        <f t="shared" si="649"/>
        <v>0.49751922599851156</v>
      </c>
      <c r="GO204" s="16">
        <f t="shared" si="650"/>
        <v>0.42230147754567288</v>
      </c>
      <c r="GP204" s="16">
        <f t="shared" si="651"/>
        <v>0.58266058266058263</v>
      </c>
      <c r="GQ204" s="16">
        <f t="shared" si="652"/>
        <v>0.80911756864836049</v>
      </c>
      <c r="GR204" s="16">
        <f t="shared" si="653"/>
        <v>1.7138934651290498</v>
      </c>
      <c r="GS204" s="16">
        <f t="shared" si="654"/>
        <v>-1</v>
      </c>
      <c r="GT204" s="16">
        <f t="shared" si="655"/>
        <v>-0.19380390967417507</v>
      </c>
      <c r="GU204" s="16">
        <f t="shared" si="656"/>
        <v>-0.17913417865566314</v>
      </c>
      <c r="GV204" s="16">
        <f t="shared" si="657"/>
        <v>-1.9361651522575966E-2</v>
      </c>
      <c r="GW204" s="16">
        <f t="shared" si="658"/>
        <v>0.66230458159309946</v>
      </c>
      <c r="GX204" s="16">
        <f t="shared" si="659"/>
        <v>5.853686991946852E-2</v>
      </c>
      <c r="GY204" s="227">
        <f t="shared" si="660"/>
        <v>-0.17953699206734661</v>
      </c>
      <c r="GZ204" s="227">
        <f t="shared" si="661"/>
        <v>-4.3159439014062578E-2</v>
      </c>
      <c r="HA204" s="227">
        <f t="shared" si="662"/>
        <v>-4.8598128018027931E-2</v>
      </c>
      <c r="HB204" s="16">
        <f t="shared" si="663"/>
        <v>0</v>
      </c>
      <c r="HC204" s="16">
        <f t="shared" si="664"/>
        <v>0.17953699206734661</v>
      </c>
      <c r="HD204" s="106">
        <f t="shared" si="665"/>
        <v>0.22269643108140919</v>
      </c>
      <c r="HE204" s="16">
        <f t="shared" si="666"/>
        <v>0.27129455909943712</v>
      </c>
      <c r="HF204" s="16">
        <f t="shared" si="667"/>
        <v>0.27665097894719215</v>
      </c>
      <c r="HG204" s="16">
        <f t="shared" si="668"/>
        <v>0.16642616642616645</v>
      </c>
      <c r="HH204" s="16">
        <f t="shared" si="669"/>
        <v>0.15722283385256844</v>
      </c>
      <c r="HI204" s="16">
        <f t="shared" si="670"/>
        <v>0.20917525186407879</v>
      </c>
      <c r="HJ204" s="16">
        <f t="shared" si="671"/>
        <v>0.26599749058971145</v>
      </c>
      <c r="HK204" s="16">
        <f t="shared" si="672"/>
        <v>0.36982072252613335</v>
      </c>
      <c r="HL204" s="16" t="e">
        <f t="shared" si="673"/>
        <v>#VALUE!</v>
      </c>
      <c r="HM204" s="16">
        <f t="shared" si="674"/>
        <v>6.5651899486822929E-2</v>
      </c>
      <c r="HN204" s="16">
        <f t="shared" si="675"/>
        <v>-6.1711969067405219E-2</v>
      </c>
      <c r="HO204" s="16">
        <f t="shared" si="676"/>
        <v>0.21296614506813494</v>
      </c>
      <c r="HP204" s="16">
        <f t="shared" si="677"/>
        <v>0.46399640541279669</v>
      </c>
      <c r="HQ204" s="16">
        <f t="shared" si="678"/>
        <v>-5.0294297393281062E-2</v>
      </c>
      <c r="HR204" s="227" t="e">
        <f t="shared" si="679"/>
        <v>#VALUE!</v>
      </c>
      <c r="HS204" s="227">
        <f t="shared" si="680"/>
        <v>3.3167886719905337E-2</v>
      </c>
      <c r="HT204" s="227">
        <f t="shared" si="681"/>
        <v>-3.3227964134077026E-2</v>
      </c>
      <c r="HU204" s="16" t="str">
        <f t="shared" si="682"/>
        <v>i.a.</v>
      </c>
      <c r="HV204" s="16">
        <f t="shared" si="683"/>
        <v>0.53837622005323871</v>
      </c>
      <c r="HW204" s="106">
        <f t="shared" si="684"/>
        <v>0.50520833333333337</v>
      </c>
      <c r="HX204" s="16">
        <f t="shared" si="685"/>
        <v>0.5384362974674104</v>
      </c>
      <c r="HY204" s="16">
        <f t="shared" si="686"/>
        <v>0.44390051581956169</v>
      </c>
      <c r="HZ204" s="16">
        <f t="shared" si="687"/>
        <v>0.3032114793303724</v>
      </c>
      <c r="IA204" s="16">
        <f t="shared" si="688"/>
        <v>0.31926888350583571</v>
      </c>
      <c r="IB204" s="16">
        <f t="shared" si="689"/>
        <v>0.32472730911638148</v>
      </c>
      <c r="IC204" s="16">
        <f t="shared" si="690"/>
        <v>0.32378563885955647</v>
      </c>
      <c r="ID204" s="16">
        <f t="shared" si="691"/>
        <v>0.2507727975270479</v>
      </c>
      <c r="IE204" s="16">
        <f t="shared" si="692"/>
        <v>0.1289606706941191</v>
      </c>
      <c r="IF204" s="16" t="e">
        <f t="shared" si="693"/>
        <v>#VALUE!</v>
      </c>
      <c r="IG204" s="16" t="e">
        <f t="shared" si="694"/>
        <v>#VALUE!</v>
      </c>
      <c r="IH204" s="16" t="e">
        <f t="shared" si="695"/>
        <v>#VALUE!</v>
      </c>
      <c r="II204" s="16" t="e">
        <f t="shared" si="696"/>
        <v>#VALUE!</v>
      </c>
      <c r="IJ204" s="16" t="e">
        <f t="shared" si="697"/>
        <v>#VALUE!</v>
      </c>
      <c r="IK204" s="16" t="e">
        <f t="shared" si="698"/>
        <v>#VALUE!</v>
      </c>
      <c r="IL204" s="227" t="e">
        <f t="shared" si="699"/>
        <v>#VALUE!</v>
      </c>
      <c r="IM204" s="227" t="e">
        <f t="shared" si="700"/>
        <v>#VALUE!</v>
      </c>
      <c r="IN204" s="227" t="e">
        <f t="shared" si="701"/>
        <v>#VALUE!</v>
      </c>
      <c r="IO204" s="16" t="str">
        <f t="shared" si="702"/>
        <v>i.a.</v>
      </c>
      <c r="IP204" s="16" t="str">
        <f t="shared" si="703"/>
        <v>i.a.</v>
      </c>
      <c r="IQ204" s="106" t="str">
        <f t="shared" si="704"/>
        <v>i.a.</v>
      </c>
      <c r="IR204" s="16" t="str">
        <f t="shared" si="705"/>
        <v>i.a.</v>
      </c>
      <c r="IS204" s="16" t="str">
        <f t="shared" si="706"/>
        <v>i.a.</v>
      </c>
      <c r="IT204" s="16" t="str">
        <f t="shared" si="707"/>
        <v>i.a.</v>
      </c>
      <c r="IU204" s="16" t="str">
        <f t="shared" si="708"/>
        <v>i.a.</v>
      </c>
      <c r="IV204" s="16" t="str">
        <f t="shared" si="709"/>
        <v>i.a.</v>
      </c>
      <c r="IW204" s="16" t="str">
        <f t="shared" si="710"/>
        <v>i.a.</v>
      </c>
      <c r="IX204" s="16" t="str">
        <f t="shared" si="711"/>
        <v>i.a.</v>
      </c>
      <c r="IY204" s="16" t="str">
        <f t="shared" si="712"/>
        <v>i.a.</v>
      </c>
      <c r="IZ204" s="16" t="e">
        <f t="shared" si="713"/>
        <v>#VALUE!</v>
      </c>
      <c r="JA204" s="16">
        <f t="shared" si="714"/>
        <v>-6.6518335516132843E-2</v>
      </c>
      <c r="JB204" s="16">
        <f t="shared" si="715"/>
        <v>1.550202718817104E-3</v>
      </c>
      <c r="JC204" s="16">
        <f t="shared" si="716"/>
        <v>2.9523325713318043E-2</v>
      </c>
      <c r="JD204" s="16">
        <f t="shared" si="717"/>
        <v>0.82771516261315858</v>
      </c>
      <c r="JE204" s="16">
        <f t="shared" si="718"/>
        <v>0.28020988931019963</v>
      </c>
      <c r="JF204" s="227" t="e">
        <f t="shared" si="719"/>
        <v>#VALUE!</v>
      </c>
      <c r="JG204" s="227">
        <f t="shared" si="720"/>
        <v>-1.8622916666666656E-2</v>
      </c>
      <c r="JH204" s="227">
        <f t="shared" si="721"/>
        <v>4.3333333333334112E-4</v>
      </c>
      <c r="JI204" s="99" t="str">
        <f t="shared" si="722"/>
        <v>i.a.</v>
      </c>
      <c r="JJ204" s="99">
        <f t="shared" si="723"/>
        <v>0.26134374999999999</v>
      </c>
      <c r="JK204" s="239">
        <f t="shared" si="724"/>
        <v>0.27996666666666664</v>
      </c>
      <c r="JL204" s="99">
        <f t="shared" si="725"/>
        <v>0.2795333333333333</v>
      </c>
      <c r="JM204" s="99">
        <f t="shared" si="726"/>
        <v>0.27151724137931033</v>
      </c>
      <c r="JN204" s="99">
        <f t="shared" si="727"/>
        <v>0.14855555555555555</v>
      </c>
      <c r="JO204" s="99">
        <f t="shared" si="728"/>
        <v>0.11603999999999999</v>
      </c>
      <c r="JP204" s="99">
        <f t="shared" si="729"/>
        <v>0.17473684210526316</v>
      </c>
      <c r="JQ204" s="99">
        <f t="shared" si="730"/>
        <v>0.16861111111111113</v>
      </c>
      <c r="JR204" s="99" t="str">
        <f t="shared" si="731"/>
        <v>i.a.</v>
      </c>
      <c r="JS204" s="99" t="str">
        <f t="shared" si="732"/>
        <v>i.a.</v>
      </c>
    </row>
    <row r="205" spans="1:279" customFormat="1" ht="15.75" customHeight="1" x14ac:dyDescent="0.25">
      <c r="A205" s="146" t="s">
        <v>159</v>
      </c>
      <c r="B205" s="95">
        <v>72450728</v>
      </c>
      <c r="C205" s="10" t="s">
        <v>79</v>
      </c>
      <c r="D205" s="10"/>
      <c r="E205" s="11">
        <v>451120</v>
      </c>
      <c r="F205" s="11"/>
      <c r="G205" s="11">
        <v>1</v>
      </c>
      <c r="H205" s="12">
        <v>45048</v>
      </c>
      <c r="I205" s="13"/>
      <c r="J205" s="13" t="s">
        <v>58</v>
      </c>
      <c r="K205" s="13" t="s">
        <v>58</v>
      </c>
      <c r="L205" s="13" t="s">
        <v>58</v>
      </c>
      <c r="M205" s="13" t="s">
        <v>58</v>
      </c>
      <c r="N205" s="13" t="s">
        <v>58</v>
      </c>
      <c r="O205" s="13" t="s">
        <v>58</v>
      </c>
      <c r="P205" s="16" t="e">
        <f t="shared" si="555"/>
        <v>#DIV/0!</v>
      </c>
      <c r="Q205" s="16" t="e">
        <f t="shared" si="556"/>
        <v>#DIV/0!</v>
      </c>
      <c r="R205" s="16" t="e">
        <f t="shared" si="557"/>
        <v>#DIV/0!</v>
      </c>
      <c r="S205" s="16" t="e">
        <f t="shared" si="558"/>
        <v>#DIV/0!</v>
      </c>
      <c r="T205" s="16" t="e">
        <f t="shared" si="559"/>
        <v>#DIV/0!</v>
      </c>
      <c r="U205" s="16" t="e">
        <f t="shared" si="560"/>
        <v>#DIV/0!</v>
      </c>
      <c r="V205" s="278">
        <f t="shared" si="561"/>
        <v>0</v>
      </c>
      <c r="W205" s="278">
        <f t="shared" si="562"/>
        <v>0</v>
      </c>
      <c r="X205" s="278">
        <f t="shared" si="563"/>
        <v>0</v>
      </c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6">
        <f t="shared" si="564"/>
        <v>-1.0404616367119788</v>
      </c>
      <c r="AK205" s="16">
        <f t="shared" si="565"/>
        <v>5.0205997892114683E-2</v>
      </c>
      <c r="AL205" s="16">
        <f t="shared" si="566"/>
        <v>-4.0760994439593794E-2</v>
      </c>
      <c r="AM205" s="16">
        <f t="shared" si="567"/>
        <v>9.4617706237424562E-2</v>
      </c>
      <c r="AN205" s="16">
        <f t="shared" si="568"/>
        <v>-5.2430886558627328E-2</v>
      </c>
      <c r="AO205" s="16">
        <f t="shared" si="569"/>
        <v>-4.7910440681181677E-3</v>
      </c>
      <c r="AP205" s="278">
        <f t="shared" si="570"/>
        <v>-21.922000000000001</v>
      </c>
      <c r="AQ205" s="278">
        <f t="shared" si="571"/>
        <v>1.0480000000000018</v>
      </c>
      <c r="AR205" s="278">
        <f t="shared" si="572"/>
        <v>-0.88700000000000045</v>
      </c>
      <c r="AS205" s="149"/>
      <c r="AT205" s="149">
        <v>21.922000000000001</v>
      </c>
      <c r="AU205" s="149">
        <v>20.873999999999999</v>
      </c>
      <c r="AV205" s="149">
        <v>21.760999999999999</v>
      </c>
      <c r="AW205" s="149">
        <v>19.88</v>
      </c>
      <c r="AX205" s="149">
        <v>20.98</v>
      </c>
      <c r="AY205" s="149">
        <v>21.081</v>
      </c>
      <c r="AZ205" s="149">
        <v>20.712</v>
      </c>
      <c r="BA205" s="149">
        <v>18.757000000000001</v>
      </c>
      <c r="BB205" s="149">
        <v>17.414000000000001</v>
      </c>
      <c r="BC205" s="150">
        <v>17.513999999999999</v>
      </c>
      <c r="BD205" s="16">
        <f t="shared" si="573"/>
        <v>-1</v>
      </c>
      <c r="BE205" s="16">
        <f t="shared" si="574"/>
        <v>0.38152011922503737</v>
      </c>
      <c r="BF205" s="16">
        <f t="shared" si="575"/>
        <v>1.4105793450881513E-2</v>
      </c>
      <c r="BG205" s="16">
        <f t="shared" si="576"/>
        <v>37.75925925925926</v>
      </c>
      <c r="BH205" s="16">
        <f t="shared" si="577"/>
        <v>-1.0363636363636364</v>
      </c>
      <c r="BI205" s="16">
        <f t="shared" si="578"/>
        <v>-0.50067249495628785</v>
      </c>
      <c r="BJ205" s="278">
        <f t="shared" si="579"/>
        <v>-2.7810000000000001</v>
      </c>
      <c r="BK205" s="278">
        <f t="shared" si="580"/>
        <v>0.76800000000000024</v>
      </c>
      <c r="BL205" s="278">
        <f t="shared" si="581"/>
        <v>2.7999999999999803E-2</v>
      </c>
      <c r="BM205" s="149"/>
      <c r="BN205" s="149">
        <v>2.7810000000000001</v>
      </c>
      <c r="BO205" s="149">
        <v>2.0129999999999999</v>
      </c>
      <c r="BP205" s="149">
        <v>1.9850000000000001</v>
      </c>
      <c r="BQ205" s="149">
        <v>-5.3999999999999999E-2</v>
      </c>
      <c r="BR205" s="149">
        <v>1.4850000000000001</v>
      </c>
      <c r="BS205" s="149">
        <v>2.9740000000000002</v>
      </c>
      <c r="BT205" s="149">
        <v>3.1659999999999999</v>
      </c>
      <c r="BU205" s="149">
        <v>2.242</v>
      </c>
      <c r="BV205" s="149">
        <v>0.753</v>
      </c>
      <c r="BW205" s="149">
        <v>1.073</v>
      </c>
      <c r="BX205" s="16">
        <f t="shared" si="582"/>
        <v>-1</v>
      </c>
      <c r="BY205" s="16">
        <f t="shared" si="583"/>
        <v>0.45669291338582685</v>
      </c>
      <c r="BZ205" s="16">
        <f t="shared" si="584"/>
        <v>7.3541842772611971E-2</v>
      </c>
      <c r="CA205" s="16">
        <f t="shared" si="585"/>
        <v>2.3917647058823528</v>
      </c>
      <c r="CB205" s="16">
        <f t="shared" si="586"/>
        <v>-2.0011778563015312</v>
      </c>
      <c r="CC205" s="16">
        <f t="shared" si="587"/>
        <v>-0.66835937499999998</v>
      </c>
      <c r="CD205" s="278">
        <f t="shared" si="588"/>
        <v>-1.85</v>
      </c>
      <c r="CE205" s="278">
        <f t="shared" si="589"/>
        <v>0.58000000000000007</v>
      </c>
      <c r="CF205" s="278">
        <f t="shared" si="590"/>
        <v>8.6999999999999966E-2</v>
      </c>
      <c r="CG205" s="149"/>
      <c r="CH205" s="149">
        <v>1.85</v>
      </c>
      <c r="CI205" s="149">
        <v>1.27</v>
      </c>
      <c r="CJ205" s="149">
        <v>1.1830000000000001</v>
      </c>
      <c r="CK205" s="149">
        <v>-0.85</v>
      </c>
      <c r="CL205" s="149">
        <v>0.84899999999999998</v>
      </c>
      <c r="CM205" s="149">
        <v>2.56</v>
      </c>
      <c r="CN205" s="149">
        <v>2.7549999999999999</v>
      </c>
      <c r="CO205" s="149">
        <v>1.9</v>
      </c>
      <c r="CP205" s="149">
        <v>0.252</v>
      </c>
      <c r="CQ205" s="149">
        <v>0.41799999999999998</v>
      </c>
      <c r="CR205" s="16">
        <f t="shared" si="591"/>
        <v>-1</v>
      </c>
      <c r="CS205" s="16">
        <f t="shared" si="592"/>
        <v>4.1226792864943684E-2</v>
      </c>
      <c r="CT205" s="16">
        <f t="shared" si="593"/>
        <v>7.1268402066881148E-2</v>
      </c>
      <c r="CU205" s="16">
        <f t="shared" si="594"/>
        <v>9.8768077129083962E-2</v>
      </c>
      <c r="CV205" s="16">
        <f t="shared" si="595"/>
        <v>-0.12339186778101215</v>
      </c>
      <c r="CW205" s="16">
        <f t="shared" si="596"/>
        <v>-0.11228742914304779</v>
      </c>
      <c r="CX205" s="278">
        <f t="shared" si="552"/>
        <v>-11.441000000000001</v>
      </c>
      <c r="CY205" s="278">
        <f t="shared" si="553"/>
        <v>0.45300000000000118</v>
      </c>
      <c r="CZ205" s="278">
        <f t="shared" si="554"/>
        <v>0.73099999999999987</v>
      </c>
      <c r="DA205" s="149"/>
      <c r="DB205" s="149">
        <v>11.441000000000001</v>
      </c>
      <c r="DC205" s="149">
        <v>10.988</v>
      </c>
      <c r="DD205" s="149">
        <v>10.257</v>
      </c>
      <c r="DE205" s="149">
        <v>9.3350000000000009</v>
      </c>
      <c r="DF205" s="149">
        <v>10.648999999999999</v>
      </c>
      <c r="DG205" s="149">
        <v>11.996</v>
      </c>
      <c r="DH205" s="149">
        <v>12.135999999999999</v>
      </c>
      <c r="DI205" s="149">
        <v>11.451000000000001</v>
      </c>
      <c r="DJ205" s="149">
        <v>10.191000000000001</v>
      </c>
      <c r="DK205" s="150">
        <v>10.367000000000001</v>
      </c>
      <c r="DL205" s="16">
        <f t="shared" si="597"/>
        <v>-1</v>
      </c>
      <c r="DM205" s="16">
        <f t="shared" si="598"/>
        <v>-0.1296466816724644</v>
      </c>
      <c r="DN205" s="16">
        <f t="shared" si="599"/>
        <v>8.7369279833864791E-2</v>
      </c>
      <c r="DO205" s="16">
        <f t="shared" si="600"/>
        <v>-7.1690448732292522E-2</v>
      </c>
      <c r="DP205" s="16">
        <f t="shared" si="601"/>
        <v>3.7187131788481417E-2</v>
      </c>
      <c r="DQ205" s="16">
        <f t="shared" si="602"/>
        <v>0.20805745465525063</v>
      </c>
      <c r="DR205" s="278">
        <f t="shared" si="603"/>
        <v>-51.040999999999997</v>
      </c>
      <c r="DS205" s="278">
        <f t="shared" si="604"/>
        <v>-7.6030000000000015</v>
      </c>
      <c r="DT205" s="278">
        <f t="shared" si="605"/>
        <v>4.7119999999999962</v>
      </c>
      <c r="DU205" s="149"/>
      <c r="DV205" s="149">
        <v>51.040999999999997</v>
      </c>
      <c r="DW205" s="149">
        <v>58.643999999999998</v>
      </c>
      <c r="DX205" s="149">
        <v>53.932000000000002</v>
      </c>
      <c r="DY205" s="149">
        <v>58.097000000000001</v>
      </c>
      <c r="DZ205" s="149">
        <v>56.014000000000003</v>
      </c>
      <c r="EA205" s="149">
        <v>46.366999999999997</v>
      </c>
      <c r="EB205" s="149">
        <v>42.57</v>
      </c>
      <c r="EC205" s="149">
        <v>38.143999999999998</v>
      </c>
      <c r="ED205" s="149">
        <v>36.804000000000002</v>
      </c>
      <c r="EE205" s="149">
        <v>36.238</v>
      </c>
      <c r="EF205" s="16">
        <f t="shared" si="606"/>
        <v>-1</v>
      </c>
      <c r="EG205" s="16">
        <f t="shared" si="607"/>
        <v>-2.7777777777777776E-2</v>
      </c>
      <c r="EH205" s="16">
        <f t="shared" si="608"/>
        <v>-7.6923076923076927E-2</v>
      </c>
      <c r="EI205" s="16">
        <f t="shared" si="609"/>
        <v>0</v>
      </c>
      <c r="EJ205" s="16">
        <f t="shared" si="610"/>
        <v>0</v>
      </c>
      <c r="EK205" s="16">
        <f t="shared" si="611"/>
        <v>2.6315789473684209E-2</v>
      </c>
      <c r="EL205" s="278">
        <f t="shared" si="612"/>
        <v>-35</v>
      </c>
      <c r="EM205" s="278">
        <f t="shared" si="613"/>
        <v>-1</v>
      </c>
      <c r="EN205" s="278">
        <f t="shared" si="614"/>
        <v>-3</v>
      </c>
      <c r="EO205" s="204"/>
      <c r="EP205" s="204">
        <v>35</v>
      </c>
      <c r="EQ205" s="204">
        <v>36</v>
      </c>
      <c r="ER205" s="204">
        <v>39</v>
      </c>
      <c r="ES205" s="204">
        <v>39</v>
      </c>
      <c r="ET205" s="204">
        <v>39</v>
      </c>
      <c r="EU205" s="204">
        <v>38</v>
      </c>
      <c r="EV205" s="204">
        <v>37</v>
      </c>
      <c r="EW205" s="204">
        <v>38</v>
      </c>
      <c r="EX205" s="204">
        <v>38</v>
      </c>
      <c r="EY205" s="205">
        <v>38</v>
      </c>
      <c r="EZ205" s="14"/>
      <c r="FA205" s="14" t="s">
        <v>51</v>
      </c>
      <c r="FB205" s="76"/>
      <c r="FC205" s="15">
        <v>8961</v>
      </c>
      <c r="FD205" t="s">
        <v>482</v>
      </c>
      <c r="FE205" t="s">
        <v>130</v>
      </c>
      <c r="FF205" s="16" t="e">
        <f t="shared" si="615"/>
        <v>#VALUE!</v>
      </c>
      <c r="FG205" s="16" t="e">
        <f t="shared" si="616"/>
        <v>#DIV/0!</v>
      </c>
      <c r="FH205" s="16" t="e">
        <f t="shared" si="617"/>
        <v>#DIV/0!</v>
      </c>
      <c r="FI205" s="16" t="e">
        <f t="shared" si="618"/>
        <v>#DIV/0!</v>
      </c>
      <c r="FJ205" s="16" t="e">
        <f t="shared" si="619"/>
        <v>#DIV/0!</v>
      </c>
      <c r="FK205" s="16" t="e">
        <f t="shared" si="620"/>
        <v>#DIV/0!</v>
      </c>
      <c r="FL205" s="278" t="e">
        <f t="shared" si="621"/>
        <v>#VALUE!</v>
      </c>
      <c r="FM205" s="278">
        <f t="shared" si="622"/>
        <v>0</v>
      </c>
      <c r="FN205" s="278">
        <f t="shared" si="623"/>
        <v>0</v>
      </c>
      <c r="FO205" s="222" t="str">
        <f t="shared" si="624"/>
        <v>i.a</v>
      </c>
      <c r="FP205" s="222">
        <f t="shared" si="625"/>
        <v>0</v>
      </c>
      <c r="FQ205" s="222">
        <f t="shared" si="626"/>
        <v>0</v>
      </c>
      <c r="FR205" s="222">
        <f t="shared" si="627"/>
        <v>0</v>
      </c>
      <c r="FS205" s="222">
        <f t="shared" si="628"/>
        <v>0</v>
      </c>
      <c r="FT205" s="222">
        <f t="shared" si="629"/>
        <v>0</v>
      </c>
      <c r="FU205" s="222">
        <f t="shared" si="630"/>
        <v>0</v>
      </c>
      <c r="FV205" s="222">
        <f t="shared" si="631"/>
        <v>0</v>
      </c>
      <c r="FW205" s="222">
        <f t="shared" si="632"/>
        <v>0</v>
      </c>
      <c r="FX205" s="222">
        <f t="shared" si="633"/>
        <v>0</v>
      </c>
      <c r="FY205" s="222">
        <f t="shared" si="634"/>
        <v>0</v>
      </c>
      <c r="FZ205" s="16">
        <f t="shared" si="635"/>
        <v>-1</v>
      </c>
      <c r="GA205" s="16">
        <f t="shared" si="636"/>
        <v>0.37979584220794005</v>
      </c>
      <c r="GB205" s="16">
        <f t="shared" si="637"/>
        <v>-9.9867364744168109E-3</v>
      </c>
      <c r="GC205" s="16">
        <f t="shared" si="638"/>
        <v>2.4196113659837151</v>
      </c>
      <c r="GD205" s="16">
        <f t="shared" si="639"/>
        <v>-2.1344912207740276</v>
      </c>
      <c r="GE205" s="16">
        <f t="shared" si="640"/>
        <v>-0.64658195793773454</v>
      </c>
      <c r="GF205" s="227">
        <f t="shared" si="641"/>
        <v>-0.16496500066877703</v>
      </c>
      <c r="GG205" s="227">
        <f t="shared" si="642"/>
        <v>4.5407457717494368E-2</v>
      </c>
      <c r="GH205" s="227">
        <f t="shared" si="643"/>
        <v>-1.2060340189092578E-3</v>
      </c>
      <c r="GI205" s="16">
        <f t="shared" si="644"/>
        <v>0</v>
      </c>
      <c r="GJ205" s="16">
        <f t="shared" si="645"/>
        <v>0.16496500066877703</v>
      </c>
      <c r="GK205" s="16">
        <f t="shared" si="646"/>
        <v>0.11955754295128267</v>
      </c>
      <c r="GL205" s="16">
        <f t="shared" si="647"/>
        <v>0.12076357697019192</v>
      </c>
      <c r="GM205" s="16">
        <f t="shared" si="648"/>
        <v>-8.5068054443554836E-2</v>
      </c>
      <c r="GN205" s="16">
        <f t="shared" si="649"/>
        <v>7.4983440052991832E-2</v>
      </c>
      <c r="GO205" s="16">
        <f t="shared" si="650"/>
        <v>0.21216641803414554</v>
      </c>
      <c r="GP205" s="16">
        <f t="shared" si="651"/>
        <v>0.23360325603086446</v>
      </c>
      <c r="GQ205" s="16">
        <f t="shared" si="652"/>
        <v>0.17558451159781902</v>
      </c>
      <c r="GR205" s="16">
        <f t="shared" si="653"/>
        <v>2.4516003502286214E-2</v>
      </c>
      <c r="GS205" s="16">
        <f t="shared" si="654"/>
        <v>-1</v>
      </c>
      <c r="GT205" s="16">
        <f t="shared" si="655"/>
        <v>0.41793325378928559</v>
      </c>
      <c r="GU205" s="16">
        <f t="shared" si="656"/>
        <v>9.1783145120524663E-3</v>
      </c>
      <c r="GV205" s="16">
        <f t="shared" si="657"/>
        <v>38.442410744836899</v>
      </c>
      <c r="GW205" s="16">
        <f t="shared" si="658"/>
        <v>-1.0326256491884696</v>
      </c>
      <c r="GX205" s="16">
        <f t="shared" si="659"/>
        <v>-0.56624090098677848</v>
      </c>
      <c r="GY205" s="227">
        <f t="shared" si="660"/>
        <v>-5.0708848064913159E-2</v>
      </c>
      <c r="GZ205" s="227">
        <f t="shared" si="661"/>
        <v>1.4946340958602755E-2</v>
      </c>
      <c r="HA205" s="227">
        <f t="shared" si="662"/>
        <v>3.2525425213871667E-4</v>
      </c>
      <c r="HB205" s="16">
        <f t="shared" si="663"/>
        <v>0</v>
      </c>
      <c r="HC205" s="16">
        <f t="shared" si="664"/>
        <v>5.0708848064913159E-2</v>
      </c>
      <c r="HD205" s="16">
        <f t="shared" si="665"/>
        <v>3.5762507106310404E-2</v>
      </c>
      <c r="HE205" s="16">
        <f t="shared" si="666"/>
        <v>3.5437252854171687E-2</v>
      </c>
      <c r="HF205" s="16">
        <f t="shared" si="667"/>
        <v>-9.4644688066882247E-4</v>
      </c>
      <c r="HG205" s="16">
        <f t="shared" si="668"/>
        <v>2.9009288832888915E-2</v>
      </c>
      <c r="HH205" s="16">
        <f t="shared" si="669"/>
        <v>6.6878801848499508E-2</v>
      </c>
      <c r="HI205" s="16">
        <f t="shared" si="670"/>
        <v>7.8449835220655642E-2</v>
      </c>
      <c r="HJ205" s="16">
        <f t="shared" si="671"/>
        <v>5.9828147515610816E-2</v>
      </c>
      <c r="HK205" s="16">
        <f t="shared" si="672"/>
        <v>2.0618274417458449E-2</v>
      </c>
      <c r="HL205" s="16" t="e">
        <f t="shared" si="673"/>
        <v>#VALUE!</v>
      </c>
      <c r="HM205" s="16">
        <f t="shared" si="674"/>
        <v>0.19632656179878447</v>
      </c>
      <c r="HN205" s="16">
        <f t="shared" si="675"/>
        <v>-1.4807184703106293E-2</v>
      </c>
      <c r="HO205" s="16">
        <f t="shared" si="676"/>
        <v>0.18362250569176727</v>
      </c>
      <c r="HP205" s="16">
        <f t="shared" si="677"/>
        <v>-0.15482162731097321</v>
      </c>
      <c r="HQ205" s="16">
        <f t="shared" si="678"/>
        <v>-0.26517354995314923</v>
      </c>
      <c r="HR205" s="227" t="e">
        <f t="shared" si="679"/>
        <v>#VALUE!</v>
      </c>
      <c r="HS205" s="227">
        <f t="shared" si="680"/>
        <v>3.6785285127976325E-2</v>
      </c>
      <c r="HT205" s="227">
        <f t="shared" si="681"/>
        <v>-2.8160886579352007E-3</v>
      </c>
      <c r="HU205" s="16" t="str">
        <f t="shared" si="682"/>
        <v>i.a.</v>
      </c>
      <c r="HV205" s="16">
        <f t="shared" si="683"/>
        <v>0.22415313179600715</v>
      </c>
      <c r="HW205" s="16">
        <f t="shared" si="684"/>
        <v>0.18736784666803083</v>
      </c>
      <c r="HX205" s="16">
        <f t="shared" si="685"/>
        <v>0.19018393532596603</v>
      </c>
      <c r="HY205" s="16">
        <f t="shared" si="686"/>
        <v>0.16067955316109267</v>
      </c>
      <c r="HZ205" s="16">
        <f t="shared" si="687"/>
        <v>0.19011318598921695</v>
      </c>
      <c r="IA205" s="16">
        <f t="shared" si="688"/>
        <v>0.25871848512951023</v>
      </c>
      <c r="IB205" s="16">
        <f t="shared" si="689"/>
        <v>0.28508339206013622</v>
      </c>
      <c r="IC205" s="16">
        <f t="shared" si="690"/>
        <v>0.3002044882550336</v>
      </c>
      <c r="ID205" s="16">
        <f t="shared" si="691"/>
        <v>0.27689925008151289</v>
      </c>
      <c r="IE205" s="16">
        <f t="shared" si="692"/>
        <v>0.28608090954246929</v>
      </c>
      <c r="IF205" s="16" t="e">
        <f t="shared" si="693"/>
        <v>#VALUE!</v>
      </c>
      <c r="IG205" s="16" t="e">
        <f t="shared" si="694"/>
        <v>#VALUE!</v>
      </c>
      <c r="IH205" s="16" t="e">
        <f t="shared" si="695"/>
        <v>#VALUE!</v>
      </c>
      <c r="II205" s="16" t="e">
        <f t="shared" si="696"/>
        <v>#VALUE!</v>
      </c>
      <c r="IJ205" s="16" t="e">
        <f t="shared" si="697"/>
        <v>#VALUE!</v>
      </c>
      <c r="IK205" s="16" t="e">
        <f t="shared" si="698"/>
        <v>#VALUE!</v>
      </c>
      <c r="IL205" s="227" t="e">
        <f t="shared" si="699"/>
        <v>#VALUE!</v>
      </c>
      <c r="IM205" s="227" t="e">
        <f t="shared" si="700"/>
        <v>#VALUE!</v>
      </c>
      <c r="IN205" s="227" t="e">
        <f t="shared" si="701"/>
        <v>#VALUE!</v>
      </c>
      <c r="IO205" s="16" t="str">
        <f t="shared" si="702"/>
        <v>i.a.</v>
      </c>
      <c r="IP205" s="16" t="str">
        <f t="shared" si="703"/>
        <v>i.a.</v>
      </c>
      <c r="IQ205" s="16" t="str">
        <f t="shared" si="704"/>
        <v>i.a.</v>
      </c>
      <c r="IR205" s="16" t="str">
        <f t="shared" si="705"/>
        <v>i.a.</v>
      </c>
      <c r="IS205" s="16" t="str">
        <f t="shared" si="706"/>
        <v>i.a.</v>
      </c>
      <c r="IT205" s="16" t="str">
        <f t="shared" si="707"/>
        <v>i.a.</v>
      </c>
      <c r="IU205" s="16" t="str">
        <f t="shared" si="708"/>
        <v>i.a.</v>
      </c>
      <c r="IV205" s="16" t="str">
        <f t="shared" si="709"/>
        <v>i.a.</v>
      </c>
      <c r="IW205" s="16" t="str">
        <f t="shared" si="710"/>
        <v>i.a.</v>
      </c>
      <c r="IX205" s="16" t="str">
        <f t="shared" si="711"/>
        <v>i.a.</v>
      </c>
      <c r="IY205" s="16" t="str">
        <f t="shared" si="712"/>
        <v>i.a.</v>
      </c>
      <c r="IZ205" s="16" t="e">
        <f t="shared" si="713"/>
        <v>#VALUE!</v>
      </c>
      <c r="JA205" s="16">
        <f t="shared" si="714"/>
        <v>0.49831271091113627</v>
      </c>
      <c r="JB205" s="16">
        <f t="shared" si="715"/>
        <v>0.16300366300366292</v>
      </c>
      <c r="JC205" s="16">
        <f t="shared" si="716"/>
        <v>2.3917647058823528</v>
      </c>
      <c r="JD205" s="16">
        <f t="shared" si="717"/>
        <v>-2.0011778563015312</v>
      </c>
      <c r="JE205" s="16">
        <f t="shared" si="718"/>
        <v>-0.67686298076923079</v>
      </c>
      <c r="JF205" s="227" t="e">
        <f t="shared" si="719"/>
        <v>#VALUE!</v>
      </c>
      <c r="JG205" s="227">
        <f t="shared" si="720"/>
        <v>1.7579365079365084E-2</v>
      </c>
      <c r="JH205" s="227">
        <f t="shared" si="721"/>
        <v>4.9444444444444423E-3</v>
      </c>
      <c r="JI205" s="99" t="str">
        <f t="shared" si="722"/>
        <v>i.a.</v>
      </c>
      <c r="JJ205" s="99">
        <f t="shared" si="723"/>
        <v>5.2857142857142859E-2</v>
      </c>
      <c r="JK205" s="99">
        <f t="shared" si="724"/>
        <v>3.5277777777777776E-2</v>
      </c>
      <c r="JL205" s="99">
        <f t="shared" si="725"/>
        <v>3.0333333333333334E-2</v>
      </c>
      <c r="JM205" s="99">
        <f t="shared" si="726"/>
        <v>-2.1794871794871794E-2</v>
      </c>
      <c r="JN205" s="99">
        <f t="shared" si="727"/>
        <v>2.176923076923077E-2</v>
      </c>
      <c r="JO205" s="99">
        <f t="shared" si="728"/>
        <v>6.7368421052631577E-2</v>
      </c>
      <c r="JP205" s="99">
        <f t="shared" si="729"/>
        <v>7.4459459459459462E-2</v>
      </c>
      <c r="JQ205" s="99">
        <f t="shared" si="730"/>
        <v>4.9999999999999996E-2</v>
      </c>
      <c r="JR205" s="99">
        <f t="shared" si="731"/>
        <v>6.6315789473684215E-3</v>
      </c>
      <c r="JS205" s="99">
        <f t="shared" si="732"/>
        <v>1.0999999999999999E-2</v>
      </c>
    </row>
    <row r="206" spans="1:279" customFormat="1" ht="15.75" customHeight="1" x14ac:dyDescent="0.25">
      <c r="A206" s="10" t="s">
        <v>622</v>
      </c>
      <c r="B206" s="95">
        <v>54037317</v>
      </c>
      <c r="C206" s="10" t="s">
        <v>244</v>
      </c>
      <c r="D206" s="10"/>
      <c r="E206" s="11">
        <v>453100</v>
      </c>
      <c r="F206" s="11"/>
      <c r="G206" s="116">
        <v>1</v>
      </c>
      <c r="H206" s="12">
        <v>45047</v>
      </c>
      <c r="I206" s="13"/>
      <c r="J206" s="13" t="s">
        <v>58</v>
      </c>
      <c r="K206" s="13" t="s">
        <v>58</v>
      </c>
      <c r="L206" s="13" t="s">
        <v>58</v>
      </c>
      <c r="M206" s="13" t="s">
        <v>58</v>
      </c>
      <c r="N206" s="13" t="s">
        <v>58</v>
      </c>
      <c r="O206" s="13" t="s">
        <v>58</v>
      </c>
      <c r="P206" s="16" t="e">
        <f t="shared" si="555"/>
        <v>#DIV/0!</v>
      </c>
      <c r="Q206" s="16" t="e">
        <f t="shared" si="556"/>
        <v>#DIV/0!</v>
      </c>
      <c r="R206" s="16" t="e">
        <f t="shared" si="557"/>
        <v>#DIV/0!</v>
      </c>
      <c r="S206" s="16" t="e">
        <f t="shared" si="558"/>
        <v>#DIV/0!</v>
      </c>
      <c r="T206" s="16" t="e">
        <f t="shared" si="559"/>
        <v>#DIV/0!</v>
      </c>
      <c r="U206" s="16" t="e">
        <f t="shared" si="560"/>
        <v>#DIV/0!</v>
      </c>
      <c r="V206" s="278">
        <f t="shared" si="561"/>
        <v>0</v>
      </c>
      <c r="W206" s="278">
        <f t="shared" si="562"/>
        <v>0</v>
      </c>
      <c r="X206" s="278">
        <f t="shared" si="563"/>
        <v>0</v>
      </c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6">
        <f t="shared" si="564"/>
        <v>-0.63658817160644199</v>
      </c>
      <c r="AK206" s="16">
        <f t="shared" si="565"/>
        <v>-0.10188702178735294</v>
      </c>
      <c r="AL206" s="16">
        <f t="shared" si="566"/>
        <v>0.48452724648141465</v>
      </c>
      <c r="AM206" s="16">
        <f t="shared" si="567"/>
        <v>-0.20882258467468501</v>
      </c>
      <c r="AN206" s="16">
        <f t="shared" si="568"/>
        <v>-0.10163839815319509</v>
      </c>
      <c r="AO206" s="16">
        <f t="shared" si="569"/>
        <v>0.15267203784463007</v>
      </c>
      <c r="AP206" s="278">
        <f t="shared" si="570"/>
        <v>-29.556000000000001</v>
      </c>
      <c r="AQ206" s="278">
        <f t="shared" si="571"/>
        <v>-3.352999999999998</v>
      </c>
      <c r="AR206" s="278">
        <f t="shared" si="572"/>
        <v>10.741</v>
      </c>
      <c r="AS206" s="149"/>
      <c r="AT206" s="149">
        <v>29.556000000000001</v>
      </c>
      <c r="AU206" s="149">
        <v>32.908999999999999</v>
      </c>
      <c r="AV206" s="149">
        <v>22.167999999999999</v>
      </c>
      <c r="AW206" s="149">
        <v>28.018999999999998</v>
      </c>
      <c r="AX206" s="149">
        <v>31.189</v>
      </c>
      <c r="AY206" s="149">
        <v>27.058</v>
      </c>
      <c r="AZ206" s="149">
        <v>27.062000000000001</v>
      </c>
      <c r="BA206" s="149">
        <v>28.126999999999999</v>
      </c>
      <c r="BB206" s="149">
        <v>28.082999999999998</v>
      </c>
      <c r="BC206" s="150">
        <v>32.408999999999999</v>
      </c>
      <c r="BD206" s="16">
        <f t="shared" si="573"/>
        <v>-1</v>
      </c>
      <c r="BE206" s="16">
        <f t="shared" si="574"/>
        <v>-0.20488044546347847</v>
      </c>
      <c r="BF206" s="16">
        <f t="shared" si="575"/>
        <v>1527.4999999999998</v>
      </c>
      <c r="BG206" s="16">
        <f t="shared" si="576"/>
        <v>-1.0011648223645895</v>
      </c>
      <c r="BH206" s="16">
        <f t="shared" si="577"/>
        <v>0.37360000000000004</v>
      </c>
      <c r="BI206" s="16">
        <f t="shared" si="578"/>
        <v>0.33262260127931775</v>
      </c>
      <c r="BJ206" s="278">
        <f t="shared" si="579"/>
        <v>-4.8550000000000004</v>
      </c>
      <c r="BK206" s="278">
        <f t="shared" si="580"/>
        <v>-1.2509999999999994</v>
      </c>
      <c r="BL206" s="278">
        <f t="shared" si="581"/>
        <v>6.1099999999999994</v>
      </c>
      <c r="BM206" s="149"/>
      <c r="BN206" s="149">
        <v>4.8550000000000004</v>
      </c>
      <c r="BO206" s="149">
        <v>6.1059999999999999</v>
      </c>
      <c r="BP206" s="149">
        <v>-4.0000000000000001E-3</v>
      </c>
      <c r="BQ206" s="149">
        <v>3.4340000000000002</v>
      </c>
      <c r="BR206" s="149">
        <v>2.5</v>
      </c>
      <c r="BS206" s="149">
        <v>1.8759999999999999</v>
      </c>
      <c r="BT206" s="149">
        <v>3.9129999999999998</v>
      </c>
      <c r="BU206" s="149">
        <v>1.968</v>
      </c>
      <c r="BV206" s="149">
        <v>3.5750000000000002</v>
      </c>
      <c r="BW206" s="149">
        <v>4.21</v>
      </c>
      <c r="BX206" s="16">
        <f t="shared" si="582"/>
        <v>-1</v>
      </c>
      <c r="BY206" s="16">
        <f t="shared" si="583"/>
        <v>-0.28977942414547903</v>
      </c>
      <c r="BZ206" s="16">
        <f t="shared" si="584"/>
        <v>32.094240837696333</v>
      </c>
      <c r="CA206" s="16">
        <f t="shared" si="585"/>
        <v>-1.0618323081903529</v>
      </c>
      <c r="CB206" s="16">
        <f t="shared" si="586"/>
        <v>0.30502746092099703</v>
      </c>
      <c r="CC206" s="16">
        <f t="shared" si="587"/>
        <v>0.30198019801980192</v>
      </c>
      <c r="CD206" s="278">
        <f t="shared" si="588"/>
        <v>-4.218</v>
      </c>
      <c r="CE206" s="278">
        <f t="shared" si="589"/>
        <v>-1.7210000000000001</v>
      </c>
      <c r="CF206" s="278">
        <f t="shared" si="590"/>
        <v>6.13</v>
      </c>
      <c r="CG206" s="149"/>
      <c r="CH206" s="149">
        <v>4.218</v>
      </c>
      <c r="CI206" s="149">
        <v>5.9390000000000001</v>
      </c>
      <c r="CJ206" s="149">
        <v>-0.191</v>
      </c>
      <c r="CK206" s="149">
        <v>3.089</v>
      </c>
      <c r="CL206" s="149">
        <v>2.367</v>
      </c>
      <c r="CM206" s="149">
        <v>1.8180000000000001</v>
      </c>
      <c r="CN206" s="149">
        <v>3.855</v>
      </c>
      <c r="CO206" s="149">
        <v>1.6140000000000001</v>
      </c>
      <c r="CP206" s="149">
        <v>3.3490000000000002</v>
      </c>
      <c r="CQ206" s="149">
        <v>3.7650000000000001</v>
      </c>
      <c r="CR206" s="16">
        <f t="shared" si="591"/>
        <v>-1</v>
      </c>
      <c r="CS206" s="16">
        <f t="shared" si="592"/>
        <v>-0.18025716145833331</v>
      </c>
      <c r="CT206" s="16">
        <f t="shared" si="593"/>
        <v>1.5398925175692435</v>
      </c>
      <c r="CU206" s="16">
        <f t="shared" si="594"/>
        <v>-3.1819091454872883E-2</v>
      </c>
      <c r="CV206" s="16">
        <f t="shared" si="595"/>
        <v>0.91016819571865426</v>
      </c>
      <c r="CW206" s="16">
        <f t="shared" si="596"/>
        <v>-0.54795230689476415</v>
      </c>
      <c r="CX206" s="278">
        <f t="shared" si="552"/>
        <v>-10.073</v>
      </c>
      <c r="CY206" s="278">
        <f t="shared" si="553"/>
        <v>-2.2149999999999999</v>
      </c>
      <c r="CZ206" s="278">
        <f t="shared" si="554"/>
        <v>7.45</v>
      </c>
      <c r="DA206" s="149"/>
      <c r="DB206" s="149">
        <v>10.073</v>
      </c>
      <c r="DC206" s="149">
        <v>12.288</v>
      </c>
      <c r="DD206" s="149">
        <v>4.8380000000000001</v>
      </c>
      <c r="DE206" s="149">
        <v>4.9969999999999999</v>
      </c>
      <c r="DF206" s="149">
        <v>2.6160000000000001</v>
      </c>
      <c r="DG206" s="149">
        <v>5.7869999999999999</v>
      </c>
      <c r="DH206" s="149">
        <v>11.388999999999999</v>
      </c>
      <c r="DI206" s="149">
        <v>8.4</v>
      </c>
      <c r="DJ206" s="149">
        <v>7.2869999999999999</v>
      </c>
      <c r="DK206" s="150">
        <v>3.9140000000000001</v>
      </c>
      <c r="DL206" s="16">
        <f t="shared" si="597"/>
        <v>-1</v>
      </c>
      <c r="DM206" s="16">
        <f t="shared" si="598"/>
        <v>6.7743026204564627E-2</v>
      </c>
      <c r="DN206" s="16">
        <f t="shared" si="599"/>
        <v>0.48737678535505929</v>
      </c>
      <c r="DO206" s="16">
        <f t="shared" si="600"/>
        <v>-0.26543278288817462</v>
      </c>
      <c r="DP206" s="16">
        <f t="shared" si="601"/>
        <v>8.1699934064616647E-2</v>
      </c>
      <c r="DQ206" s="16">
        <f t="shared" si="602"/>
        <v>0.54567634342186522</v>
      </c>
      <c r="DR206" s="278">
        <f t="shared" si="603"/>
        <v>-63.156999999999996</v>
      </c>
      <c r="DS206" s="278">
        <f t="shared" si="604"/>
        <v>4.0069999999999979</v>
      </c>
      <c r="DT206" s="278">
        <f t="shared" si="605"/>
        <v>19.381999999999998</v>
      </c>
      <c r="DU206" s="149"/>
      <c r="DV206" s="149">
        <v>63.156999999999996</v>
      </c>
      <c r="DW206" s="149">
        <v>59.15</v>
      </c>
      <c r="DX206" s="149">
        <v>39.768000000000001</v>
      </c>
      <c r="DY206" s="149">
        <v>54.137999999999998</v>
      </c>
      <c r="DZ206" s="149">
        <v>50.048999999999999</v>
      </c>
      <c r="EA206" s="149">
        <v>32.380000000000003</v>
      </c>
      <c r="EB206" s="149">
        <v>26.466999999999999</v>
      </c>
      <c r="EC206" s="149">
        <v>34.177</v>
      </c>
      <c r="ED206" s="149">
        <v>38.128</v>
      </c>
      <c r="EE206" s="149">
        <v>33.917000000000002</v>
      </c>
      <c r="EF206" s="16">
        <f t="shared" si="606"/>
        <v>-1</v>
      </c>
      <c r="EG206" s="16">
        <f t="shared" si="607"/>
        <v>8.3333333333333329E-2</v>
      </c>
      <c r="EH206" s="16">
        <f t="shared" si="608"/>
        <v>9.0909090909090912E-2</v>
      </c>
      <c r="EI206" s="16">
        <f t="shared" si="609"/>
        <v>0</v>
      </c>
      <c r="EJ206" s="16">
        <f t="shared" si="610"/>
        <v>0</v>
      </c>
      <c r="EK206" s="16">
        <f t="shared" si="611"/>
        <v>0</v>
      </c>
      <c r="EL206" s="278">
        <f t="shared" si="612"/>
        <v>-13</v>
      </c>
      <c r="EM206" s="278">
        <f t="shared" si="613"/>
        <v>1</v>
      </c>
      <c r="EN206" s="278">
        <f t="shared" si="614"/>
        <v>1</v>
      </c>
      <c r="EO206" s="204"/>
      <c r="EP206" s="204">
        <v>13</v>
      </c>
      <c r="EQ206" s="204">
        <v>12</v>
      </c>
      <c r="ER206" s="204">
        <v>11</v>
      </c>
      <c r="ES206" s="204">
        <v>11</v>
      </c>
      <c r="ET206" s="204">
        <v>11</v>
      </c>
      <c r="EU206" s="204">
        <v>11</v>
      </c>
      <c r="EV206" s="204">
        <v>10</v>
      </c>
      <c r="EW206" s="204">
        <v>11</v>
      </c>
      <c r="EX206" s="204">
        <v>10</v>
      </c>
      <c r="EY206" s="205">
        <v>10</v>
      </c>
      <c r="EZ206" s="14"/>
      <c r="FA206" s="14" t="s">
        <v>51</v>
      </c>
      <c r="FB206" s="76" t="s">
        <v>55</v>
      </c>
      <c r="FC206" s="15">
        <v>2900</v>
      </c>
      <c r="FD206" t="s">
        <v>491</v>
      </c>
      <c r="FE206" t="s">
        <v>86</v>
      </c>
      <c r="FF206" s="16" t="e">
        <f t="shared" si="615"/>
        <v>#VALUE!</v>
      </c>
      <c r="FG206" s="16" t="e">
        <f t="shared" si="616"/>
        <v>#DIV/0!</v>
      </c>
      <c r="FH206" s="16" t="e">
        <f t="shared" si="617"/>
        <v>#DIV/0!</v>
      </c>
      <c r="FI206" s="16" t="e">
        <f t="shared" si="618"/>
        <v>#DIV/0!</v>
      </c>
      <c r="FJ206" s="16" t="e">
        <f t="shared" si="619"/>
        <v>#DIV/0!</v>
      </c>
      <c r="FK206" s="16" t="e">
        <f t="shared" si="620"/>
        <v>#DIV/0!</v>
      </c>
      <c r="FL206" s="278" t="e">
        <f t="shared" si="621"/>
        <v>#VALUE!</v>
      </c>
      <c r="FM206" s="278">
        <f t="shared" si="622"/>
        <v>0</v>
      </c>
      <c r="FN206" s="278">
        <f t="shared" si="623"/>
        <v>0</v>
      </c>
      <c r="FO206" s="222" t="str">
        <f t="shared" si="624"/>
        <v>i.a</v>
      </c>
      <c r="FP206" s="222">
        <f t="shared" si="625"/>
        <v>0</v>
      </c>
      <c r="FQ206" s="222">
        <f t="shared" si="626"/>
        <v>0</v>
      </c>
      <c r="FR206" s="222">
        <f t="shared" si="627"/>
        <v>0</v>
      </c>
      <c r="FS206" s="222">
        <f t="shared" si="628"/>
        <v>0</v>
      </c>
      <c r="FT206" s="222">
        <f t="shared" si="629"/>
        <v>0</v>
      </c>
      <c r="FU206" s="222">
        <f t="shared" si="630"/>
        <v>0</v>
      </c>
      <c r="FV206" s="222">
        <f t="shared" si="631"/>
        <v>0</v>
      </c>
      <c r="FW206" s="222">
        <f t="shared" si="632"/>
        <v>0</v>
      </c>
      <c r="FX206" s="222">
        <f t="shared" si="633"/>
        <v>0</v>
      </c>
      <c r="FY206" s="222">
        <f t="shared" si="634"/>
        <v>0</v>
      </c>
      <c r="FZ206" s="16">
        <f t="shared" si="635"/>
        <v>-1</v>
      </c>
      <c r="GA206" s="16">
        <f t="shared" si="636"/>
        <v>-0.45605126863357964</v>
      </c>
      <c r="GB206" s="16">
        <f t="shared" si="637"/>
        <v>18.856584061587263</v>
      </c>
      <c r="GC206" s="16">
        <f t="shared" si="638"/>
        <v>-1.0478626702850184</v>
      </c>
      <c r="GD206" s="16">
        <f t="shared" si="639"/>
        <v>0.44044998740564029</v>
      </c>
      <c r="GE206" s="16">
        <f t="shared" si="640"/>
        <v>1.661289049290505</v>
      </c>
      <c r="GF206" s="227">
        <f t="shared" si="641"/>
        <v>-0.37726398640490139</v>
      </c>
      <c r="GG206" s="227">
        <f t="shared" si="642"/>
        <v>-0.31630135284536137</v>
      </c>
      <c r="GH206" s="227">
        <f t="shared" si="643"/>
        <v>0.73240621367832581</v>
      </c>
      <c r="GI206" s="16">
        <f t="shared" si="644"/>
        <v>0</v>
      </c>
      <c r="GJ206" s="16">
        <f t="shared" si="645"/>
        <v>0.37726398640490139</v>
      </c>
      <c r="GK206" s="16">
        <f t="shared" si="646"/>
        <v>0.69356533925026276</v>
      </c>
      <c r="GL206" s="16">
        <f t="shared" si="647"/>
        <v>-3.8840874428063041E-2</v>
      </c>
      <c r="GM206" s="16">
        <f t="shared" si="648"/>
        <v>0.81150663339025353</v>
      </c>
      <c r="GN206" s="16">
        <f t="shared" si="649"/>
        <v>0.56337022491967148</v>
      </c>
      <c r="GO206" s="16">
        <f t="shared" si="650"/>
        <v>0.21169073125291107</v>
      </c>
      <c r="GP206" s="16">
        <f t="shared" si="651"/>
        <v>0.38961038961038957</v>
      </c>
      <c r="GQ206" s="16">
        <f t="shared" si="652"/>
        <v>0.20577548288391662</v>
      </c>
      <c r="GR206" s="16">
        <f t="shared" si="653"/>
        <v>0.59798232300687437</v>
      </c>
      <c r="GS206" s="16">
        <f t="shared" si="654"/>
        <v>-1</v>
      </c>
      <c r="GT206" s="16">
        <f t="shared" si="655"/>
        <v>-0.35693266864820777</v>
      </c>
      <c r="GU206" s="16">
        <f t="shared" si="656"/>
        <v>1450.1549465213611</v>
      </c>
      <c r="GV206" s="16">
        <f t="shared" si="657"/>
        <v>-1.0012923492396597</v>
      </c>
      <c r="GW206" s="16">
        <f t="shared" si="658"/>
        <v>8.6742822041137577E-2</v>
      </c>
      <c r="GX206" s="16">
        <f t="shared" si="659"/>
        <v>-4.8625578164432276E-2</v>
      </c>
      <c r="GY206" s="227">
        <f t="shared" si="660"/>
        <v>-7.9390386486464404E-2</v>
      </c>
      <c r="GZ206" s="227">
        <f t="shared" si="661"/>
        <v>-4.4065405179359807E-2</v>
      </c>
      <c r="HA206" s="227">
        <f t="shared" si="662"/>
        <v>0.12354098324037749</v>
      </c>
      <c r="HB206" s="16">
        <f t="shared" si="663"/>
        <v>0</v>
      </c>
      <c r="HC206" s="16">
        <f t="shared" si="664"/>
        <v>7.9390386486464404E-2</v>
      </c>
      <c r="HD206" s="16">
        <f t="shared" si="665"/>
        <v>0.12345579166582421</v>
      </c>
      <c r="HE206" s="16">
        <f t="shared" si="666"/>
        <v>-8.5191574553276678E-5</v>
      </c>
      <c r="HF206" s="16">
        <f t="shared" si="667"/>
        <v>6.5919932429189823E-2</v>
      </c>
      <c r="HG206" s="16">
        <f t="shared" si="668"/>
        <v>6.0658263475233232E-2</v>
      </c>
      <c r="HH206" s="16">
        <f t="shared" si="669"/>
        <v>6.3758560334426562E-2</v>
      </c>
      <c r="HI206" s="16">
        <f t="shared" si="670"/>
        <v>0.12904821581689863</v>
      </c>
      <c r="HJ206" s="16">
        <f t="shared" si="671"/>
        <v>5.4436069428116997E-2</v>
      </c>
      <c r="HK206" s="16">
        <f t="shared" si="672"/>
        <v>9.9243528350336604E-2</v>
      </c>
      <c r="HL206" s="16" t="e">
        <f t="shared" si="673"/>
        <v>#VALUE!</v>
      </c>
      <c r="HM206" s="16">
        <f t="shared" si="674"/>
        <v>-0.23226579951961637</v>
      </c>
      <c r="HN206" s="16">
        <f t="shared" si="675"/>
        <v>0.70763221705314749</v>
      </c>
      <c r="HO206" s="16">
        <f t="shared" si="676"/>
        <v>0.31802901898048902</v>
      </c>
      <c r="HP206" s="16">
        <f t="shared" si="677"/>
        <v>0.765894714018304</v>
      </c>
      <c r="HQ206" s="16">
        <f t="shared" si="678"/>
        <v>-0.70754052423130243</v>
      </c>
      <c r="HR206" s="227" t="e">
        <f t="shared" si="679"/>
        <v>#VALUE!</v>
      </c>
      <c r="HS206" s="227">
        <f t="shared" si="680"/>
        <v>-4.8251600076027829E-2</v>
      </c>
      <c r="HT206" s="227">
        <f t="shared" si="681"/>
        <v>8.6087423710096755E-2</v>
      </c>
      <c r="HU206" s="16" t="str">
        <f t="shared" si="682"/>
        <v>i.a.</v>
      </c>
      <c r="HV206" s="16">
        <f t="shared" si="683"/>
        <v>0.15949142612853684</v>
      </c>
      <c r="HW206" s="16">
        <f t="shared" si="684"/>
        <v>0.20774302620456467</v>
      </c>
      <c r="HX206" s="16">
        <f t="shared" si="685"/>
        <v>0.12165560249446791</v>
      </c>
      <c r="HY206" s="16">
        <f t="shared" si="686"/>
        <v>9.2301156304259488E-2</v>
      </c>
      <c r="HZ206" s="16">
        <f t="shared" si="687"/>
        <v>5.2268776598933045E-2</v>
      </c>
      <c r="IA206" s="16">
        <f t="shared" si="688"/>
        <v>0.17872143298332302</v>
      </c>
      <c r="IB206" s="16">
        <f t="shared" si="689"/>
        <v>0.430309441946575</v>
      </c>
      <c r="IC206" s="16">
        <f t="shared" si="690"/>
        <v>0.24577932527723323</v>
      </c>
      <c r="ID206" s="16">
        <f t="shared" si="691"/>
        <v>0.19111938732689887</v>
      </c>
      <c r="IE206" s="16">
        <f t="shared" si="692"/>
        <v>0.11539935725447416</v>
      </c>
      <c r="IF206" s="16" t="e">
        <f t="shared" si="693"/>
        <v>#VALUE!</v>
      </c>
      <c r="IG206" s="16" t="e">
        <f t="shared" si="694"/>
        <v>#VALUE!</v>
      </c>
      <c r="IH206" s="16" t="e">
        <f t="shared" si="695"/>
        <v>#VALUE!</v>
      </c>
      <c r="II206" s="16" t="e">
        <f t="shared" si="696"/>
        <v>#VALUE!</v>
      </c>
      <c r="IJ206" s="16" t="e">
        <f t="shared" si="697"/>
        <v>#VALUE!</v>
      </c>
      <c r="IK206" s="16" t="e">
        <f t="shared" si="698"/>
        <v>#VALUE!</v>
      </c>
      <c r="IL206" s="227" t="e">
        <f t="shared" si="699"/>
        <v>#VALUE!</v>
      </c>
      <c r="IM206" s="227" t="e">
        <f t="shared" si="700"/>
        <v>#VALUE!</v>
      </c>
      <c r="IN206" s="227" t="e">
        <f t="shared" si="701"/>
        <v>#VALUE!</v>
      </c>
      <c r="IO206" s="16" t="str">
        <f t="shared" si="702"/>
        <v>i.a.</v>
      </c>
      <c r="IP206" s="16" t="str">
        <f t="shared" si="703"/>
        <v>i.a.</v>
      </c>
      <c r="IQ206" s="16" t="str">
        <f t="shared" si="704"/>
        <v>i.a.</v>
      </c>
      <c r="IR206" s="16" t="str">
        <f t="shared" si="705"/>
        <v>i.a.</v>
      </c>
      <c r="IS206" s="16" t="str">
        <f t="shared" si="706"/>
        <v>i.a.</v>
      </c>
      <c r="IT206" s="16" t="str">
        <f t="shared" si="707"/>
        <v>i.a.</v>
      </c>
      <c r="IU206" s="16" t="str">
        <f t="shared" si="708"/>
        <v>i.a.</v>
      </c>
      <c r="IV206" s="16" t="str">
        <f t="shared" si="709"/>
        <v>i.a.</v>
      </c>
      <c r="IW206" s="16" t="str">
        <f t="shared" si="710"/>
        <v>i.a.</v>
      </c>
      <c r="IX206" s="16" t="str">
        <f t="shared" si="711"/>
        <v>i.a.</v>
      </c>
      <c r="IY206" s="16" t="str">
        <f t="shared" si="712"/>
        <v>i.a.</v>
      </c>
      <c r="IZ206" s="16" t="e">
        <f t="shared" si="713"/>
        <v>#VALUE!</v>
      </c>
      <c r="JA206" s="16">
        <f t="shared" si="714"/>
        <v>-0.34441177613428836</v>
      </c>
      <c r="JB206" s="16">
        <f t="shared" si="715"/>
        <v>29.503054101221643</v>
      </c>
      <c r="JC206" s="16">
        <f t="shared" si="716"/>
        <v>-1.0618323081903529</v>
      </c>
      <c r="JD206" s="16">
        <f t="shared" si="717"/>
        <v>0.30502746092099703</v>
      </c>
      <c r="JE206" s="16">
        <f t="shared" si="718"/>
        <v>0.30198019801980197</v>
      </c>
      <c r="JF206" s="227" t="e">
        <f t="shared" si="719"/>
        <v>#VALUE!</v>
      </c>
      <c r="JG206" s="227">
        <f t="shared" si="720"/>
        <v>-0.1704551282051282</v>
      </c>
      <c r="JH206" s="227">
        <f t="shared" si="721"/>
        <v>0.51228030303030303</v>
      </c>
      <c r="JI206" s="99" t="str">
        <f t="shared" si="722"/>
        <v>i.a.</v>
      </c>
      <c r="JJ206" s="99">
        <f t="shared" si="723"/>
        <v>0.32446153846153847</v>
      </c>
      <c r="JK206" s="99">
        <f t="shared" si="724"/>
        <v>0.49491666666666667</v>
      </c>
      <c r="JL206" s="99">
        <f t="shared" si="725"/>
        <v>-1.7363636363636362E-2</v>
      </c>
      <c r="JM206" s="99">
        <f t="shared" si="726"/>
        <v>0.2808181818181818</v>
      </c>
      <c r="JN206" s="99">
        <f t="shared" si="727"/>
        <v>0.21518181818181817</v>
      </c>
      <c r="JO206" s="99">
        <f t="shared" si="728"/>
        <v>0.16527272727272727</v>
      </c>
      <c r="JP206" s="99">
        <f t="shared" si="729"/>
        <v>0.38550000000000001</v>
      </c>
      <c r="JQ206" s="99">
        <f t="shared" si="730"/>
        <v>0.14672727272727273</v>
      </c>
      <c r="JR206" s="99">
        <f t="shared" si="731"/>
        <v>0.33490000000000003</v>
      </c>
      <c r="JS206" s="99">
        <f t="shared" si="732"/>
        <v>0.3765</v>
      </c>
    </row>
    <row r="207" spans="1:279" customFormat="1" ht="15.75" customHeight="1" x14ac:dyDescent="0.25">
      <c r="A207" s="10" t="s">
        <v>74</v>
      </c>
      <c r="B207" s="98">
        <v>28853009</v>
      </c>
      <c r="C207" s="10" t="s">
        <v>67</v>
      </c>
      <c r="D207" s="10"/>
      <c r="E207" s="11">
        <v>467700</v>
      </c>
      <c r="F207" s="11"/>
      <c r="G207" s="11">
        <v>1</v>
      </c>
      <c r="H207" s="12">
        <v>45047</v>
      </c>
      <c r="I207" s="13"/>
      <c r="J207" s="13" t="s">
        <v>58</v>
      </c>
      <c r="K207" s="13" t="s">
        <v>58</v>
      </c>
      <c r="L207" s="13" t="s">
        <v>58</v>
      </c>
      <c r="M207" s="13" t="s">
        <v>58</v>
      </c>
      <c r="N207" s="13" t="s">
        <v>58</v>
      </c>
      <c r="O207" s="19" t="s">
        <v>58</v>
      </c>
      <c r="P207" s="16" t="e">
        <f t="shared" si="555"/>
        <v>#DIV/0!</v>
      </c>
      <c r="Q207" s="16" t="e">
        <f t="shared" si="556"/>
        <v>#DIV/0!</v>
      </c>
      <c r="R207" s="16" t="e">
        <f t="shared" si="557"/>
        <v>#DIV/0!</v>
      </c>
      <c r="S207" s="16" t="e">
        <f t="shared" si="558"/>
        <v>#DIV/0!</v>
      </c>
      <c r="T207" s="16" t="e">
        <f t="shared" si="559"/>
        <v>#DIV/0!</v>
      </c>
      <c r="U207" s="16" t="e">
        <f t="shared" si="560"/>
        <v>#DIV/0!</v>
      </c>
      <c r="V207" s="278">
        <f t="shared" si="561"/>
        <v>0</v>
      </c>
      <c r="W207" s="278">
        <f t="shared" si="562"/>
        <v>0</v>
      </c>
      <c r="X207" s="278">
        <f t="shared" si="563"/>
        <v>0</v>
      </c>
      <c r="Y207" s="149"/>
      <c r="Z207" s="149"/>
      <c r="AA207" s="149"/>
      <c r="AB207" s="151"/>
      <c r="AC207" s="151"/>
      <c r="AD207" s="151"/>
      <c r="AE207" s="151"/>
      <c r="AF207" s="151"/>
      <c r="AG207" s="156"/>
      <c r="AH207" s="156"/>
      <c r="AI207" s="156"/>
      <c r="AJ207" s="16">
        <f t="shared" si="564"/>
        <v>-0.9343616397015676</v>
      </c>
      <c r="AK207" s="16">
        <f t="shared" si="565"/>
        <v>-2.7474319256481309E-2</v>
      </c>
      <c r="AL207" s="16">
        <f t="shared" si="566"/>
        <v>6.8187755812940815E-2</v>
      </c>
      <c r="AM207" s="16">
        <f t="shared" si="567"/>
        <v>-1.9133851541812606E-2</v>
      </c>
      <c r="AN207" s="16">
        <f t="shared" si="568"/>
        <v>-2.172641430600817E-2</v>
      </c>
      <c r="AO207" s="16">
        <f t="shared" si="569"/>
        <v>-5.33934504034171E-2</v>
      </c>
      <c r="AP207" s="278">
        <f t="shared" si="570"/>
        <v>-11.929</v>
      </c>
      <c r="AQ207" s="278">
        <f t="shared" si="571"/>
        <v>-0.33699999999999974</v>
      </c>
      <c r="AR207" s="278">
        <f t="shared" si="572"/>
        <v>0.78299999999999947</v>
      </c>
      <c r="AS207" s="149"/>
      <c r="AT207" s="149">
        <v>11.929</v>
      </c>
      <c r="AU207" s="149">
        <v>12.266</v>
      </c>
      <c r="AV207" s="151">
        <v>11.483000000000001</v>
      </c>
      <c r="AW207" s="151">
        <v>11.707000000000001</v>
      </c>
      <c r="AX207" s="151">
        <v>11.967000000000001</v>
      </c>
      <c r="AY207" s="151">
        <v>12.641999999999999</v>
      </c>
      <c r="AZ207" s="151">
        <v>11.429</v>
      </c>
      <c r="BA207" s="151">
        <v>6.532</v>
      </c>
      <c r="BB207" s="151">
        <v>8.1829999999999998</v>
      </c>
      <c r="BC207" s="156"/>
      <c r="BD207" s="16">
        <f t="shared" si="573"/>
        <v>-1</v>
      </c>
      <c r="BE207" s="16">
        <f t="shared" si="574"/>
        <v>0.39058823529411762</v>
      </c>
      <c r="BF207" s="16">
        <f t="shared" si="575"/>
        <v>7.868020304568521E-2</v>
      </c>
      <c r="BG207" s="16">
        <f t="shared" si="576"/>
        <v>8.9628681177977027E-3</v>
      </c>
      <c r="BH207" s="16">
        <f t="shared" si="577"/>
        <v>-0.15976331360946741</v>
      </c>
      <c r="BI207" s="16">
        <f t="shared" si="578"/>
        <v>-0.27012171181782496</v>
      </c>
      <c r="BJ207" s="278">
        <f t="shared" si="579"/>
        <v>-2.3639999999999999</v>
      </c>
      <c r="BK207" s="278">
        <f t="shared" si="580"/>
        <v>0.66399999999999992</v>
      </c>
      <c r="BL207" s="278">
        <f t="shared" si="581"/>
        <v>0.12399999999999989</v>
      </c>
      <c r="BM207" s="149"/>
      <c r="BN207" s="149">
        <v>2.3639999999999999</v>
      </c>
      <c r="BO207" s="149">
        <v>1.7</v>
      </c>
      <c r="BP207" s="156">
        <v>1.5760000000000001</v>
      </c>
      <c r="BQ207" s="156">
        <v>1.5620000000000001</v>
      </c>
      <c r="BR207" s="156">
        <v>1.859</v>
      </c>
      <c r="BS207" s="156">
        <v>2.5470000000000002</v>
      </c>
      <c r="BT207" s="156">
        <v>2.2989999999999999</v>
      </c>
      <c r="BU207" s="156">
        <v>-0.58199999999999996</v>
      </c>
      <c r="BV207" s="151">
        <v>1.5780000000000001</v>
      </c>
      <c r="BW207" s="156"/>
      <c r="BX207" s="16">
        <f t="shared" si="582"/>
        <v>-1</v>
      </c>
      <c r="BY207" s="16">
        <f t="shared" si="583"/>
        <v>0.38723404255319149</v>
      </c>
      <c r="BZ207" s="16">
        <f t="shared" si="584"/>
        <v>0.19549418604651173</v>
      </c>
      <c r="CA207" s="16">
        <f t="shared" si="585"/>
        <v>-8.3277814790139917E-2</v>
      </c>
      <c r="CB207" s="16">
        <f t="shared" si="586"/>
        <v>-0.17209045780474355</v>
      </c>
      <c r="CC207" s="16">
        <f t="shared" si="587"/>
        <v>-0.26658576051779936</v>
      </c>
      <c r="CD207" s="278">
        <f t="shared" si="588"/>
        <v>-2.282</v>
      </c>
      <c r="CE207" s="278">
        <f t="shared" si="589"/>
        <v>0.63700000000000001</v>
      </c>
      <c r="CF207" s="278">
        <f t="shared" si="590"/>
        <v>0.26900000000000013</v>
      </c>
      <c r="CG207" s="149"/>
      <c r="CH207" s="149">
        <v>2.282</v>
      </c>
      <c r="CI207" s="149">
        <v>1.645</v>
      </c>
      <c r="CJ207" s="151">
        <v>1.3759999999999999</v>
      </c>
      <c r="CK207" s="151">
        <v>1.5009999999999999</v>
      </c>
      <c r="CL207" s="151">
        <v>1.8129999999999999</v>
      </c>
      <c r="CM207" s="151">
        <v>2.472</v>
      </c>
      <c r="CN207" s="151">
        <v>2.2530000000000001</v>
      </c>
      <c r="CO207" s="156">
        <v>-0.56000000000000005</v>
      </c>
      <c r="CP207" s="156">
        <v>1.613</v>
      </c>
      <c r="CQ207" s="156"/>
      <c r="CR207" s="16">
        <f t="shared" si="591"/>
        <v>-1</v>
      </c>
      <c r="CS207" s="16">
        <f t="shared" si="592"/>
        <v>0.12757585171378269</v>
      </c>
      <c r="CT207" s="16">
        <f t="shared" si="593"/>
        <v>8.8112676056338032E-2</v>
      </c>
      <c r="CU207" s="16">
        <f t="shared" si="594"/>
        <v>9.8119277406582425E-2</v>
      </c>
      <c r="CV207" s="16">
        <f t="shared" si="595"/>
        <v>9.0099811168060567E-2</v>
      </c>
      <c r="CW207" s="16">
        <f t="shared" si="596"/>
        <v>0.14026453398954167</v>
      </c>
      <c r="CX207" s="278">
        <f t="shared" si="552"/>
        <v>-10.888999999999999</v>
      </c>
      <c r="CY207" s="278">
        <f t="shared" si="553"/>
        <v>1.2319999999999993</v>
      </c>
      <c r="CZ207" s="278">
        <f t="shared" si="554"/>
        <v>0.78200000000000003</v>
      </c>
      <c r="DA207" s="149"/>
      <c r="DB207" s="149">
        <v>10.888999999999999</v>
      </c>
      <c r="DC207" s="149">
        <v>9.657</v>
      </c>
      <c r="DD207" s="156">
        <v>8.875</v>
      </c>
      <c r="DE207" s="156">
        <v>8.0820000000000007</v>
      </c>
      <c r="DF207" s="156">
        <v>7.4139999999999997</v>
      </c>
      <c r="DG207" s="156">
        <v>6.5019999999999998</v>
      </c>
      <c r="DH207" s="156">
        <v>5.085</v>
      </c>
      <c r="DI207" s="156">
        <v>3.149</v>
      </c>
      <c r="DJ207" s="151">
        <v>4.2</v>
      </c>
      <c r="DK207" s="156"/>
      <c r="DL207" s="16">
        <f t="shared" si="597"/>
        <v>-1</v>
      </c>
      <c r="DM207" s="16">
        <f t="shared" si="598"/>
        <v>0.13470300008596237</v>
      </c>
      <c r="DN207" s="16">
        <f t="shared" si="599"/>
        <v>-6.0035552682611536E-2</v>
      </c>
      <c r="DO207" s="16">
        <f t="shared" si="600"/>
        <v>0.11345029239766075</v>
      </c>
      <c r="DP207" s="16">
        <f t="shared" si="601"/>
        <v>7.4328242799149444E-2</v>
      </c>
      <c r="DQ207" s="16">
        <f t="shared" si="602"/>
        <v>1.3320274240940178E-2</v>
      </c>
      <c r="DR207" s="278">
        <f t="shared" si="603"/>
        <v>-13.2</v>
      </c>
      <c r="DS207" s="278">
        <f t="shared" si="604"/>
        <v>1.5670000000000002</v>
      </c>
      <c r="DT207" s="278">
        <f t="shared" si="605"/>
        <v>-0.74300000000000033</v>
      </c>
      <c r="DU207" s="149"/>
      <c r="DV207" s="149">
        <v>13.2</v>
      </c>
      <c r="DW207" s="149">
        <v>11.632999999999999</v>
      </c>
      <c r="DX207" s="156">
        <v>12.375999999999999</v>
      </c>
      <c r="DY207" s="156">
        <v>11.115</v>
      </c>
      <c r="DZ207" s="156">
        <v>10.346</v>
      </c>
      <c r="EA207" s="156">
        <v>10.210000000000001</v>
      </c>
      <c r="EB207" s="156">
        <v>9.9719999999999995</v>
      </c>
      <c r="EC207" s="156">
        <v>5.2439999999999998</v>
      </c>
      <c r="ED207" s="156">
        <v>6.2939999999999996</v>
      </c>
      <c r="EE207" s="156"/>
      <c r="EF207" s="16">
        <f t="shared" si="606"/>
        <v>-1</v>
      </c>
      <c r="EG207" s="16">
        <f t="shared" si="607"/>
        <v>-7.6923076923076927E-2</v>
      </c>
      <c r="EH207" s="16">
        <f t="shared" si="608"/>
        <v>-0.10344827586206896</v>
      </c>
      <c r="EI207" s="16">
        <f t="shared" si="609"/>
        <v>-9.375E-2</v>
      </c>
      <c r="EJ207" s="16">
        <f t="shared" si="610"/>
        <v>-3.0303030303030304E-2</v>
      </c>
      <c r="EK207" s="16">
        <f t="shared" si="611"/>
        <v>3.125E-2</v>
      </c>
      <c r="EL207" s="278">
        <f t="shared" si="612"/>
        <v>-24</v>
      </c>
      <c r="EM207" s="278">
        <f t="shared" si="613"/>
        <v>-2</v>
      </c>
      <c r="EN207" s="278">
        <f t="shared" si="614"/>
        <v>-3</v>
      </c>
      <c r="EO207" s="204"/>
      <c r="EP207" s="204">
        <v>24</v>
      </c>
      <c r="EQ207" s="204">
        <v>26</v>
      </c>
      <c r="ER207" s="206">
        <v>29</v>
      </c>
      <c r="ES207" s="206">
        <v>32</v>
      </c>
      <c r="ET207" s="206">
        <v>33</v>
      </c>
      <c r="EU207" s="206">
        <v>32</v>
      </c>
      <c r="EV207" s="206">
        <v>28</v>
      </c>
      <c r="EW207" s="206"/>
      <c r="EX207" s="207"/>
      <c r="EY207" s="206"/>
      <c r="EZ207" s="89"/>
      <c r="FA207" s="14" t="s">
        <v>51</v>
      </c>
      <c r="FB207" s="76"/>
      <c r="FC207" s="94">
        <v>8830</v>
      </c>
      <c r="FD207" t="s">
        <v>496</v>
      </c>
      <c r="FE207" t="s">
        <v>130</v>
      </c>
      <c r="FF207" s="16" t="e">
        <f t="shared" si="615"/>
        <v>#VALUE!</v>
      </c>
      <c r="FG207" s="16" t="e">
        <f t="shared" si="616"/>
        <v>#DIV/0!</v>
      </c>
      <c r="FH207" s="16" t="e">
        <f t="shared" si="617"/>
        <v>#DIV/0!</v>
      </c>
      <c r="FI207" s="16" t="e">
        <f t="shared" si="618"/>
        <v>#DIV/0!</v>
      </c>
      <c r="FJ207" s="16" t="e">
        <f t="shared" si="619"/>
        <v>#DIV/0!</v>
      </c>
      <c r="FK207" s="16" t="e">
        <f t="shared" si="620"/>
        <v>#DIV/0!</v>
      </c>
      <c r="FL207" s="278" t="e">
        <f t="shared" si="621"/>
        <v>#VALUE!</v>
      </c>
      <c r="FM207" s="278">
        <f t="shared" si="622"/>
        <v>0</v>
      </c>
      <c r="FN207" s="278">
        <f t="shared" si="623"/>
        <v>0</v>
      </c>
      <c r="FO207" s="222" t="str">
        <f t="shared" si="624"/>
        <v>i.a</v>
      </c>
      <c r="FP207" s="222">
        <f t="shared" si="625"/>
        <v>0</v>
      </c>
      <c r="FQ207" s="222">
        <f t="shared" si="626"/>
        <v>0</v>
      </c>
      <c r="FR207" s="222">
        <f t="shared" si="627"/>
        <v>0</v>
      </c>
      <c r="FS207" s="222">
        <f t="shared" si="628"/>
        <v>0</v>
      </c>
      <c r="FT207" s="222">
        <f t="shared" si="629"/>
        <v>0</v>
      </c>
      <c r="FU207" s="222">
        <f t="shared" si="630"/>
        <v>0</v>
      </c>
      <c r="FV207" s="222">
        <f t="shared" si="631"/>
        <v>0</v>
      </c>
      <c r="FW207" s="222" t="str">
        <f t="shared" si="632"/>
        <v>i.a</v>
      </c>
      <c r="FX207" s="222" t="str">
        <f t="shared" si="633"/>
        <v>i.a</v>
      </c>
      <c r="FY207" s="222" t="str">
        <f t="shared" si="634"/>
        <v>i.a</v>
      </c>
      <c r="FZ207" s="16">
        <f t="shared" si="635"/>
        <v>-1</v>
      </c>
      <c r="GA207" s="16">
        <f t="shared" si="636"/>
        <v>0.25125188730632464</v>
      </c>
      <c r="GB207" s="16">
        <f t="shared" si="637"/>
        <v>9.3891372371611284E-2</v>
      </c>
      <c r="GC207" s="16">
        <f t="shared" si="638"/>
        <v>-0.16226178085675583</v>
      </c>
      <c r="GD207" s="16">
        <f t="shared" si="639"/>
        <v>-0.25650560214318607</v>
      </c>
      <c r="GE207" s="16">
        <f t="shared" si="640"/>
        <v>-0.3893309289393318</v>
      </c>
      <c r="GF207" s="227">
        <f t="shared" si="641"/>
        <v>-0.22213569551250853</v>
      </c>
      <c r="GG207" s="227">
        <f t="shared" si="642"/>
        <v>4.4604937904047487E-2</v>
      </c>
      <c r="GH207" s="227">
        <f t="shared" si="643"/>
        <v>1.5237899201903299E-2</v>
      </c>
      <c r="GI207" s="16">
        <f t="shared" si="644"/>
        <v>0</v>
      </c>
      <c r="GJ207" s="16">
        <f t="shared" si="645"/>
        <v>0.22213569551250853</v>
      </c>
      <c r="GK207" s="16">
        <f t="shared" si="646"/>
        <v>0.17753075760846104</v>
      </c>
      <c r="GL207" s="16">
        <f t="shared" si="647"/>
        <v>0.16229285840655774</v>
      </c>
      <c r="GM207" s="16">
        <f t="shared" si="648"/>
        <v>0.19372741352607123</v>
      </c>
      <c r="GN207" s="16">
        <f t="shared" si="649"/>
        <v>0.26056338028169013</v>
      </c>
      <c r="GO207" s="16">
        <f t="shared" si="650"/>
        <v>0.42668507810477257</v>
      </c>
      <c r="GP207" s="16">
        <f t="shared" si="651"/>
        <v>0.54724313820743264</v>
      </c>
      <c r="GQ207" s="16">
        <f t="shared" si="652"/>
        <v>-0.15240168730439516</v>
      </c>
      <c r="GR207" s="16">
        <f t="shared" si="653"/>
        <v>0.38404761904761903</v>
      </c>
      <c r="GS207" s="16">
        <f t="shared" si="654"/>
        <v>-1</v>
      </c>
      <c r="GT207" s="16">
        <f t="shared" si="655"/>
        <v>0.34444621838587647</v>
      </c>
      <c r="GU207" s="16">
        <f t="shared" si="656"/>
        <v>5.5407415958440322E-2</v>
      </c>
      <c r="GV207" s="16">
        <f t="shared" si="657"/>
        <v>-7.8227742000082798E-2</v>
      </c>
      <c r="GW207" s="16">
        <f t="shared" si="658"/>
        <v>-0.19519568867043527</v>
      </c>
      <c r="GX207" s="16">
        <f t="shared" si="659"/>
        <v>-0.28340126424923823</v>
      </c>
      <c r="GY207" s="227">
        <f t="shared" si="660"/>
        <v>-0.19039181733983007</v>
      </c>
      <c r="GZ207" s="227">
        <f t="shared" si="661"/>
        <v>4.87782557587563E-2</v>
      </c>
      <c r="HA207" s="227">
        <f t="shared" si="662"/>
        <v>7.434514286365157E-3</v>
      </c>
      <c r="HB207" s="16">
        <f t="shared" si="663"/>
        <v>0</v>
      </c>
      <c r="HC207" s="16">
        <f t="shared" si="664"/>
        <v>0.19039181733983007</v>
      </c>
      <c r="HD207" s="16">
        <f t="shared" si="665"/>
        <v>0.14161356158107377</v>
      </c>
      <c r="HE207" s="16">
        <f t="shared" si="666"/>
        <v>0.13417904729470861</v>
      </c>
      <c r="HF207" s="16">
        <f t="shared" si="667"/>
        <v>0.14556637621732446</v>
      </c>
      <c r="HG207" s="16">
        <f t="shared" si="668"/>
        <v>0.18087176493481222</v>
      </c>
      <c r="HH207" s="16">
        <f t="shared" si="669"/>
        <v>0.25240313150331978</v>
      </c>
      <c r="HI207" s="16">
        <f t="shared" si="670"/>
        <v>0.30218191377497372</v>
      </c>
      <c r="HJ207" s="16">
        <f t="shared" si="671"/>
        <v>-0.10088403536141445</v>
      </c>
      <c r="HK207" s="16">
        <f t="shared" si="672"/>
        <v>0.2507149666348904</v>
      </c>
      <c r="HL207" s="16" t="e">
        <f t="shared" si="673"/>
        <v>#VALUE!</v>
      </c>
      <c r="HM207" s="16">
        <f t="shared" si="674"/>
        <v>-6.28106947072468E-3</v>
      </c>
      <c r="HN207" s="16">
        <f t="shared" si="675"/>
        <v>0.15761045980170552</v>
      </c>
      <c r="HO207" s="16">
        <f t="shared" si="676"/>
        <v>-1.3768926278752059E-2</v>
      </c>
      <c r="HP207" s="16">
        <f t="shared" si="677"/>
        <v>1.4680400031016965E-2</v>
      </c>
      <c r="HQ207" s="16">
        <f t="shared" si="678"/>
        <v>0.1252755550003114</v>
      </c>
      <c r="HR207" s="227" t="e">
        <f t="shared" si="679"/>
        <v>#VALUE!</v>
      </c>
      <c r="HS207" s="227">
        <f t="shared" si="680"/>
        <v>-5.2141569568286972E-3</v>
      </c>
      <c r="HT207" s="227">
        <f t="shared" si="681"/>
        <v>0.11302463079671432</v>
      </c>
      <c r="HU207" s="16" t="str">
        <f t="shared" si="682"/>
        <v>i.a.</v>
      </c>
      <c r="HV207" s="16">
        <f t="shared" si="683"/>
        <v>0.82492424242424245</v>
      </c>
      <c r="HW207" s="16">
        <f t="shared" si="684"/>
        <v>0.83013839938107115</v>
      </c>
      <c r="HX207" s="16">
        <f t="shared" si="685"/>
        <v>0.71711376858435683</v>
      </c>
      <c r="HY207" s="16">
        <f t="shared" si="686"/>
        <v>0.72712550607287452</v>
      </c>
      <c r="HZ207" s="16">
        <f t="shared" si="687"/>
        <v>0.71660545138217668</v>
      </c>
      <c r="IA207" s="16">
        <f t="shared" si="688"/>
        <v>0.63682664054848181</v>
      </c>
      <c r="IB207" s="16">
        <f t="shared" si="689"/>
        <v>0.50992779783393505</v>
      </c>
      <c r="IC207" s="16">
        <f t="shared" si="690"/>
        <v>0.60049580472921438</v>
      </c>
      <c r="ID207" s="16">
        <f t="shared" si="691"/>
        <v>0.66730219256434709</v>
      </c>
      <c r="IE207" s="16" t="str">
        <f t="shared" si="692"/>
        <v>i.a.</v>
      </c>
      <c r="IF207" s="16" t="e">
        <f t="shared" si="693"/>
        <v>#VALUE!</v>
      </c>
      <c r="IG207" s="16" t="e">
        <f t="shared" si="694"/>
        <v>#VALUE!</v>
      </c>
      <c r="IH207" s="16" t="e">
        <f t="shared" si="695"/>
        <v>#VALUE!</v>
      </c>
      <c r="II207" s="16" t="e">
        <f t="shared" si="696"/>
        <v>#VALUE!</v>
      </c>
      <c r="IJ207" s="16" t="e">
        <f t="shared" si="697"/>
        <v>#VALUE!</v>
      </c>
      <c r="IK207" s="16" t="e">
        <f t="shared" si="698"/>
        <v>#VALUE!</v>
      </c>
      <c r="IL207" s="227" t="e">
        <f t="shared" si="699"/>
        <v>#VALUE!</v>
      </c>
      <c r="IM207" s="227" t="e">
        <f t="shared" si="700"/>
        <v>#VALUE!</v>
      </c>
      <c r="IN207" s="227" t="e">
        <f t="shared" si="701"/>
        <v>#VALUE!</v>
      </c>
      <c r="IO207" s="16" t="str">
        <f t="shared" si="702"/>
        <v>i.a.</v>
      </c>
      <c r="IP207" s="16" t="str">
        <f t="shared" si="703"/>
        <v>i.a.</v>
      </c>
      <c r="IQ207" s="16" t="str">
        <f t="shared" si="704"/>
        <v>i.a.</v>
      </c>
      <c r="IR207" s="16" t="str">
        <f t="shared" si="705"/>
        <v>i.a.</v>
      </c>
      <c r="IS207" s="16" t="str">
        <f t="shared" si="706"/>
        <v>i.a.</v>
      </c>
      <c r="IT207" s="16" t="str">
        <f t="shared" si="707"/>
        <v>i.a.</v>
      </c>
      <c r="IU207" s="16" t="str">
        <f t="shared" si="708"/>
        <v>i.a.</v>
      </c>
      <c r="IV207" s="16" t="str">
        <f t="shared" si="709"/>
        <v>i.a.</v>
      </c>
      <c r="IW207" s="16" t="str">
        <f t="shared" si="710"/>
        <v>i.a.</v>
      </c>
      <c r="IX207" s="16" t="str">
        <f t="shared" si="711"/>
        <v>i.a.</v>
      </c>
      <c r="IY207" s="16" t="str">
        <f t="shared" si="712"/>
        <v>i.a.</v>
      </c>
      <c r="IZ207" s="16" t="e">
        <f t="shared" si="713"/>
        <v>#VALUE!</v>
      </c>
      <c r="JA207" s="16">
        <f t="shared" si="714"/>
        <v>0.50283687943262412</v>
      </c>
      <c r="JB207" s="16">
        <f t="shared" si="715"/>
        <v>0.33343582289803231</v>
      </c>
      <c r="JC207" s="16">
        <f t="shared" si="716"/>
        <v>1.1555514714328398E-2</v>
      </c>
      <c r="JD207" s="16">
        <f t="shared" si="717"/>
        <v>-0.14621828461114184</v>
      </c>
      <c r="JE207" s="16">
        <f t="shared" si="718"/>
        <v>-0.28881043444150239</v>
      </c>
      <c r="JF207" s="227" t="e">
        <f t="shared" si="719"/>
        <v>#VALUE!</v>
      </c>
      <c r="JG207" s="227">
        <f t="shared" si="720"/>
        <v>3.1814102564102567E-2</v>
      </c>
      <c r="JH207" s="227">
        <f t="shared" si="721"/>
        <v>1.5820954907161809E-2</v>
      </c>
      <c r="JI207" s="99" t="str">
        <f t="shared" si="722"/>
        <v>i.a.</v>
      </c>
      <c r="JJ207" s="99">
        <f t="shared" si="723"/>
        <v>9.5083333333333339E-2</v>
      </c>
      <c r="JK207" s="99">
        <f t="shared" si="724"/>
        <v>6.3269230769230772E-2</v>
      </c>
      <c r="JL207" s="99">
        <f t="shared" si="725"/>
        <v>4.7448275862068963E-2</v>
      </c>
      <c r="JM207" s="99">
        <f t="shared" si="726"/>
        <v>4.6906249999999997E-2</v>
      </c>
      <c r="JN207" s="99">
        <f t="shared" si="727"/>
        <v>5.4939393939393941E-2</v>
      </c>
      <c r="JO207" s="99">
        <f t="shared" si="728"/>
        <v>7.7249999999999999E-2</v>
      </c>
      <c r="JP207" s="99">
        <f t="shared" si="729"/>
        <v>8.0464285714285724E-2</v>
      </c>
      <c r="JQ207" s="99" t="str">
        <f t="shared" si="730"/>
        <v>i.a.</v>
      </c>
      <c r="JR207" s="99" t="str">
        <f t="shared" si="731"/>
        <v>i.a.</v>
      </c>
      <c r="JS207" s="99" t="str">
        <f t="shared" si="732"/>
        <v>i.a.</v>
      </c>
    </row>
    <row r="208" spans="1:279" customFormat="1" ht="15.75" customHeight="1" x14ac:dyDescent="0.25">
      <c r="A208" t="s">
        <v>176</v>
      </c>
      <c r="B208" s="95">
        <v>25083814</v>
      </c>
      <c r="C208" s="10" t="s">
        <v>79</v>
      </c>
      <c r="D208" s="10"/>
      <c r="E208" s="11">
        <v>452010</v>
      </c>
      <c r="F208" s="11">
        <v>451120</v>
      </c>
      <c r="G208" s="116">
        <v>1</v>
      </c>
      <c r="H208" s="12">
        <v>45047</v>
      </c>
      <c r="I208" s="13"/>
      <c r="J208" s="13" t="s">
        <v>58</v>
      </c>
      <c r="K208" s="13" t="s">
        <v>58</v>
      </c>
      <c r="L208" s="13" t="s">
        <v>58</v>
      </c>
      <c r="M208" s="13" t="s">
        <v>58</v>
      </c>
      <c r="N208" s="13" t="s">
        <v>58</v>
      </c>
      <c r="O208" s="13" t="s">
        <v>58</v>
      </c>
      <c r="P208" s="16" t="e">
        <f t="shared" si="555"/>
        <v>#DIV/0!</v>
      </c>
      <c r="Q208" s="16" t="e">
        <f t="shared" si="556"/>
        <v>#DIV/0!</v>
      </c>
      <c r="R208" s="16" t="e">
        <f t="shared" si="557"/>
        <v>#DIV/0!</v>
      </c>
      <c r="S208" s="16" t="e">
        <f t="shared" si="558"/>
        <v>#DIV/0!</v>
      </c>
      <c r="T208" s="16" t="e">
        <f t="shared" si="559"/>
        <v>#DIV/0!</v>
      </c>
      <c r="U208" s="16" t="e">
        <f t="shared" si="560"/>
        <v>#DIV/0!</v>
      </c>
      <c r="V208" s="278">
        <f t="shared" si="561"/>
        <v>0</v>
      </c>
      <c r="W208" s="278">
        <f t="shared" si="562"/>
        <v>0</v>
      </c>
      <c r="X208" s="278">
        <f t="shared" si="563"/>
        <v>0</v>
      </c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6">
        <f t="shared" si="564"/>
        <v>-0.80658470170806174</v>
      </c>
      <c r="AK208" s="16">
        <f t="shared" si="565"/>
        <v>-7.5167887667887623E-2</v>
      </c>
      <c r="AL208" s="16">
        <f t="shared" si="566"/>
        <v>0.21784386617100368</v>
      </c>
      <c r="AM208" s="16">
        <f t="shared" si="567"/>
        <v>-0.10556940980881127</v>
      </c>
      <c r="AN208" s="16">
        <f t="shared" si="568"/>
        <v>2.7502562350529482E-2</v>
      </c>
      <c r="AO208" s="16">
        <f t="shared" si="569"/>
        <v>0.13306880867124746</v>
      </c>
      <c r="AP208" s="278">
        <f t="shared" si="570"/>
        <v>-12.119</v>
      </c>
      <c r="AQ208" s="278">
        <f t="shared" si="571"/>
        <v>-0.98499999999999943</v>
      </c>
      <c r="AR208" s="278">
        <f t="shared" si="572"/>
        <v>2.3439999999999994</v>
      </c>
      <c r="AS208" s="149"/>
      <c r="AT208" s="149">
        <v>12.119</v>
      </c>
      <c r="AU208" s="149">
        <v>13.103999999999999</v>
      </c>
      <c r="AV208" s="149">
        <v>10.76</v>
      </c>
      <c r="AW208" s="149">
        <v>12.03</v>
      </c>
      <c r="AX208" s="149">
        <v>11.708</v>
      </c>
      <c r="AY208" s="149">
        <v>10.333</v>
      </c>
      <c r="AZ208" s="149">
        <v>9.7230000000000008</v>
      </c>
      <c r="BA208" s="149">
        <v>9.0739999999999998</v>
      </c>
      <c r="BB208" s="149">
        <v>9.56</v>
      </c>
      <c r="BC208" s="150">
        <v>8.4809999999999999</v>
      </c>
      <c r="BD208" s="16">
        <f t="shared" si="573"/>
        <v>-1</v>
      </c>
      <c r="BE208" s="16">
        <f t="shared" si="574"/>
        <v>-0.24097016227534465</v>
      </c>
      <c r="BF208" s="16">
        <f t="shared" si="575"/>
        <v>0.61984171848501979</v>
      </c>
      <c r="BG208" s="16">
        <f t="shared" si="576"/>
        <v>-9.9745547073791435E-2</v>
      </c>
      <c r="BH208" s="16">
        <f t="shared" si="577"/>
        <v>-0.12119856887298752</v>
      </c>
      <c r="BI208" s="16">
        <f t="shared" si="578"/>
        <v>0.19221540922420702</v>
      </c>
      <c r="BJ208" s="278">
        <f t="shared" si="579"/>
        <v>-4.3499999999999996</v>
      </c>
      <c r="BK208" s="278">
        <f t="shared" si="580"/>
        <v>-1.3810000000000002</v>
      </c>
      <c r="BL208" s="278">
        <f t="shared" si="581"/>
        <v>2.1930000000000001</v>
      </c>
      <c r="BM208" s="149"/>
      <c r="BN208" s="149">
        <v>4.3499999999999996</v>
      </c>
      <c r="BO208" s="149">
        <v>5.7309999999999999</v>
      </c>
      <c r="BP208" s="149">
        <v>3.5379999999999998</v>
      </c>
      <c r="BQ208" s="149">
        <v>3.93</v>
      </c>
      <c r="BR208" s="149">
        <v>4.4720000000000004</v>
      </c>
      <c r="BS208" s="149">
        <v>3.7509999999999999</v>
      </c>
      <c r="BT208" s="149">
        <v>3.27</v>
      </c>
      <c r="BU208" s="149">
        <v>2.7210000000000001</v>
      </c>
      <c r="BV208" s="149">
        <v>3.2280000000000002</v>
      </c>
      <c r="BW208" s="149">
        <v>2.56</v>
      </c>
      <c r="BX208" s="16">
        <f t="shared" si="582"/>
        <v>-1</v>
      </c>
      <c r="BY208" s="16">
        <f t="shared" si="583"/>
        <v>8.7050599201065199E-2</v>
      </c>
      <c r="BZ208" s="16">
        <f t="shared" si="584"/>
        <v>0.32363956818682538</v>
      </c>
      <c r="CA208" s="16">
        <f t="shared" si="585"/>
        <v>0.14650164182874453</v>
      </c>
      <c r="CB208" s="16">
        <f t="shared" si="586"/>
        <v>-0.31764908652188895</v>
      </c>
      <c r="CC208" s="16">
        <f t="shared" si="587"/>
        <v>1.7880826525708793</v>
      </c>
      <c r="CD208" s="278">
        <f t="shared" si="588"/>
        <v>-6.5309999999999997</v>
      </c>
      <c r="CE208" s="278">
        <f t="shared" si="589"/>
        <v>0.52299999999999969</v>
      </c>
      <c r="CF208" s="278">
        <f t="shared" si="590"/>
        <v>1.4690000000000003</v>
      </c>
      <c r="CG208" s="149"/>
      <c r="CH208" s="149">
        <v>6.5309999999999997</v>
      </c>
      <c r="CI208" s="149">
        <v>6.008</v>
      </c>
      <c r="CJ208" s="149">
        <v>4.5389999999999997</v>
      </c>
      <c r="CK208" s="149">
        <v>3.9590000000000001</v>
      </c>
      <c r="CL208" s="149">
        <v>5.8019999999999996</v>
      </c>
      <c r="CM208" s="149">
        <v>2.081</v>
      </c>
      <c r="CN208" s="149">
        <v>4.0069999999999997</v>
      </c>
      <c r="CO208" s="149">
        <v>3.4279999999999999</v>
      </c>
      <c r="CP208" s="149">
        <v>3.597</v>
      </c>
      <c r="CQ208" s="149">
        <v>3.403</v>
      </c>
      <c r="CR208" s="16">
        <f t="shared" si="591"/>
        <v>-1</v>
      </c>
      <c r="CS208" s="16">
        <f t="shared" si="592"/>
        <v>2.1823065301326123E-2</v>
      </c>
      <c r="CT208" s="16">
        <f t="shared" si="593"/>
        <v>0.12600181460759105</v>
      </c>
      <c r="CU208" s="16">
        <f t="shared" si="594"/>
        <v>6.1306371368961735E-2</v>
      </c>
      <c r="CV208" s="16">
        <f t="shared" si="595"/>
        <v>9.0670400840189E-2</v>
      </c>
      <c r="CW208" s="16">
        <f t="shared" si="596"/>
        <v>0.25774671143155925</v>
      </c>
      <c r="CX208" s="278">
        <f t="shared" si="552"/>
        <v>-30.434999999999999</v>
      </c>
      <c r="CY208" s="278">
        <f t="shared" si="553"/>
        <v>0.64999999999999858</v>
      </c>
      <c r="CZ208" s="278">
        <f t="shared" si="554"/>
        <v>3.3329999999999984</v>
      </c>
      <c r="DA208" s="149"/>
      <c r="DB208" s="149">
        <v>30.434999999999999</v>
      </c>
      <c r="DC208" s="149">
        <v>29.785</v>
      </c>
      <c r="DD208" s="149">
        <v>26.452000000000002</v>
      </c>
      <c r="DE208" s="149">
        <v>24.923999999999999</v>
      </c>
      <c r="DF208" s="149">
        <v>22.852</v>
      </c>
      <c r="DG208" s="149">
        <v>18.169</v>
      </c>
      <c r="DH208" s="149">
        <v>17.594999999999999</v>
      </c>
      <c r="DI208" s="149">
        <v>15.233000000000001</v>
      </c>
      <c r="DJ208" s="149">
        <v>14.375999999999999</v>
      </c>
      <c r="DK208" s="150">
        <v>12.7</v>
      </c>
      <c r="DL208" s="16">
        <f t="shared" si="597"/>
        <v>-1</v>
      </c>
      <c r="DM208" s="16">
        <f t="shared" si="598"/>
        <v>0.31553852243693531</v>
      </c>
      <c r="DN208" s="16">
        <f t="shared" si="599"/>
        <v>-3.2163691771876259E-2</v>
      </c>
      <c r="DO208" s="16">
        <f t="shared" si="600"/>
        <v>-9.0937327443401609E-3</v>
      </c>
      <c r="DP208" s="16">
        <f t="shared" si="601"/>
        <v>0.36811539460327192</v>
      </c>
      <c r="DQ208" s="16">
        <f t="shared" si="602"/>
        <v>-0.23798301791753615</v>
      </c>
      <c r="DR208" s="278">
        <f t="shared" si="603"/>
        <v>-73.114999999999995</v>
      </c>
      <c r="DS208" s="278">
        <f t="shared" si="604"/>
        <v>17.536999999999992</v>
      </c>
      <c r="DT208" s="278">
        <f t="shared" si="605"/>
        <v>-1.8469999999999942</v>
      </c>
      <c r="DU208" s="149"/>
      <c r="DV208" s="149">
        <v>73.114999999999995</v>
      </c>
      <c r="DW208" s="149">
        <v>55.578000000000003</v>
      </c>
      <c r="DX208" s="149">
        <v>57.424999999999997</v>
      </c>
      <c r="DY208" s="149">
        <v>57.951999999999998</v>
      </c>
      <c r="DZ208" s="149">
        <v>42.359000000000002</v>
      </c>
      <c r="EA208" s="149">
        <v>55.588000000000001</v>
      </c>
      <c r="EB208" s="149">
        <v>38.634</v>
      </c>
      <c r="EC208" s="149">
        <v>47.252000000000002</v>
      </c>
      <c r="ED208" s="149">
        <v>30.170999999999999</v>
      </c>
      <c r="EE208" s="149">
        <v>25.934000000000001</v>
      </c>
      <c r="EF208" s="16">
        <f t="shared" si="606"/>
        <v>-1</v>
      </c>
      <c r="EG208" s="16">
        <f t="shared" si="607"/>
        <v>3.4482758620689655E-2</v>
      </c>
      <c r="EH208" s="16">
        <f t="shared" si="608"/>
        <v>-0.12121212121212122</v>
      </c>
      <c r="EI208" s="16">
        <f t="shared" si="609"/>
        <v>3.125E-2</v>
      </c>
      <c r="EJ208" s="16">
        <f t="shared" si="610"/>
        <v>0</v>
      </c>
      <c r="EK208" s="16">
        <f t="shared" si="611"/>
        <v>0</v>
      </c>
      <c r="EL208" s="278">
        <f t="shared" si="612"/>
        <v>-30</v>
      </c>
      <c r="EM208" s="278">
        <f t="shared" si="613"/>
        <v>1</v>
      </c>
      <c r="EN208" s="278">
        <f t="shared" si="614"/>
        <v>-4</v>
      </c>
      <c r="EO208" s="204"/>
      <c r="EP208" s="204">
        <v>30</v>
      </c>
      <c r="EQ208" s="204">
        <v>29</v>
      </c>
      <c r="ER208" s="204">
        <v>33</v>
      </c>
      <c r="ES208" s="204">
        <v>32</v>
      </c>
      <c r="ET208" s="204">
        <v>32</v>
      </c>
      <c r="EU208" s="204">
        <v>32</v>
      </c>
      <c r="EV208" s="204">
        <v>30</v>
      </c>
      <c r="EW208" s="204">
        <v>30</v>
      </c>
      <c r="EX208" s="204"/>
      <c r="EY208" s="205"/>
      <c r="EZ208" s="14"/>
      <c r="FA208" s="14" t="s">
        <v>54</v>
      </c>
      <c r="FB208" s="76"/>
      <c r="FC208" s="15">
        <v>7500</v>
      </c>
      <c r="FD208" t="s">
        <v>457</v>
      </c>
      <c r="FE208" t="s">
        <v>130</v>
      </c>
      <c r="FF208" s="16" t="e">
        <f t="shared" si="615"/>
        <v>#VALUE!</v>
      </c>
      <c r="FG208" s="16" t="e">
        <f t="shared" si="616"/>
        <v>#DIV/0!</v>
      </c>
      <c r="FH208" s="16" t="e">
        <f t="shared" si="617"/>
        <v>#DIV/0!</v>
      </c>
      <c r="FI208" s="16" t="e">
        <f t="shared" si="618"/>
        <v>#DIV/0!</v>
      </c>
      <c r="FJ208" s="16" t="e">
        <f t="shared" si="619"/>
        <v>#DIV/0!</v>
      </c>
      <c r="FK208" s="16" t="e">
        <f t="shared" si="620"/>
        <v>#DIV/0!</v>
      </c>
      <c r="FL208" s="278" t="e">
        <f t="shared" si="621"/>
        <v>#VALUE!</v>
      </c>
      <c r="FM208" s="278">
        <f t="shared" si="622"/>
        <v>0</v>
      </c>
      <c r="FN208" s="278">
        <f t="shared" si="623"/>
        <v>0</v>
      </c>
      <c r="FO208" s="222" t="str">
        <f t="shared" si="624"/>
        <v>i.a</v>
      </c>
      <c r="FP208" s="222">
        <f t="shared" si="625"/>
        <v>0</v>
      </c>
      <c r="FQ208" s="222">
        <f t="shared" si="626"/>
        <v>0</v>
      </c>
      <c r="FR208" s="222">
        <f t="shared" si="627"/>
        <v>0</v>
      </c>
      <c r="FS208" s="222">
        <f t="shared" si="628"/>
        <v>0</v>
      </c>
      <c r="FT208" s="222">
        <f t="shared" si="629"/>
        <v>0</v>
      </c>
      <c r="FU208" s="222">
        <f t="shared" si="630"/>
        <v>0</v>
      </c>
      <c r="FV208" s="222">
        <f t="shared" si="631"/>
        <v>0</v>
      </c>
      <c r="FW208" s="222">
        <f t="shared" si="632"/>
        <v>0</v>
      </c>
      <c r="FX208" s="222" t="str">
        <f t="shared" si="633"/>
        <v>i.a</v>
      </c>
      <c r="FY208" s="222" t="str">
        <f t="shared" si="634"/>
        <v>i.a</v>
      </c>
      <c r="FZ208" s="16">
        <f t="shared" si="635"/>
        <v>-1</v>
      </c>
      <c r="GA208" s="16">
        <f t="shared" si="636"/>
        <v>1.515218444487383E-2</v>
      </c>
      <c r="GB208" s="16">
        <f t="shared" si="637"/>
        <v>0.20922713614108762</v>
      </c>
      <c r="GC208" s="16">
        <f t="shared" si="638"/>
        <v>6.6164404391351808E-2</v>
      </c>
      <c r="GD208" s="16">
        <f t="shared" si="639"/>
        <v>-0.41412598748774287</v>
      </c>
      <c r="GE208" s="16">
        <f t="shared" si="640"/>
        <v>1.4307790640536533</v>
      </c>
      <c r="GF208" s="227">
        <f t="shared" si="641"/>
        <v>-0.21690468282962469</v>
      </c>
      <c r="GG208" s="227">
        <f t="shared" si="642"/>
        <v>3.2375241974074709E-3</v>
      </c>
      <c r="GH208" s="227">
        <f t="shared" si="643"/>
        <v>3.6969868068529921E-2</v>
      </c>
      <c r="GI208" s="16">
        <f t="shared" si="644"/>
        <v>0</v>
      </c>
      <c r="GJ208" s="16">
        <f t="shared" si="645"/>
        <v>0.21690468282962469</v>
      </c>
      <c r="GK208" s="16">
        <f t="shared" si="646"/>
        <v>0.21366715863221722</v>
      </c>
      <c r="GL208" s="16">
        <f t="shared" si="647"/>
        <v>0.1766972905636873</v>
      </c>
      <c r="GM208" s="16">
        <f t="shared" si="648"/>
        <v>0.16573174815807101</v>
      </c>
      <c r="GN208" s="16">
        <f t="shared" si="649"/>
        <v>0.28287950074352158</v>
      </c>
      <c r="GO208" s="16">
        <f t="shared" si="650"/>
        <v>0.11637400738172465</v>
      </c>
      <c r="GP208" s="16">
        <f t="shared" si="651"/>
        <v>0.24412087242597777</v>
      </c>
      <c r="GQ208" s="16">
        <f t="shared" si="652"/>
        <v>0.23155121753520888</v>
      </c>
      <c r="GR208" s="16">
        <f t="shared" si="653"/>
        <v>0.26569655783719898</v>
      </c>
      <c r="GS208" s="16">
        <f t="shared" si="654"/>
        <v>-1</v>
      </c>
      <c r="GT208" s="16">
        <f t="shared" si="655"/>
        <v>-0.33350960229072873</v>
      </c>
      <c r="GU208" s="16">
        <f t="shared" si="656"/>
        <v>0.65387182600148774</v>
      </c>
      <c r="GV208" s="16">
        <f t="shared" si="657"/>
        <v>-0.21730133018295739</v>
      </c>
      <c r="GW208" s="16">
        <f t="shared" si="658"/>
        <v>-0.14190902518569767</v>
      </c>
      <c r="GX208" s="16">
        <f t="shared" si="659"/>
        <v>0.14687453712643819</v>
      </c>
      <c r="GY208" s="227">
        <f t="shared" si="660"/>
        <v>-6.7602744516018748E-2</v>
      </c>
      <c r="GZ208" s="227">
        <f t="shared" si="661"/>
        <v>-3.3828190945871639E-2</v>
      </c>
      <c r="HA208" s="227">
        <f t="shared" si="662"/>
        <v>4.0101554389406269E-2</v>
      </c>
      <c r="HB208" s="16">
        <f t="shared" si="663"/>
        <v>0</v>
      </c>
      <c r="HC208" s="16">
        <f t="shared" si="664"/>
        <v>6.7602744516018748E-2</v>
      </c>
      <c r="HD208" s="16">
        <f t="shared" si="665"/>
        <v>0.10143093546189039</v>
      </c>
      <c r="HE208" s="16">
        <f t="shared" si="666"/>
        <v>6.1329381072484118E-2</v>
      </c>
      <c r="HF208" s="16">
        <f t="shared" si="667"/>
        <v>7.8356311870084031E-2</v>
      </c>
      <c r="HG208" s="16">
        <f t="shared" si="668"/>
        <v>9.1314690597976464E-2</v>
      </c>
      <c r="HH208" s="16">
        <f t="shared" si="669"/>
        <v>7.9620470802997168E-2</v>
      </c>
      <c r="HI208" s="16">
        <f t="shared" si="670"/>
        <v>7.6147451272617198E-2</v>
      </c>
      <c r="HJ208" s="16">
        <f t="shared" si="671"/>
        <v>7.0289190550611572E-2</v>
      </c>
      <c r="HK208" s="16">
        <f t="shared" si="672"/>
        <v>0.11506995811425007</v>
      </c>
      <c r="HL208" s="16" t="e">
        <f t="shared" si="673"/>
        <v>#VALUE!</v>
      </c>
      <c r="HM208" s="16">
        <f t="shared" si="674"/>
        <v>-0.22326632943558633</v>
      </c>
      <c r="HN208" s="16">
        <f t="shared" si="675"/>
        <v>0.16342175328081096</v>
      </c>
      <c r="HO208" s="16">
        <f t="shared" si="676"/>
        <v>7.1046179078346955E-2</v>
      </c>
      <c r="HP208" s="16">
        <f t="shared" si="677"/>
        <v>-0.20279356175473548</v>
      </c>
      <c r="HQ208" s="16">
        <f t="shared" si="678"/>
        <v>0.65054945100350592</v>
      </c>
      <c r="HR208" s="227" t="e">
        <f t="shared" si="679"/>
        <v>#VALUE!</v>
      </c>
      <c r="HS208" s="227">
        <f t="shared" si="680"/>
        <v>-0.11965143801934108</v>
      </c>
      <c r="HT208" s="227">
        <f t="shared" si="681"/>
        <v>7.5277879282264037E-2</v>
      </c>
      <c r="HU208" s="16" t="str">
        <f t="shared" si="682"/>
        <v>i.a.</v>
      </c>
      <c r="HV208" s="16">
        <f t="shared" si="683"/>
        <v>0.41626205293031526</v>
      </c>
      <c r="HW208" s="16">
        <f t="shared" si="684"/>
        <v>0.53591349094965635</v>
      </c>
      <c r="HX208" s="16">
        <f t="shared" si="685"/>
        <v>0.46063561166739231</v>
      </c>
      <c r="HY208" s="16">
        <f t="shared" si="686"/>
        <v>0.43008006626173384</v>
      </c>
      <c r="HZ208" s="16">
        <f t="shared" si="687"/>
        <v>0.53948393493708535</v>
      </c>
      <c r="IA208" s="16">
        <f t="shared" si="688"/>
        <v>0.32685111894653524</v>
      </c>
      <c r="IB208" s="16">
        <f t="shared" si="689"/>
        <v>0.45542786146917219</v>
      </c>
      <c r="IC208" s="16">
        <f t="shared" si="690"/>
        <v>0.32237788876661305</v>
      </c>
      <c r="ID208" s="16">
        <f t="shared" si="691"/>
        <v>0.476484040966491</v>
      </c>
      <c r="IE208" s="16">
        <f t="shared" si="692"/>
        <v>0.48970463484229193</v>
      </c>
      <c r="IF208" s="16" t="e">
        <f t="shared" si="693"/>
        <v>#VALUE!</v>
      </c>
      <c r="IG208" s="16" t="e">
        <f t="shared" si="694"/>
        <v>#VALUE!</v>
      </c>
      <c r="IH208" s="16" t="e">
        <f t="shared" si="695"/>
        <v>#VALUE!</v>
      </c>
      <c r="II208" s="16" t="e">
        <f t="shared" si="696"/>
        <v>#VALUE!</v>
      </c>
      <c r="IJ208" s="16" t="e">
        <f t="shared" si="697"/>
        <v>#VALUE!</v>
      </c>
      <c r="IK208" s="16" t="e">
        <f t="shared" si="698"/>
        <v>#VALUE!</v>
      </c>
      <c r="IL208" s="227" t="e">
        <f t="shared" si="699"/>
        <v>#VALUE!</v>
      </c>
      <c r="IM208" s="227" t="e">
        <f t="shared" si="700"/>
        <v>#VALUE!</v>
      </c>
      <c r="IN208" s="227" t="e">
        <f t="shared" si="701"/>
        <v>#VALUE!</v>
      </c>
      <c r="IO208" s="16" t="str">
        <f t="shared" si="702"/>
        <v>i.a.</v>
      </c>
      <c r="IP208" s="16" t="str">
        <f t="shared" si="703"/>
        <v>i.a.</v>
      </c>
      <c r="IQ208" s="16" t="str">
        <f t="shared" si="704"/>
        <v>i.a.</v>
      </c>
      <c r="IR208" s="16" t="str">
        <f t="shared" si="705"/>
        <v>i.a.</v>
      </c>
      <c r="IS208" s="16" t="str">
        <f t="shared" si="706"/>
        <v>i.a.</v>
      </c>
      <c r="IT208" s="16" t="str">
        <f t="shared" si="707"/>
        <v>i.a.</v>
      </c>
      <c r="IU208" s="16" t="str">
        <f t="shared" si="708"/>
        <v>i.a.</v>
      </c>
      <c r="IV208" s="16" t="str">
        <f t="shared" si="709"/>
        <v>i.a.</v>
      </c>
      <c r="IW208" s="16" t="str">
        <f t="shared" si="710"/>
        <v>i.a.</v>
      </c>
      <c r="IX208" s="16" t="str">
        <f t="shared" si="711"/>
        <v>i.a.</v>
      </c>
      <c r="IY208" s="16" t="str">
        <f t="shared" si="712"/>
        <v>i.a.</v>
      </c>
      <c r="IZ208" s="16" t="e">
        <f t="shared" si="713"/>
        <v>#VALUE!</v>
      </c>
      <c r="JA208" s="16">
        <f t="shared" si="714"/>
        <v>5.0815579227696313E-2</v>
      </c>
      <c r="JB208" s="16">
        <f t="shared" si="715"/>
        <v>0.50621054310914615</v>
      </c>
      <c r="JC208" s="16">
        <f t="shared" si="716"/>
        <v>0.11175916783393401</v>
      </c>
      <c r="JD208" s="16">
        <f t="shared" si="717"/>
        <v>-0.31764908652188895</v>
      </c>
      <c r="JE208" s="16">
        <f t="shared" si="718"/>
        <v>1.7880826525708793</v>
      </c>
      <c r="JF208" s="227" t="e">
        <f t="shared" si="719"/>
        <v>#VALUE!</v>
      </c>
      <c r="JG208" s="227">
        <f t="shared" si="720"/>
        <v>1.0527586206896533E-2</v>
      </c>
      <c r="JH208" s="227">
        <f t="shared" si="721"/>
        <v>6.9626959247648917E-2</v>
      </c>
      <c r="JI208" s="99" t="str">
        <f t="shared" si="722"/>
        <v>i.a.</v>
      </c>
      <c r="JJ208" s="99">
        <f t="shared" si="723"/>
        <v>0.21769999999999998</v>
      </c>
      <c r="JK208" s="99">
        <f t="shared" si="724"/>
        <v>0.20717241379310344</v>
      </c>
      <c r="JL208" s="99">
        <f t="shared" si="725"/>
        <v>0.13754545454545453</v>
      </c>
      <c r="JM208" s="99">
        <f t="shared" si="726"/>
        <v>0.12371875</v>
      </c>
      <c r="JN208" s="99">
        <f t="shared" si="727"/>
        <v>0.18131249999999999</v>
      </c>
      <c r="JO208" s="99">
        <f t="shared" si="728"/>
        <v>6.5031249999999999E-2</v>
      </c>
      <c r="JP208" s="99">
        <f t="shared" si="729"/>
        <v>0.13356666666666667</v>
      </c>
      <c r="JQ208" s="99">
        <f t="shared" si="730"/>
        <v>0.11426666666666667</v>
      </c>
      <c r="JR208" s="99" t="str">
        <f t="shared" si="731"/>
        <v>i.a.</v>
      </c>
      <c r="JS208" s="99" t="str">
        <f t="shared" si="732"/>
        <v>i.a.</v>
      </c>
    </row>
    <row r="209" spans="1:279" customFormat="1" ht="15.75" customHeight="1" x14ac:dyDescent="0.25">
      <c r="A209" s="17" t="s">
        <v>120</v>
      </c>
      <c r="B209" s="95">
        <v>27345859</v>
      </c>
      <c r="C209" s="10" t="s">
        <v>79</v>
      </c>
      <c r="D209" s="10"/>
      <c r="E209" s="11">
        <v>451120</v>
      </c>
      <c r="F209" s="11">
        <v>452010</v>
      </c>
      <c r="G209" s="11">
        <v>1</v>
      </c>
      <c r="H209" s="12">
        <v>45042</v>
      </c>
      <c r="I209" s="13"/>
      <c r="J209" s="13" t="s">
        <v>58</v>
      </c>
      <c r="K209" s="13" t="s">
        <v>58</v>
      </c>
      <c r="L209" s="13" t="s">
        <v>58</v>
      </c>
      <c r="M209" s="13" t="s">
        <v>58</v>
      </c>
      <c r="N209" s="13" t="s">
        <v>58</v>
      </c>
      <c r="O209" s="13" t="s">
        <v>58</v>
      </c>
      <c r="P209" s="16" t="e">
        <f t="shared" si="555"/>
        <v>#DIV/0!</v>
      </c>
      <c r="Q209" s="16" t="e">
        <f t="shared" si="556"/>
        <v>#DIV/0!</v>
      </c>
      <c r="R209" s="16" t="e">
        <f t="shared" si="557"/>
        <v>#DIV/0!</v>
      </c>
      <c r="S209" s="16" t="e">
        <f t="shared" si="558"/>
        <v>#DIV/0!</v>
      </c>
      <c r="T209" s="16" t="e">
        <f t="shared" si="559"/>
        <v>#DIV/0!</v>
      </c>
      <c r="U209" s="16" t="e">
        <f t="shared" si="560"/>
        <v>#DIV/0!</v>
      </c>
      <c r="V209" s="278">
        <f t="shared" si="561"/>
        <v>0</v>
      </c>
      <c r="W209" s="278">
        <f t="shared" si="562"/>
        <v>0</v>
      </c>
      <c r="X209" s="278">
        <f t="shared" si="563"/>
        <v>0</v>
      </c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6">
        <f t="shared" si="564"/>
        <v>-0.8947957470621154</v>
      </c>
      <c r="AK209" s="16">
        <f t="shared" si="565"/>
        <v>7.5445891235364992E-2</v>
      </c>
      <c r="AL209" s="16">
        <f t="shared" si="566"/>
        <v>0.12757557063541011</v>
      </c>
      <c r="AM209" s="16">
        <f t="shared" si="567"/>
        <v>1.6173520561685112E-2</v>
      </c>
      <c r="AN209" s="16">
        <f t="shared" si="568"/>
        <v>2.7173213135866105E-2</v>
      </c>
      <c r="AO209" s="16">
        <f t="shared" si="569"/>
        <v>-8.1092275376468237E-2</v>
      </c>
      <c r="AP209" s="278">
        <f t="shared" si="570"/>
        <v>-39.314</v>
      </c>
      <c r="AQ209" s="278">
        <f t="shared" si="571"/>
        <v>2.7580000000000027</v>
      </c>
      <c r="AR209" s="278">
        <f t="shared" si="572"/>
        <v>4.1359999999999957</v>
      </c>
      <c r="AS209" s="149"/>
      <c r="AT209" s="149">
        <v>39.314</v>
      </c>
      <c r="AU209" s="149">
        <v>36.555999999999997</v>
      </c>
      <c r="AV209" s="149">
        <v>32.42</v>
      </c>
      <c r="AW209" s="149">
        <v>31.904</v>
      </c>
      <c r="AX209" s="149">
        <v>31.06</v>
      </c>
      <c r="AY209" s="149">
        <v>33.801000000000002</v>
      </c>
      <c r="AZ209" s="149">
        <v>34.898000000000003</v>
      </c>
      <c r="BA209" s="149">
        <v>32.488999999999997</v>
      </c>
      <c r="BB209" s="149">
        <v>31.173999999999999</v>
      </c>
      <c r="BC209" s="150">
        <v>30.373999999999999</v>
      </c>
      <c r="BD209" s="16">
        <f t="shared" si="573"/>
        <v>-1</v>
      </c>
      <c r="BE209" s="16">
        <f t="shared" si="574"/>
        <v>8.1898713020224015E-2</v>
      </c>
      <c r="BF209" s="16">
        <f t="shared" si="575"/>
        <v>0.34389038634321645</v>
      </c>
      <c r="BG209" s="16">
        <f t="shared" si="576"/>
        <v>0.21258341277407053</v>
      </c>
      <c r="BH209" s="16">
        <f t="shared" si="577"/>
        <v>2.2417153996101304E-2</v>
      </c>
      <c r="BI209" s="16">
        <f t="shared" si="578"/>
        <v>-0.27956665663557018</v>
      </c>
      <c r="BJ209" s="278">
        <f t="shared" si="579"/>
        <v>-12.946</v>
      </c>
      <c r="BK209" s="278">
        <f t="shared" si="580"/>
        <v>0.98000000000000043</v>
      </c>
      <c r="BL209" s="278">
        <f t="shared" si="581"/>
        <v>3.0619999999999994</v>
      </c>
      <c r="BM209" s="149"/>
      <c r="BN209" s="149">
        <v>12.946</v>
      </c>
      <c r="BO209" s="149">
        <v>11.965999999999999</v>
      </c>
      <c r="BP209" s="149">
        <v>8.9039999999999999</v>
      </c>
      <c r="BQ209" s="149">
        <v>7.343</v>
      </c>
      <c r="BR209" s="149">
        <v>7.1820000000000004</v>
      </c>
      <c r="BS209" s="149">
        <v>9.9689999999999994</v>
      </c>
      <c r="BT209" s="149">
        <v>11.3</v>
      </c>
      <c r="BU209" s="149">
        <v>9.2680000000000007</v>
      </c>
      <c r="BV209" s="149">
        <v>8.9710000000000001</v>
      </c>
      <c r="BW209" s="149">
        <v>7.7610000000000001</v>
      </c>
      <c r="BX209" s="16">
        <f t="shared" si="582"/>
        <v>-1</v>
      </c>
      <c r="BY209" s="16">
        <f t="shared" si="583"/>
        <v>6.8086623295606399E-2</v>
      </c>
      <c r="BZ209" s="16">
        <f t="shared" si="584"/>
        <v>0.4488056810845707</v>
      </c>
      <c r="CA209" s="16">
        <f t="shared" si="585"/>
        <v>0.28016528925619838</v>
      </c>
      <c r="CB209" s="16">
        <f t="shared" si="586"/>
        <v>6.6159444260660918E-4</v>
      </c>
      <c r="CC209" s="16">
        <f t="shared" si="587"/>
        <v>-0.30489767762704068</v>
      </c>
      <c r="CD209" s="278">
        <f t="shared" si="588"/>
        <v>-11.984999999999999</v>
      </c>
      <c r="CE209" s="278">
        <f t="shared" si="589"/>
        <v>0.76399999999999935</v>
      </c>
      <c r="CF209" s="278">
        <f t="shared" si="590"/>
        <v>3.476</v>
      </c>
      <c r="CG209" s="149"/>
      <c r="CH209" s="149">
        <v>11.984999999999999</v>
      </c>
      <c r="CI209" s="149">
        <v>11.221</v>
      </c>
      <c r="CJ209" s="149">
        <v>7.7450000000000001</v>
      </c>
      <c r="CK209" s="149">
        <v>6.05</v>
      </c>
      <c r="CL209" s="149">
        <v>6.0460000000000003</v>
      </c>
      <c r="CM209" s="149">
        <v>8.6980000000000004</v>
      </c>
      <c r="CN209" s="149">
        <v>10.138</v>
      </c>
      <c r="CO209" s="149">
        <v>8.0989559999999994</v>
      </c>
      <c r="CP209" s="149">
        <v>7.5981819999999995</v>
      </c>
      <c r="CQ209" s="149">
        <v>6.3</v>
      </c>
      <c r="CR209" s="16">
        <f t="shared" si="591"/>
        <v>-1</v>
      </c>
      <c r="CS209" s="16">
        <f t="shared" si="592"/>
        <v>0.10530812293441844</v>
      </c>
      <c r="CT209" s="16">
        <f t="shared" si="593"/>
        <v>0.13446578417119387</v>
      </c>
      <c r="CU209" s="16">
        <f t="shared" si="594"/>
        <v>0.15101429703784158</v>
      </c>
      <c r="CV209" s="16">
        <f t="shared" si="595"/>
        <v>8.229275887268464E-2</v>
      </c>
      <c r="CW209" s="16">
        <f t="shared" si="596"/>
        <v>1.9005374603380164E-2</v>
      </c>
      <c r="CX209" s="278">
        <f t="shared" si="552"/>
        <v>-49.162999999999997</v>
      </c>
      <c r="CY209" s="278">
        <f t="shared" si="553"/>
        <v>4.6839999999999975</v>
      </c>
      <c r="CZ209" s="278">
        <f t="shared" si="554"/>
        <v>5.2719999999999985</v>
      </c>
      <c r="DA209" s="149"/>
      <c r="DB209" s="149">
        <v>49.162999999999997</v>
      </c>
      <c r="DC209" s="149">
        <v>44.478999999999999</v>
      </c>
      <c r="DD209" s="149">
        <v>39.207000000000001</v>
      </c>
      <c r="DE209" s="149">
        <v>34.063000000000002</v>
      </c>
      <c r="DF209" s="149">
        <v>31.472999999999999</v>
      </c>
      <c r="DG209" s="149">
        <v>30.885999999999999</v>
      </c>
      <c r="DH209" s="149">
        <v>28.95</v>
      </c>
      <c r="DI209" s="149">
        <v>26.864999999999998</v>
      </c>
      <c r="DJ209" s="149">
        <v>25.52</v>
      </c>
      <c r="DK209" s="150">
        <v>23.648</v>
      </c>
      <c r="DL209" s="16">
        <f t="shared" si="597"/>
        <v>-1</v>
      </c>
      <c r="DM209" s="16">
        <f t="shared" si="598"/>
        <v>-0.33254583254583253</v>
      </c>
      <c r="DN209" s="16">
        <f t="shared" si="599"/>
        <v>0.11522216727602903</v>
      </c>
      <c r="DO209" s="16">
        <f t="shared" si="600"/>
        <v>-0.15519166101648491</v>
      </c>
      <c r="DP209" s="16">
        <f t="shared" si="601"/>
        <v>7.2198030562266341E-2</v>
      </c>
      <c r="DQ209" s="16">
        <f t="shared" si="602"/>
        <v>7.9174261034947416E-2</v>
      </c>
      <c r="DR209" s="278">
        <f t="shared" si="603"/>
        <v>-91.819000000000003</v>
      </c>
      <c r="DS209" s="278">
        <f t="shared" si="604"/>
        <v>-45.747</v>
      </c>
      <c r="DT209" s="278">
        <f t="shared" si="605"/>
        <v>14.213000000000008</v>
      </c>
      <c r="DU209" s="149"/>
      <c r="DV209" s="149">
        <v>91.819000000000003</v>
      </c>
      <c r="DW209" s="149">
        <v>137.566</v>
      </c>
      <c r="DX209" s="149">
        <v>123.35299999999999</v>
      </c>
      <c r="DY209" s="149">
        <v>146.01300000000001</v>
      </c>
      <c r="DZ209" s="149">
        <v>136.18100000000001</v>
      </c>
      <c r="EA209" s="149">
        <v>126.19</v>
      </c>
      <c r="EB209" s="149">
        <v>118.852</v>
      </c>
      <c r="EC209" s="149">
        <v>103.258</v>
      </c>
      <c r="ED209" s="149">
        <v>108.739</v>
      </c>
      <c r="EE209" s="149">
        <v>105.708</v>
      </c>
      <c r="EF209" s="16">
        <f t="shared" si="606"/>
        <v>-1</v>
      </c>
      <c r="EG209" s="16">
        <f t="shared" si="607"/>
        <v>-1.9230769230769232E-2</v>
      </c>
      <c r="EH209" s="16">
        <f t="shared" si="608"/>
        <v>-5.4545454545454543E-2</v>
      </c>
      <c r="EI209" s="16">
        <f t="shared" si="609"/>
        <v>-4.3478260869565216E-2</v>
      </c>
      <c r="EJ209" s="16">
        <f t="shared" si="610"/>
        <v>0</v>
      </c>
      <c r="EK209" s="16">
        <f t="shared" si="611"/>
        <v>2.6785714285714284E-2</v>
      </c>
      <c r="EL209" s="278">
        <f t="shared" si="612"/>
        <v>-102</v>
      </c>
      <c r="EM209" s="278">
        <f t="shared" si="613"/>
        <v>-2</v>
      </c>
      <c r="EN209" s="278">
        <f t="shared" si="614"/>
        <v>-6</v>
      </c>
      <c r="EO209" s="204"/>
      <c r="EP209" s="204">
        <v>102</v>
      </c>
      <c r="EQ209" s="204">
        <v>104</v>
      </c>
      <c r="ER209" s="204">
        <v>110</v>
      </c>
      <c r="ES209" s="204">
        <v>115</v>
      </c>
      <c r="ET209" s="204">
        <v>115</v>
      </c>
      <c r="EU209" s="204">
        <v>112</v>
      </c>
      <c r="EV209" s="204">
        <v>108</v>
      </c>
      <c r="EW209" s="204">
        <v>103</v>
      </c>
      <c r="EX209" s="204">
        <v>106</v>
      </c>
      <c r="EY209" s="205">
        <v>104</v>
      </c>
      <c r="EZ209" s="14"/>
      <c r="FA209" s="14" t="s">
        <v>51</v>
      </c>
      <c r="FB209" s="76" t="s">
        <v>55</v>
      </c>
      <c r="FC209" s="15">
        <v>7100</v>
      </c>
      <c r="FD209" t="s">
        <v>141</v>
      </c>
      <c r="FE209" t="s">
        <v>66</v>
      </c>
      <c r="FF209" s="16" t="e">
        <f t="shared" si="615"/>
        <v>#VALUE!</v>
      </c>
      <c r="FG209" s="16" t="e">
        <f t="shared" si="616"/>
        <v>#DIV/0!</v>
      </c>
      <c r="FH209" s="16" t="e">
        <f t="shared" si="617"/>
        <v>#DIV/0!</v>
      </c>
      <c r="FI209" s="16" t="e">
        <f t="shared" si="618"/>
        <v>#DIV/0!</v>
      </c>
      <c r="FJ209" s="16" t="e">
        <f t="shared" si="619"/>
        <v>#DIV/0!</v>
      </c>
      <c r="FK209" s="16" t="e">
        <f t="shared" si="620"/>
        <v>#DIV/0!</v>
      </c>
      <c r="FL209" s="278" t="e">
        <f t="shared" si="621"/>
        <v>#VALUE!</v>
      </c>
      <c r="FM209" s="278">
        <f t="shared" si="622"/>
        <v>0</v>
      </c>
      <c r="FN209" s="278">
        <f t="shared" si="623"/>
        <v>0</v>
      </c>
      <c r="FO209" s="222" t="str">
        <f t="shared" si="624"/>
        <v>i.a</v>
      </c>
      <c r="FP209" s="222">
        <f t="shared" si="625"/>
        <v>0</v>
      </c>
      <c r="FQ209" s="238">
        <f t="shared" si="626"/>
        <v>0</v>
      </c>
      <c r="FR209" s="222">
        <f t="shared" si="627"/>
        <v>0</v>
      </c>
      <c r="FS209" s="222">
        <f t="shared" si="628"/>
        <v>0</v>
      </c>
      <c r="FT209" s="222">
        <f t="shared" si="629"/>
        <v>0</v>
      </c>
      <c r="FU209" s="222">
        <f t="shared" si="630"/>
        <v>0</v>
      </c>
      <c r="FV209" s="222">
        <f t="shared" si="631"/>
        <v>0</v>
      </c>
      <c r="FW209" s="222">
        <f t="shared" si="632"/>
        <v>0</v>
      </c>
      <c r="FX209" s="222">
        <f t="shared" si="633"/>
        <v>0</v>
      </c>
      <c r="FY209" s="222">
        <f t="shared" si="634"/>
        <v>0</v>
      </c>
      <c r="FZ209" s="16">
        <f t="shared" si="635"/>
        <v>-1</v>
      </c>
      <c r="GA209" s="16">
        <f t="shared" si="636"/>
        <v>-4.5472147571430289E-2</v>
      </c>
      <c r="GB209" s="16">
        <f t="shared" si="637"/>
        <v>0.26847970094240964</v>
      </c>
      <c r="GC209" s="16">
        <f t="shared" si="638"/>
        <v>0.1450377016063083</v>
      </c>
      <c r="GD209" s="16">
        <f t="shared" si="639"/>
        <v>-4.7847650637107858E-2</v>
      </c>
      <c r="GE209" s="16">
        <f t="shared" si="640"/>
        <v>-0.33302101442440707</v>
      </c>
      <c r="GF209" s="227">
        <f t="shared" si="641"/>
        <v>-0.2559748830652912</v>
      </c>
      <c r="GG209" s="227">
        <f t="shared" si="642"/>
        <v>-1.2194225268241266E-2</v>
      </c>
      <c r="GH209" s="227">
        <f t="shared" si="643"/>
        <v>5.675925436874471E-2</v>
      </c>
      <c r="GI209" s="16">
        <f t="shared" si="644"/>
        <v>0</v>
      </c>
      <c r="GJ209" s="16">
        <f t="shared" si="645"/>
        <v>0.2559748830652912</v>
      </c>
      <c r="GK209" s="106">
        <f t="shared" si="646"/>
        <v>0.26816910833353247</v>
      </c>
      <c r="GL209" s="16">
        <f t="shared" si="647"/>
        <v>0.21140985396478776</v>
      </c>
      <c r="GM209" s="16">
        <f t="shared" si="648"/>
        <v>0.18463134765625</v>
      </c>
      <c r="GN209" s="16">
        <f t="shared" si="649"/>
        <v>0.19390945974117613</v>
      </c>
      <c r="GO209" s="16">
        <f t="shared" si="650"/>
        <v>0.29072798983889298</v>
      </c>
      <c r="GP209" s="16">
        <f t="shared" si="651"/>
        <v>0.36327152199229601</v>
      </c>
      <c r="GQ209" s="16">
        <f t="shared" si="652"/>
        <v>0.30920897203397918</v>
      </c>
      <c r="GR209" s="16">
        <f t="shared" si="653"/>
        <v>0.30907020826553855</v>
      </c>
      <c r="GS209" s="16">
        <f t="shared" si="654"/>
        <v>-1</v>
      </c>
      <c r="GT209" s="16">
        <f t="shared" si="655"/>
        <v>0.23062942346938031</v>
      </c>
      <c r="GU209" s="16">
        <f t="shared" si="656"/>
        <v>0.38739753642979952</v>
      </c>
      <c r="GV209" s="16">
        <f t="shared" si="657"/>
        <v>0.27033019603203851</v>
      </c>
      <c r="GW209" s="16">
        <f t="shared" si="658"/>
        <v>-4.9403562403484542E-2</v>
      </c>
      <c r="GX209" s="16">
        <f t="shared" si="659"/>
        <v>-0.32714961895671929</v>
      </c>
      <c r="GY209" s="227">
        <f t="shared" si="660"/>
        <v>-0.11287573293807354</v>
      </c>
      <c r="GZ209" s="227">
        <f t="shared" si="661"/>
        <v>2.1153780914648646E-2</v>
      </c>
      <c r="HA209" s="227">
        <f t="shared" si="662"/>
        <v>2.5611158530556455E-2</v>
      </c>
      <c r="HB209" s="16">
        <f t="shared" si="663"/>
        <v>0</v>
      </c>
      <c r="HC209" s="16">
        <f t="shared" si="664"/>
        <v>0.11287573293807354</v>
      </c>
      <c r="HD209" s="106">
        <f t="shared" si="665"/>
        <v>9.1721952023424896E-2</v>
      </c>
      <c r="HE209" s="16">
        <f t="shared" si="666"/>
        <v>6.6110793492868442E-2</v>
      </c>
      <c r="HF209" s="16">
        <f t="shared" si="667"/>
        <v>5.204221209522527E-2</v>
      </c>
      <c r="HG209" s="16">
        <f t="shared" si="668"/>
        <v>5.4746904192917667E-2</v>
      </c>
      <c r="HH209" s="16">
        <f t="shared" si="669"/>
        <v>8.1365643440716284E-2</v>
      </c>
      <c r="HI209" s="16">
        <f t="shared" si="670"/>
        <v>0.10175138444914682</v>
      </c>
      <c r="HJ209" s="16">
        <f t="shared" si="671"/>
        <v>8.7435199554710685E-2</v>
      </c>
      <c r="HK209" s="16">
        <f t="shared" si="672"/>
        <v>8.3666360452699262E-2</v>
      </c>
      <c r="HL209" s="16" t="e">
        <f t="shared" si="673"/>
        <v>#VALUE!</v>
      </c>
      <c r="HM209" s="16">
        <f t="shared" si="674"/>
        <v>0.65600602532804964</v>
      </c>
      <c r="HN209" s="16">
        <f t="shared" si="675"/>
        <v>1.7255411038114607E-2</v>
      </c>
      <c r="HO209" s="16">
        <f t="shared" si="676"/>
        <v>0.3624561263478504</v>
      </c>
      <c r="HP209" s="16">
        <f t="shared" si="677"/>
        <v>9.4149849399784089E-3</v>
      </c>
      <c r="HQ209" s="16">
        <f t="shared" si="678"/>
        <v>-5.5754560318983348E-2</v>
      </c>
      <c r="HR209" s="227" t="e">
        <f t="shared" si="679"/>
        <v>#VALUE!</v>
      </c>
      <c r="HS209" s="227">
        <f t="shared" si="680"/>
        <v>0.21210540395567451</v>
      </c>
      <c r="HT209" s="227">
        <f t="shared" si="681"/>
        <v>5.4845273367600256E-3</v>
      </c>
      <c r="HU209" s="16" t="str">
        <f t="shared" si="682"/>
        <v>i.a.</v>
      </c>
      <c r="HV209" s="16">
        <f t="shared" si="683"/>
        <v>0.53543384266872862</v>
      </c>
      <c r="HW209" s="106">
        <f t="shared" si="684"/>
        <v>0.32332843871305411</v>
      </c>
      <c r="HX209" s="16">
        <f t="shared" si="685"/>
        <v>0.31784391137629409</v>
      </c>
      <c r="HY209" s="16">
        <f t="shared" si="686"/>
        <v>0.23328744700814311</v>
      </c>
      <c r="HZ209" s="16">
        <f t="shared" si="687"/>
        <v>0.23111153538305634</v>
      </c>
      <c r="IA209" s="16">
        <f t="shared" si="688"/>
        <v>0.24475790474681036</v>
      </c>
      <c r="IB209" s="16">
        <f t="shared" si="689"/>
        <v>0.24358025106855583</v>
      </c>
      <c r="IC209" s="16">
        <f t="shared" si="690"/>
        <v>0.26017354587538011</v>
      </c>
      <c r="ID209" s="16">
        <f t="shared" si="691"/>
        <v>0.23469040546630002</v>
      </c>
      <c r="IE209" s="16">
        <f t="shared" si="692"/>
        <v>0.22371059900858969</v>
      </c>
      <c r="IF209" s="16" t="e">
        <f t="shared" si="693"/>
        <v>#VALUE!</v>
      </c>
      <c r="IG209" s="16" t="e">
        <f t="shared" si="694"/>
        <v>#VALUE!</v>
      </c>
      <c r="IH209" s="16" t="e">
        <f t="shared" si="695"/>
        <v>#VALUE!</v>
      </c>
      <c r="II209" s="16" t="e">
        <f t="shared" si="696"/>
        <v>#VALUE!</v>
      </c>
      <c r="IJ209" s="16" t="e">
        <f t="shared" si="697"/>
        <v>#VALUE!</v>
      </c>
      <c r="IK209" s="16" t="e">
        <f t="shared" si="698"/>
        <v>#VALUE!</v>
      </c>
      <c r="IL209" s="227" t="e">
        <f t="shared" si="699"/>
        <v>#VALUE!</v>
      </c>
      <c r="IM209" s="227" t="e">
        <f t="shared" si="700"/>
        <v>#VALUE!</v>
      </c>
      <c r="IN209" s="227" t="e">
        <f t="shared" si="701"/>
        <v>#VALUE!</v>
      </c>
      <c r="IO209" s="16" t="str">
        <f t="shared" si="702"/>
        <v>i.a.</v>
      </c>
      <c r="IP209" s="16" t="str">
        <f t="shared" si="703"/>
        <v>i.a.</v>
      </c>
      <c r="IQ209" s="106" t="str">
        <f t="shared" si="704"/>
        <v>i.a.</v>
      </c>
      <c r="IR209" s="16" t="str">
        <f t="shared" si="705"/>
        <v>i.a.</v>
      </c>
      <c r="IS209" s="16" t="str">
        <f t="shared" si="706"/>
        <v>i.a.</v>
      </c>
      <c r="IT209" s="16" t="str">
        <f t="shared" si="707"/>
        <v>i.a.</v>
      </c>
      <c r="IU209" s="16" t="str">
        <f t="shared" si="708"/>
        <v>i.a.</v>
      </c>
      <c r="IV209" s="16" t="str">
        <f t="shared" si="709"/>
        <v>i.a.</v>
      </c>
      <c r="IW209" s="16" t="str">
        <f t="shared" si="710"/>
        <v>i.a.</v>
      </c>
      <c r="IX209" s="16" t="str">
        <f t="shared" si="711"/>
        <v>i.a.</v>
      </c>
      <c r="IY209" s="16" t="str">
        <f t="shared" si="712"/>
        <v>i.a.</v>
      </c>
      <c r="IZ209" s="16" t="e">
        <f t="shared" si="713"/>
        <v>#VALUE!</v>
      </c>
      <c r="JA209" s="16">
        <f t="shared" si="714"/>
        <v>8.9029498262186896E-2</v>
      </c>
      <c r="JB209" s="16">
        <f t="shared" si="715"/>
        <v>0.53239062422406525</v>
      </c>
      <c r="JC209" s="16">
        <f t="shared" si="716"/>
        <v>0.33835462058602561</v>
      </c>
      <c r="JD209" s="16">
        <f t="shared" si="717"/>
        <v>6.6159444260657481E-4</v>
      </c>
      <c r="JE209" s="16">
        <f t="shared" si="718"/>
        <v>-0.323030781688944</v>
      </c>
      <c r="JF209" s="227" t="e">
        <f t="shared" si="719"/>
        <v>#VALUE!</v>
      </c>
      <c r="JG209" s="227">
        <f t="shared" si="720"/>
        <v>9.6057692307692233E-3</v>
      </c>
      <c r="JH209" s="227">
        <f t="shared" si="721"/>
        <v>3.7485139860139863E-2</v>
      </c>
      <c r="JI209" s="99" t="str">
        <f t="shared" si="722"/>
        <v>i.a.</v>
      </c>
      <c r="JJ209" s="99">
        <f t="shared" si="723"/>
        <v>0.11749999999999999</v>
      </c>
      <c r="JK209" s="239">
        <f t="shared" si="724"/>
        <v>0.10789423076923077</v>
      </c>
      <c r="JL209" s="99">
        <f t="shared" si="725"/>
        <v>7.0409090909090907E-2</v>
      </c>
      <c r="JM209" s="99">
        <f t="shared" si="726"/>
        <v>5.2608695652173909E-2</v>
      </c>
      <c r="JN209" s="99">
        <f t="shared" si="727"/>
        <v>5.2573913043478263E-2</v>
      </c>
      <c r="JO209" s="99">
        <f t="shared" si="728"/>
        <v>7.7660714285714291E-2</v>
      </c>
      <c r="JP209" s="99">
        <f t="shared" si="729"/>
        <v>9.3870370370370368E-2</v>
      </c>
      <c r="JQ209" s="99">
        <f t="shared" si="730"/>
        <v>7.8630640776699026E-2</v>
      </c>
      <c r="JR209" s="99">
        <f t="shared" si="731"/>
        <v>7.1680962264150938E-2</v>
      </c>
      <c r="JS209" s="99">
        <f t="shared" si="732"/>
        <v>6.0576923076923077E-2</v>
      </c>
    </row>
    <row r="210" spans="1:279" customFormat="1" ht="15.75" customHeight="1" x14ac:dyDescent="0.25">
      <c r="A210" s="10" t="s">
        <v>139</v>
      </c>
      <c r="B210" s="95">
        <v>46280113</v>
      </c>
      <c r="C210" s="10" t="s">
        <v>79</v>
      </c>
      <c r="D210" s="10"/>
      <c r="E210" s="11">
        <v>451120</v>
      </c>
      <c r="F210" s="11"/>
      <c r="G210" s="116">
        <v>1</v>
      </c>
      <c r="H210" s="12">
        <v>45042</v>
      </c>
      <c r="I210" s="13"/>
      <c r="J210" s="13" t="s">
        <v>58</v>
      </c>
      <c r="K210" s="13" t="s">
        <v>58</v>
      </c>
      <c r="L210" s="13" t="s">
        <v>58</v>
      </c>
      <c r="M210" s="13" t="s">
        <v>58</v>
      </c>
      <c r="N210" s="13" t="s">
        <v>58</v>
      </c>
      <c r="O210" s="13" t="s">
        <v>58</v>
      </c>
      <c r="P210" s="16" t="e">
        <f t="shared" si="555"/>
        <v>#DIV/0!</v>
      </c>
      <c r="Q210" s="16" t="e">
        <f t="shared" si="556"/>
        <v>#DIV/0!</v>
      </c>
      <c r="R210" s="16" t="e">
        <f t="shared" si="557"/>
        <v>#DIV/0!</v>
      </c>
      <c r="S210" s="16" t="e">
        <f t="shared" si="558"/>
        <v>#DIV/0!</v>
      </c>
      <c r="T210" s="16" t="e">
        <f t="shared" si="559"/>
        <v>#DIV/0!</v>
      </c>
      <c r="U210" s="16" t="e">
        <f t="shared" si="560"/>
        <v>#DIV/0!</v>
      </c>
      <c r="V210" s="278">
        <f t="shared" si="561"/>
        <v>0</v>
      </c>
      <c r="W210" s="278">
        <f t="shared" si="562"/>
        <v>0</v>
      </c>
      <c r="X210" s="278">
        <f t="shared" si="563"/>
        <v>0</v>
      </c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6">
        <f t="shared" si="564"/>
        <v>-0.89257364126676808</v>
      </c>
      <c r="AK210" s="16">
        <f t="shared" si="565"/>
        <v>0.11044565250775527</v>
      </c>
      <c r="AL210" s="16">
        <f t="shared" si="566"/>
        <v>0.13544899738448113</v>
      </c>
      <c r="AM210" s="16">
        <f t="shared" si="567"/>
        <v>-4.0290368517939511E-3</v>
      </c>
      <c r="AN210" s="16">
        <f t="shared" si="568"/>
        <v>-9.2567102546455039E-3</v>
      </c>
      <c r="AO210" s="16">
        <f t="shared" si="569"/>
        <v>0.13210487358292097</v>
      </c>
      <c r="AP210" s="278">
        <f t="shared" si="570"/>
        <v>-36.155000000000001</v>
      </c>
      <c r="AQ210" s="278">
        <f t="shared" si="571"/>
        <v>3.5960000000000036</v>
      </c>
      <c r="AR210" s="278">
        <f t="shared" si="572"/>
        <v>3.8839999999999968</v>
      </c>
      <c r="AS210" s="149"/>
      <c r="AT210" s="149">
        <v>36.155000000000001</v>
      </c>
      <c r="AU210" s="149">
        <v>32.558999999999997</v>
      </c>
      <c r="AV210" s="149">
        <v>28.675000000000001</v>
      </c>
      <c r="AW210" s="149">
        <v>28.791</v>
      </c>
      <c r="AX210" s="149">
        <v>29.06</v>
      </c>
      <c r="AY210" s="149">
        <v>25.669</v>
      </c>
      <c r="AZ210" s="149">
        <v>26.282</v>
      </c>
      <c r="BA210" s="149">
        <v>24.132999999999999</v>
      </c>
      <c r="BB210" s="149">
        <v>25.279</v>
      </c>
      <c r="BC210" s="150">
        <v>24.673999999999999</v>
      </c>
      <c r="BD210" s="16">
        <f t="shared" si="573"/>
        <v>-1</v>
      </c>
      <c r="BE210" s="16">
        <f t="shared" si="574"/>
        <v>-1.5755329008341104E-2</v>
      </c>
      <c r="BF210" s="16">
        <f t="shared" si="575"/>
        <v>0.31612116283797537</v>
      </c>
      <c r="BG210" s="16">
        <f t="shared" si="576"/>
        <v>0.20978848991637969</v>
      </c>
      <c r="BH210" s="16">
        <f t="shared" si="577"/>
        <v>2.5214321734745245E-2</v>
      </c>
      <c r="BI210" s="16">
        <f t="shared" si="578"/>
        <v>0.77132648503796353</v>
      </c>
      <c r="BJ210" s="278">
        <f t="shared" si="579"/>
        <v>-6.3719999999999999</v>
      </c>
      <c r="BK210" s="278">
        <f t="shared" si="580"/>
        <v>-0.10200000000000031</v>
      </c>
      <c r="BL210" s="278">
        <f t="shared" si="581"/>
        <v>1.5550000000000006</v>
      </c>
      <c r="BM210" s="149"/>
      <c r="BN210" s="149">
        <v>6.3719999999999999</v>
      </c>
      <c r="BO210" s="149">
        <v>6.4740000000000002</v>
      </c>
      <c r="BP210" s="149">
        <v>4.9189999999999996</v>
      </c>
      <c r="BQ210" s="149">
        <v>4.0659999999999998</v>
      </c>
      <c r="BR210" s="149">
        <v>3.9660000000000002</v>
      </c>
      <c r="BS210" s="149">
        <v>2.2389999999999999</v>
      </c>
      <c r="BT210" s="149">
        <v>2.6619999999999999</v>
      </c>
      <c r="BU210" s="149">
        <v>1.2270000000000001</v>
      </c>
      <c r="BV210" s="149">
        <v>2.5880000000000001</v>
      </c>
      <c r="BW210" s="149">
        <v>3.2919999999999998</v>
      </c>
      <c r="BX210" s="16">
        <f t="shared" si="582"/>
        <v>-1</v>
      </c>
      <c r="BY210" s="16">
        <f t="shared" si="583"/>
        <v>-8.8897295252506101E-2</v>
      </c>
      <c r="BZ210" s="16">
        <f t="shared" si="584"/>
        <v>0.37539021852237253</v>
      </c>
      <c r="CA210" s="16">
        <f t="shared" si="585"/>
        <v>6.5114990302022682E-2</v>
      </c>
      <c r="CB210" s="16">
        <f t="shared" si="586"/>
        <v>-2.5910931174089092E-2</v>
      </c>
      <c r="CC210" s="16">
        <f t="shared" si="587"/>
        <v>0.86087393269713708</v>
      </c>
      <c r="CD210" s="278">
        <f t="shared" si="588"/>
        <v>-4.8170000000000002</v>
      </c>
      <c r="CE210" s="278">
        <f t="shared" si="589"/>
        <v>-0.46999999999999975</v>
      </c>
      <c r="CF210" s="278">
        <f t="shared" si="590"/>
        <v>1.4430000000000001</v>
      </c>
      <c r="CG210" s="149"/>
      <c r="CH210" s="149">
        <v>4.8170000000000002</v>
      </c>
      <c r="CI210" s="149">
        <v>5.2869999999999999</v>
      </c>
      <c r="CJ210" s="149">
        <v>3.8439999999999999</v>
      </c>
      <c r="CK210" s="149">
        <v>3.609</v>
      </c>
      <c r="CL210" s="149">
        <v>3.7050000000000001</v>
      </c>
      <c r="CM210" s="149">
        <v>1.9910000000000001</v>
      </c>
      <c r="CN210" s="149">
        <v>2.2330000000000001</v>
      </c>
      <c r="CO210" s="149">
        <v>0.79231099999999999</v>
      </c>
      <c r="CP210" s="149">
        <v>2.0903040000000002</v>
      </c>
      <c r="CQ210" s="149">
        <v>2.9790000000000001</v>
      </c>
      <c r="CR210" s="16">
        <f t="shared" si="591"/>
        <v>-1</v>
      </c>
      <c r="CS210" s="16">
        <f t="shared" si="592"/>
        <v>1.3362574590707424E-2</v>
      </c>
      <c r="CT210" s="16">
        <f t="shared" si="593"/>
        <v>0.26660206718346247</v>
      </c>
      <c r="CU210" s="16">
        <f t="shared" si="594"/>
        <v>1.2757605495583925E-2</v>
      </c>
      <c r="CV210" s="16">
        <f t="shared" si="595"/>
        <v>-6.1768530559168167E-3</v>
      </c>
      <c r="CW210" s="16">
        <f t="shared" si="596"/>
        <v>0.10022176121324856</v>
      </c>
      <c r="CX210" s="278">
        <f t="shared" si="552"/>
        <v>-19.869</v>
      </c>
      <c r="CY210" s="278">
        <f t="shared" si="553"/>
        <v>0.26200000000000045</v>
      </c>
      <c r="CZ210" s="278">
        <f t="shared" si="554"/>
        <v>4.1269999999999989</v>
      </c>
      <c r="DA210" s="149"/>
      <c r="DB210" s="149">
        <v>19.869</v>
      </c>
      <c r="DC210" s="149">
        <v>19.606999999999999</v>
      </c>
      <c r="DD210" s="149">
        <v>15.48</v>
      </c>
      <c r="DE210" s="149">
        <v>15.285</v>
      </c>
      <c r="DF210" s="149">
        <v>15.38</v>
      </c>
      <c r="DG210" s="149">
        <v>13.978999999999999</v>
      </c>
      <c r="DH210" s="149">
        <v>14.048</v>
      </c>
      <c r="DI210" s="149">
        <v>12.31</v>
      </c>
      <c r="DJ210" s="149">
        <v>11.705</v>
      </c>
      <c r="DK210" s="150">
        <v>10.111000000000001</v>
      </c>
      <c r="DL210" s="16">
        <f t="shared" si="597"/>
        <v>-1</v>
      </c>
      <c r="DM210" s="16">
        <f t="shared" si="598"/>
        <v>0.32150483152980341</v>
      </c>
      <c r="DN210" s="16">
        <f t="shared" si="599"/>
        <v>8.5761439770516965E-2</v>
      </c>
      <c r="DO210" s="16">
        <f t="shared" si="600"/>
        <v>5.167782461360438E-2</v>
      </c>
      <c r="DP210" s="16">
        <f t="shared" si="601"/>
        <v>0.11877571778630537</v>
      </c>
      <c r="DQ210" s="16">
        <f t="shared" si="602"/>
        <v>0.30032765202753475</v>
      </c>
      <c r="DR210" s="278">
        <f t="shared" si="603"/>
        <v>-73.028999999999996</v>
      </c>
      <c r="DS210" s="278">
        <f t="shared" si="604"/>
        <v>17.766999999999996</v>
      </c>
      <c r="DT210" s="278">
        <f t="shared" si="605"/>
        <v>4.365000000000002</v>
      </c>
      <c r="DU210" s="149"/>
      <c r="DV210" s="149">
        <v>73.028999999999996</v>
      </c>
      <c r="DW210" s="149">
        <v>55.262</v>
      </c>
      <c r="DX210" s="149">
        <v>50.896999999999998</v>
      </c>
      <c r="DY210" s="149">
        <v>48.396000000000001</v>
      </c>
      <c r="DZ210" s="149">
        <v>43.258000000000003</v>
      </c>
      <c r="EA210" s="149">
        <v>33.267000000000003</v>
      </c>
      <c r="EB210" s="149">
        <v>34.322000000000003</v>
      </c>
      <c r="EC210" s="149">
        <v>39.173999999999999</v>
      </c>
      <c r="ED210" s="149">
        <v>31.591000000000001</v>
      </c>
      <c r="EE210" s="149">
        <v>30.475999999999999</v>
      </c>
      <c r="EF210" s="16">
        <f t="shared" si="606"/>
        <v>-1</v>
      </c>
      <c r="EG210" s="16">
        <f t="shared" si="607"/>
        <v>0.1</v>
      </c>
      <c r="EH210" s="16">
        <f t="shared" si="608"/>
        <v>-7.407407407407407E-2</v>
      </c>
      <c r="EI210" s="16">
        <f t="shared" si="609"/>
        <v>-1.8181818181818181E-2</v>
      </c>
      <c r="EJ210" s="16">
        <f t="shared" si="610"/>
        <v>-3.5087719298245612E-2</v>
      </c>
      <c r="EK210" s="16">
        <f t="shared" si="611"/>
        <v>1.7857142857142856E-2</v>
      </c>
      <c r="EL210" s="278">
        <f t="shared" si="612"/>
        <v>-55</v>
      </c>
      <c r="EM210" s="278">
        <f t="shared" si="613"/>
        <v>5</v>
      </c>
      <c r="EN210" s="278">
        <f t="shared" si="614"/>
        <v>-4</v>
      </c>
      <c r="EO210" s="204"/>
      <c r="EP210" s="204">
        <v>55</v>
      </c>
      <c r="EQ210" s="204">
        <v>50</v>
      </c>
      <c r="ER210" s="204">
        <v>54</v>
      </c>
      <c r="ES210" s="204">
        <v>55</v>
      </c>
      <c r="ET210" s="204">
        <v>57</v>
      </c>
      <c r="EU210" s="204">
        <v>56</v>
      </c>
      <c r="EV210" s="204">
        <v>51</v>
      </c>
      <c r="EW210" s="204">
        <v>52</v>
      </c>
      <c r="EX210" s="204">
        <v>51</v>
      </c>
      <c r="EY210" s="205" t="s">
        <v>140</v>
      </c>
      <c r="EZ210" s="14"/>
      <c r="FA210" s="14" t="s">
        <v>49</v>
      </c>
      <c r="FB210" s="76"/>
      <c r="FC210" s="15">
        <v>8660</v>
      </c>
      <c r="FD210" t="s">
        <v>477</v>
      </c>
      <c r="FE210" t="s">
        <v>130</v>
      </c>
      <c r="FF210" s="16" t="e">
        <f t="shared" si="615"/>
        <v>#VALUE!</v>
      </c>
      <c r="FG210" s="16" t="e">
        <f t="shared" si="616"/>
        <v>#DIV/0!</v>
      </c>
      <c r="FH210" s="16" t="e">
        <f t="shared" si="617"/>
        <v>#DIV/0!</v>
      </c>
      <c r="FI210" s="16" t="e">
        <f t="shared" si="618"/>
        <v>#DIV/0!</v>
      </c>
      <c r="FJ210" s="16" t="e">
        <f t="shared" si="619"/>
        <v>#DIV/0!</v>
      </c>
      <c r="FK210" s="16" t="e">
        <f t="shared" si="620"/>
        <v>#DIV/0!</v>
      </c>
      <c r="FL210" s="278" t="e">
        <f t="shared" si="621"/>
        <v>#VALUE!</v>
      </c>
      <c r="FM210" s="278">
        <f t="shared" si="622"/>
        <v>0</v>
      </c>
      <c r="FN210" s="278">
        <f t="shared" si="623"/>
        <v>0</v>
      </c>
      <c r="FO210" s="222" t="str">
        <f t="shared" si="624"/>
        <v>i.a</v>
      </c>
      <c r="FP210" s="222">
        <f t="shared" si="625"/>
        <v>0</v>
      </c>
      <c r="FQ210" s="222">
        <f t="shared" si="626"/>
        <v>0</v>
      </c>
      <c r="FR210" s="222">
        <f t="shared" si="627"/>
        <v>0</v>
      </c>
      <c r="FS210" s="222">
        <f t="shared" si="628"/>
        <v>0</v>
      </c>
      <c r="FT210" s="222">
        <f t="shared" si="629"/>
        <v>0</v>
      </c>
      <c r="FU210" s="222">
        <f t="shared" si="630"/>
        <v>0</v>
      </c>
      <c r="FV210" s="222">
        <f t="shared" si="631"/>
        <v>0</v>
      </c>
      <c r="FW210" s="222">
        <f t="shared" si="632"/>
        <v>0</v>
      </c>
      <c r="FX210" s="222">
        <f t="shared" si="633"/>
        <v>0</v>
      </c>
      <c r="FY210" s="222" t="str">
        <f t="shared" si="634"/>
        <v>i.a</v>
      </c>
      <c r="FZ210" s="16">
        <f t="shared" si="635"/>
        <v>-1</v>
      </c>
      <c r="GA210" s="16">
        <f t="shared" si="636"/>
        <v>-0.19019503998694598</v>
      </c>
      <c r="GB210" s="16">
        <f t="shared" si="637"/>
        <v>0.20597030446720416</v>
      </c>
      <c r="GC210" s="16">
        <f t="shared" si="638"/>
        <v>6.165289054482443E-2</v>
      </c>
      <c r="GD210" s="16">
        <f t="shared" si="639"/>
        <v>-6.7396674656451272E-2</v>
      </c>
      <c r="GE210" s="16">
        <f t="shared" si="640"/>
        <v>0.77644721249711013</v>
      </c>
      <c r="GF210" s="227">
        <f t="shared" si="641"/>
        <v>-0.24404701590840006</v>
      </c>
      <c r="GG210" s="227">
        <f t="shared" si="642"/>
        <v>-5.7318162077748647E-2</v>
      </c>
      <c r="GH210" s="227">
        <f t="shared" si="643"/>
        <v>5.1470817511583472E-2</v>
      </c>
      <c r="GI210" s="16">
        <f t="shared" si="644"/>
        <v>0</v>
      </c>
      <c r="GJ210" s="16">
        <f t="shared" si="645"/>
        <v>0.24404701590840006</v>
      </c>
      <c r="GK210" s="16">
        <f t="shared" si="646"/>
        <v>0.3013651779861487</v>
      </c>
      <c r="GL210" s="16">
        <f t="shared" si="647"/>
        <v>0.24989436047456523</v>
      </c>
      <c r="GM210" s="16">
        <f t="shared" si="648"/>
        <v>0.23538235773683353</v>
      </c>
      <c r="GN210" s="16">
        <f t="shared" si="649"/>
        <v>0.25239279267005005</v>
      </c>
      <c r="GO210" s="16">
        <f t="shared" si="650"/>
        <v>0.1420772826203304</v>
      </c>
      <c r="GP210" s="16">
        <f t="shared" si="651"/>
        <v>0.16943622429622884</v>
      </c>
      <c r="GQ210" s="16">
        <f t="shared" si="652"/>
        <v>6.5984676244014162E-2</v>
      </c>
      <c r="GR210" s="16">
        <f t="shared" si="653"/>
        <v>0.19163036303630362</v>
      </c>
      <c r="GS210" s="16">
        <f t="shared" si="654"/>
        <v>-1</v>
      </c>
      <c r="GT210" s="16">
        <f t="shared" si="655"/>
        <v>-0.18555136347987375</v>
      </c>
      <c r="GU210" s="16">
        <f t="shared" si="656"/>
        <v>0.23099896025462852</v>
      </c>
      <c r="GV210" s="16">
        <f t="shared" si="657"/>
        <v>0.11671471558715976</v>
      </c>
      <c r="GW210" s="16">
        <f t="shared" si="658"/>
        <v>-0.14401416227604491</v>
      </c>
      <c r="GX210" s="16">
        <f t="shared" si="659"/>
        <v>0.5644846232895252</v>
      </c>
      <c r="GY210" s="227">
        <f t="shared" si="660"/>
        <v>-9.9336664302250355E-2</v>
      </c>
      <c r="GZ210" s="227">
        <f t="shared" si="661"/>
        <v>-2.2631327106862401E-2</v>
      </c>
      <c r="HA210" s="227">
        <f t="shared" si="662"/>
        <v>2.2887492280271871E-2</v>
      </c>
      <c r="HB210" s="16">
        <f t="shared" si="663"/>
        <v>0</v>
      </c>
      <c r="HC210" s="16">
        <f t="shared" si="664"/>
        <v>9.9336664302250355E-2</v>
      </c>
      <c r="HD210" s="16">
        <f t="shared" si="665"/>
        <v>0.12196799140911276</v>
      </c>
      <c r="HE210" s="16">
        <f t="shared" si="666"/>
        <v>9.9080499128840885E-2</v>
      </c>
      <c r="HF210" s="16">
        <f t="shared" si="667"/>
        <v>8.8724987452811654E-2</v>
      </c>
      <c r="HG210" s="16">
        <f t="shared" si="668"/>
        <v>0.10365240117608625</v>
      </c>
      <c r="HH210" s="16">
        <f t="shared" si="669"/>
        <v>6.6253384426459921E-2</v>
      </c>
      <c r="HI210" s="16">
        <f t="shared" si="670"/>
        <v>7.2439316425383676E-2</v>
      </c>
      <c r="HJ210" s="16">
        <f t="shared" si="671"/>
        <v>3.4678160107397729E-2</v>
      </c>
      <c r="HK210" s="16">
        <f t="shared" si="672"/>
        <v>8.3393751913255029E-2</v>
      </c>
      <c r="HL210" s="16" t="e">
        <f t="shared" si="673"/>
        <v>#VALUE!</v>
      </c>
      <c r="HM210" s="16">
        <f t="shared" si="674"/>
        <v>-0.23317527835474022</v>
      </c>
      <c r="HN210" s="16">
        <f t="shared" si="675"/>
        <v>0.16655650199842009</v>
      </c>
      <c r="HO210" s="16">
        <f t="shared" si="676"/>
        <v>-3.7007739639580275E-2</v>
      </c>
      <c r="HP210" s="16">
        <f t="shared" si="677"/>
        <v>-0.11168688134335167</v>
      </c>
      <c r="HQ210" s="16">
        <f t="shared" si="678"/>
        <v>-0.15388882217668085</v>
      </c>
      <c r="HR210" s="227" t="e">
        <f t="shared" si="679"/>
        <v>#VALUE!</v>
      </c>
      <c r="HS210" s="227">
        <f t="shared" si="680"/>
        <v>-8.2730767664966731E-2</v>
      </c>
      <c r="HT210" s="227">
        <f t="shared" si="681"/>
        <v>5.0657104562853272E-2</v>
      </c>
      <c r="HU210" s="16" t="str">
        <f t="shared" si="682"/>
        <v>i.a.</v>
      </c>
      <c r="HV210" s="16">
        <f t="shared" si="683"/>
        <v>0.2720699995892043</v>
      </c>
      <c r="HW210" s="16">
        <f t="shared" si="684"/>
        <v>0.35480076725417103</v>
      </c>
      <c r="HX210" s="16">
        <f t="shared" si="685"/>
        <v>0.30414366269131776</v>
      </c>
      <c r="HY210" s="16">
        <f t="shared" si="686"/>
        <v>0.31583188693280434</v>
      </c>
      <c r="HZ210" s="16">
        <f t="shared" si="687"/>
        <v>0.35554117157519993</v>
      </c>
      <c r="IA210" s="16">
        <f t="shared" si="688"/>
        <v>0.42020621035861355</v>
      </c>
      <c r="IB210" s="16">
        <f t="shared" si="689"/>
        <v>0.40930015733348868</v>
      </c>
      <c r="IC210" s="16">
        <f t="shared" si="690"/>
        <v>0.31423903609536941</v>
      </c>
      <c r="ID210" s="16">
        <f t="shared" si="691"/>
        <v>0.37051691937577158</v>
      </c>
      <c r="IE210" s="16">
        <f t="shared" si="692"/>
        <v>0.33176926105788163</v>
      </c>
      <c r="IF210" s="16" t="e">
        <f t="shared" si="693"/>
        <v>#VALUE!</v>
      </c>
      <c r="IG210" s="16" t="e">
        <f t="shared" si="694"/>
        <v>#VALUE!</v>
      </c>
      <c r="IH210" s="16" t="e">
        <f t="shared" si="695"/>
        <v>#VALUE!</v>
      </c>
      <c r="II210" s="16" t="e">
        <f t="shared" si="696"/>
        <v>#VALUE!</v>
      </c>
      <c r="IJ210" s="16" t="e">
        <f t="shared" si="697"/>
        <v>#VALUE!</v>
      </c>
      <c r="IK210" s="16" t="e">
        <f t="shared" si="698"/>
        <v>#VALUE!</v>
      </c>
      <c r="IL210" s="227" t="e">
        <f t="shared" si="699"/>
        <v>#VALUE!</v>
      </c>
      <c r="IM210" s="227" t="e">
        <f t="shared" si="700"/>
        <v>#VALUE!</v>
      </c>
      <c r="IN210" s="227" t="e">
        <f t="shared" si="701"/>
        <v>#VALUE!</v>
      </c>
      <c r="IO210" s="16" t="str">
        <f t="shared" si="702"/>
        <v>i.a.</v>
      </c>
      <c r="IP210" s="16" t="str">
        <f t="shared" si="703"/>
        <v>i.a.</v>
      </c>
      <c r="IQ210" s="16" t="str">
        <f t="shared" si="704"/>
        <v>i.a.</v>
      </c>
      <c r="IR210" s="16" t="str">
        <f t="shared" si="705"/>
        <v>i.a.</v>
      </c>
      <c r="IS210" s="16" t="str">
        <f t="shared" si="706"/>
        <v>i.a.</v>
      </c>
      <c r="IT210" s="16" t="str">
        <f t="shared" si="707"/>
        <v>i.a.</v>
      </c>
      <c r="IU210" s="16" t="str">
        <f t="shared" si="708"/>
        <v>i.a.</v>
      </c>
      <c r="IV210" s="16" t="str">
        <f t="shared" si="709"/>
        <v>i.a.</v>
      </c>
      <c r="IW210" s="16" t="str">
        <f t="shared" si="710"/>
        <v>i.a.</v>
      </c>
      <c r="IX210" s="16" t="str">
        <f t="shared" si="711"/>
        <v>i.a.</v>
      </c>
      <c r="IY210" s="16" t="str">
        <f t="shared" si="712"/>
        <v>i.a.</v>
      </c>
      <c r="IZ210" s="16" t="e">
        <f t="shared" si="713"/>
        <v>#VALUE!</v>
      </c>
      <c r="JA210" s="16">
        <f t="shared" si="714"/>
        <v>-0.17172481386591459</v>
      </c>
      <c r="JB210" s="16">
        <f t="shared" si="715"/>
        <v>0.48542143600416238</v>
      </c>
      <c r="JC210" s="16">
        <f t="shared" si="716"/>
        <v>8.4839341974282501E-2</v>
      </c>
      <c r="JD210" s="16">
        <f t="shared" si="717"/>
        <v>9.5104895104893752E-3</v>
      </c>
      <c r="JE210" s="16">
        <f t="shared" si="718"/>
        <v>0.82822702159718742</v>
      </c>
      <c r="JF210" s="227" t="e">
        <f t="shared" si="719"/>
        <v>#VALUE!</v>
      </c>
      <c r="JG210" s="227">
        <f t="shared" si="720"/>
        <v>-1.8158181818181809E-2</v>
      </c>
      <c r="JH210" s="227">
        <f t="shared" si="721"/>
        <v>3.4554814814814816E-2</v>
      </c>
      <c r="JI210" s="99" t="str">
        <f t="shared" si="722"/>
        <v>i.a.</v>
      </c>
      <c r="JJ210" s="99">
        <f t="shared" si="723"/>
        <v>8.7581818181818191E-2</v>
      </c>
      <c r="JK210" s="99">
        <f t="shared" si="724"/>
        <v>0.10574</v>
      </c>
      <c r="JL210" s="99">
        <f t="shared" si="725"/>
        <v>7.1185185185185185E-2</v>
      </c>
      <c r="JM210" s="99">
        <f t="shared" si="726"/>
        <v>6.5618181818181812E-2</v>
      </c>
      <c r="JN210" s="99">
        <f t="shared" si="727"/>
        <v>6.5000000000000002E-2</v>
      </c>
      <c r="JO210" s="99">
        <f t="shared" si="728"/>
        <v>3.5553571428571427E-2</v>
      </c>
      <c r="JP210" s="99">
        <f t="shared" si="729"/>
        <v>4.3784313725490201E-2</v>
      </c>
      <c r="JQ210" s="99">
        <f t="shared" si="730"/>
        <v>1.523675E-2</v>
      </c>
      <c r="JR210" s="99">
        <f t="shared" si="731"/>
        <v>4.0986352941176474E-2</v>
      </c>
      <c r="JS210" s="99" t="str">
        <f t="shared" si="732"/>
        <v>i.a.</v>
      </c>
    </row>
    <row r="211" spans="1:279" customFormat="1" ht="15.75" customHeight="1" x14ac:dyDescent="0.25">
      <c r="A211" s="10" t="s">
        <v>379</v>
      </c>
      <c r="B211" s="95">
        <v>31761271</v>
      </c>
      <c r="C211" s="10" t="s">
        <v>79</v>
      </c>
      <c r="D211" s="10"/>
      <c r="E211" s="11">
        <v>642020</v>
      </c>
      <c r="F211" s="11"/>
      <c r="G211" s="116">
        <v>1</v>
      </c>
      <c r="H211" s="12">
        <v>45040</v>
      </c>
      <c r="I211" s="13"/>
      <c r="J211" s="13" t="s">
        <v>58</v>
      </c>
      <c r="K211" s="13" t="s">
        <v>58</v>
      </c>
      <c r="L211" s="13" t="s">
        <v>58</v>
      </c>
      <c r="M211" s="13" t="s">
        <v>58</v>
      </c>
      <c r="N211" s="13" t="s">
        <v>58</v>
      </c>
      <c r="O211" s="13" t="s">
        <v>58</v>
      </c>
      <c r="P211" s="16" t="e">
        <f t="shared" si="555"/>
        <v>#DIV/0!</v>
      </c>
      <c r="Q211" s="16" t="e">
        <f t="shared" si="556"/>
        <v>#DIV/0!</v>
      </c>
      <c r="R211" s="16" t="e">
        <f t="shared" si="557"/>
        <v>#DIV/0!</v>
      </c>
      <c r="S211" s="16" t="e">
        <f t="shared" si="558"/>
        <v>#DIV/0!</v>
      </c>
      <c r="T211" s="16" t="e">
        <f t="shared" si="559"/>
        <v>#DIV/0!</v>
      </c>
      <c r="U211" s="16" t="e">
        <f t="shared" si="560"/>
        <v>#DIV/0!</v>
      </c>
      <c r="V211" s="278">
        <f t="shared" si="561"/>
        <v>0</v>
      </c>
      <c r="W211" s="278">
        <f t="shared" si="562"/>
        <v>0</v>
      </c>
      <c r="X211" s="278">
        <f t="shared" si="563"/>
        <v>0</v>
      </c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6">
        <f t="shared" si="564"/>
        <v>-1.0230225080385853</v>
      </c>
      <c r="AK211" s="16">
        <f t="shared" si="565"/>
        <v>7.7367205542725206E-2</v>
      </c>
      <c r="AL211" s="16">
        <f t="shared" si="566"/>
        <v>-2.4203362329292044E-2</v>
      </c>
      <c r="AM211" s="16">
        <f t="shared" si="567"/>
        <v>-3.5389765662362509E-2</v>
      </c>
      <c r="AN211" s="16">
        <f t="shared" si="568"/>
        <v>-7.8153180233257152E-2</v>
      </c>
      <c r="AO211" s="16">
        <f t="shared" si="569"/>
        <v>-2.3482446870963871E-2</v>
      </c>
      <c r="AP211" s="278">
        <f t="shared" si="570"/>
        <v>-23.324999999999999</v>
      </c>
      <c r="AQ211" s="278">
        <f t="shared" si="571"/>
        <v>1.6750000000000007</v>
      </c>
      <c r="AR211" s="278">
        <f t="shared" si="572"/>
        <v>-0.53700000000000259</v>
      </c>
      <c r="AS211" s="149"/>
      <c r="AT211" s="149">
        <v>23.324999999999999</v>
      </c>
      <c r="AU211" s="149">
        <v>21.65</v>
      </c>
      <c r="AV211" s="149">
        <v>22.187000000000001</v>
      </c>
      <c r="AW211" s="149">
        <v>23.001000000000001</v>
      </c>
      <c r="AX211" s="149">
        <v>24.951000000000001</v>
      </c>
      <c r="AY211" s="149">
        <v>25.550999999999998</v>
      </c>
      <c r="AZ211" s="149">
        <v>25.277075</v>
      </c>
      <c r="BA211" s="149">
        <v>24.603210000000001</v>
      </c>
      <c r="BB211" s="149">
        <v>22.806999999999999</v>
      </c>
      <c r="BC211" s="157">
        <v>22.89</v>
      </c>
      <c r="BD211" s="16">
        <f t="shared" si="573"/>
        <v>-1</v>
      </c>
      <c r="BE211" s="16">
        <f t="shared" si="574"/>
        <v>0.19566993464052293</v>
      </c>
      <c r="BF211" s="16">
        <f t="shared" si="575"/>
        <v>-7.9353140278300066E-2</v>
      </c>
      <c r="BG211" s="16">
        <f t="shared" si="576"/>
        <v>0.32124223602484453</v>
      </c>
      <c r="BH211" s="16">
        <f t="shared" si="577"/>
        <v>-0.31431005110732535</v>
      </c>
      <c r="BI211" s="16">
        <f t="shared" si="578"/>
        <v>5.1369863013699061E-3</v>
      </c>
      <c r="BJ211" s="278">
        <f t="shared" si="579"/>
        <v>-5.8540000000000001</v>
      </c>
      <c r="BK211" s="278">
        <f t="shared" si="580"/>
        <v>0.95800000000000018</v>
      </c>
      <c r="BL211" s="278">
        <f t="shared" si="581"/>
        <v>-0.42199999999999971</v>
      </c>
      <c r="BM211" s="149"/>
      <c r="BN211" s="149">
        <v>5.8540000000000001</v>
      </c>
      <c r="BO211" s="149">
        <v>4.8959999999999999</v>
      </c>
      <c r="BP211" s="149">
        <v>5.3179999999999996</v>
      </c>
      <c r="BQ211" s="149">
        <v>4.0250000000000004</v>
      </c>
      <c r="BR211" s="149">
        <v>5.87</v>
      </c>
      <c r="BS211" s="149">
        <v>5.84</v>
      </c>
      <c r="BT211" s="149">
        <v>6.531847</v>
      </c>
      <c r="BU211" s="149">
        <v>7.3488129999999998</v>
      </c>
      <c r="BV211" s="149">
        <v>5.5919999999999996</v>
      </c>
      <c r="BW211" s="149">
        <v>6.1994999999999996</v>
      </c>
      <c r="BX211" s="16">
        <f t="shared" si="582"/>
        <v>-1</v>
      </c>
      <c r="BY211" s="16">
        <f t="shared" si="583"/>
        <v>-2.3458704924389381E-2</v>
      </c>
      <c r="BZ211" s="16">
        <f t="shared" si="584"/>
        <v>0.15133928571428568</v>
      </c>
      <c r="CA211" s="16">
        <f t="shared" si="585"/>
        <v>-6.8720904455774091E-3</v>
      </c>
      <c r="CB211" s="16">
        <f t="shared" si="586"/>
        <v>-0.16771217712177119</v>
      </c>
      <c r="CC211" s="16">
        <f t="shared" si="587"/>
        <v>-7.1917808219178078E-2</v>
      </c>
      <c r="CD211" s="278">
        <f t="shared" si="588"/>
        <v>-5.0369999999999999</v>
      </c>
      <c r="CE211" s="278">
        <f t="shared" si="589"/>
        <v>-0.12100000000000044</v>
      </c>
      <c r="CF211" s="278">
        <f t="shared" si="590"/>
        <v>0.67799999999999994</v>
      </c>
      <c r="CG211" s="149"/>
      <c r="CH211" s="149">
        <v>5.0369999999999999</v>
      </c>
      <c r="CI211" s="149">
        <v>5.1580000000000004</v>
      </c>
      <c r="CJ211" s="149">
        <v>4.4800000000000004</v>
      </c>
      <c r="CK211" s="149">
        <v>4.5110000000000001</v>
      </c>
      <c r="CL211" s="149">
        <v>5.42</v>
      </c>
      <c r="CM211" s="149">
        <v>5.84</v>
      </c>
      <c r="CN211" s="149">
        <v>5.8542610000000002</v>
      </c>
      <c r="CO211" s="149">
        <v>9.5959320000000012</v>
      </c>
      <c r="CP211" s="149">
        <v>4.2959070000000006</v>
      </c>
      <c r="CQ211" s="149">
        <v>6.4710000000000001</v>
      </c>
      <c r="CR211" s="16">
        <f t="shared" si="591"/>
        <v>-1</v>
      </c>
      <c r="CS211" s="16">
        <f t="shared" si="592"/>
        <v>5.6945307644499732E-2</v>
      </c>
      <c r="CT211" s="16">
        <f t="shared" si="593"/>
        <v>5.2466916694197594E-4</v>
      </c>
      <c r="CU211" s="16">
        <f t="shared" si="594"/>
        <v>4.4511650564260735E-2</v>
      </c>
      <c r="CV211" s="16">
        <f t="shared" si="595"/>
        <v>2.9612756264236935E-2</v>
      </c>
      <c r="CW211" s="16">
        <f t="shared" si="596"/>
        <v>5.8065229408512935E-2</v>
      </c>
      <c r="CX211" s="278">
        <f t="shared" si="552"/>
        <v>-54.42</v>
      </c>
      <c r="CY211" s="278">
        <f t="shared" si="553"/>
        <v>2.9320000000000022</v>
      </c>
      <c r="CZ211" s="278">
        <f t="shared" si="554"/>
        <v>2.7000000000001023E-2</v>
      </c>
      <c r="DA211" s="149"/>
      <c r="DB211" s="149">
        <v>54.42</v>
      </c>
      <c r="DC211" s="149">
        <v>51.488</v>
      </c>
      <c r="DD211" s="149">
        <v>51.460999999999999</v>
      </c>
      <c r="DE211" s="149">
        <v>49.268000000000001</v>
      </c>
      <c r="DF211" s="149">
        <v>47.850999999999999</v>
      </c>
      <c r="DG211" s="149">
        <v>45.225000000000001</v>
      </c>
      <c r="DH211" s="149">
        <v>43.370086999999998</v>
      </c>
      <c r="DI211" s="149">
        <v>42.205572000000004</v>
      </c>
      <c r="DJ211" s="149">
        <v>32.137999999999998</v>
      </c>
      <c r="DK211" s="157">
        <v>28.978999999999999</v>
      </c>
      <c r="DL211" s="16">
        <f t="shared" si="597"/>
        <v>-1</v>
      </c>
      <c r="DM211" s="16">
        <f t="shared" si="598"/>
        <v>0.10413326943099377</v>
      </c>
      <c r="DN211" s="16">
        <f t="shared" si="599"/>
        <v>-5.112201853565209E-2</v>
      </c>
      <c r="DO211" s="16">
        <f t="shared" si="600"/>
        <v>-2.6011119257086938E-2</v>
      </c>
      <c r="DP211" s="16">
        <f t="shared" si="601"/>
        <v>2.0130881894671038E-2</v>
      </c>
      <c r="DQ211" s="16">
        <f t="shared" si="602"/>
        <v>5.9792929209531359E-2</v>
      </c>
      <c r="DR211" s="278">
        <f t="shared" si="603"/>
        <v>-66.81</v>
      </c>
      <c r="DS211" s="278">
        <f t="shared" si="604"/>
        <v>6.3010000000000019</v>
      </c>
      <c r="DT211" s="278">
        <f t="shared" si="605"/>
        <v>-3.259999999999998</v>
      </c>
      <c r="DU211" s="149"/>
      <c r="DV211" s="149">
        <v>66.81</v>
      </c>
      <c r="DW211" s="149">
        <v>60.509</v>
      </c>
      <c r="DX211" s="149">
        <v>63.768999999999998</v>
      </c>
      <c r="DY211" s="149">
        <v>65.471999999999994</v>
      </c>
      <c r="DZ211" s="149">
        <v>64.180000000000007</v>
      </c>
      <c r="EA211" s="149">
        <v>60.558999999999997</v>
      </c>
      <c r="EB211" s="149">
        <v>58.626784000000001</v>
      </c>
      <c r="EC211" s="149">
        <v>61.954526000000001</v>
      </c>
      <c r="ED211" s="149">
        <v>52.497</v>
      </c>
      <c r="EE211" s="149">
        <v>47.951000000000001</v>
      </c>
      <c r="EF211" s="16">
        <f t="shared" si="606"/>
        <v>-1</v>
      </c>
      <c r="EG211" s="16">
        <f t="shared" si="607"/>
        <v>-0.10526315789473684</v>
      </c>
      <c r="EH211" s="16">
        <f t="shared" si="608"/>
        <v>0</v>
      </c>
      <c r="EI211" s="16">
        <f t="shared" si="609"/>
        <v>-0.05</v>
      </c>
      <c r="EJ211" s="16">
        <f t="shared" si="610"/>
        <v>-2.4390243902439025E-2</v>
      </c>
      <c r="EK211" s="16">
        <f t="shared" si="611"/>
        <v>-6.8181818181818177E-2</v>
      </c>
      <c r="EL211" s="278">
        <f t="shared" si="612"/>
        <v>-34</v>
      </c>
      <c r="EM211" s="278">
        <f t="shared" si="613"/>
        <v>-4</v>
      </c>
      <c r="EN211" s="278">
        <f t="shared" si="614"/>
        <v>0</v>
      </c>
      <c r="EO211" s="204"/>
      <c r="EP211" s="204">
        <v>34</v>
      </c>
      <c r="EQ211" s="204">
        <v>38</v>
      </c>
      <c r="ER211" s="204">
        <v>38</v>
      </c>
      <c r="ES211" s="204">
        <v>40</v>
      </c>
      <c r="ET211" s="204">
        <v>41</v>
      </c>
      <c r="EU211" s="204">
        <v>44</v>
      </c>
      <c r="EV211" s="204">
        <v>41</v>
      </c>
      <c r="EW211" s="204">
        <v>39</v>
      </c>
      <c r="EX211" s="204">
        <v>39</v>
      </c>
      <c r="EY211" s="218">
        <v>41</v>
      </c>
      <c r="EZ211" s="14"/>
      <c r="FA211" s="14" t="s">
        <v>49</v>
      </c>
      <c r="FB211" s="76"/>
      <c r="FC211" s="15">
        <v>8240</v>
      </c>
      <c r="FD211" t="s">
        <v>463</v>
      </c>
      <c r="FE211" t="s">
        <v>130</v>
      </c>
      <c r="FF211" s="16" t="e">
        <f t="shared" si="615"/>
        <v>#VALUE!</v>
      </c>
      <c r="FG211" s="16" t="e">
        <f t="shared" si="616"/>
        <v>#DIV/0!</v>
      </c>
      <c r="FH211" s="16" t="e">
        <f t="shared" si="617"/>
        <v>#DIV/0!</v>
      </c>
      <c r="FI211" s="16" t="e">
        <f t="shared" si="618"/>
        <v>#DIV/0!</v>
      </c>
      <c r="FJ211" s="16" t="e">
        <f t="shared" si="619"/>
        <v>#DIV/0!</v>
      </c>
      <c r="FK211" s="16" t="e">
        <f t="shared" si="620"/>
        <v>#DIV/0!</v>
      </c>
      <c r="FL211" s="278" t="e">
        <f t="shared" si="621"/>
        <v>#VALUE!</v>
      </c>
      <c r="FM211" s="278">
        <f t="shared" si="622"/>
        <v>0</v>
      </c>
      <c r="FN211" s="278">
        <f t="shared" si="623"/>
        <v>0</v>
      </c>
      <c r="FO211" s="222" t="str">
        <f t="shared" si="624"/>
        <v>i.a</v>
      </c>
      <c r="FP211" s="222">
        <f t="shared" si="625"/>
        <v>0</v>
      </c>
      <c r="FQ211" s="238">
        <f t="shared" si="626"/>
        <v>0</v>
      </c>
      <c r="FR211" s="222">
        <f t="shared" si="627"/>
        <v>0</v>
      </c>
      <c r="FS211" s="222">
        <f t="shared" si="628"/>
        <v>0</v>
      </c>
      <c r="FT211" s="222">
        <f t="shared" si="629"/>
        <v>0</v>
      </c>
      <c r="FU211" s="222">
        <f t="shared" si="630"/>
        <v>0</v>
      </c>
      <c r="FV211" s="222">
        <f t="shared" si="631"/>
        <v>0</v>
      </c>
      <c r="FW211" s="222">
        <f t="shared" si="632"/>
        <v>0</v>
      </c>
      <c r="FX211" s="222">
        <f t="shared" si="633"/>
        <v>0</v>
      </c>
      <c r="FY211" s="222">
        <f t="shared" si="634"/>
        <v>0</v>
      </c>
      <c r="FZ211" s="16">
        <f t="shared" si="635"/>
        <v>-1</v>
      </c>
      <c r="GA211" s="16">
        <f t="shared" si="636"/>
        <v>-5.0742627688757841E-2</v>
      </c>
      <c r="GB211" s="16">
        <f t="shared" si="637"/>
        <v>0.1265117185277593</v>
      </c>
      <c r="GC211" s="16">
        <f t="shared" si="638"/>
        <v>-4.2464539030309403E-2</v>
      </c>
      <c r="GD211" s="16">
        <f t="shared" si="639"/>
        <v>-0.2023597709797875</v>
      </c>
      <c r="GE211" s="16">
        <f t="shared" si="640"/>
        <v>-0.11659802178893999</v>
      </c>
      <c r="GF211" s="227">
        <f t="shared" si="641"/>
        <v>-9.5120293084563962E-2</v>
      </c>
      <c r="GG211" s="227">
        <f t="shared" si="642"/>
        <v>-5.0846627673627326E-3</v>
      </c>
      <c r="GH211" s="227">
        <f t="shared" si="643"/>
        <v>1.1253412602217072E-2</v>
      </c>
      <c r="GI211" s="16">
        <f t="shared" si="644"/>
        <v>0</v>
      </c>
      <c r="GJ211" s="16">
        <f t="shared" si="645"/>
        <v>9.5120293084563962E-2</v>
      </c>
      <c r="GK211" s="106">
        <f t="shared" si="646"/>
        <v>0.10020495585192669</v>
      </c>
      <c r="GL211" s="16">
        <f t="shared" si="647"/>
        <v>8.8951543249709622E-2</v>
      </c>
      <c r="GM211" s="16">
        <f t="shared" si="648"/>
        <v>9.2896343660869657E-2</v>
      </c>
      <c r="GN211" s="16">
        <f t="shared" si="649"/>
        <v>0.11646396493188363</v>
      </c>
      <c r="GO211" s="16">
        <f t="shared" si="650"/>
        <v>0.13183575292386132</v>
      </c>
      <c r="GP211" s="16">
        <f t="shared" si="651"/>
        <v>0.13682070505586175</v>
      </c>
      <c r="GQ211" s="16">
        <f t="shared" si="652"/>
        <v>0.25815095352157685</v>
      </c>
      <c r="GR211" s="16">
        <f t="shared" si="653"/>
        <v>0.14057977322185319</v>
      </c>
      <c r="GS211" s="16">
        <f t="shared" si="654"/>
        <v>-1</v>
      </c>
      <c r="GT211" s="16">
        <f t="shared" si="655"/>
        <v>0.16711149268573339</v>
      </c>
      <c r="GU211" s="16">
        <f t="shared" si="656"/>
        <v>-4.2587418551214132E-2</v>
      </c>
      <c r="GV211" s="16">
        <f t="shared" si="657"/>
        <v>0.32544392557387486</v>
      </c>
      <c r="GW211" s="16">
        <f t="shared" si="658"/>
        <v>-0.34029341209604669</v>
      </c>
      <c r="GX211" s="16">
        <f t="shared" si="659"/>
        <v>-3.9610388573533398E-2</v>
      </c>
      <c r="GY211" s="227">
        <f t="shared" si="660"/>
        <v>-9.1957995271719065E-2</v>
      </c>
      <c r="GZ211" s="227">
        <f t="shared" si="661"/>
        <v>1.3166897893261087E-2</v>
      </c>
      <c r="HA211" s="227">
        <f t="shared" si="662"/>
        <v>-3.5047684845421617E-3</v>
      </c>
      <c r="HB211" s="16">
        <f t="shared" si="663"/>
        <v>0</v>
      </c>
      <c r="HC211" s="16">
        <f t="shared" si="664"/>
        <v>9.1957995271719065E-2</v>
      </c>
      <c r="HD211" s="106">
        <f t="shared" si="665"/>
        <v>7.8791097378457978E-2</v>
      </c>
      <c r="HE211" s="16">
        <f t="shared" si="666"/>
        <v>8.2295865863000139E-2</v>
      </c>
      <c r="HF211" s="16">
        <f t="shared" si="667"/>
        <v>6.2089285163360389E-2</v>
      </c>
      <c r="HG211" s="16">
        <f t="shared" si="668"/>
        <v>9.4116515283912808E-2</v>
      </c>
      <c r="HH211" s="16">
        <f t="shared" si="669"/>
        <v>9.799826462525095E-2</v>
      </c>
      <c r="HI211" s="16">
        <f t="shared" si="670"/>
        <v>0.10833929404150609</v>
      </c>
      <c r="HJ211" s="16">
        <f t="shared" si="671"/>
        <v>0.12841791205125566</v>
      </c>
      <c r="HK211" s="16">
        <f t="shared" si="672"/>
        <v>0.11134119146224911</v>
      </c>
      <c r="HL211" s="16" t="e">
        <f t="shared" si="673"/>
        <v>#VALUE!</v>
      </c>
      <c r="HM211" s="16">
        <f t="shared" si="674"/>
        <v>-4.2737559942208736E-2</v>
      </c>
      <c r="HN211" s="16">
        <f t="shared" si="675"/>
        <v>5.4429219258403314E-2</v>
      </c>
      <c r="HO211" s="16">
        <f t="shared" si="676"/>
        <v>7.2406134418655982E-2</v>
      </c>
      <c r="HP211" s="16">
        <f t="shared" si="677"/>
        <v>9.2947626013981464E-3</v>
      </c>
      <c r="HQ211" s="16">
        <f t="shared" si="678"/>
        <v>-1.630223936582747E-3</v>
      </c>
      <c r="HR211" s="227" t="e">
        <f t="shared" si="679"/>
        <v>#VALUE!</v>
      </c>
      <c r="HS211" s="227">
        <f t="shared" si="680"/>
        <v>-3.6366019704580199E-2</v>
      </c>
      <c r="HT211" s="227">
        <f t="shared" si="681"/>
        <v>4.3923882329293118E-2</v>
      </c>
      <c r="HU211" s="16" t="str">
        <f t="shared" si="682"/>
        <v>i.a.</v>
      </c>
      <c r="HV211" s="16">
        <f t="shared" si="683"/>
        <v>0.81454872025145941</v>
      </c>
      <c r="HW211" s="106">
        <f t="shared" si="684"/>
        <v>0.85091473995603961</v>
      </c>
      <c r="HX211" s="16">
        <f t="shared" si="685"/>
        <v>0.80699085762674649</v>
      </c>
      <c r="HY211" s="16">
        <f t="shared" si="686"/>
        <v>0.7525048875855328</v>
      </c>
      <c r="HZ211" s="16">
        <f t="shared" si="687"/>
        <v>0.7455749454658771</v>
      </c>
      <c r="IA211" s="16">
        <f t="shared" si="688"/>
        <v>0.74679238428639849</v>
      </c>
      <c r="IB211" s="16">
        <f t="shared" si="689"/>
        <v>0.73976575279994883</v>
      </c>
      <c r="IC211" s="16">
        <f t="shared" si="690"/>
        <v>0.68123468493649686</v>
      </c>
      <c r="ID211" s="16">
        <f t="shared" si="691"/>
        <v>0.6121873630874145</v>
      </c>
      <c r="IE211" s="16">
        <f t="shared" si="692"/>
        <v>0.60434610331379945</v>
      </c>
      <c r="IF211" s="16" t="e">
        <f t="shared" si="693"/>
        <v>#VALUE!</v>
      </c>
      <c r="IG211" s="16" t="e">
        <f t="shared" si="694"/>
        <v>#VALUE!</v>
      </c>
      <c r="IH211" s="16" t="e">
        <f t="shared" si="695"/>
        <v>#VALUE!</v>
      </c>
      <c r="II211" s="16" t="e">
        <f t="shared" si="696"/>
        <v>#VALUE!</v>
      </c>
      <c r="IJ211" s="16" t="e">
        <f t="shared" si="697"/>
        <v>#VALUE!</v>
      </c>
      <c r="IK211" s="16" t="e">
        <f t="shared" si="698"/>
        <v>#VALUE!</v>
      </c>
      <c r="IL211" s="227" t="e">
        <f t="shared" si="699"/>
        <v>#VALUE!</v>
      </c>
      <c r="IM211" s="227" t="e">
        <f t="shared" si="700"/>
        <v>#VALUE!</v>
      </c>
      <c r="IN211" s="227" t="e">
        <f t="shared" si="701"/>
        <v>#VALUE!</v>
      </c>
      <c r="IO211" s="16" t="str">
        <f t="shared" si="702"/>
        <v>i.a.</v>
      </c>
      <c r="IP211" s="16" t="str">
        <f t="shared" si="703"/>
        <v>i.a.</v>
      </c>
      <c r="IQ211" s="106" t="str">
        <f t="shared" si="704"/>
        <v>i.a.</v>
      </c>
      <c r="IR211" s="16" t="str">
        <f t="shared" si="705"/>
        <v>i.a.</v>
      </c>
      <c r="IS211" s="16" t="str">
        <f t="shared" si="706"/>
        <v>i.a.</v>
      </c>
      <c r="IT211" s="16" t="str">
        <f t="shared" si="707"/>
        <v>i.a.</v>
      </c>
      <c r="IU211" s="16" t="str">
        <f t="shared" si="708"/>
        <v>i.a.</v>
      </c>
      <c r="IV211" s="16" t="str">
        <f t="shared" si="709"/>
        <v>i.a.</v>
      </c>
      <c r="IW211" s="16" t="str">
        <f t="shared" si="710"/>
        <v>i.a.</v>
      </c>
      <c r="IX211" s="16" t="str">
        <f t="shared" si="711"/>
        <v>i.a.</v>
      </c>
      <c r="IY211" s="16" t="str">
        <f t="shared" si="712"/>
        <v>i.a.</v>
      </c>
      <c r="IZ211" s="16" t="e">
        <f t="shared" si="713"/>
        <v>#VALUE!</v>
      </c>
      <c r="JA211" s="16">
        <f t="shared" si="714"/>
        <v>9.1428506260976664E-2</v>
      </c>
      <c r="JB211" s="16">
        <f t="shared" si="715"/>
        <v>0.15133928571428559</v>
      </c>
      <c r="JC211" s="16">
        <f t="shared" si="716"/>
        <v>4.5397799530971172E-2</v>
      </c>
      <c r="JD211" s="16">
        <f t="shared" si="717"/>
        <v>-0.14690498154981554</v>
      </c>
      <c r="JE211" s="16">
        <f t="shared" si="718"/>
        <v>-4.0093551620446798E-3</v>
      </c>
      <c r="JF211" s="227" t="e">
        <f t="shared" si="719"/>
        <v>#VALUE!</v>
      </c>
      <c r="JG211" s="227">
        <f t="shared" si="720"/>
        <v>1.2410216718266254E-2</v>
      </c>
      <c r="JH211" s="227">
        <f t="shared" si="721"/>
        <v>1.7842105263157881E-2</v>
      </c>
      <c r="JI211" s="99" t="str">
        <f t="shared" si="722"/>
        <v>i.a.</v>
      </c>
      <c r="JJ211" s="99">
        <f t="shared" si="723"/>
        <v>0.14814705882352941</v>
      </c>
      <c r="JK211" s="239">
        <f t="shared" si="724"/>
        <v>0.13573684210526316</v>
      </c>
      <c r="JL211" s="99">
        <f t="shared" si="725"/>
        <v>0.11789473684210527</v>
      </c>
      <c r="JM211" s="99">
        <f t="shared" si="726"/>
        <v>0.112775</v>
      </c>
      <c r="JN211" s="99">
        <f t="shared" si="727"/>
        <v>0.13219512195121952</v>
      </c>
      <c r="JO211" s="99">
        <f t="shared" si="728"/>
        <v>0.13272727272727272</v>
      </c>
      <c r="JP211" s="99">
        <f t="shared" si="729"/>
        <v>0.14278685365853658</v>
      </c>
      <c r="JQ211" s="99">
        <f t="shared" si="730"/>
        <v>0.24604953846153849</v>
      </c>
      <c r="JR211" s="99">
        <f t="shared" si="731"/>
        <v>0.11015146153846156</v>
      </c>
      <c r="JS211" s="99">
        <f t="shared" si="732"/>
        <v>0.15782926829268293</v>
      </c>
    </row>
    <row r="212" spans="1:279" customFormat="1" ht="15.75" customHeight="1" x14ac:dyDescent="0.25">
      <c r="A212" s="10" t="s">
        <v>161</v>
      </c>
      <c r="B212" s="95">
        <v>32768040</v>
      </c>
      <c r="C212" s="10" t="s">
        <v>79</v>
      </c>
      <c r="D212" s="10"/>
      <c r="E212" s="11">
        <v>451120</v>
      </c>
      <c r="F212" s="11">
        <v>452010</v>
      </c>
      <c r="G212" s="116">
        <v>1</v>
      </c>
      <c r="H212" s="12">
        <v>45040</v>
      </c>
      <c r="I212" s="13"/>
      <c r="J212" s="13" t="s">
        <v>58</v>
      </c>
      <c r="K212" s="13" t="s">
        <v>58</v>
      </c>
      <c r="L212" s="13" t="s">
        <v>58</v>
      </c>
      <c r="M212" s="13" t="s">
        <v>58</v>
      </c>
      <c r="N212" s="13" t="s">
        <v>58</v>
      </c>
      <c r="O212" s="13" t="s">
        <v>58</v>
      </c>
      <c r="P212" s="16" t="e">
        <f t="shared" si="555"/>
        <v>#DIV/0!</v>
      </c>
      <c r="Q212" s="16" t="e">
        <f t="shared" si="556"/>
        <v>#DIV/0!</v>
      </c>
      <c r="R212" s="16" t="e">
        <f t="shared" si="557"/>
        <v>#DIV/0!</v>
      </c>
      <c r="S212" s="16" t="e">
        <f t="shared" si="558"/>
        <v>#DIV/0!</v>
      </c>
      <c r="T212" s="16" t="e">
        <f t="shared" si="559"/>
        <v>#DIV/0!</v>
      </c>
      <c r="U212" s="16" t="e">
        <f t="shared" si="560"/>
        <v>#DIV/0!</v>
      </c>
      <c r="V212" s="278">
        <f t="shared" si="561"/>
        <v>0</v>
      </c>
      <c r="W212" s="278">
        <f t="shared" si="562"/>
        <v>0</v>
      </c>
      <c r="X212" s="278">
        <f t="shared" si="563"/>
        <v>0</v>
      </c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6">
        <f t="shared" si="564"/>
        <v>-1.1880599206932003</v>
      </c>
      <c r="AK212" s="16">
        <f t="shared" si="565"/>
        <v>0.12401469192356893</v>
      </c>
      <c r="AL212" s="16">
        <f t="shared" si="566"/>
        <v>-0.17449664429530201</v>
      </c>
      <c r="AM212" s="16">
        <f t="shared" si="567"/>
        <v>0.15417584145957861</v>
      </c>
      <c r="AN212" s="16">
        <f t="shared" si="568"/>
        <v>-5.884094441566131E-2</v>
      </c>
      <c r="AO212" s="16">
        <f t="shared" si="569"/>
        <v>0.12779632721201992</v>
      </c>
      <c r="AP212" s="278">
        <f t="shared" si="570"/>
        <v>-27.236000000000001</v>
      </c>
      <c r="AQ212" s="278">
        <f t="shared" si="571"/>
        <v>3.004999999999999</v>
      </c>
      <c r="AR212" s="278">
        <f t="shared" si="572"/>
        <v>-5.1219999999999999</v>
      </c>
      <c r="AS212" s="149"/>
      <c r="AT212" s="149">
        <v>27.236000000000001</v>
      </c>
      <c r="AU212" s="149">
        <v>24.231000000000002</v>
      </c>
      <c r="AV212" s="149">
        <v>29.353000000000002</v>
      </c>
      <c r="AW212" s="149">
        <v>25.431999999999999</v>
      </c>
      <c r="AX212" s="149">
        <v>27.021999999999998</v>
      </c>
      <c r="AY212" s="149">
        <v>23.96</v>
      </c>
      <c r="AZ212" s="149">
        <v>23.24</v>
      </c>
      <c r="BA212" s="149">
        <v>30.93</v>
      </c>
      <c r="BB212" s="149">
        <v>16.591000000000001</v>
      </c>
      <c r="BC212" s="150">
        <v>17.247</v>
      </c>
      <c r="BD212" s="16">
        <f t="shared" si="573"/>
        <v>-1</v>
      </c>
      <c r="BE212" s="16">
        <f t="shared" si="574"/>
        <v>0.58163463405164062</v>
      </c>
      <c r="BF212" s="16">
        <f t="shared" si="575"/>
        <v>-0.13544813695871102</v>
      </c>
      <c r="BG212" s="16">
        <f t="shared" si="576"/>
        <v>1.4960201089233347</v>
      </c>
      <c r="BH212" s="16">
        <f t="shared" si="577"/>
        <v>-0.58436357304544662</v>
      </c>
      <c r="BI212" s="16">
        <f t="shared" si="578"/>
        <v>0.39359378791555438</v>
      </c>
      <c r="BJ212" s="278">
        <f t="shared" si="579"/>
        <v>-8.1470000000000002</v>
      </c>
      <c r="BK212" s="278">
        <f t="shared" si="580"/>
        <v>2.9960000000000004</v>
      </c>
      <c r="BL212" s="278">
        <f t="shared" si="581"/>
        <v>-0.80700000000000038</v>
      </c>
      <c r="BM212" s="149"/>
      <c r="BN212" s="149">
        <v>8.1470000000000002</v>
      </c>
      <c r="BO212" s="149">
        <v>5.1509999999999998</v>
      </c>
      <c r="BP212" s="149">
        <v>5.9580000000000002</v>
      </c>
      <c r="BQ212" s="149">
        <v>2.387</v>
      </c>
      <c r="BR212" s="149">
        <v>5.7430000000000003</v>
      </c>
      <c r="BS212" s="149">
        <v>4.1210000000000004</v>
      </c>
      <c r="BT212" s="149">
        <v>5.4189999999999996</v>
      </c>
      <c r="BU212" s="149">
        <v>7.2750000000000004</v>
      </c>
      <c r="BV212" s="149">
        <v>3.4119999999999999</v>
      </c>
      <c r="BW212" s="149">
        <v>4.12</v>
      </c>
      <c r="BX212" s="16">
        <f t="shared" si="582"/>
        <v>-1</v>
      </c>
      <c r="BY212" s="16">
        <f t="shared" si="583"/>
        <v>0.46279357231149565</v>
      </c>
      <c r="BZ212" s="16">
        <f t="shared" si="584"/>
        <v>-0.20342654588420644</v>
      </c>
      <c r="CA212" s="16">
        <f t="shared" si="585"/>
        <v>2.3167864141084262</v>
      </c>
      <c r="CB212" s="16">
        <f t="shared" si="586"/>
        <v>-0.69562624254473171</v>
      </c>
      <c r="CC212" s="16">
        <f t="shared" si="587"/>
        <v>0.34744173586927407</v>
      </c>
      <c r="CD212" s="278">
        <f t="shared" si="588"/>
        <v>-5.9169999999999998</v>
      </c>
      <c r="CE212" s="278">
        <f t="shared" si="589"/>
        <v>1.8719999999999999</v>
      </c>
      <c r="CF212" s="278">
        <f t="shared" si="590"/>
        <v>-1.0330000000000004</v>
      </c>
      <c r="CG212" s="149"/>
      <c r="CH212" s="149">
        <v>5.9169999999999998</v>
      </c>
      <c r="CI212" s="149">
        <v>4.0449999999999999</v>
      </c>
      <c r="CJ212" s="149">
        <v>5.0780000000000003</v>
      </c>
      <c r="CK212" s="149">
        <v>1.5309999999999999</v>
      </c>
      <c r="CL212" s="149">
        <v>5.03</v>
      </c>
      <c r="CM212" s="149">
        <v>3.7330000000000001</v>
      </c>
      <c r="CN212" s="149">
        <v>5.2519999999999998</v>
      </c>
      <c r="CO212" s="149">
        <v>6.1130000000000004</v>
      </c>
      <c r="CP212" s="149">
        <v>2.8119999999999998</v>
      </c>
      <c r="CQ212" s="149">
        <v>3.73</v>
      </c>
      <c r="CR212" s="16">
        <f t="shared" si="591"/>
        <v>-1</v>
      </c>
      <c r="CS212" s="16">
        <f t="shared" si="592"/>
        <v>0.23014554061540013</v>
      </c>
      <c r="CT212" s="16">
        <f t="shared" si="593"/>
        <v>-1.5664502057205123E-2</v>
      </c>
      <c r="CU212" s="16">
        <f t="shared" si="594"/>
        <v>0.17073878474841833</v>
      </c>
      <c r="CV212" s="16">
        <f t="shared" si="595"/>
        <v>7.3515668805682097E-2</v>
      </c>
      <c r="CW212" s="16">
        <f t="shared" si="596"/>
        <v>0.22190925700365402</v>
      </c>
      <c r="CX212" s="278">
        <f t="shared" si="552"/>
        <v>-24.427</v>
      </c>
      <c r="CY212" s="278">
        <f t="shared" si="553"/>
        <v>4.57</v>
      </c>
      <c r="CZ212" s="278">
        <f t="shared" si="554"/>
        <v>-0.31599999999999895</v>
      </c>
      <c r="DA212" s="149"/>
      <c r="DB212" s="149">
        <v>24.427</v>
      </c>
      <c r="DC212" s="149">
        <v>19.856999999999999</v>
      </c>
      <c r="DD212" s="149">
        <v>20.172999999999998</v>
      </c>
      <c r="DE212" s="149">
        <v>17.231000000000002</v>
      </c>
      <c r="DF212" s="149">
        <v>16.050999999999998</v>
      </c>
      <c r="DG212" s="149">
        <v>13.135999999999999</v>
      </c>
      <c r="DH212" s="149">
        <v>15.236000000000001</v>
      </c>
      <c r="DI212" s="149">
        <v>11.157999999999999</v>
      </c>
      <c r="DJ212" s="149">
        <v>6.5039999999999996</v>
      </c>
      <c r="DK212" s="150">
        <v>9.1910000000000007</v>
      </c>
      <c r="DL212" s="16">
        <f t="shared" si="597"/>
        <v>-1</v>
      </c>
      <c r="DM212" s="16">
        <f t="shared" si="598"/>
        <v>0.15612186242575213</v>
      </c>
      <c r="DN212" s="16">
        <f t="shared" si="599"/>
        <v>-0.1079699864973422</v>
      </c>
      <c r="DO212" s="16">
        <f t="shared" si="600"/>
        <v>0.50511936612471697</v>
      </c>
      <c r="DP212" s="16">
        <f t="shared" si="601"/>
        <v>0.14106233396445195</v>
      </c>
      <c r="DQ212" s="16">
        <f t="shared" si="602"/>
        <v>0.26976406127697627</v>
      </c>
      <c r="DR212" s="278">
        <f t="shared" si="603"/>
        <v>-120.676</v>
      </c>
      <c r="DS212" s="278">
        <f t="shared" si="604"/>
        <v>16.296000000000006</v>
      </c>
      <c r="DT212" s="278">
        <f t="shared" si="605"/>
        <v>-12.634</v>
      </c>
      <c r="DU212" s="149"/>
      <c r="DV212" s="149">
        <v>120.676</v>
      </c>
      <c r="DW212" s="149">
        <v>104.38</v>
      </c>
      <c r="DX212" s="149">
        <v>117.014</v>
      </c>
      <c r="DY212" s="149">
        <v>77.744</v>
      </c>
      <c r="DZ212" s="149">
        <v>68.132999999999996</v>
      </c>
      <c r="EA212" s="149">
        <v>53.658000000000001</v>
      </c>
      <c r="EB212" s="149">
        <v>52.15</v>
      </c>
      <c r="EC212" s="149">
        <v>39.473999999999997</v>
      </c>
      <c r="ED212" s="149">
        <v>47.531999999999996</v>
      </c>
      <c r="EE212" s="149">
        <v>40.289000000000001</v>
      </c>
      <c r="EF212" s="16">
        <f t="shared" si="606"/>
        <v>-1</v>
      </c>
      <c r="EG212" s="16">
        <f t="shared" si="607"/>
        <v>-0.27500000000000002</v>
      </c>
      <c r="EH212" s="16">
        <f t="shared" si="608"/>
        <v>-0.21568627450980393</v>
      </c>
      <c r="EI212" s="16">
        <f t="shared" si="609"/>
        <v>0.13333333333333333</v>
      </c>
      <c r="EJ212" s="16">
        <f t="shared" si="610"/>
        <v>0</v>
      </c>
      <c r="EK212" s="16">
        <f t="shared" si="611"/>
        <v>9.7560975609756101E-2</v>
      </c>
      <c r="EL212" s="278">
        <f t="shared" si="612"/>
        <v>-29</v>
      </c>
      <c r="EM212" s="278">
        <f t="shared" si="613"/>
        <v>-11</v>
      </c>
      <c r="EN212" s="278">
        <f t="shared" si="614"/>
        <v>-11</v>
      </c>
      <c r="EO212" s="204"/>
      <c r="EP212" s="204">
        <v>29</v>
      </c>
      <c r="EQ212" s="204">
        <v>40</v>
      </c>
      <c r="ER212" s="204">
        <v>51</v>
      </c>
      <c r="ES212" s="204">
        <v>45</v>
      </c>
      <c r="ET212" s="204">
        <v>45</v>
      </c>
      <c r="EU212" s="204">
        <v>41</v>
      </c>
      <c r="EV212" s="204">
        <v>40</v>
      </c>
      <c r="EW212" s="204">
        <v>36</v>
      </c>
      <c r="EX212" s="204">
        <v>33</v>
      </c>
      <c r="EY212" s="205">
        <v>32</v>
      </c>
      <c r="EZ212" s="14"/>
      <c r="FA212" s="14" t="s">
        <v>51</v>
      </c>
      <c r="FB212" s="76"/>
      <c r="FC212" s="15">
        <v>8800</v>
      </c>
      <c r="FD212" t="s">
        <v>292</v>
      </c>
      <c r="FE212" t="s">
        <v>130</v>
      </c>
      <c r="FF212" s="16" t="e">
        <f t="shared" si="615"/>
        <v>#VALUE!</v>
      </c>
      <c r="FG212" s="16" t="e">
        <f t="shared" si="616"/>
        <v>#DIV/0!</v>
      </c>
      <c r="FH212" s="16" t="e">
        <f t="shared" si="617"/>
        <v>#DIV/0!</v>
      </c>
      <c r="FI212" s="16" t="e">
        <f t="shared" si="618"/>
        <v>#DIV/0!</v>
      </c>
      <c r="FJ212" s="16" t="e">
        <f t="shared" si="619"/>
        <v>#DIV/0!</v>
      </c>
      <c r="FK212" s="16" t="e">
        <f t="shared" si="620"/>
        <v>#DIV/0!</v>
      </c>
      <c r="FL212" s="278" t="e">
        <f t="shared" si="621"/>
        <v>#VALUE!</v>
      </c>
      <c r="FM212" s="278">
        <f t="shared" si="622"/>
        <v>0</v>
      </c>
      <c r="FN212" s="278">
        <f t="shared" si="623"/>
        <v>0</v>
      </c>
      <c r="FO212" s="222" t="str">
        <f t="shared" si="624"/>
        <v>i.a</v>
      </c>
      <c r="FP212" s="222">
        <f t="shared" si="625"/>
        <v>0</v>
      </c>
      <c r="FQ212" s="222">
        <f t="shared" si="626"/>
        <v>0</v>
      </c>
      <c r="FR212" s="222">
        <f t="shared" si="627"/>
        <v>0</v>
      </c>
      <c r="FS212" s="222">
        <f t="shared" si="628"/>
        <v>0</v>
      </c>
      <c r="FT212" s="222">
        <f t="shared" si="629"/>
        <v>0</v>
      </c>
      <c r="FU212" s="222">
        <f t="shared" si="630"/>
        <v>0</v>
      </c>
      <c r="FV212" s="222">
        <f t="shared" si="631"/>
        <v>0</v>
      </c>
      <c r="FW212" s="222">
        <f t="shared" si="632"/>
        <v>0</v>
      </c>
      <c r="FX212" s="222">
        <f t="shared" si="633"/>
        <v>0</v>
      </c>
      <c r="FY212" s="222">
        <f t="shared" si="634"/>
        <v>0</v>
      </c>
      <c r="FZ212" s="16">
        <f t="shared" si="635"/>
        <v>-1</v>
      </c>
      <c r="GA212" s="16">
        <f t="shared" si="636"/>
        <v>0.32227501354053767</v>
      </c>
      <c r="GB212" s="16">
        <f t="shared" si="637"/>
        <v>-0.25568240125537994</v>
      </c>
      <c r="GC212" s="16">
        <f t="shared" si="638"/>
        <v>1.9512695282418095</v>
      </c>
      <c r="GD212" s="16">
        <f t="shared" si="639"/>
        <v>-0.73307623163130475</v>
      </c>
      <c r="GE212" s="16">
        <f t="shared" si="640"/>
        <v>0.30981659403443484</v>
      </c>
      <c r="GF212" s="227">
        <f t="shared" si="641"/>
        <v>-0.26722969921416312</v>
      </c>
      <c r="GG212" s="227">
        <f t="shared" si="642"/>
        <v>6.5131273033798398E-2</v>
      </c>
      <c r="GH212" s="227">
        <f t="shared" si="643"/>
        <v>-6.9423336197990571E-2</v>
      </c>
      <c r="GI212" s="16">
        <f t="shared" si="644"/>
        <v>0</v>
      </c>
      <c r="GJ212" s="16">
        <f t="shared" si="645"/>
        <v>0.26722969921416312</v>
      </c>
      <c r="GK212" s="16">
        <f t="shared" si="646"/>
        <v>0.20209842618036472</v>
      </c>
      <c r="GL212" s="16">
        <f t="shared" si="647"/>
        <v>0.27152176237835529</v>
      </c>
      <c r="GM212" s="16">
        <f t="shared" si="648"/>
        <v>9.2001682591190431E-2</v>
      </c>
      <c r="GN212" s="16">
        <f t="shared" si="649"/>
        <v>0.34467399869805054</v>
      </c>
      <c r="GO212" s="16">
        <f t="shared" si="650"/>
        <v>0.26314676441562102</v>
      </c>
      <c r="GP212" s="16">
        <f t="shared" si="651"/>
        <v>0.39796923543229523</v>
      </c>
      <c r="GQ212" s="16">
        <f t="shared" si="652"/>
        <v>0.69222058657003749</v>
      </c>
      <c r="GR212" s="16">
        <f t="shared" si="653"/>
        <v>0.35833067856005096</v>
      </c>
      <c r="GS212" s="16">
        <f t="shared" si="654"/>
        <v>-1</v>
      </c>
      <c r="GT212" s="16">
        <f t="shared" si="655"/>
        <v>0.55589905699572084</v>
      </c>
      <c r="GU212" s="16">
        <f t="shared" si="656"/>
        <v>-0.23946271469779973</v>
      </c>
      <c r="GV212" s="16">
        <f t="shared" si="657"/>
        <v>0.86956081613802472</v>
      </c>
      <c r="GW212" s="16">
        <f t="shared" si="658"/>
        <v>-0.65299001161785608</v>
      </c>
      <c r="GX212" s="16">
        <f t="shared" si="659"/>
        <v>0.21070827492810609</v>
      </c>
      <c r="GY212" s="227">
        <f t="shared" si="660"/>
        <v>-7.2399758282383056E-2</v>
      </c>
      <c r="GZ212" s="227">
        <f t="shared" si="661"/>
        <v>2.5867331929365363E-2</v>
      </c>
      <c r="HA212" s="227">
        <f t="shared" si="662"/>
        <v>-1.4651196399321116E-2</v>
      </c>
      <c r="HB212" s="16">
        <f t="shared" si="663"/>
        <v>0</v>
      </c>
      <c r="HC212" s="16">
        <f t="shared" si="664"/>
        <v>7.2399758282383056E-2</v>
      </c>
      <c r="HD212" s="16">
        <f t="shared" si="665"/>
        <v>4.6532426353017693E-2</v>
      </c>
      <c r="HE212" s="16">
        <f t="shared" si="666"/>
        <v>6.1183622752338809E-2</v>
      </c>
      <c r="HF212" s="16">
        <f t="shared" si="667"/>
        <v>3.272620084043406E-2</v>
      </c>
      <c r="HG212" s="16">
        <f t="shared" si="668"/>
        <v>9.4309103299915431E-2</v>
      </c>
      <c r="HH212" s="16">
        <f t="shared" si="669"/>
        <v>7.7895811280810537E-2</v>
      </c>
      <c r="HI212" s="16">
        <f t="shared" si="670"/>
        <v>0.11828778485986204</v>
      </c>
      <c r="HJ212" s="16">
        <f t="shared" si="671"/>
        <v>0.16722984621750225</v>
      </c>
      <c r="HK212" s="16">
        <f t="shared" si="672"/>
        <v>7.7703510549868487E-2</v>
      </c>
      <c r="HL212" s="16" t="e">
        <f t="shared" si="673"/>
        <v>#VALUE!</v>
      </c>
      <c r="HM212" s="16">
        <f t="shared" si="674"/>
        <v>6.4027574077989563E-2</v>
      </c>
      <c r="HN212" s="16">
        <f t="shared" si="675"/>
        <v>0.10347800303006514</v>
      </c>
      <c r="HO212" s="16">
        <f t="shared" si="676"/>
        <v>-0.22216216793305901</v>
      </c>
      <c r="HP212" s="16">
        <f t="shared" si="677"/>
        <v>-5.919629729963042E-2</v>
      </c>
      <c r="HQ212" s="16">
        <f t="shared" si="678"/>
        <v>-3.7687949858334846E-2</v>
      </c>
      <c r="HR212" s="227" t="e">
        <f t="shared" si="679"/>
        <v>#VALUE!</v>
      </c>
      <c r="HS212" s="227">
        <f t="shared" si="680"/>
        <v>1.2180451604393933E-2</v>
      </c>
      <c r="HT212" s="227">
        <f t="shared" si="681"/>
        <v>1.7839418831297998E-2</v>
      </c>
      <c r="HU212" s="16" t="str">
        <f t="shared" si="682"/>
        <v>i.a.</v>
      </c>
      <c r="HV212" s="16">
        <f t="shared" si="683"/>
        <v>0.20241804501309291</v>
      </c>
      <c r="HW212" s="16">
        <f t="shared" si="684"/>
        <v>0.19023759340869897</v>
      </c>
      <c r="HX212" s="16">
        <f t="shared" si="685"/>
        <v>0.17239817457740098</v>
      </c>
      <c r="HY212" s="16">
        <f t="shared" si="686"/>
        <v>0.22163768265075121</v>
      </c>
      <c r="HZ212" s="16">
        <f t="shared" si="687"/>
        <v>0.23558334434121497</v>
      </c>
      <c r="IA212" s="16">
        <f t="shared" si="688"/>
        <v>0.24480972082448096</v>
      </c>
      <c r="IB212" s="16">
        <f t="shared" si="689"/>
        <v>0.29215723873441996</v>
      </c>
      <c r="IC212" s="16">
        <f t="shared" si="690"/>
        <v>0.28266707199675739</v>
      </c>
      <c r="ID212" s="16">
        <f t="shared" si="691"/>
        <v>0.13683413279474879</v>
      </c>
      <c r="IE212" s="16">
        <f t="shared" si="692"/>
        <v>0.2281267839857033</v>
      </c>
      <c r="IF212" s="16" t="e">
        <f t="shared" si="693"/>
        <v>#VALUE!</v>
      </c>
      <c r="IG212" s="16" t="e">
        <f t="shared" si="694"/>
        <v>#VALUE!</v>
      </c>
      <c r="IH212" s="16" t="e">
        <f t="shared" si="695"/>
        <v>#VALUE!</v>
      </c>
      <c r="II212" s="16" t="e">
        <f t="shared" si="696"/>
        <v>#VALUE!</v>
      </c>
      <c r="IJ212" s="16" t="e">
        <f t="shared" si="697"/>
        <v>#VALUE!</v>
      </c>
      <c r="IK212" s="16" t="e">
        <f t="shared" si="698"/>
        <v>#VALUE!</v>
      </c>
      <c r="IL212" s="227" t="e">
        <f t="shared" si="699"/>
        <v>#VALUE!</v>
      </c>
      <c r="IM212" s="227" t="e">
        <f t="shared" si="700"/>
        <v>#VALUE!</v>
      </c>
      <c r="IN212" s="227" t="e">
        <f t="shared" si="701"/>
        <v>#VALUE!</v>
      </c>
      <c r="IO212" s="16" t="str">
        <f t="shared" si="702"/>
        <v>i.a.</v>
      </c>
      <c r="IP212" s="16" t="str">
        <f t="shared" si="703"/>
        <v>i.a.</v>
      </c>
      <c r="IQ212" s="16" t="str">
        <f t="shared" si="704"/>
        <v>i.a.</v>
      </c>
      <c r="IR212" s="16" t="str">
        <f t="shared" si="705"/>
        <v>i.a.</v>
      </c>
      <c r="IS212" s="16" t="str">
        <f t="shared" si="706"/>
        <v>i.a.</v>
      </c>
      <c r="IT212" s="16" t="str">
        <f t="shared" si="707"/>
        <v>i.a.</v>
      </c>
      <c r="IU212" s="16" t="str">
        <f t="shared" si="708"/>
        <v>i.a.</v>
      </c>
      <c r="IV212" s="16" t="str">
        <f t="shared" si="709"/>
        <v>i.a.</v>
      </c>
      <c r="IW212" s="16" t="str">
        <f t="shared" si="710"/>
        <v>i.a.</v>
      </c>
      <c r="IX212" s="16" t="str">
        <f t="shared" si="711"/>
        <v>i.a.</v>
      </c>
      <c r="IY212" s="16" t="str">
        <f t="shared" si="712"/>
        <v>i.a.</v>
      </c>
      <c r="IZ212" s="16" t="e">
        <f t="shared" si="713"/>
        <v>#VALUE!</v>
      </c>
      <c r="JA212" s="16">
        <f t="shared" si="714"/>
        <v>1.0176463066365458</v>
      </c>
      <c r="JB212" s="16">
        <f t="shared" si="715"/>
        <v>1.5631153997636725E-2</v>
      </c>
      <c r="JC212" s="16">
        <f t="shared" si="716"/>
        <v>1.9265762477427293</v>
      </c>
      <c r="JD212" s="16">
        <f t="shared" si="717"/>
        <v>-0.69562624254473171</v>
      </c>
      <c r="JE212" s="16">
        <f t="shared" si="718"/>
        <v>0.22766913712533865</v>
      </c>
      <c r="JF212" s="227" t="e">
        <f t="shared" si="719"/>
        <v>#VALUE!</v>
      </c>
      <c r="JG212" s="227">
        <f t="shared" si="720"/>
        <v>0.10290948275862069</v>
      </c>
      <c r="JH212" s="227">
        <f t="shared" si="721"/>
        <v>1.556372549019594E-3</v>
      </c>
      <c r="JI212" s="99" t="str">
        <f t="shared" si="722"/>
        <v>i.a.</v>
      </c>
      <c r="JJ212" s="99">
        <f t="shared" si="723"/>
        <v>0.20403448275862068</v>
      </c>
      <c r="JK212" s="99">
        <f t="shared" si="724"/>
        <v>0.10112499999999999</v>
      </c>
      <c r="JL212" s="99">
        <f t="shared" si="725"/>
        <v>9.9568627450980399E-2</v>
      </c>
      <c r="JM212" s="99">
        <f t="shared" si="726"/>
        <v>3.4022222222222218E-2</v>
      </c>
      <c r="JN212" s="99">
        <f t="shared" si="727"/>
        <v>0.11177777777777778</v>
      </c>
      <c r="JO212" s="99">
        <f t="shared" si="728"/>
        <v>9.1048780487804876E-2</v>
      </c>
      <c r="JP212" s="99">
        <f t="shared" si="729"/>
        <v>0.1313</v>
      </c>
      <c r="JQ212" s="99">
        <f t="shared" si="730"/>
        <v>0.16980555555555557</v>
      </c>
      <c r="JR212" s="99">
        <f t="shared" si="731"/>
        <v>8.5212121212121211E-2</v>
      </c>
      <c r="JS212" s="99">
        <f t="shared" si="732"/>
        <v>0.1165625</v>
      </c>
    </row>
    <row r="213" spans="1:279" customFormat="1" ht="15.75" customHeight="1" x14ac:dyDescent="0.25">
      <c r="A213" s="10" t="s">
        <v>267</v>
      </c>
      <c r="B213" s="98">
        <v>32769675</v>
      </c>
      <c r="C213" s="10" t="s">
        <v>255</v>
      </c>
      <c r="D213" s="10"/>
      <c r="E213" s="11">
        <v>451120</v>
      </c>
      <c r="F213" s="11"/>
      <c r="G213" s="11"/>
      <c r="H213" s="12">
        <v>45040</v>
      </c>
      <c r="I213" s="13"/>
      <c r="J213" s="13" t="s">
        <v>58</v>
      </c>
      <c r="K213" s="13" t="s">
        <v>58</v>
      </c>
      <c r="L213" s="13" t="s">
        <v>58</v>
      </c>
      <c r="M213" s="13" t="s">
        <v>58</v>
      </c>
      <c r="N213" s="13" t="s">
        <v>58</v>
      </c>
      <c r="O213" s="19" t="s">
        <v>58</v>
      </c>
      <c r="P213" s="16" t="e">
        <f t="shared" si="555"/>
        <v>#DIV/0!</v>
      </c>
      <c r="Q213" s="16" t="e">
        <f t="shared" si="556"/>
        <v>#DIV/0!</v>
      </c>
      <c r="R213" s="16" t="e">
        <f t="shared" si="557"/>
        <v>#DIV/0!</v>
      </c>
      <c r="S213" s="16" t="e">
        <f t="shared" si="558"/>
        <v>#DIV/0!</v>
      </c>
      <c r="T213" s="16" t="e">
        <f t="shared" si="559"/>
        <v>#DIV/0!</v>
      </c>
      <c r="U213" s="16" t="e">
        <f t="shared" si="560"/>
        <v>#DIV/0!</v>
      </c>
      <c r="V213" s="278">
        <f t="shared" si="561"/>
        <v>0</v>
      </c>
      <c r="W213" s="278">
        <f t="shared" si="562"/>
        <v>0</v>
      </c>
      <c r="X213" s="278">
        <f t="shared" si="563"/>
        <v>0</v>
      </c>
      <c r="Y213" s="149"/>
      <c r="Z213" s="149"/>
      <c r="AA213" s="149"/>
      <c r="AB213" s="151"/>
      <c r="AC213" s="151"/>
      <c r="AD213" s="151"/>
      <c r="AE213" s="151"/>
      <c r="AF213" s="151"/>
      <c r="AG213" s="156"/>
      <c r="AH213" s="156"/>
      <c r="AI213" s="156"/>
      <c r="AJ213" s="16">
        <f t="shared" si="564"/>
        <v>-0.47294484911550444</v>
      </c>
      <c r="AK213" s="16">
        <f t="shared" si="565"/>
        <v>-0.698020320519535</v>
      </c>
      <c r="AL213" s="16">
        <f t="shared" si="566"/>
        <v>0.1892868265337902</v>
      </c>
      <c r="AM213" s="16">
        <f t="shared" si="567"/>
        <v>0.5116279069767441</v>
      </c>
      <c r="AN213" s="16">
        <f t="shared" si="568"/>
        <v>-2.6221692491060749E-2</v>
      </c>
      <c r="AO213" s="16">
        <f t="shared" si="569"/>
        <v>-0.41361791349694899</v>
      </c>
      <c r="AP213" s="278">
        <f t="shared" si="570"/>
        <v>-11.532</v>
      </c>
      <c r="AQ213" s="278">
        <f t="shared" si="571"/>
        <v>-26.656000000000002</v>
      </c>
      <c r="AR213" s="278">
        <f t="shared" si="572"/>
        <v>6.078000000000003</v>
      </c>
      <c r="AS213" s="149"/>
      <c r="AT213" s="149">
        <v>11.532</v>
      </c>
      <c r="AU213" s="149">
        <v>38.188000000000002</v>
      </c>
      <c r="AV213" s="151">
        <v>32.11</v>
      </c>
      <c r="AW213" s="151">
        <v>21.242000000000001</v>
      </c>
      <c r="AX213" s="151">
        <v>21.814</v>
      </c>
      <c r="AY213" s="151">
        <v>37.201000000000001</v>
      </c>
      <c r="AZ213" s="151">
        <v>22.734000000000002</v>
      </c>
      <c r="BA213" s="151">
        <v>-0.28399999999999997</v>
      </c>
      <c r="BB213" s="151">
        <v>-1.7999999999999999E-2</v>
      </c>
      <c r="BC213" s="152">
        <v>-0.17499999999999999</v>
      </c>
      <c r="BD213" s="16">
        <f t="shared" si="573"/>
        <v>-1</v>
      </c>
      <c r="BE213" s="16">
        <f t="shared" si="574"/>
        <v>0.37272727272727268</v>
      </c>
      <c r="BF213" s="16">
        <f t="shared" si="575"/>
        <v>-3.2126048700634166E-2</v>
      </c>
      <c r="BG213" s="16">
        <f t="shared" si="576"/>
        <v>0.32367280606717208</v>
      </c>
      <c r="BH213" s="16">
        <f t="shared" si="577"/>
        <v>0.63725055432372524</v>
      </c>
      <c r="BI213" s="16">
        <f t="shared" si="578"/>
        <v>-0.25058158856763046</v>
      </c>
      <c r="BJ213" s="278">
        <f t="shared" si="579"/>
        <v>-6.4930000000000003</v>
      </c>
      <c r="BK213" s="278">
        <f t="shared" si="580"/>
        <v>1.7629999999999999</v>
      </c>
      <c r="BL213" s="278">
        <f t="shared" si="581"/>
        <v>-0.15699999999999914</v>
      </c>
      <c r="BM213" s="149"/>
      <c r="BN213" s="149">
        <v>6.4930000000000003</v>
      </c>
      <c r="BO213" s="149">
        <v>4.7300000000000004</v>
      </c>
      <c r="BP213" s="156">
        <v>4.8869999999999996</v>
      </c>
      <c r="BQ213" s="156">
        <v>3.6920000000000002</v>
      </c>
      <c r="BR213" s="156">
        <v>2.2549999999999999</v>
      </c>
      <c r="BS213" s="156">
        <v>3.0089999999999999</v>
      </c>
      <c r="BT213" s="156">
        <v>3.2349999999999999</v>
      </c>
      <c r="BU213" s="156">
        <v>-0.52400000000000002</v>
      </c>
      <c r="BV213" s="151">
        <v>-1.7999999999999999E-2</v>
      </c>
      <c r="BW213" s="156">
        <v>-0.185</v>
      </c>
      <c r="BX213" s="16">
        <f t="shared" si="582"/>
        <v>-1</v>
      </c>
      <c r="BY213" s="16">
        <f t="shared" si="583"/>
        <v>0.62227182539682546</v>
      </c>
      <c r="BZ213" s="16">
        <f t="shared" si="584"/>
        <v>0.32110091743119262</v>
      </c>
      <c r="CA213" s="16">
        <f t="shared" si="585"/>
        <v>-0.19684210526315785</v>
      </c>
      <c r="CB213" s="16">
        <f t="shared" si="586"/>
        <v>0.70174652933273607</v>
      </c>
      <c r="CC213" s="16">
        <f t="shared" si="587"/>
        <v>3.6231884057971016</v>
      </c>
      <c r="CD213" s="278">
        <f t="shared" si="588"/>
        <v>-6.5410000000000004</v>
      </c>
      <c r="CE213" s="278">
        <f t="shared" si="589"/>
        <v>2.5090000000000003</v>
      </c>
      <c r="CF213" s="278">
        <f t="shared" si="590"/>
        <v>0.98</v>
      </c>
      <c r="CG213" s="149"/>
      <c r="CH213" s="149">
        <v>6.5410000000000004</v>
      </c>
      <c r="CI213" s="149">
        <v>4.032</v>
      </c>
      <c r="CJ213" s="151">
        <v>3.052</v>
      </c>
      <c r="CK213" s="151">
        <v>3.8</v>
      </c>
      <c r="CL213" s="151">
        <v>2.2330000000000001</v>
      </c>
      <c r="CM213" s="151">
        <v>0.48299999999999998</v>
      </c>
      <c r="CN213" s="151">
        <v>1.5129999999999999</v>
      </c>
      <c r="CO213" s="156">
        <v>-0.372</v>
      </c>
      <c r="CP213" s="156">
        <v>0.17199999999999999</v>
      </c>
      <c r="CQ213" s="156">
        <v>0.115</v>
      </c>
      <c r="CR213" s="16">
        <f t="shared" si="591"/>
        <v>-1</v>
      </c>
      <c r="CS213" s="16">
        <f t="shared" si="592"/>
        <v>0.34706205381658423</v>
      </c>
      <c r="CT213" s="16">
        <f t="shared" si="593"/>
        <v>0.17219182491149007</v>
      </c>
      <c r="CU213" s="16">
        <f t="shared" si="594"/>
        <v>0.24118645760511345</v>
      </c>
      <c r="CV213" s="16">
        <f t="shared" si="595"/>
        <v>0.45094913780611506</v>
      </c>
      <c r="CW213" s="16">
        <f t="shared" si="596"/>
        <v>0.41966673523966264</v>
      </c>
      <c r="CX213" s="278">
        <f t="shared" si="552"/>
        <v>-19.623999999999999</v>
      </c>
      <c r="CY213" s="278">
        <f t="shared" si="553"/>
        <v>5.0559999999999992</v>
      </c>
      <c r="CZ213" s="278">
        <f t="shared" si="554"/>
        <v>2.1399999999999988</v>
      </c>
      <c r="DA213" s="149"/>
      <c r="DB213" s="149">
        <v>19.623999999999999</v>
      </c>
      <c r="DC213" s="149">
        <v>14.568</v>
      </c>
      <c r="DD213" s="156">
        <v>12.428000000000001</v>
      </c>
      <c r="DE213" s="156">
        <v>10.013</v>
      </c>
      <c r="DF213" s="156">
        <v>6.9009999999999998</v>
      </c>
      <c r="DG213" s="156">
        <v>4.8609999999999998</v>
      </c>
      <c r="DH213" s="156">
        <v>6.0140000000000002</v>
      </c>
      <c r="DI213" s="156">
        <v>4.8390000000000004</v>
      </c>
      <c r="DJ213" s="151">
        <v>5.2279999999999998</v>
      </c>
      <c r="DK213" s="152">
        <v>5.2009999999999996</v>
      </c>
      <c r="DL213" s="16">
        <f t="shared" si="597"/>
        <v>-1</v>
      </c>
      <c r="DM213" s="16">
        <f t="shared" si="598"/>
        <v>-0.19044418228209273</v>
      </c>
      <c r="DN213" s="16">
        <f t="shared" si="599"/>
        <v>-0.53864653279243591</v>
      </c>
      <c r="DO213" s="16">
        <f t="shared" si="600"/>
        <v>0.6067459147252926</v>
      </c>
      <c r="DP213" s="16">
        <f t="shared" si="601"/>
        <v>1.5093391171217148</v>
      </c>
      <c r="DQ213" s="16">
        <f t="shared" si="602"/>
        <v>-0.52036520291770694</v>
      </c>
      <c r="DR213" s="278">
        <f t="shared" si="603"/>
        <v>-59.015000000000001</v>
      </c>
      <c r="DS213" s="278">
        <f t="shared" si="604"/>
        <v>-13.882999999999996</v>
      </c>
      <c r="DT213" s="278">
        <f t="shared" si="605"/>
        <v>-85.11099999999999</v>
      </c>
      <c r="DU213" s="149"/>
      <c r="DV213" s="149">
        <v>59.015000000000001</v>
      </c>
      <c r="DW213" s="149">
        <v>72.897999999999996</v>
      </c>
      <c r="DX213" s="156">
        <v>158.00899999999999</v>
      </c>
      <c r="DY213" s="156">
        <v>98.340999999999994</v>
      </c>
      <c r="DZ213" s="156">
        <v>39.19</v>
      </c>
      <c r="EA213" s="156">
        <v>81.707999999999998</v>
      </c>
      <c r="EB213" s="156">
        <v>75.841999999999999</v>
      </c>
      <c r="EC213" s="156">
        <v>43.688000000000002</v>
      </c>
      <c r="ED213" s="156">
        <v>5.3789999999999996</v>
      </c>
      <c r="EE213" s="156">
        <v>5.2530000000000001</v>
      </c>
      <c r="EF213" s="16" t="e">
        <f t="shared" si="606"/>
        <v>#DIV/0!</v>
      </c>
      <c r="EG213" s="16" t="e">
        <f t="shared" si="607"/>
        <v>#DIV/0!</v>
      </c>
      <c r="EH213" s="16" t="e">
        <f t="shared" si="608"/>
        <v>#DIV/0!</v>
      </c>
      <c r="EI213" s="16" t="e">
        <f t="shared" si="609"/>
        <v>#DIV/0!</v>
      </c>
      <c r="EJ213" s="16" t="e">
        <f t="shared" si="610"/>
        <v>#DIV/0!</v>
      </c>
      <c r="EK213" s="16" t="e">
        <f t="shared" si="611"/>
        <v>#DIV/0!</v>
      </c>
      <c r="EL213" s="278">
        <f t="shared" si="612"/>
        <v>0</v>
      </c>
      <c r="EM213" s="278">
        <f t="shared" si="613"/>
        <v>0</v>
      </c>
      <c r="EN213" s="278">
        <f t="shared" si="614"/>
        <v>0</v>
      </c>
      <c r="EO213" s="204"/>
      <c r="EP213" s="204"/>
      <c r="EQ213" s="204"/>
      <c r="ER213" s="206"/>
      <c r="ES213" s="206"/>
      <c r="ET213" s="206"/>
      <c r="EU213" s="206"/>
      <c r="EV213" s="206"/>
      <c r="EW213" s="206"/>
      <c r="EX213" s="207"/>
      <c r="EY213" s="208"/>
      <c r="EZ213" s="89"/>
      <c r="FA213" s="14" t="s">
        <v>51</v>
      </c>
      <c r="FB213" s="76"/>
      <c r="FC213" s="94">
        <v>8800</v>
      </c>
      <c r="FD213" t="s">
        <v>292</v>
      </c>
      <c r="FE213" t="s">
        <v>130</v>
      </c>
      <c r="FF213" s="16" t="e">
        <f t="shared" si="615"/>
        <v>#VALUE!</v>
      </c>
      <c r="FG213" s="16" t="e">
        <f t="shared" si="616"/>
        <v>#VALUE!</v>
      </c>
      <c r="FH213" s="16" t="e">
        <f t="shared" si="617"/>
        <v>#VALUE!</v>
      </c>
      <c r="FI213" s="16" t="e">
        <f t="shared" si="618"/>
        <v>#VALUE!</v>
      </c>
      <c r="FJ213" s="16" t="e">
        <f t="shared" si="619"/>
        <v>#VALUE!</v>
      </c>
      <c r="FK213" s="16" t="e">
        <f t="shared" si="620"/>
        <v>#VALUE!</v>
      </c>
      <c r="FL213" s="278" t="e">
        <f t="shared" si="621"/>
        <v>#VALUE!</v>
      </c>
      <c r="FM213" s="278" t="e">
        <f t="shared" si="622"/>
        <v>#VALUE!</v>
      </c>
      <c r="FN213" s="278" t="e">
        <f t="shared" si="623"/>
        <v>#VALUE!</v>
      </c>
      <c r="FO213" s="222" t="str">
        <f t="shared" si="624"/>
        <v>i.a</v>
      </c>
      <c r="FP213" s="222" t="str">
        <f t="shared" si="625"/>
        <v>i.a</v>
      </c>
      <c r="FQ213" s="238" t="str">
        <f t="shared" si="626"/>
        <v>i.a</v>
      </c>
      <c r="FR213" s="222" t="str">
        <f t="shared" si="627"/>
        <v>i.a</v>
      </c>
      <c r="FS213" s="222" t="str">
        <f t="shared" si="628"/>
        <v>i.a</v>
      </c>
      <c r="FT213" s="222" t="str">
        <f t="shared" si="629"/>
        <v>i.a</v>
      </c>
      <c r="FU213" s="222" t="str">
        <f t="shared" si="630"/>
        <v>i.a</v>
      </c>
      <c r="FV213" s="222" t="str">
        <f t="shared" si="631"/>
        <v>i.a</v>
      </c>
      <c r="FW213" s="222" t="str">
        <f t="shared" si="632"/>
        <v>i.a</v>
      </c>
      <c r="FX213" s="222" t="str">
        <f t="shared" si="633"/>
        <v>i.a</v>
      </c>
      <c r="FY213" s="222" t="str">
        <f t="shared" si="634"/>
        <v>i.a</v>
      </c>
      <c r="FZ213" s="16">
        <f t="shared" si="635"/>
        <v>-1</v>
      </c>
      <c r="GA213" s="16">
        <f t="shared" si="636"/>
        <v>0.28085078961197663</v>
      </c>
      <c r="GB213" s="16">
        <f t="shared" si="637"/>
        <v>9.819327633995388E-2</v>
      </c>
      <c r="GC213" s="16">
        <f t="shared" si="638"/>
        <v>-0.39465208183329858</v>
      </c>
      <c r="GD213" s="16">
        <f t="shared" si="639"/>
        <v>0.18339497918952585</v>
      </c>
      <c r="GE213" s="16">
        <f t="shared" si="640"/>
        <v>3.2745429274820164</v>
      </c>
      <c r="GF213" s="227">
        <f t="shared" si="641"/>
        <v>-0.38260411792232102</v>
      </c>
      <c r="GG213" s="227">
        <f t="shared" si="642"/>
        <v>8.389319778600457E-2</v>
      </c>
      <c r="GH213" s="227">
        <f t="shared" si="643"/>
        <v>2.6708781194201614E-2</v>
      </c>
      <c r="GI213" s="16">
        <f t="shared" si="644"/>
        <v>0</v>
      </c>
      <c r="GJ213" s="16">
        <f t="shared" si="645"/>
        <v>0.38260411792232102</v>
      </c>
      <c r="GK213" s="106">
        <f t="shared" si="646"/>
        <v>0.29871092013631645</v>
      </c>
      <c r="GL213" s="16">
        <f t="shared" si="647"/>
        <v>0.27200213894211484</v>
      </c>
      <c r="GM213" s="16">
        <f t="shared" si="648"/>
        <v>0.44933191439044573</v>
      </c>
      <c r="GN213" s="16">
        <f t="shared" si="649"/>
        <v>0.3796973303859888</v>
      </c>
      <c r="GO213" s="16">
        <f t="shared" si="650"/>
        <v>8.8827586206896555E-2</v>
      </c>
      <c r="GP213" s="16">
        <f t="shared" si="651"/>
        <v>0.2788169169814797</v>
      </c>
      <c r="GQ213" s="16">
        <f t="shared" si="652"/>
        <v>-7.3904837588159328E-2</v>
      </c>
      <c r="GR213" s="16">
        <f t="shared" si="653"/>
        <v>3.2984945824144213E-2</v>
      </c>
      <c r="GS213" s="16">
        <f t="shared" si="654"/>
        <v>-1</v>
      </c>
      <c r="GT213" s="16">
        <f t="shared" si="655"/>
        <v>1.4028893010062415</v>
      </c>
      <c r="GU213" s="16">
        <f t="shared" si="656"/>
        <v>7.4521289591014686E-2</v>
      </c>
      <c r="GV213" s="16">
        <f t="shared" si="657"/>
        <v>-0.28985354128642771</v>
      </c>
      <c r="GW213" s="16">
        <f t="shared" si="658"/>
        <v>0.43924146204586401</v>
      </c>
      <c r="GX213" s="16">
        <f t="shared" si="659"/>
        <v>-2.3384417267698222E-2</v>
      </c>
      <c r="GY213" s="227">
        <f t="shared" si="660"/>
        <v>-9.8443671207538302E-2</v>
      </c>
      <c r="GZ213" s="227">
        <f t="shared" si="661"/>
        <v>5.7474796292529225E-2</v>
      </c>
      <c r="HA213" s="227">
        <f t="shared" si="662"/>
        <v>2.8413149384145797E-3</v>
      </c>
      <c r="HB213" s="16">
        <f t="shared" si="663"/>
        <v>0</v>
      </c>
      <c r="HC213" s="16">
        <f t="shared" si="664"/>
        <v>9.8443671207538302E-2</v>
      </c>
      <c r="HD213" s="106">
        <f t="shared" si="665"/>
        <v>4.0968874915009078E-2</v>
      </c>
      <c r="HE213" s="16">
        <f t="shared" si="666"/>
        <v>3.8127559976594498E-2</v>
      </c>
      <c r="HF213" s="16">
        <f t="shared" si="667"/>
        <v>5.3689713591844747E-2</v>
      </c>
      <c r="HG213" s="16">
        <f t="shared" si="668"/>
        <v>3.7304173766315403E-2</v>
      </c>
      <c r="HH213" s="16">
        <f t="shared" si="669"/>
        <v>3.8197397651539192E-2</v>
      </c>
      <c r="HI213" s="16">
        <f t="shared" si="670"/>
        <v>5.4128670626620932E-2</v>
      </c>
      <c r="HJ213" s="16">
        <f t="shared" si="671"/>
        <v>-2.1358550553325046E-2</v>
      </c>
      <c r="HK213" s="16">
        <f t="shared" si="672"/>
        <v>-3.3860045146726862E-3</v>
      </c>
      <c r="HL213" s="16" t="e">
        <f t="shared" si="673"/>
        <v>#VALUE!</v>
      </c>
      <c r="HM213" s="16">
        <f t="shared" si="674"/>
        <v>0.66395203929715052</v>
      </c>
      <c r="HN213" s="16">
        <f t="shared" si="675"/>
        <v>1.5407673470114356</v>
      </c>
      <c r="HO213" s="16">
        <f t="shared" si="676"/>
        <v>-0.22751541097440992</v>
      </c>
      <c r="HP213" s="16">
        <f t="shared" si="677"/>
        <v>-0.42178036921912881</v>
      </c>
      <c r="HQ213" s="16">
        <f t="shared" si="678"/>
        <v>1.9598910335024842</v>
      </c>
      <c r="HR213" s="227" t="e">
        <f t="shared" si="679"/>
        <v>#VALUE!</v>
      </c>
      <c r="HS213" s="227">
        <f t="shared" si="680"/>
        <v>0.13268475552801023</v>
      </c>
      <c r="HT213" s="227">
        <f t="shared" si="681"/>
        <v>0.12118712597800205</v>
      </c>
      <c r="HU213" s="16" t="str">
        <f t="shared" si="682"/>
        <v>i.a.</v>
      </c>
      <c r="HV213" s="16">
        <f t="shared" si="683"/>
        <v>0.33252562907735317</v>
      </c>
      <c r="HW213" s="106">
        <f t="shared" si="684"/>
        <v>0.19984087354934293</v>
      </c>
      <c r="HX213" s="16">
        <f t="shared" si="685"/>
        <v>7.8653747571340887E-2</v>
      </c>
      <c r="HY213" s="16">
        <f t="shared" si="686"/>
        <v>0.10181918019950988</v>
      </c>
      <c r="HZ213" s="16">
        <f t="shared" si="687"/>
        <v>0.17609083949987242</v>
      </c>
      <c r="IA213" s="16">
        <f t="shared" si="688"/>
        <v>5.9492338571498507E-2</v>
      </c>
      <c r="IB213" s="16">
        <f t="shared" si="689"/>
        <v>7.9296432056116667E-2</v>
      </c>
      <c r="IC213" s="16">
        <f t="shared" si="690"/>
        <v>0.11076268082768724</v>
      </c>
      <c r="ID213" s="16">
        <f t="shared" si="691"/>
        <v>0.97192786763338912</v>
      </c>
      <c r="IE213" s="16">
        <f t="shared" si="692"/>
        <v>0.99010089472682272</v>
      </c>
      <c r="IF213" s="16" t="e">
        <f t="shared" si="693"/>
        <v>#VALUE!</v>
      </c>
      <c r="IG213" s="16" t="e">
        <f t="shared" si="694"/>
        <v>#VALUE!</v>
      </c>
      <c r="IH213" s="16" t="e">
        <f t="shared" si="695"/>
        <v>#VALUE!</v>
      </c>
      <c r="II213" s="16" t="e">
        <f t="shared" si="696"/>
        <v>#VALUE!</v>
      </c>
      <c r="IJ213" s="16" t="e">
        <f t="shared" si="697"/>
        <v>#VALUE!</v>
      </c>
      <c r="IK213" s="16" t="e">
        <f t="shared" si="698"/>
        <v>#VALUE!</v>
      </c>
      <c r="IL213" s="227" t="e">
        <f t="shared" si="699"/>
        <v>#VALUE!</v>
      </c>
      <c r="IM213" s="227" t="e">
        <f t="shared" si="700"/>
        <v>#VALUE!</v>
      </c>
      <c r="IN213" s="227" t="e">
        <f t="shared" si="701"/>
        <v>#VALUE!</v>
      </c>
      <c r="IO213" s="16" t="str">
        <f t="shared" si="702"/>
        <v>i.a.</v>
      </c>
      <c r="IP213" s="16" t="str">
        <f t="shared" si="703"/>
        <v>i.a.</v>
      </c>
      <c r="IQ213" s="106" t="str">
        <f t="shared" si="704"/>
        <v>i.a.</v>
      </c>
      <c r="IR213" s="16" t="str">
        <f t="shared" si="705"/>
        <v>i.a.</v>
      </c>
      <c r="IS213" s="16" t="str">
        <f t="shared" si="706"/>
        <v>i.a.</v>
      </c>
      <c r="IT213" s="16" t="str">
        <f t="shared" si="707"/>
        <v>i.a.</v>
      </c>
      <c r="IU213" s="16" t="str">
        <f t="shared" si="708"/>
        <v>i.a.</v>
      </c>
      <c r="IV213" s="16" t="str">
        <f t="shared" si="709"/>
        <v>i.a.</v>
      </c>
      <c r="IW213" s="16" t="str">
        <f t="shared" si="710"/>
        <v>i.a.</v>
      </c>
      <c r="IX213" s="16" t="str">
        <f t="shared" si="711"/>
        <v>i.a.</v>
      </c>
      <c r="IY213" s="16" t="str">
        <f t="shared" si="712"/>
        <v>i.a.</v>
      </c>
      <c r="IZ213" s="16" t="e">
        <f t="shared" si="713"/>
        <v>#VALUE!</v>
      </c>
      <c r="JA213" s="16" t="e">
        <f t="shared" si="714"/>
        <v>#VALUE!</v>
      </c>
      <c r="JB213" s="16" t="e">
        <f t="shared" si="715"/>
        <v>#VALUE!</v>
      </c>
      <c r="JC213" s="16" t="e">
        <f t="shared" si="716"/>
        <v>#VALUE!</v>
      </c>
      <c r="JD213" s="16" t="e">
        <f t="shared" si="717"/>
        <v>#VALUE!</v>
      </c>
      <c r="JE213" s="16" t="e">
        <f t="shared" si="718"/>
        <v>#VALUE!</v>
      </c>
      <c r="JF213" s="227" t="e">
        <f t="shared" si="719"/>
        <v>#VALUE!</v>
      </c>
      <c r="JG213" s="227" t="e">
        <f t="shared" si="720"/>
        <v>#VALUE!</v>
      </c>
      <c r="JH213" s="227" t="e">
        <f t="shared" si="721"/>
        <v>#VALUE!</v>
      </c>
      <c r="JI213" s="99" t="str">
        <f t="shared" si="722"/>
        <v>i.a.</v>
      </c>
      <c r="JJ213" s="99" t="str">
        <f t="shared" si="723"/>
        <v>i.a.</v>
      </c>
      <c r="JK213" s="239" t="str">
        <f t="shared" si="724"/>
        <v>i.a.</v>
      </c>
      <c r="JL213" s="99" t="str">
        <f t="shared" si="725"/>
        <v>i.a.</v>
      </c>
      <c r="JM213" s="99" t="str">
        <f t="shared" si="726"/>
        <v>i.a.</v>
      </c>
      <c r="JN213" s="99" t="str">
        <f t="shared" si="727"/>
        <v>i.a.</v>
      </c>
      <c r="JO213" s="99" t="str">
        <f t="shared" si="728"/>
        <v>i.a.</v>
      </c>
      <c r="JP213" s="99" t="str">
        <f t="shared" si="729"/>
        <v>i.a.</v>
      </c>
      <c r="JQ213" s="99" t="str">
        <f t="shared" si="730"/>
        <v>i.a.</v>
      </c>
      <c r="JR213" s="99" t="str">
        <f t="shared" si="731"/>
        <v>i.a.</v>
      </c>
      <c r="JS213" s="99" t="str">
        <f t="shared" si="732"/>
        <v>i.a.</v>
      </c>
    </row>
    <row r="214" spans="1:279" customFormat="1" ht="15.75" customHeight="1" x14ac:dyDescent="0.25">
      <c r="A214" s="20" t="s">
        <v>125</v>
      </c>
      <c r="B214" s="95">
        <v>19232441</v>
      </c>
      <c r="C214" s="10" t="s">
        <v>79</v>
      </c>
      <c r="D214" s="10"/>
      <c r="E214" s="11">
        <v>451120</v>
      </c>
      <c r="F214" s="11">
        <v>452010</v>
      </c>
      <c r="G214" s="11"/>
      <c r="H214" s="12">
        <v>45037</v>
      </c>
      <c r="I214" s="13"/>
      <c r="J214" s="13" t="s">
        <v>58</v>
      </c>
      <c r="K214" s="13" t="s">
        <v>58</v>
      </c>
      <c r="L214" s="13" t="s">
        <v>58</v>
      </c>
      <c r="M214" s="13" t="s">
        <v>58</v>
      </c>
      <c r="N214" s="13" t="s">
        <v>58</v>
      </c>
      <c r="O214" s="13" t="s">
        <v>58</v>
      </c>
      <c r="P214" s="16" t="e">
        <f t="shared" si="555"/>
        <v>#DIV/0!</v>
      </c>
      <c r="Q214" s="16" t="e">
        <f t="shared" si="556"/>
        <v>#DIV/0!</v>
      </c>
      <c r="R214" s="16" t="e">
        <f t="shared" si="557"/>
        <v>#DIV/0!</v>
      </c>
      <c r="S214" s="16" t="e">
        <f t="shared" si="558"/>
        <v>#DIV/0!</v>
      </c>
      <c r="T214" s="16" t="e">
        <f t="shared" si="559"/>
        <v>#DIV/0!</v>
      </c>
      <c r="U214" s="16" t="e">
        <f t="shared" si="560"/>
        <v>#DIV/0!</v>
      </c>
      <c r="V214" s="278">
        <f t="shared" si="561"/>
        <v>0</v>
      </c>
      <c r="W214" s="278">
        <f t="shared" si="562"/>
        <v>0</v>
      </c>
      <c r="X214" s="278">
        <f t="shared" si="563"/>
        <v>0</v>
      </c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6">
        <f t="shared" si="564"/>
        <v>-0.9336534264513312</v>
      </c>
      <c r="AK214" s="16">
        <f t="shared" si="565"/>
        <v>-5.0887247117309957E-2</v>
      </c>
      <c r="AL214" s="16">
        <f t="shared" si="566"/>
        <v>6.720212217227918E-2</v>
      </c>
      <c r="AM214" s="16">
        <f t="shared" si="567"/>
        <v>-8.1923961574888404E-2</v>
      </c>
      <c r="AN214" s="16">
        <f t="shared" si="568"/>
        <v>1.3548299688388818E-3</v>
      </c>
      <c r="AO214" s="16">
        <f t="shared" si="569"/>
        <v>-0.11863394829542052</v>
      </c>
      <c r="AP214" s="278">
        <f t="shared" si="570"/>
        <v>-13.746</v>
      </c>
      <c r="AQ214" s="278">
        <f t="shared" si="571"/>
        <v>-0.7370000000000001</v>
      </c>
      <c r="AR214" s="278">
        <f t="shared" si="572"/>
        <v>0.91200000000000081</v>
      </c>
      <c r="AS214" s="149"/>
      <c r="AT214" s="149">
        <v>13.746</v>
      </c>
      <c r="AU214" s="149">
        <v>14.483000000000001</v>
      </c>
      <c r="AV214" s="149">
        <v>13.571</v>
      </c>
      <c r="AW214" s="149">
        <v>14.782</v>
      </c>
      <c r="AX214" s="149">
        <v>14.762</v>
      </c>
      <c r="AY214" s="149">
        <v>16.748999999999999</v>
      </c>
      <c r="AZ214" s="149">
        <v>14.704000000000001</v>
      </c>
      <c r="BA214" s="149">
        <v>14.305</v>
      </c>
      <c r="BB214" s="149">
        <v>12.914</v>
      </c>
      <c r="BC214" s="150">
        <v>12.769</v>
      </c>
      <c r="BD214" s="16">
        <f t="shared" si="573"/>
        <v>-1</v>
      </c>
      <c r="BE214" s="16">
        <f t="shared" si="574"/>
        <v>-0.44047619047619047</v>
      </c>
      <c r="BF214" s="16">
        <f t="shared" si="575"/>
        <v>0.61111111111111105</v>
      </c>
      <c r="BG214" s="16">
        <f t="shared" si="576"/>
        <v>-0.44655929721815524</v>
      </c>
      <c r="BH214" s="16">
        <f t="shared" si="577"/>
        <v>0.47277628032345026</v>
      </c>
      <c r="BI214" s="16">
        <f t="shared" si="578"/>
        <v>-0.5643494598403006</v>
      </c>
      <c r="BJ214" s="278">
        <f t="shared" si="579"/>
        <v>-1.363</v>
      </c>
      <c r="BK214" s="278">
        <f t="shared" si="580"/>
        <v>-1.073</v>
      </c>
      <c r="BL214" s="278">
        <f t="shared" si="581"/>
        <v>0.92399999999999993</v>
      </c>
      <c r="BM214" s="149"/>
      <c r="BN214" s="149">
        <v>1.363</v>
      </c>
      <c r="BO214" s="149">
        <v>2.4359999999999999</v>
      </c>
      <c r="BP214" s="149">
        <v>1.512</v>
      </c>
      <c r="BQ214" s="149">
        <v>2.7320000000000002</v>
      </c>
      <c r="BR214" s="149">
        <v>1.855</v>
      </c>
      <c r="BS214" s="149">
        <v>4.258</v>
      </c>
      <c r="BT214" s="149">
        <v>2.8180000000000001</v>
      </c>
      <c r="BU214" s="149">
        <v>2.8690000000000002</v>
      </c>
      <c r="BV214" s="149">
        <v>0.93100000000000005</v>
      </c>
      <c r="BW214" s="149">
        <v>1.1000000000000001</v>
      </c>
      <c r="BX214" s="16">
        <f t="shared" si="582"/>
        <v>-1</v>
      </c>
      <c r="BY214" s="16">
        <f t="shared" si="583"/>
        <v>-0.52423112767940361</v>
      </c>
      <c r="BZ214" s="16">
        <f t="shared" si="584"/>
        <v>0.9212175470008952</v>
      </c>
      <c r="CA214" s="16">
        <f t="shared" si="585"/>
        <v>-0.51392515230635338</v>
      </c>
      <c r="CB214" s="16">
        <f t="shared" si="586"/>
        <v>0.74090909090909085</v>
      </c>
      <c r="CC214" s="16">
        <f t="shared" si="587"/>
        <v>-0.63066592053721315</v>
      </c>
      <c r="CD214" s="278">
        <f t="shared" si="588"/>
        <v>-1.0209999999999999</v>
      </c>
      <c r="CE214" s="278">
        <f t="shared" si="589"/>
        <v>-1.125</v>
      </c>
      <c r="CF214" s="278">
        <f t="shared" si="590"/>
        <v>1.0289999999999999</v>
      </c>
      <c r="CG214" s="149"/>
      <c r="CH214" s="149">
        <v>1.0209999999999999</v>
      </c>
      <c r="CI214" s="149">
        <v>2.1459999999999999</v>
      </c>
      <c r="CJ214" s="149">
        <v>1.117</v>
      </c>
      <c r="CK214" s="149">
        <v>2.298</v>
      </c>
      <c r="CL214" s="149">
        <v>1.32</v>
      </c>
      <c r="CM214" s="149">
        <v>3.5739999999999998</v>
      </c>
      <c r="CN214" s="149">
        <v>2.41</v>
      </c>
      <c r="CO214" s="149">
        <v>2.3370000000000002</v>
      </c>
      <c r="CP214" s="149">
        <v>0.52500000000000002</v>
      </c>
      <c r="CQ214" s="149">
        <v>0.745</v>
      </c>
      <c r="CR214" s="16">
        <f t="shared" si="591"/>
        <v>-1</v>
      </c>
      <c r="CS214" s="16">
        <f t="shared" si="592"/>
        <v>1.9983518747424708E-2</v>
      </c>
      <c r="CT214" s="16">
        <f t="shared" si="593"/>
        <v>0.13597004446524699</v>
      </c>
      <c r="CU214" s="16">
        <f t="shared" si="594"/>
        <v>6.358926048045041E-3</v>
      </c>
      <c r="CV214" s="16">
        <f t="shared" si="595"/>
        <v>0.26651752423564518</v>
      </c>
      <c r="CW214" s="16">
        <f t="shared" si="596"/>
        <v>-6.7454798331015337E-2</v>
      </c>
      <c r="CX214" s="278">
        <f t="shared" si="552"/>
        <v>-9.9019999999999992</v>
      </c>
      <c r="CY214" s="278">
        <f t="shared" si="553"/>
        <v>0.19399999999999906</v>
      </c>
      <c r="CZ214" s="278">
        <f t="shared" si="554"/>
        <v>1.1620000000000008</v>
      </c>
      <c r="DA214" s="149"/>
      <c r="DB214" s="149">
        <v>9.9019999999999992</v>
      </c>
      <c r="DC214" s="149">
        <v>9.7080000000000002</v>
      </c>
      <c r="DD214" s="149">
        <v>8.5459999999999994</v>
      </c>
      <c r="DE214" s="149">
        <v>8.4920000000000009</v>
      </c>
      <c r="DF214" s="149">
        <v>6.7050000000000001</v>
      </c>
      <c r="DG214" s="149">
        <v>7.19</v>
      </c>
      <c r="DH214" s="149">
        <v>5.9139999999999997</v>
      </c>
      <c r="DI214" s="149">
        <v>5.85</v>
      </c>
      <c r="DJ214" s="149">
        <v>5.077</v>
      </c>
      <c r="DK214" s="150">
        <v>5.2809999999999997</v>
      </c>
      <c r="DL214" s="16">
        <f t="shared" si="597"/>
        <v>-1</v>
      </c>
      <c r="DM214" s="16">
        <f t="shared" si="598"/>
        <v>6.6857500082255661E-2</v>
      </c>
      <c r="DN214" s="16">
        <f t="shared" si="599"/>
        <v>0.10951702989814915</v>
      </c>
      <c r="DO214" s="16">
        <f t="shared" si="600"/>
        <v>-2.150383997142348E-2</v>
      </c>
      <c r="DP214" s="16">
        <f t="shared" si="601"/>
        <v>-0.17213744972793946</v>
      </c>
      <c r="DQ214" s="16">
        <f t="shared" si="602"/>
        <v>-0.18210182609747241</v>
      </c>
      <c r="DR214" s="278">
        <f t="shared" si="603"/>
        <v>-32.424999999999997</v>
      </c>
      <c r="DS214" s="278">
        <f t="shared" si="604"/>
        <v>2.0319999999999965</v>
      </c>
      <c r="DT214" s="278">
        <f t="shared" si="605"/>
        <v>3</v>
      </c>
      <c r="DU214" s="149"/>
      <c r="DV214" s="149">
        <v>32.424999999999997</v>
      </c>
      <c r="DW214" s="149">
        <v>30.393000000000001</v>
      </c>
      <c r="DX214" s="149">
        <v>27.393000000000001</v>
      </c>
      <c r="DY214" s="149">
        <v>27.995000000000001</v>
      </c>
      <c r="DZ214" s="149">
        <v>33.816000000000003</v>
      </c>
      <c r="EA214" s="149">
        <v>41.344999999999999</v>
      </c>
      <c r="EB214" s="149">
        <v>37.536999999999999</v>
      </c>
      <c r="EC214" s="149">
        <v>26.928000000000001</v>
      </c>
      <c r="ED214" s="149">
        <v>26.742999999999999</v>
      </c>
      <c r="EE214" s="149">
        <v>30.015999999999998</v>
      </c>
      <c r="EF214" s="16">
        <f t="shared" si="606"/>
        <v>-1</v>
      </c>
      <c r="EG214" s="16">
        <f t="shared" si="607"/>
        <v>4.5454545454545456E-2</v>
      </c>
      <c r="EH214" s="16">
        <f t="shared" si="608"/>
        <v>0</v>
      </c>
      <c r="EI214" s="16">
        <f t="shared" si="609"/>
        <v>4.7619047619047616E-2</v>
      </c>
      <c r="EJ214" s="16">
        <f t="shared" si="610"/>
        <v>-8.6956521739130432E-2</v>
      </c>
      <c r="EK214" s="16">
        <f t="shared" si="611"/>
        <v>4.5454545454545456E-2</v>
      </c>
      <c r="EL214" s="278">
        <f t="shared" si="612"/>
        <v>-23</v>
      </c>
      <c r="EM214" s="278">
        <f t="shared" si="613"/>
        <v>1</v>
      </c>
      <c r="EN214" s="278">
        <f t="shared" si="614"/>
        <v>0</v>
      </c>
      <c r="EO214" s="204"/>
      <c r="EP214" s="204">
        <v>23</v>
      </c>
      <c r="EQ214" s="204">
        <v>22</v>
      </c>
      <c r="ER214" s="204">
        <v>22</v>
      </c>
      <c r="ES214" s="204">
        <v>21</v>
      </c>
      <c r="ET214" s="204">
        <v>23</v>
      </c>
      <c r="EU214" s="204">
        <v>22</v>
      </c>
      <c r="EV214" s="204">
        <v>22</v>
      </c>
      <c r="EW214" s="204">
        <v>22</v>
      </c>
      <c r="EX214" s="204">
        <v>21</v>
      </c>
      <c r="EY214" s="205">
        <v>21</v>
      </c>
      <c r="EZ214" s="14"/>
      <c r="FA214" s="14" t="s">
        <v>51</v>
      </c>
      <c r="FB214" s="76"/>
      <c r="FC214" s="15">
        <v>5500</v>
      </c>
      <c r="FD214" t="s">
        <v>465</v>
      </c>
      <c r="FE214" t="s">
        <v>66</v>
      </c>
      <c r="FF214" s="16" t="e">
        <f t="shared" si="615"/>
        <v>#VALUE!</v>
      </c>
      <c r="FG214" s="16" t="e">
        <f t="shared" si="616"/>
        <v>#DIV/0!</v>
      </c>
      <c r="FH214" s="16" t="e">
        <f t="shared" si="617"/>
        <v>#DIV/0!</v>
      </c>
      <c r="FI214" s="16" t="e">
        <f t="shared" si="618"/>
        <v>#DIV/0!</v>
      </c>
      <c r="FJ214" s="16" t="e">
        <f t="shared" si="619"/>
        <v>#DIV/0!</v>
      </c>
      <c r="FK214" s="16" t="e">
        <f t="shared" si="620"/>
        <v>#DIV/0!</v>
      </c>
      <c r="FL214" s="278" t="e">
        <f t="shared" si="621"/>
        <v>#VALUE!</v>
      </c>
      <c r="FM214" s="278">
        <f t="shared" si="622"/>
        <v>0</v>
      </c>
      <c r="FN214" s="278">
        <f t="shared" si="623"/>
        <v>0</v>
      </c>
      <c r="FO214" s="222" t="str">
        <f t="shared" si="624"/>
        <v>i.a</v>
      </c>
      <c r="FP214" s="222">
        <f t="shared" si="625"/>
        <v>0</v>
      </c>
      <c r="FQ214" s="222">
        <f t="shared" si="626"/>
        <v>0</v>
      </c>
      <c r="FR214" s="222">
        <f t="shared" si="627"/>
        <v>0</v>
      </c>
      <c r="FS214" s="222">
        <f t="shared" si="628"/>
        <v>0</v>
      </c>
      <c r="FT214" s="222">
        <f t="shared" si="629"/>
        <v>0</v>
      </c>
      <c r="FU214" s="222">
        <f t="shared" si="630"/>
        <v>0</v>
      </c>
      <c r="FV214" s="222">
        <f t="shared" si="631"/>
        <v>0</v>
      </c>
      <c r="FW214" s="222">
        <f t="shared" si="632"/>
        <v>0</v>
      </c>
      <c r="FX214" s="222">
        <f t="shared" si="633"/>
        <v>0</v>
      </c>
      <c r="FY214" s="222">
        <f t="shared" si="634"/>
        <v>0</v>
      </c>
      <c r="FZ214" s="16">
        <f t="shared" si="635"/>
        <v>-1</v>
      </c>
      <c r="GA214" s="16">
        <f t="shared" si="636"/>
        <v>-0.55712978096174559</v>
      </c>
      <c r="GB214" s="16">
        <f t="shared" si="637"/>
        <v>0.79323460971848692</v>
      </c>
      <c r="GC214" s="16">
        <f t="shared" si="638"/>
        <v>-0.566446797722717</v>
      </c>
      <c r="GD214" s="16">
        <f t="shared" si="639"/>
        <v>0.59175704534985962</v>
      </c>
      <c r="GE214" s="16">
        <f t="shared" si="640"/>
        <v>-0.65169098400285308</v>
      </c>
      <c r="GF214" s="227">
        <f t="shared" si="641"/>
        <v>-0.1041305456399796</v>
      </c>
      <c r="GG214" s="227">
        <f t="shared" si="642"/>
        <v>-0.13099600196602457</v>
      </c>
      <c r="GH214" s="227">
        <f t="shared" si="643"/>
        <v>0.10400787170507686</v>
      </c>
      <c r="GI214" s="16">
        <f t="shared" si="644"/>
        <v>0</v>
      </c>
      <c r="GJ214" s="16">
        <f t="shared" si="645"/>
        <v>0.1041305456399796</v>
      </c>
      <c r="GK214" s="16">
        <f t="shared" si="646"/>
        <v>0.23512654760600418</v>
      </c>
      <c r="GL214" s="16">
        <f t="shared" si="647"/>
        <v>0.13111867590092732</v>
      </c>
      <c r="GM214" s="16">
        <f t="shared" si="648"/>
        <v>0.30242811081134435</v>
      </c>
      <c r="GN214" s="16">
        <f t="shared" si="649"/>
        <v>0.18999640158330336</v>
      </c>
      <c r="GO214" s="16">
        <f t="shared" si="650"/>
        <v>0.54548229548229554</v>
      </c>
      <c r="GP214" s="16">
        <f t="shared" si="651"/>
        <v>0.40972458347500856</v>
      </c>
      <c r="GQ214" s="16">
        <f t="shared" si="652"/>
        <v>0.42774778072664049</v>
      </c>
      <c r="GR214" s="16">
        <f t="shared" si="653"/>
        <v>0.10137092102722534</v>
      </c>
      <c r="GS214" s="16">
        <f t="shared" si="654"/>
        <v>-1</v>
      </c>
      <c r="GT214" s="16">
        <f t="shared" si="655"/>
        <v>-0.48529652556364644</v>
      </c>
      <c r="GU214" s="16">
        <f t="shared" si="656"/>
        <v>0.54425331779708286</v>
      </c>
      <c r="GV214" s="16">
        <f t="shared" si="657"/>
        <v>-0.38238023976946978</v>
      </c>
      <c r="GW214" s="16">
        <f t="shared" si="658"/>
        <v>0.79086793621508822</v>
      </c>
      <c r="GX214" s="16">
        <f t="shared" si="659"/>
        <v>-0.54278168320169484</v>
      </c>
      <c r="GY214" s="227">
        <f t="shared" si="660"/>
        <v>-4.339520519596294E-2</v>
      </c>
      <c r="GZ214" s="227">
        <f t="shared" si="661"/>
        <v>-4.0915873612052837E-2</v>
      </c>
      <c r="HA214" s="227">
        <f t="shared" si="662"/>
        <v>2.9714415270787504E-2</v>
      </c>
      <c r="HB214" s="16">
        <f t="shared" si="663"/>
        <v>0</v>
      </c>
      <c r="HC214" s="16">
        <f t="shared" si="664"/>
        <v>4.339520519596294E-2</v>
      </c>
      <c r="HD214" s="16">
        <f t="shared" si="665"/>
        <v>8.4311078808015777E-2</v>
      </c>
      <c r="HE214" s="16">
        <f t="shared" si="666"/>
        <v>5.4596663537228272E-2</v>
      </c>
      <c r="HF214" s="16">
        <f t="shared" si="667"/>
        <v>8.8398505120447807E-2</v>
      </c>
      <c r="HG214" s="16">
        <f t="shared" si="668"/>
        <v>4.9360705685129257E-2</v>
      </c>
      <c r="HH214" s="16">
        <f t="shared" si="669"/>
        <v>0.10795872315610658</v>
      </c>
      <c r="HI214" s="16">
        <f t="shared" si="670"/>
        <v>8.7427286124253462E-2</v>
      </c>
      <c r="HJ214" s="16">
        <f t="shared" si="671"/>
        <v>0.10691062212367947</v>
      </c>
      <c r="HK214" s="16">
        <f t="shared" si="672"/>
        <v>3.2805370073468523E-2</v>
      </c>
      <c r="HL214" s="16" t="e">
        <f t="shared" si="673"/>
        <v>#VALUE!</v>
      </c>
      <c r="HM214" s="16">
        <f t="shared" si="674"/>
        <v>-4.3936496984102298E-2</v>
      </c>
      <c r="HN214" s="16">
        <f t="shared" si="675"/>
        <v>2.3841918469269599E-2</v>
      </c>
      <c r="HO214" s="16">
        <f t="shared" si="676"/>
        <v>2.8475089793561097E-2</v>
      </c>
      <c r="HP214" s="16">
        <f t="shared" si="677"/>
        <v>0.52986449721566642</v>
      </c>
      <c r="HQ214" s="16">
        <f t="shared" si="678"/>
        <v>0.14017273962042132</v>
      </c>
      <c r="HR214" s="227" t="e">
        <f t="shared" si="679"/>
        <v>#VALUE!</v>
      </c>
      <c r="HS214" s="227">
        <f t="shared" si="680"/>
        <v>-1.4034004959091406E-2</v>
      </c>
      <c r="HT214" s="227">
        <f t="shared" si="681"/>
        <v>7.4381424173466937E-3</v>
      </c>
      <c r="HU214" s="16" t="str">
        <f t="shared" si="682"/>
        <v>i.a.</v>
      </c>
      <c r="HV214" s="16">
        <f t="shared" si="683"/>
        <v>0.30538164996144951</v>
      </c>
      <c r="HW214" s="16">
        <f t="shared" si="684"/>
        <v>0.31941565492054091</v>
      </c>
      <c r="HX214" s="16">
        <f t="shared" si="685"/>
        <v>0.31197751250319422</v>
      </c>
      <c r="HY214" s="16">
        <f t="shared" si="686"/>
        <v>0.30333988212180751</v>
      </c>
      <c r="HZ214" s="16">
        <f t="shared" si="687"/>
        <v>0.19827892122072391</v>
      </c>
      <c r="IA214" s="16">
        <f t="shared" si="688"/>
        <v>0.17390252751239571</v>
      </c>
      <c r="IB214" s="16">
        <f t="shared" si="689"/>
        <v>0.15755121613341502</v>
      </c>
      <c r="IC214" s="16">
        <f t="shared" si="690"/>
        <v>0.21724598930481281</v>
      </c>
      <c r="ID214" s="16">
        <f t="shared" si="691"/>
        <v>0.18984407134577275</v>
      </c>
      <c r="IE214" s="16">
        <f t="shared" si="692"/>
        <v>0.17593949893390193</v>
      </c>
      <c r="IF214" s="16" t="e">
        <f t="shared" si="693"/>
        <v>#VALUE!</v>
      </c>
      <c r="IG214" s="16" t="e">
        <f t="shared" si="694"/>
        <v>#VALUE!</v>
      </c>
      <c r="IH214" s="16" t="e">
        <f t="shared" si="695"/>
        <v>#VALUE!</v>
      </c>
      <c r="II214" s="16" t="e">
        <f t="shared" si="696"/>
        <v>#VALUE!</v>
      </c>
      <c r="IJ214" s="16" t="e">
        <f t="shared" si="697"/>
        <v>#VALUE!</v>
      </c>
      <c r="IK214" s="16" t="e">
        <f t="shared" si="698"/>
        <v>#VALUE!</v>
      </c>
      <c r="IL214" s="227" t="e">
        <f t="shared" si="699"/>
        <v>#VALUE!</v>
      </c>
      <c r="IM214" s="227" t="e">
        <f t="shared" si="700"/>
        <v>#VALUE!</v>
      </c>
      <c r="IN214" s="227" t="e">
        <f t="shared" si="701"/>
        <v>#VALUE!</v>
      </c>
      <c r="IO214" s="16" t="str">
        <f t="shared" si="702"/>
        <v>i.a.</v>
      </c>
      <c r="IP214" s="16" t="str">
        <f t="shared" si="703"/>
        <v>i.a.</v>
      </c>
      <c r="IQ214" s="16" t="str">
        <f t="shared" si="704"/>
        <v>i.a.</v>
      </c>
      <c r="IR214" s="16" t="str">
        <f t="shared" si="705"/>
        <v>i.a.</v>
      </c>
      <c r="IS214" s="16" t="str">
        <f t="shared" si="706"/>
        <v>i.a.</v>
      </c>
      <c r="IT214" s="16" t="str">
        <f t="shared" si="707"/>
        <v>i.a.</v>
      </c>
      <c r="IU214" s="16" t="str">
        <f t="shared" si="708"/>
        <v>i.a.</v>
      </c>
      <c r="IV214" s="16" t="str">
        <f t="shared" si="709"/>
        <v>i.a.</v>
      </c>
      <c r="IW214" s="16" t="str">
        <f t="shared" si="710"/>
        <v>i.a.</v>
      </c>
      <c r="IX214" s="16" t="str">
        <f t="shared" si="711"/>
        <v>i.a.</v>
      </c>
      <c r="IY214" s="16" t="str">
        <f t="shared" si="712"/>
        <v>i.a.</v>
      </c>
      <c r="IZ214" s="16" t="e">
        <f t="shared" si="713"/>
        <v>#VALUE!</v>
      </c>
      <c r="JA214" s="16">
        <f t="shared" si="714"/>
        <v>-0.54491673082377734</v>
      </c>
      <c r="JB214" s="16">
        <f t="shared" si="715"/>
        <v>0.9212175470008952</v>
      </c>
      <c r="JC214" s="16">
        <f t="shared" si="716"/>
        <v>-0.53601946356515551</v>
      </c>
      <c r="JD214" s="16">
        <f t="shared" si="717"/>
        <v>0.90670995670995658</v>
      </c>
      <c r="JE214" s="16">
        <f t="shared" si="718"/>
        <v>-0.64672392399211687</v>
      </c>
      <c r="JF214" s="227" t="e">
        <f t="shared" si="719"/>
        <v>#VALUE!</v>
      </c>
      <c r="JG214" s="227">
        <f t="shared" si="720"/>
        <v>-5.3154150197628466E-2</v>
      </c>
      <c r="JH214" s="227">
        <f t="shared" si="721"/>
        <v>4.6772727272727271E-2</v>
      </c>
      <c r="JI214" s="99" t="str">
        <f t="shared" si="722"/>
        <v>i.a.</v>
      </c>
      <c r="JJ214" s="99">
        <f t="shared" si="723"/>
        <v>4.439130434782608E-2</v>
      </c>
      <c r="JK214" s="99">
        <f t="shared" si="724"/>
        <v>9.7545454545454546E-2</v>
      </c>
      <c r="JL214" s="99">
        <f t="shared" si="725"/>
        <v>5.0772727272727275E-2</v>
      </c>
      <c r="JM214" s="99">
        <f t="shared" si="726"/>
        <v>0.10942857142857143</v>
      </c>
      <c r="JN214" s="99">
        <f t="shared" si="727"/>
        <v>5.7391304347826091E-2</v>
      </c>
      <c r="JO214" s="99">
        <f t="shared" si="728"/>
        <v>0.16245454545454543</v>
      </c>
      <c r="JP214" s="99">
        <f t="shared" si="729"/>
        <v>0.10954545454545456</v>
      </c>
      <c r="JQ214" s="99">
        <f t="shared" si="730"/>
        <v>0.10622727272727274</v>
      </c>
      <c r="JR214" s="99">
        <f t="shared" si="731"/>
        <v>2.5000000000000001E-2</v>
      </c>
      <c r="JS214" s="99">
        <f t="shared" si="732"/>
        <v>3.5476190476190474E-2</v>
      </c>
    </row>
    <row r="215" spans="1:279" customFormat="1" ht="15.75" customHeight="1" x14ac:dyDescent="0.25">
      <c r="A215" s="10" t="s">
        <v>733</v>
      </c>
      <c r="B215" s="95">
        <v>10957346</v>
      </c>
      <c r="C215" s="10" t="s">
        <v>729</v>
      </c>
      <c r="D215" s="10"/>
      <c r="E215" s="11">
        <v>620200</v>
      </c>
      <c r="F215" s="11"/>
      <c r="G215" s="11">
        <v>1</v>
      </c>
      <c r="H215" s="12">
        <v>45035</v>
      </c>
      <c r="I215" s="13"/>
      <c r="J215" s="13" t="s">
        <v>58</v>
      </c>
      <c r="K215" s="13" t="s">
        <v>58</v>
      </c>
      <c r="L215" s="13" t="s">
        <v>58</v>
      </c>
      <c r="M215" s="13" t="s">
        <v>58</v>
      </c>
      <c r="N215" s="13" t="s">
        <v>58</v>
      </c>
      <c r="O215" s="13" t="s">
        <v>58</v>
      </c>
      <c r="P215" s="16" t="e">
        <f t="shared" si="555"/>
        <v>#DIV/0!</v>
      </c>
      <c r="Q215" s="16" t="e">
        <f t="shared" si="556"/>
        <v>#DIV/0!</v>
      </c>
      <c r="R215" s="16" t="e">
        <f t="shared" si="557"/>
        <v>#DIV/0!</v>
      </c>
      <c r="S215" s="16" t="e">
        <f t="shared" si="558"/>
        <v>#DIV/0!</v>
      </c>
      <c r="T215" s="16" t="e">
        <f t="shared" si="559"/>
        <v>#DIV/0!</v>
      </c>
      <c r="U215" s="16" t="e">
        <f t="shared" si="560"/>
        <v>#DIV/0!</v>
      </c>
      <c r="V215" s="278">
        <f t="shared" si="561"/>
        <v>0</v>
      </c>
      <c r="W215" s="278">
        <f t="shared" si="562"/>
        <v>0</v>
      </c>
      <c r="X215" s="278">
        <f t="shared" si="563"/>
        <v>0</v>
      </c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6">
        <f t="shared" si="564"/>
        <v>-0.84079906516053637</v>
      </c>
      <c r="AK215" s="16">
        <f t="shared" si="565"/>
        <v>0.33922050823459271</v>
      </c>
      <c r="AL215" s="16">
        <f t="shared" si="566"/>
        <v>0.2709793521500285</v>
      </c>
      <c r="AM215" s="16">
        <f t="shared" si="567"/>
        <v>0.34069841269841267</v>
      </c>
      <c r="AN215" s="16">
        <f t="shared" si="568"/>
        <v>0.18849984907938419</v>
      </c>
      <c r="AO215" s="16">
        <f t="shared" si="569"/>
        <v>0.30484442693974007</v>
      </c>
      <c r="AP215" s="278">
        <f t="shared" si="570"/>
        <v>-17.971</v>
      </c>
      <c r="AQ215" s="278">
        <f t="shared" si="571"/>
        <v>4.5519999999999996</v>
      </c>
      <c r="AR215" s="278">
        <f t="shared" si="572"/>
        <v>2.8610000000000007</v>
      </c>
      <c r="AS215" s="149"/>
      <c r="AT215" s="149">
        <v>17.971</v>
      </c>
      <c r="AU215" s="149">
        <v>13.419</v>
      </c>
      <c r="AV215" s="149">
        <v>10.558</v>
      </c>
      <c r="AW215" s="149">
        <v>7.875</v>
      </c>
      <c r="AX215" s="149">
        <v>6.6260000000000003</v>
      </c>
      <c r="AY215" s="149">
        <v>5.0780000000000003</v>
      </c>
      <c r="AZ215" s="149">
        <v>3.8879999999999999</v>
      </c>
      <c r="BA215" s="149">
        <v>3.2839999999999998</v>
      </c>
      <c r="BB215" s="149"/>
      <c r="BC215" s="150"/>
      <c r="BD215" s="16">
        <f t="shared" si="573"/>
        <v>-1</v>
      </c>
      <c r="BE215" s="16">
        <f t="shared" si="574"/>
        <v>0.32072398190045237</v>
      </c>
      <c r="BF215" s="16">
        <f t="shared" si="575"/>
        <v>0.46668436421555626</v>
      </c>
      <c r="BG215" s="16">
        <f t="shared" si="576"/>
        <v>0.74478925428439102</v>
      </c>
      <c r="BH215" s="16">
        <f t="shared" si="577"/>
        <v>9.7610574478901743E-2</v>
      </c>
      <c r="BI215" s="16">
        <f t="shared" si="578"/>
        <v>0.98887765419615781</v>
      </c>
      <c r="BJ215" s="278">
        <f t="shared" si="579"/>
        <v>-7.2969999999999997</v>
      </c>
      <c r="BK215" s="278">
        <f t="shared" si="580"/>
        <v>1.7719999999999994</v>
      </c>
      <c r="BL215" s="278">
        <f t="shared" si="581"/>
        <v>1.7580000000000005</v>
      </c>
      <c r="BM215" s="149"/>
      <c r="BN215" s="149">
        <v>7.2969999999999997</v>
      </c>
      <c r="BO215" s="149">
        <v>5.5250000000000004</v>
      </c>
      <c r="BP215" s="149">
        <v>3.7669999999999999</v>
      </c>
      <c r="BQ215" s="149">
        <v>2.1589999999999998</v>
      </c>
      <c r="BR215" s="149">
        <v>1.9670000000000001</v>
      </c>
      <c r="BS215" s="149">
        <v>0.98899999999999999</v>
      </c>
      <c r="BT215" s="149">
        <v>0.46100000000000002</v>
      </c>
      <c r="BU215" s="149">
        <v>9.4E-2</v>
      </c>
      <c r="BV215" s="149"/>
      <c r="BW215" s="149"/>
      <c r="BX215" s="16">
        <f t="shared" si="582"/>
        <v>-1</v>
      </c>
      <c r="BY215" s="16">
        <f t="shared" si="583"/>
        <v>0.30184842883548985</v>
      </c>
      <c r="BZ215" s="16">
        <f t="shared" si="584"/>
        <v>0.46414073071718548</v>
      </c>
      <c r="CA215" s="16">
        <f t="shared" si="585"/>
        <v>0.74210278170674204</v>
      </c>
      <c r="CB215" s="16">
        <f t="shared" si="586"/>
        <v>0.11105290728129909</v>
      </c>
      <c r="CC215" s="16">
        <f t="shared" si="587"/>
        <v>1.1001100110011002</v>
      </c>
      <c r="CD215" s="278">
        <f t="shared" si="588"/>
        <v>-7.0430000000000001</v>
      </c>
      <c r="CE215" s="278">
        <f t="shared" si="589"/>
        <v>1.633</v>
      </c>
      <c r="CF215" s="278">
        <f t="shared" si="590"/>
        <v>1.7150000000000003</v>
      </c>
      <c r="CG215" s="149"/>
      <c r="CH215" s="149">
        <v>7.0430000000000001</v>
      </c>
      <c r="CI215" s="149">
        <v>5.41</v>
      </c>
      <c r="CJ215" s="149">
        <v>3.6949999999999998</v>
      </c>
      <c r="CK215" s="149">
        <v>2.121</v>
      </c>
      <c r="CL215" s="149">
        <v>1.909</v>
      </c>
      <c r="CM215" s="149">
        <v>0.90900000000000003</v>
      </c>
      <c r="CN215" s="149">
        <v>0.25600000000000001</v>
      </c>
      <c r="CO215" s="149">
        <v>5.2999999999999999E-2</v>
      </c>
      <c r="CP215" s="149"/>
      <c r="CQ215" s="149"/>
      <c r="CR215" s="16">
        <f t="shared" si="591"/>
        <v>-1</v>
      </c>
      <c r="CS215" s="16">
        <f t="shared" si="592"/>
        <v>0.40120839516641937</v>
      </c>
      <c r="CT215" s="16">
        <f t="shared" si="593"/>
        <v>0.49272151898734157</v>
      </c>
      <c r="CU215" s="16">
        <f t="shared" si="594"/>
        <v>0.58953722334004033</v>
      </c>
      <c r="CV215" s="16">
        <f t="shared" si="595"/>
        <v>0.51063829787234039</v>
      </c>
      <c r="CW215" s="16">
        <f t="shared" si="596"/>
        <v>1.3047285464098077</v>
      </c>
      <c r="CX215" s="278">
        <f t="shared" si="552"/>
        <v>-13.218999999999999</v>
      </c>
      <c r="CY215" s="278">
        <f t="shared" si="553"/>
        <v>3.7850000000000001</v>
      </c>
      <c r="CZ215" s="278">
        <f t="shared" si="554"/>
        <v>3.113999999999999</v>
      </c>
      <c r="DA215" s="149"/>
      <c r="DB215" s="149">
        <v>13.218999999999999</v>
      </c>
      <c r="DC215" s="149">
        <v>9.4339999999999993</v>
      </c>
      <c r="DD215" s="149">
        <v>6.32</v>
      </c>
      <c r="DE215" s="149">
        <v>3.976</v>
      </c>
      <c r="DF215" s="149">
        <v>2.6320000000000001</v>
      </c>
      <c r="DG215" s="149">
        <v>1.1419999999999999</v>
      </c>
      <c r="DH215" s="149">
        <v>0.42699999999999999</v>
      </c>
      <c r="DI215" s="149">
        <v>0.249</v>
      </c>
      <c r="DJ215" s="149"/>
      <c r="DK215" s="150"/>
      <c r="DL215" s="16">
        <f t="shared" si="597"/>
        <v>-1</v>
      </c>
      <c r="DM215" s="16">
        <f t="shared" si="598"/>
        <v>0.37940275650842253</v>
      </c>
      <c r="DN215" s="16">
        <f t="shared" si="599"/>
        <v>0.54693514954101274</v>
      </c>
      <c r="DO215" s="16">
        <f t="shared" si="600"/>
        <v>0.48244073748902555</v>
      </c>
      <c r="DP215" s="16">
        <f t="shared" si="601"/>
        <v>0.32596041909196738</v>
      </c>
      <c r="DQ215" s="16">
        <f t="shared" si="602"/>
        <v>0.47679083094555863</v>
      </c>
      <c r="DR215" s="278">
        <f t="shared" si="603"/>
        <v>-21.617999999999999</v>
      </c>
      <c r="DS215" s="278">
        <f t="shared" si="604"/>
        <v>5.945999999999998</v>
      </c>
      <c r="DT215" s="278">
        <f t="shared" si="605"/>
        <v>5.5410000000000004</v>
      </c>
      <c r="DU215" s="149"/>
      <c r="DV215" s="149">
        <v>21.617999999999999</v>
      </c>
      <c r="DW215" s="149">
        <v>15.672000000000001</v>
      </c>
      <c r="DX215" s="149">
        <v>10.131</v>
      </c>
      <c r="DY215" s="149">
        <v>6.8339999999999996</v>
      </c>
      <c r="DZ215" s="149">
        <v>5.1539999999999999</v>
      </c>
      <c r="EA215" s="149">
        <v>3.49</v>
      </c>
      <c r="EB215" s="149">
        <v>3.22</v>
      </c>
      <c r="EC215" s="149">
        <v>2.532</v>
      </c>
      <c r="ED215" s="149"/>
      <c r="EE215" s="149"/>
      <c r="EF215" s="16">
        <f t="shared" si="606"/>
        <v>-1</v>
      </c>
      <c r="EG215" s="16">
        <f t="shared" si="607"/>
        <v>0.27272727272727271</v>
      </c>
      <c r="EH215" s="16">
        <f t="shared" si="608"/>
        <v>0.22222222222222221</v>
      </c>
      <c r="EI215" s="16">
        <f t="shared" si="609"/>
        <v>0.125</v>
      </c>
      <c r="EJ215" s="16">
        <f t="shared" si="610"/>
        <v>0.33333333333333331</v>
      </c>
      <c r="EK215" s="16">
        <f t="shared" si="611"/>
        <v>0.2</v>
      </c>
      <c r="EL215" s="278">
        <f t="shared" si="612"/>
        <v>-14</v>
      </c>
      <c r="EM215" s="278">
        <f t="shared" si="613"/>
        <v>3</v>
      </c>
      <c r="EN215" s="278">
        <f t="shared" si="614"/>
        <v>2</v>
      </c>
      <c r="EO215" s="204"/>
      <c r="EP215" s="204">
        <v>14</v>
      </c>
      <c r="EQ215" s="204">
        <v>11</v>
      </c>
      <c r="ER215" s="204">
        <v>9</v>
      </c>
      <c r="ES215" s="204">
        <v>8</v>
      </c>
      <c r="ET215" s="204">
        <v>6</v>
      </c>
      <c r="EU215" s="204">
        <v>5</v>
      </c>
      <c r="EV215" s="204">
        <v>4</v>
      </c>
      <c r="EW215" s="204">
        <v>5</v>
      </c>
      <c r="EX215" s="204"/>
      <c r="EY215" s="205"/>
      <c r="EZ215" t="s">
        <v>767</v>
      </c>
      <c r="FA215" s="14" t="s">
        <v>51</v>
      </c>
      <c r="FB215" s="76"/>
      <c r="FC215" s="15">
        <v>1200</v>
      </c>
      <c r="FD215" t="s">
        <v>487</v>
      </c>
      <c r="FE215" t="s">
        <v>86</v>
      </c>
      <c r="FF215" s="16" t="e">
        <f t="shared" si="615"/>
        <v>#VALUE!</v>
      </c>
      <c r="FG215" s="16" t="e">
        <f t="shared" si="616"/>
        <v>#DIV/0!</v>
      </c>
      <c r="FH215" s="16" t="e">
        <f t="shared" si="617"/>
        <v>#DIV/0!</v>
      </c>
      <c r="FI215" s="16" t="e">
        <f t="shared" si="618"/>
        <v>#DIV/0!</v>
      </c>
      <c r="FJ215" s="16" t="e">
        <f t="shared" si="619"/>
        <v>#DIV/0!</v>
      </c>
      <c r="FK215" s="16" t="e">
        <f t="shared" si="620"/>
        <v>#DIV/0!</v>
      </c>
      <c r="FL215" s="278" t="e">
        <f t="shared" si="621"/>
        <v>#VALUE!</v>
      </c>
      <c r="FM215" s="278">
        <f t="shared" si="622"/>
        <v>0</v>
      </c>
      <c r="FN215" s="278">
        <f t="shared" si="623"/>
        <v>0</v>
      </c>
      <c r="FO215" s="222" t="str">
        <f t="shared" si="624"/>
        <v>i.a</v>
      </c>
      <c r="FP215" s="222">
        <f t="shared" si="625"/>
        <v>0</v>
      </c>
      <c r="FQ215" s="222">
        <f t="shared" si="626"/>
        <v>0</v>
      </c>
      <c r="FR215" s="222">
        <f t="shared" si="627"/>
        <v>0</v>
      </c>
      <c r="FS215" s="222">
        <f t="shared" si="628"/>
        <v>0</v>
      </c>
      <c r="FT215" s="222">
        <f t="shared" si="629"/>
        <v>0</v>
      </c>
      <c r="FU215" s="222">
        <f t="shared" si="630"/>
        <v>0</v>
      </c>
      <c r="FV215" s="222">
        <f t="shared" si="631"/>
        <v>0</v>
      </c>
      <c r="FW215" s="222">
        <f t="shared" si="632"/>
        <v>0</v>
      </c>
      <c r="FX215" s="222" t="str">
        <f t="shared" si="633"/>
        <v>i.a</v>
      </c>
      <c r="FY215" s="222" t="str">
        <f t="shared" si="634"/>
        <v>i.a</v>
      </c>
      <c r="FZ215" s="16">
        <f t="shared" si="635"/>
        <v>-1</v>
      </c>
      <c r="GA215" s="16">
        <f t="shared" si="636"/>
        <v>-9.4631168151048023E-2</v>
      </c>
      <c r="GB215" s="16">
        <f t="shared" si="637"/>
        <v>-4.3113306876720721E-2</v>
      </c>
      <c r="GC215" s="16">
        <f t="shared" si="638"/>
        <v>0.1180861675911181</v>
      </c>
      <c r="GD215" s="16">
        <f t="shared" si="639"/>
        <v>-0.36544889950368908</v>
      </c>
      <c r="GE215" s="16">
        <f t="shared" si="640"/>
        <v>-0.12690179987792111</v>
      </c>
      <c r="GF215" s="227">
        <f t="shared" si="641"/>
        <v>-0.62181609499845503</v>
      </c>
      <c r="GG215" s="227">
        <f t="shared" si="642"/>
        <v>-6.4993604125576976E-2</v>
      </c>
      <c r="GH215" s="227">
        <f t="shared" si="643"/>
        <v>-3.0944768630435715E-2</v>
      </c>
      <c r="GI215" s="16">
        <f t="shared" si="644"/>
        <v>0</v>
      </c>
      <c r="GJ215" s="16">
        <f t="shared" si="645"/>
        <v>0.62181609499845503</v>
      </c>
      <c r="GK215" s="16">
        <f t="shared" si="646"/>
        <v>0.686809699124032</v>
      </c>
      <c r="GL215" s="16">
        <f t="shared" si="647"/>
        <v>0.71775446775446772</v>
      </c>
      <c r="GM215" s="16">
        <f t="shared" si="648"/>
        <v>0.64194915254237284</v>
      </c>
      <c r="GN215" s="16">
        <f t="shared" si="649"/>
        <v>1.0116587175410705</v>
      </c>
      <c r="GO215" s="16">
        <f t="shared" si="650"/>
        <v>1.1586998087954112</v>
      </c>
      <c r="GP215" s="16">
        <f t="shared" si="651"/>
        <v>0.75739644970414211</v>
      </c>
      <c r="GQ215" s="16">
        <f t="shared" si="652"/>
        <v>0.21285140562248994</v>
      </c>
      <c r="GR215" s="16" t="str">
        <f t="shared" si="653"/>
        <v>Negativ EK</v>
      </c>
      <c r="GS215" s="16">
        <f t="shared" si="654"/>
        <v>-1</v>
      </c>
      <c r="GT215" s="16">
        <f t="shared" si="655"/>
        <v>-8.6118506168480199E-2</v>
      </c>
      <c r="GU215" s="16">
        <f t="shared" si="656"/>
        <v>-3.5681888194515704E-2</v>
      </c>
      <c r="GV215" s="16">
        <f t="shared" si="657"/>
        <v>0.23292269851820085</v>
      </c>
      <c r="GW215" s="16">
        <f t="shared" si="658"/>
        <v>-0.20856307926296069</v>
      </c>
      <c r="GX215" s="16">
        <f t="shared" si="659"/>
        <v>0.54388813739660113</v>
      </c>
      <c r="GY215" s="227">
        <f t="shared" si="660"/>
        <v>-0.39136497720568514</v>
      </c>
      <c r="GZ215" s="227">
        <f t="shared" si="661"/>
        <v>-3.6879800533337448E-2</v>
      </c>
      <c r="HA215" s="227">
        <f t="shared" si="662"/>
        <v>-1.5845997386235267E-2</v>
      </c>
      <c r="HB215" s="16">
        <f t="shared" si="663"/>
        <v>0</v>
      </c>
      <c r="HC215" s="16">
        <f t="shared" si="664"/>
        <v>0.39136497720568514</v>
      </c>
      <c r="HD215" s="16">
        <f t="shared" si="665"/>
        <v>0.42824477773902259</v>
      </c>
      <c r="HE215" s="16">
        <f t="shared" si="666"/>
        <v>0.44409077512525785</v>
      </c>
      <c r="HF215" s="16">
        <f t="shared" si="667"/>
        <v>0.36019352686019351</v>
      </c>
      <c r="HG215" s="16">
        <f t="shared" si="668"/>
        <v>0.45511337343822306</v>
      </c>
      <c r="HH215" s="16">
        <f t="shared" si="669"/>
        <v>0.29478390461997017</v>
      </c>
      <c r="HI215" s="16">
        <f t="shared" si="670"/>
        <v>0.16029207232267037</v>
      </c>
      <c r="HJ215" s="16">
        <f t="shared" si="671"/>
        <v>3.7124802527646127E-2</v>
      </c>
      <c r="HK215" s="16" t="str">
        <f t="shared" si="672"/>
        <v>i.a.</v>
      </c>
      <c r="HL215" s="16" t="e">
        <f t="shared" si="673"/>
        <v>#VALUE!</v>
      </c>
      <c r="HM215" s="16">
        <f t="shared" si="674"/>
        <v>1.5808028913318849E-2</v>
      </c>
      <c r="HN215" s="16">
        <f t="shared" si="675"/>
        <v>-3.5045832767945533E-2</v>
      </c>
      <c r="HO215" s="16">
        <f t="shared" si="676"/>
        <v>7.224335053852865E-2</v>
      </c>
      <c r="HP215" s="16">
        <f t="shared" si="677"/>
        <v>0.13927857583173003</v>
      </c>
      <c r="HQ215" s="16">
        <f t="shared" si="678"/>
        <v>0.56063302812771232</v>
      </c>
      <c r="HR215" s="227" t="e">
        <f t="shared" si="679"/>
        <v>#VALUE!</v>
      </c>
      <c r="HS215" s="227">
        <f t="shared" si="680"/>
        <v>9.5158846840384115E-3</v>
      </c>
      <c r="HT215" s="227">
        <f t="shared" si="681"/>
        <v>-2.1862566685758145E-2</v>
      </c>
      <c r="HU215" s="16" t="str">
        <f t="shared" si="682"/>
        <v>i.a.</v>
      </c>
      <c r="HV215" s="16">
        <f t="shared" si="683"/>
        <v>0.61148117309649364</v>
      </c>
      <c r="HW215" s="16">
        <f t="shared" si="684"/>
        <v>0.60196528841245522</v>
      </c>
      <c r="HX215" s="16">
        <f t="shared" si="685"/>
        <v>0.62382785509821337</v>
      </c>
      <c r="HY215" s="16">
        <f t="shared" si="686"/>
        <v>0.5817968978636231</v>
      </c>
      <c r="HZ215" s="16">
        <f t="shared" si="687"/>
        <v>0.51067132324408226</v>
      </c>
      <c r="IA215" s="16">
        <f t="shared" si="688"/>
        <v>0.32722063037249277</v>
      </c>
      <c r="IB215" s="16">
        <f t="shared" si="689"/>
        <v>0.1326086956521739</v>
      </c>
      <c r="IC215" s="16">
        <f t="shared" si="690"/>
        <v>9.8341232227488154E-2</v>
      </c>
      <c r="ID215" s="16" t="str">
        <f t="shared" si="691"/>
        <v>i.a.</v>
      </c>
      <c r="IE215" s="16" t="str">
        <f t="shared" si="692"/>
        <v>i.a.</v>
      </c>
      <c r="IF215" s="16" t="e">
        <f t="shared" si="693"/>
        <v>#VALUE!</v>
      </c>
      <c r="IG215" s="16" t="e">
        <f t="shared" si="694"/>
        <v>#VALUE!</v>
      </c>
      <c r="IH215" s="16" t="e">
        <f t="shared" si="695"/>
        <v>#VALUE!</v>
      </c>
      <c r="II215" s="16" t="e">
        <f t="shared" si="696"/>
        <v>#VALUE!</v>
      </c>
      <c r="IJ215" s="16" t="e">
        <f t="shared" si="697"/>
        <v>#VALUE!</v>
      </c>
      <c r="IK215" s="16" t="e">
        <f t="shared" si="698"/>
        <v>#VALUE!</v>
      </c>
      <c r="IL215" s="227" t="e">
        <f t="shared" si="699"/>
        <v>#VALUE!</v>
      </c>
      <c r="IM215" s="227" t="e">
        <f t="shared" si="700"/>
        <v>#VALUE!</v>
      </c>
      <c r="IN215" s="227" t="e">
        <f t="shared" si="701"/>
        <v>#VALUE!</v>
      </c>
      <c r="IO215" s="16" t="str">
        <f t="shared" si="702"/>
        <v>i.a.</v>
      </c>
      <c r="IP215" s="16" t="str">
        <f t="shared" si="703"/>
        <v>i.a.</v>
      </c>
      <c r="IQ215" s="16" t="str">
        <f t="shared" si="704"/>
        <v>i.a.</v>
      </c>
      <c r="IR215" s="16" t="str">
        <f t="shared" si="705"/>
        <v>i.a.</v>
      </c>
      <c r="IS215" s="16" t="str">
        <f t="shared" si="706"/>
        <v>i.a.</v>
      </c>
      <c r="IT215" s="16" t="str">
        <f t="shared" si="707"/>
        <v>i.a.</v>
      </c>
      <c r="IU215" s="16" t="str">
        <f t="shared" si="708"/>
        <v>i.a.</v>
      </c>
      <c r="IV215" s="16" t="str">
        <f t="shared" si="709"/>
        <v>i.a.</v>
      </c>
      <c r="IW215" s="16" t="str">
        <f t="shared" si="710"/>
        <v>i.a.</v>
      </c>
      <c r="IX215" s="16" t="str">
        <f t="shared" si="711"/>
        <v>i.a.</v>
      </c>
      <c r="IY215" s="16" t="str">
        <f t="shared" si="712"/>
        <v>i.a.</v>
      </c>
      <c r="IZ215" s="16" t="e">
        <f t="shared" si="713"/>
        <v>#VALUE!</v>
      </c>
      <c r="JA215" s="16">
        <f t="shared" si="714"/>
        <v>2.2880908370742092E-2</v>
      </c>
      <c r="JB215" s="16">
        <f t="shared" si="715"/>
        <v>0.19793332513224257</v>
      </c>
      <c r="JC215" s="16">
        <f t="shared" si="716"/>
        <v>0.54853580596154861</v>
      </c>
      <c r="JD215" s="16">
        <f t="shared" si="717"/>
        <v>-0.16671031953902563</v>
      </c>
      <c r="JE215" s="16">
        <f t="shared" si="718"/>
        <v>0.75009167583424985</v>
      </c>
      <c r="JF215" s="227" t="e">
        <f t="shared" si="719"/>
        <v>#VALUE!</v>
      </c>
      <c r="JG215" s="227">
        <f t="shared" si="720"/>
        <v>1.1253246753246793E-2</v>
      </c>
      <c r="JH215" s="227">
        <f t="shared" si="721"/>
        <v>8.1262626262626259E-2</v>
      </c>
      <c r="JI215" s="99" t="str">
        <f t="shared" si="722"/>
        <v>i.a.</v>
      </c>
      <c r="JJ215" s="99">
        <f t="shared" si="723"/>
        <v>0.50307142857142861</v>
      </c>
      <c r="JK215" s="99">
        <f t="shared" si="724"/>
        <v>0.49181818181818182</v>
      </c>
      <c r="JL215" s="99">
        <f t="shared" si="725"/>
        <v>0.41055555555555556</v>
      </c>
      <c r="JM215" s="99">
        <f t="shared" si="726"/>
        <v>0.265125</v>
      </c>
      <c r="JN215" s="99">
        <f t="shared" si="727"/>
        <v>0.31816666666666665</v>
      </c>
      <c r="JO215" s="99">
        <f t="shared" si="728"/>
        <v>0.18180000000000002</v>
      </c>
      <c r="JP215" s="99">
        <f t="shared" si="729"/>
        <v>6.4000000000000001E-2</v>
      </c>
      <c r="JQ215" s="99">
        <f t="shared" si="730"/>
        <v>1.06E-2</v>
      </c>
      <c r="JR215" s="99" t="str">
        <f t="shared" si="731"/>
        <v>i.a.</v>
      </c>
      <c r="JS215" s="99" t="str">
        <f t="shared" si="732"/>
        <v>i.a.</v>
      </c>
    </row>
    <row r="216" spans="1:279" customFormat="1" ht="15.75" customHeight="1" x14ac:dyDescent="0.25">
      <c r="A216" s="17" t="s">
        <v>128</v>
      </c>
      <c r="B216" s="95">
        <v>29214395</v>
      </c>
      <c r="C216" s="10" t="s">
        <v>79</v>
      </c>
      <c r="D216" s="10"/>
      <c r="E216" s="11">
        <v>451120</v>
      </c>
      <c r="F216" s="11"/>
      <c r="G216" s="11">
        <v>1</v>
      </c>
      <c r="H216" s="12">
        <v>45035</v>
      </c>
      <c r="I216" s="13"/>
      <c r="J216" s="13" t="s">
        <v>58</v>
      </c>
      <c r="K216" s="13" t="s">
        <v>58</v>
      </c>
      <c r="L216" s="13" t="s">
        <v>58</v>
      </c>
      <c r="M216" s="13" t="s">
        <v>58</v>
      </c>
      <c r="N216" s="13" t="s">
        <v>58</v>
      </c>
      <c r="O216" s="19" t="s">
        <v>58</v>
      </c>
      <c r="P216" s="16" t="e">
        <f t="shared" si="555"/>
        <v>#DIV/0!</v>
      </c>
      <c r="Q216" s="16" t="e">
        <f t="shared" si="556"/>
        <v>#DIV/0!</v>
      </c>
      <c r="R216" s="16" t="e">
        <f t="shared" si="557"/>
        <v>#DIV/0!</v>
      </c>
      <c r="S216" s="16" t="e">
        <f t="shared" si="558"/>
        <v>#DIV/0!</v>
      </c>
      <c r="T216" s="16" t="e">
        <f t="shared" si="559"/>
        <v>#DIV/0!</v>
      </c>
      <c r="U216" s="16" t="e">
        <f t="shared" si="560"/>
        <v>#DIV/0!</v>
      </c>
      <c r="V216" s="278">
        <f t="shared" si="561"/>
        <v>0</v>
      </c>
      <c r="W216" s="278">
        <f t="shared" si="562"/>
        <v>0</v>
      </c>
      <c r="X216" s="278">
        <f t="shared" si="563"/>
        <v>0</v>
      </c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6">
        <f t="shared" si="564"/>
        <v>-1.0078420554854981</v>
      </c>
      <c r="AK216" s="16">
        <f t="shared" si="565"/>
        <v>1.6951869514687686E-2</v>
      </c>
      <c r="AL216" s="16">
        <f t="shared" si="566"/>
        <v>-7.9118956743003191E-3</v>
      </c>
      <c r="AM216" s="16">
        <f t="shared" si="567"/>
        <v>-3.3544668587896162E-2</v>
      </c>
      <c r="AN216" s="16">
        <f t="shared" si="568"/>
        <v>-2.5390405572407626E-2</v>
      </c>
      <c r="AO216" s="16">
        <f t="shared" si="569"/>
        <v>-2.9950207779563175E-4</v>
      </c>
      <c r="AP216" s="278">
        <f t="shared" si="570"/>
        <v>-25.376000000000001</v>
      </c>
      <c r="AQ216" s="278">
        <f t="shared" si="571"/>
        <v>0.42300000000000182</v>
      </c>
      <c r="AR216" s="278">
        <f t="shared" si="572"/>
        <v>-0.19900000000000162</v>
      </c>
      <c r="AS216" s="149"/>
      <c r="AT216" s="149">
        <v>25.376000000000001</v>
      </c>
      <c r="AU216" s="149">
        <v>24.952999999999999</v>
      </c>
      <c r="AV216" s="149">
        <v>25.152000000000001</v>
      </c>
      <c r="AW216" s="149">
        <v>26.024999999999999</v>
      </c>
      <c r="AX216" s="149">
        <v>26.702999999999999</v>
      </c>
      <c r="AY216" s="149">
        <v>26.710999999999999</v>
      </c>
      <c r="AZ216" s="149">
        <v>23.895</v>
      </c>
      <c r="BA216" s="149">
        <v>23.085000000000001</v>
      </c>
      <c r="BB216" s="149">
        <v>20.298999999999999</v>
      </c>
      <c r="BC216" s="150">
        <v>21.506</v>
      </c>
      <c r="BD216" s="16">
        <f t="shared" si="573"/>
        <v>-1</v>
      </c>
      <c r="BE216" s="16">
        <f t="shared" si="574"/>
        <v>-2.1143592572164041E-2</v>
      </c>
      <c r="BF216" s="16">
        <f t="shared" si="575"/>
        <v>0.12655343827671908</v>
      </c>
      <c r="BG216" s="16">
        <f t="shared" si="576"/>
        <v>7.5125208681136217E-3</v>
      </c>
      <c r="BH216" s="16">
        <f t="shared" si="577"/>
        <v>-0.36905859117840684</v>
      </c>
      <c r="BI216" s="16">
        <f t="shared" si="578"/>
        <v>-8.6480635073370254E-2</v>
      </c>
      <c r="BJ216" s="278">
        <f t="shared" si="579"/>
        <v>-5.3239999999999998</v>
      </c>
      <c r="BK216" s="278">
        <f t="shared" si="580"/>
        <v>-0.11500000000000021</v>
      </c>
      <c r="BL216" s="278">
        <f t="shared" si="581"/>
        <v>0.61099999999999977</v>
      </c>
      <c r="BM216" s="149"/>
      <c r="BN216" s="149">
        <v>5.3239999999999998</v>
      </c>
      <c r="BO216" s="149">
        <v>5.4390000000000001</v>
      </c>
      <c r="BP216" s="149">
        <v>4.8280000000000003</v>
      </c>
      <c r="BQ216" s="149">
        <v>4.7919999999999998</v>
      </c>
      <c r="BR216" s="149">
        <v>7.5949999999999998</v>
      </c>
      <c r="BS216" s="149">
        <v>8.3140000000000001</v>
      </c>
      <c r="BT216" s="149">
        <v>6.5330000000000004</v>
      </c>
      <c r="BU216" s="149">
        <v>6.5830000000000002</v>
      </c>
      <c r="BV216" s="149">
        <v>3.9279999999999999</v>
      </c>
      <c r="BW216" s="149">
        <v>5.54</v>
      </c>
      <c r="BX216" s="16">
        <f t="shared" si="582"/>
        <v>-1</v>
      </c>
      <c r="BY216" s="16">
        <f t="shared" si="583"/>
        <v>-1.2274797069887206E-2</v>
      </c>
      <c r="BZ216" s="16">
        <f t="shared" si="584"/>
        <v>0.15451428571428574</v>
      </c>
      <c r="CA216" s="16">
        <f t="shared" si="585"/>
        <v>-2.5395411004678077E-2</v>
      </c>
      <c r="CB216" s="16">
        <f t="shared" si="586"/>
        <v>-0.38082758620689655</v>
      </c>
      <c r="CC216" s="16">
        <f t="shared" si="587"/>
        <v>-8.6441532258064516E-2</v>
      </c>
      <c r="CD216" s="278">
        <f t="shared" si="588"/>
        <v>-4.9889999999999999</v>
      </c>
      <c r="CE216" s="278">
        <f t="shared" si="589"/>
        <v>-6.2000000000000277E-2</v>
      </c>
      <c r="CF216" s="278">
        <f t="shared" si="590"/>
        <v>0.67600000000000016</v>
      </c>
      <c r="CG216" s="149"/>
      <c r="CH216" s="149">
        <v>4.9889999999999999</v>
      </c>
      <c r="CI216" s="149">
        <v>5.0510000000000002</v>
      </c>
      <c r="CJ216" s="149">
        <v>4.375</v>
      </c>
      <c r="CK216" s="149">
        <v>4.4889999999999999</v>
      </c>
      <c r="CL216" s="149">
        <v>7.25</v>
      </c>
      <c r="CM216" s="149">
        <v>7.9359999999999999</v>
      </c>
      <c r="CN216" s="149">
        <v>6.3369999999999997</v>
      </c>
      <c r="CO216" s="149">
        <v>6.3730000000000002</v>
      </c>
      <c r="CP216" s="149">
        <v>3.734</v>
      </c>
      <c r="CQ216" s="149">
        <v>5.4880000000000004</v>
      </c>
      <c r="CR216" s="16">
        <f t="shared" si="591"/>
        <v>-1</v>
      </c>
      <c r="CS216" s="16">
        <f t="shared" si="592"/>
        <v>2.6434688785487857E-2</v>
      </c>
      <c r="CT216" s="16">
        <f t="shared" si="593"/>
        <v>-3.9629231595915684E-3</v>
      </c>
      <c r="CU216" s="16">
        <f t="shared" si="594"/>
        <v>2.8034801822952673E-2</v>
      </c>
      <c r="CV216" s="16">
        <f t="shared" si="595"/>
        <v>-0.12171750864212513</v>
      </c>
      <c r="CW216" s="16">
        <f t="shared" si="596"/>
        <v>7.5392943324854925E-2</v>
      </c>
      <c r="CX216" s="278">
        <f t="shared" si="552"/>
        <v>-15.221</v>
      </c>
      <c r="CY216" s="278">
        <f t="shared" si="553"/>
        <v>0.39199999999999946</v>
      </c>
      <c r="CZ216" s="278">
        <f t="shared" si="554"/>
        <v>-5.8999999999999275E-2</v>
      </c>
      <c r="DA216" s="149"/>
      <c r="DB216" s="149">
        <v>15.221</v>
      </c>
      <c r="DC216" s="149">
        <v>14.829000000000001</v>
      </c>
      <c r="DD216" s="149">
        <v>14.888</v>
      </c>
      <c r="DE216" s="149">
        <v>14.481999999999999</v>
      </c>
      <c r="DF216" s="149">
        <v>16.489000000000001</v>
      </c>
      <c r="DG216" s="149">
        <v>15.333</v>
      </c>
      <c r="DH216" s="149">
        <v>14.097</v>
      </c>
      <c r="DI216" s="149">
        <v>14.006</v>
      </c>
      <c r="DJ216" s="149">
        <v>11.928000000000001</v>
      </c>
      <c r="DK216" s="150">
        <v>13.103</v>
      </c>
      <c r="DL216" s="16">
        <f t="shared" si="597"/>
        <v>-1</v>
      </c>
      <c r="DM216" s="16">
        <f t="shared" si="598"/>
        <v>0.39831755373592631</v>
      </c>
      <c r="DN216" s="16">
        <f t="shared" si="599"/>
        <v>-0.26539627340867966</v>
      </c>
      <c r="DO216" s="16">
        <f t="shared" si="600"/>
        <v>-7.2242931571948651E-2</v>
      </c>
      <c r="DP216" s="16">
        <f t="shared" si="601"/>
        <v>0.16844116148751909</v>
      </c>
      <c r="DQ216" s="16">
        <f t="shared" si="602"/>
        <v>-9.1729323308270758E-2</v>
      </c>
      <c r="DR216" s="278">
        <f t="shared" si="603"/>
        <v>-43.716999999999999</v>
      </c>
      <c r="DS216" s="278">
        <f t="shared" si="604"/>
        <v>12.452999999999999</v>
      </c>
      <c r="DT216" s="278">
        <f t="shared" si="605"/>
        <v>-11.294999999999998</v>
      </c>
      <c r="DU216" s="149"/>
      <c r="DV216" s="149">
        <v>43.716999999999999</v>
      </c>
      <c r="DW216" s="149">
        <v>31.263999999999999</v>
      </c>
      <c r="DX216" s="149">
        <v>42.558999999999997</v>
      </c>
      <c r="DY216" s="149">
        <v>45.872999999999998</v>
      </c>
      <c r="DZ216" s="149">
        <v>39.26</v>
      </c>
      <c r="EA216" s="149">
        <v>43.225000000000001</v>
      </c>
      <c r="EB216" s="149">
        <v>36.024000000000001</v>
      </c>
      <c r="EC216" s="149">
        <v>31.459</v>
      </c>
      <c r="ED216" s="149">
        <v>30.390999999999998</v>
      </c>
      <c r="EE216" s="149">
        <v>30.86</v>
      </c>
      <c r="EF216" s="16">
        <f t="shared" si="606"/>
        <v>-1</v>
      </c>
      <c r="EG216" s="16">
        <f t="shared" si="607"/>
        <v>6.8181818181818177E-2</v>
      </c>
      <c r="EH216" s="16">
        <f t="shared" si="608"/>
        <v>-0.15384615384615385</v>
      </c>
      <c r="EI216" s="16">
        <f t="shared" si="609"/>
        <v>1.9607843137254902E-2</v>
      </c>
      <c r="EJ216" s="16">
        <f t="shared" si="610"/>
        <v>8.5106382978723402E-2</v>
      </c>
      <c r="EK216" s="16">
        <f t="shared" si="611"/>
        <v>2.1739130434782608E-2</v>
      </c>
      <c r="EL216" s="278">
        <f t="shared" si="612"/>
        <v>-47</v>
      </c>
      <c r="EM216" s="278">
        <f t="shared" si="613"/>
        <v>3</v>
      </c>
      <c r="EN216" s="278">
        <f t="shared" si="614"/>
        <v>-8</v>
      </c>
      <c r="EO216" s="204"/>
      <c r="EP216" s="204">
        <v>47</v>
      </c>
      <c r="EQ216" s="204">
        <v>44</v>
      </c>
      <c r="ER216" s="204">
        <v>52</v>
      </c>
      <c r="ES216" s="204">
        <v>51</v>
      </c>
      <c r="ET216" s="204">
        <v>47</v>
      </c>
      <c r="EU216" s="204">
        <v>46</v>
      </c>
      <c r="EV216" s="204">
        <v>45</v>
      </c>
      <c r="EW216" s="204">
        <v>45</v>
      </c>
      <c r="EX216" s="204"/>
      <c r="EY216" s="205"/>
      <c r="EZ216" s="14"/>
      <c r="FA216" s="14" t="s">
        <v>51</v>
      </c>
      <c r="FB216" s="76"/>
      <c r="FC216" s="15">
        <v>8960</v>
      </c>
      <c r="FD216" t="s">
        <v>129</v>
      </c>
      <c r="FE216" t="s">
        <v>130</v>
      </c>
      <c r="FF216" s="16" t="e">
        <f t="shared" si="615"/>
        <v>#VALUE!</v>
      </c>
      <c r="FG216" s="16" t="e">
        <f t="shared" si="616"/>
        <v>#DIV/0!</v>
      </c>
      <c r="FH216" s="16" t="e">
        <f t="shared" si="617"/>
        <v>#DIV/0!</v>
      </c>
      <c r="FI216" s="16" t="e">
        <f t="shared" si="618"/>
        <v>#DIV/0!</v>
      </c>
      <c r="FJ216" s="16" t="e">
        <f t="shared" si="619"/>
        <v>#DIV/0!</v>
      </c>
      <c r="FK216" s="16" t="e">
        <f t="shared" si="620"/>
        <v>#DIV/0!</v>
      </c>
      <c r="FL216" s="278" t="e">
        <f t="shared" si="621"/>
        <v>#VALUE!</v>
      </c>
      <c r="FM216" s="278">
        <f t="shared" si="622"/>
        <v>0</v>
      </c>
      <c r="FN216" s="278">
        <f t="shared" si="623"/>
        <v>0</v>
      </c>
      <c r="FO216" s="222" t="str">
        <f t="shared" si="624"/>
        <v>i.a</v>
      </c>
      <c r="FP216" s="222">
        <f t="shared" si="625"/>
        <v>0</v>
      </c>
      <c r="FQ216" s="222">
        <f t="shared" si="626"/>
        <v>0</v>
      </c>
      <c r="FR216" s="222">
        <f t="shared" si="627"/>
        <v>0</v>
      </c>
      <c r="FS216" s="222">
        <f t="shared" si="628"/>
        <v>0</v>
      </c>
      <c r="FT216" s="222">
        <f t="shared" si="629"/>
        <v>0</v>
      </c>
      <c r="FU216" s="222">
        <f t="shared" si="630"/>
        <v>0</v>
      </c>
      <c r="FV216" s="222">
        <f t="shared" si="631"/>
        <v>0</v>
      </c>
      <c r="FW216" s="222">
        <f t="shared" si="632"/>
        <v>0</v>
      </c>
      <c r="FX216" s="222" t="str">
        <f t="shared" si="633"/>
        <v>i.a</v>
      </c>
      <c r="FY216" s="222" t="str">
        <f t="shared" si="634"/>
        <v>i.a</v>
      </c>
      <c r="FZ216" s="16">
        <f t="shared" si="635"/>
        <v>-1</v>
      </c>
      <c r="GA216" s="16">
        <f t="shared" si="636"/>
        <v>-2.322030431034414E-2</v>
      </c>
      <c r="GB216" s="16">
        <f t="shared" si="637"/>
        <v>0.14103323254125832</v>
      </c>
      <c r="GC216" s="16">
        <f t="shared" si="638"/>
        <v>2.7731655627310718E-2</v>
      </c>
      <c r="GD216" s="16">
        <f t="shared" si="639"/>
        <v>-0.36381438921170967</v>
      </c>
      <c r="GE216" s="16">
        <f t="shared" si="640"/>
        <v>-0.15511200723885493</v>
      </c>
      <c r="GF216" s="227">
        <f t="shared" si="641"/>
        <v>-0.33204658901830281</v>
      </c>
      <c r="GG216" s="227">
        <f t="shared" si="642"/>
        <v>-7.8935126070295292E-3</v>
      </c>
      <c r="GH216" s="227">
        <f t="shared" si="643"/>
        <v>4.2017050893292829E-2</v>
      </c>
      <c r="GI216" s="16">
        <f t="shared" si="644"/>
        <v>0</v>
      </c>
      <c r="GJ216" s="16">
        <f t="shared" si="645"/>
        <v>0.33204658901830281</v>
      </c>
      <c r="GK216" s="16">
        <f t="shared" si="646"/>
        <v>0.33994010162533234</v>
      </c>
      <c r="GL216" s="16">
        <f t="shared" si="647"/>
        <v>0.29792305073203951</v>
      </c>
      <c r="GM216" s="16">
        <f t="shared" si="648"/>
        <v>0.28988408511187885</v>
      </c>
      <c r="GN216" s="16">
        <f t="shared" si="649"/>
        <v>0.45565960656149829</v>
      </c>
      <c r="GO216" s="16">
        <f t="shared" si="650"/>
        <v>0.53931362555215767</v>
      </c>
      <c r="GP216" s="16">
        <f t="shared" si="651"/>
        <v>0.45098388072447776</v>
      </c>
      <c r="GQ216" s="16">
        <f t="shared" si="652"/>
        <v>0.49147836816534279</v>
      </c>
      <c r="GR216" s="16">
        <f t="shared" si="653"/>
        <v>0.29835004594303066</v>
      </c>
      <c r="GS216" s="16">
        <f t="shared" si="654"/>
        <v>-1</v>
      </c>
      <c r="GT216" s="16">
        <f t="shared" si="655"/>
        <v>-3.6260965237258386E-2</v>
      </c>
      <c r="GU216" s="16">
        <f t="shared" si="656"/>
        <v>0.34948963945771394</v>
      </c>
      <c r="GV216" s="16">
        <f t="shared" si="657"/>
        <v>-3.0073237752565582E-2</v>
      </c>
      <c r="GW216" s="16">
        <f t="shared" si="658"/>
        <v>-0.38868356446208735</v>
      </c>
      <c r="GX216" s="16">
        <f t="shared" si="659"/>
        <v>-0.12231925621542739</v>
      </c>
      <c r="GY216" s="227">
        <f t="shared" si="660"/>
        <v>-0.14200930902495298</v>
      </c>
      <c r="GZ216" s="227">
        <f t="shared" si="661"/>
        <v>-5.3431421081627239E-3</v>
      </c>
      <c r="HA216" s="227">
        <f t="shared" si="662"/>
        <v>3.8161208144152414E-2</v>
      </c>
      <c r="HB216" s="16">
        <f t="shared" si="663"/>
        <v>0</v>
      </c>
      <c r="HC216" s="16">
        <f t="shared" si="664"/>
        <v>0.14200930902495298</v>
      </c>
      <c r="HD216" s="16">
        <f t="shared" si="665"/>
        <v>0.14735245113311571</v>
      </c>
      <c r="HE216" s="16">
        <f t="shared" si="666"/>
        <v>0.10919124298896329</v>
      </c>
      <c r="HF216" s="16">
        <f t="shared" si="667"/>
        <v>0.11257679160842447</v>
      </c>
      <c r="HG216" s="16">
        <f t="shared" si="668"/>
        <v>0.18415469479299265</v>
      </c>
      <c r="HH216" s="16">
        <f t="shared" si="669"/>
        <v>0.20981968226728415</v>
      </c>
      <c r="HI216" s="16">
        <f t="shared" si="670"/>
        <v>0.19361913370774861</v>
      </c>
      <c r="HJ216" s="16">
        <f t="shared" si="671"/>
        <v>0.21286984640258694</v>
      </c>
      <c r="HK216" s="16">
        <f t="shared" si="672"/>
        <v>0.12825913046317611</v>
      </c>
      <c r="HL216" s="16" t="e">
        <f t="shared" si="673"/>
        <v>#VALUE!</v>
      </c>
      <c r="HM216" s="16">
        <f t="shared" si="674"/>
        <v>-0.26595022279228925</v>
      </c>
      <c r="HN216" s="16">
        <f t="shared" si="675"/>
        <v>0.35588350669303154</v>
      </c>
      <c r="HO216" s="16">
        <f t="shared" si="676"/>
        <v>0.10808619713866184</v>
      </c>
      <c r="HP216" s="16">
        <f t="shared" si="677"/>
        <v>-0.24832972313321192</v>
      </c>
      <c r="HQ216" s="16">
        <f t="shared" si="678"/>
        <v>0.18400050879309363</v>
      </c>
      <c r="HR216" s="227" t="e">
        <f t="shared" si="679"/>
        <v>#VALUE!</v>
      </c>
      <c r="HS216" s="227">
        <f t="shared" si="680"/>
        <v>-0.12614431466820808</v>
      </c>
      <c r="HT216" s="227">
        <f t="shared" si="681"/>
        <v>0.12449525711708109</v>
      </c>
      <c r="HU216" s="16" t="str">
        <f t="shared" si="682"/>
        <v>i.a.</v>
      </c>
      <c r="HV216" s="16">
        <f t="shared" si="683"/>
        <v>0.34817119198481139</v>
      </c>
      <c r="HW216" s="16">
        <f t="shared" si="684"/>
        <v>0.47431550665301947</v>
      </c>
      <c r="HX216" s="16">
        <f t="shared" si="685"/>
        <v>0.34982024953593838</v>
      </c>
      <c r="HY216" s="16">
        <f t="shared" si="686"/>
        <v>0.3156976870926253</v>
      </c>
      <c r="HZ216" s="16">
        <f t="shared" si="687"/>
        <v>0.41999490575649517</v>
      </c>
      <c r="IA216" s="16">
        <f t="shared" si="688"/>
        <v>0.35472527472527471</v>
      </c>
      <c r="IB216" s="16">
        <f t="shared" si="689"/>
        <v>0.39132245169886742</v>
      </c>
      <c r="IC216" s="16">
        <f t="shared" si="690"/>
        <v>0.4452144060523221</v>
      </c>
      <c r="ID216" s="16">
        <f t="shared" si="691"/>
        <v>0.39248461715639504</v>
      </c>
      <c r="IE216" s="16">
        <f t="shared" si="692"/>
        <v>0.4245949449125081</v>
      </c>
      <c r="IF216" s="16" t="e">
        <f t="shared" si="693"/>
        <v>#VALUE!</v>
      </c>
      <c r="IG216" s="16" t="e">
        <f t="shared" si="694"/>
        <v>#VALUE!</v>
      </c>
      <c r="IH216" s="16" t="e">
        <f t="shared" si="695"/>
        <v>#VALUE!</v>
      </c>
      <c r="II216" s="16" t="e">
        <f t="shared" si="696"/>
        <v>#VALUE!</v>
      </c>
      <c r="IJ216" s="16" t="e">
        <f t="shared" si="697"/>
        <v>#VALUE!</v>
      </c>
      <c r="IK216" s="16" t="e">
        <f t="shared" si="698"/>
        <v>#VALUE!</v>
      </c>
      <c r="IL216" s="227" t="e">
        <f t="shared" si="699"/>
        <v>#VALUE!</v>
      </c>
      <c r="IM216" s="227" t="e">
        <f t="shared" si="700"/>
        <v>#VALUE!</v>
      </c>
      <c r="IN216" s="227" t="e">
        <f t="shared" si="701"/>
        <v>#VALUE!</v>
      </c>
      <c r="IO216" s="16" t="str">
        <f t="shared" si="702"/>
        <v>i.a.</v>
      </c>
      <c r="IP216" s="16" t="str">
        <f t="shared" si="703"/>
        <v>i.a.</v>
      </c>
      <c r="IQ216" s="16" t="str">
        <f t="shared" si="704"/>
        <v>i.a.</v>
      </c>
      <c r="IR216" s="16" t="str">
        <f t="shared" si="705"/>
        <v>i.a.</v>
      </c>
      <c r="IS216" s="16" t="str">
        <f t="shared" si="706"/>
        <v>i.a.</v>
      </c>
      <c r="IT216" s="16" t="str">
        <f t="shared" si="707"/>
        <v>i.a.</v>
      </c>
      <c r="IU216" s="16" t="str">
        <f t="shared" si="708"/>
        <v>i.a.</v>
      </c>
      <c r="IV216" s="16" t="str">
        <f t="shared" si="709"/>
        <v>i.a.</v>
      </c>
      <c r="IW216" s="16" t="str">
        <f t="shared" si="710"/>
        <v>i.a.</v>
      </c>
      <c r="IX216" s="16" t="str">
        <f t="shared" si="711"/>
        <v>i.a.</v>
      </c>
      <c r="IY216" s="16" t="str">
        <f t="shared" si="712"/>
        <v>i.a.</v>
      </c>
      <c r="IZ216" s="16" t="e">
        <f t="shared" si="713"/>
        <v>#VALUE!</v>
      </c>
      <c r="JA216" s="16">
        <f t="shared" si="714"/>
        <v>-7.5321086618617833E-2</v>
      </c>
      <c r="JB216" s="16">
        <f t="shared" si="715"/>
        <v>0.36442597402597393</v>
      </c>
      <c r="JC216" s="16">
        <f t="shared" si="716"/>
        <v>-4.4137806946895751E-2</v>
      </c>
      <c r="JD216" s="16">
        <f t="shared" si="717"/>
        <v>-0.42939012846517916</v>
      </c>
      <c r="JE216" s="16">
        <f t="shared" si="718"/>
        <v>-0.10587894646533973</v>
      </c>
      <c r="JF216" s="227" t="e">
        <f t="shared" si="719"/>
        <v>#VALUE!</v>
      </c>
      <c r="JG216" s="227">
        <f t="shared" si="720"/>
        <v>-8.6465183752417879E-3</v>
      </c>
      <c r="JH216" s="227">
        <f t="shared" si="721"/>
        <v>3.0660839160839157E-2</v>
      </c>
      <c r="JI216" s="99" t="str">
        <f t="shared" si="722"/>
        <v>i.a.</v>
      </c>
      <c r="JJ216" s="99">
        <f t="shared" si="723"/>
        <v>0.10614893617021276</v>
      </c>
      <c r="JK216" s="99">
        <f t="shared" si="724"/>
        <v>0.11479545454545455</v>
      </c>
      <c r="JL216" s="99">
        <f t="shared" si="725"/>
        <v>8.4134615384615391E-2</v>
      </c>
      <c r="JM216" s="99">
        <f t="shared" si="726"/>
        <v>8.8019607843137254E-2</v>
      </c>
      <c r="JN216" s="99">
        <f t="shared" si="727"/>
        <v>0.15425531914893617</v>
      </c>
      <c r="JO216" s="99">
        <f t="shared" si="728"/>
        <v>0.17252173913043478</v>
      </c>
      <c r="JP216" s="99">
        <f t="shared" si="729"/>
        <v>0.14082222222222221</v>
      </c>
      <c r="JQ216" s="99">
        <f t="shared" si="730"/>
        <v>0.14162222222222223</v>
      </c>
      <c r="JR216" s="99" t="str">
        <f t="shared" si="731"/>
        <v>i.a.</v>
      </c>
      <c r="JS216" s="99" t="str">
        <f t="shared" si="732"/>
        <v>i.a.</v>
      </c>
    </row>
    <row r="217" spans="1:279" customFormat="1" ht="15.75" customHeight="1" x14ac:dyDescent="0.25">
      <c r="A217" s="10" t="s">
        <v>116</v>
      </c>
      <c r="B217" s="95">
        <v>17915215</v>
      </c>
      <c r="C217" s="10" t="s">
        <v>79</v>
      </c>
      <c r="D217" s="10"/>
      <c r="E217" s="11">
        <v>451120</v>
      </c>
      <c r="F217" s="11"/>
      <c r="G217" s="11">
        <v>1</v>
      </c>
      <c r="H217" s="12">
        <v>45033</v>
      </c>
      <c r="I217" s="13"/>
      <c r="J217" s="13" t="s">
        <v>58</v>
      </c>
      <c r="K217" s="13" t="s">
        <v>58</v>
      </c>
      <c r="L217" s="13" t="s">
        <v>58</v>
      </c>
      <c r="M217" s="13" t="s">
        <v>58</v>
      </c>
      <c r="N217" s="13" t="s">
        <v>58</v>
      </c>
      <c r="O217" s="13" t="s">
        <v>58</v>
      </c>
      <c r="P217" s="16" t="e">
        <f t="shared" si="555"/>
        <v>#DIV/0!</v>
      </c>
      <c r="Q217" s="16" t="e">
        <f t="shared" si="556"/>
        <v>#DIV/0!</v>
      </c>
      <c r="R217" s="16" t="e">
        <f t="shared" si="557"/>
        <v>#DIV/0!</v>
      </c>
      <c r="S217" s="16" t="e">
        <f t="shared" si="558"/>
        <v>#DIV/0!</v>
      </c>
      <c r="T217" s="16" t="e">
        <f t="shared" si="559"/>
        <v>#DIV/0!</v>
      </c>
      <c r="U217" s="16" t="e">
        <f t="shared" si="560"/>
        <v>#DIV/0!</v>
      </c>
      <c r="V217" s="278">
        <f t="shared" si="561"/>
        <v>0</v>
      </c>
      <c r="W217" s="278">
        <f t="shared" si="562"/>
        <v>0</v>
      </c>
      <c r="X217" s="278">
        <f t="shared" si="563"/>
        <v>0</v>
      </c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6">
        <f t="shared" si="564"/>
        <v>3.8857142857145685E-2</v>
      </c>
      <c r="AK217" s="16">
        <f t="shared" si="565"/>
        <v>-0.95172680127992937</v>
      </c>
      <c r="AL217" s="16">
        <f t="shared" si="566"/>
        <v>5.2796654469419904E-2</v>
      </c>
      <c r="AM217" s="16">
        <f t="shared" si="567"/>
        <v>7.5726335520149943E-2</v>
      </c>
      <c r="AN217" s="16">
        <f t="shared" si="568"/>
        <v>-5.9304102503820406E-2</v>
      </c>
      <c r="AO217" s="16">
        <f t="shared" si="569"/>
        <v>0.24754362809796154</v>
      </c>
      <c r="AP217" s="278">
        <f t="shared" si="570"/>
        <v>-0.875</v>
      </c>
      <c r="AQ217" s="278">
        <f t="shared" si="571"/>
        <v>-17.251000000000001</v>
      </c>
      <c r="AR217" s="278">
        <f t="shared" si="572"/>
        <v>0.90900000000000247</v>
      </c>
      <c r="AS217" s="149"/>
      <c r="AT217" s="149">
        <v>0.875</v>
      </c>
      <c r="AU217" s="149">
        <v>18.126000000000001</v>
      </c>
      <c r="AV217" s="149">
        <v>17.216999999999999</v>
      </c>
      <c r="AW217" s="150">
        <v>16.004999999999999</v>
      </c>
      <c r="AX217" s="149">
        <v>17.013999999999999</v>
      </c>
      <c r="AY217" s="149">
        <v>13.638</v>
      </c>
      <c r="AZ217" s="149">
        <v>14.196999999999999</v>
      </c>
      <c r="BA217" s="149">
        <v>12.343999999999999</v>
      </c>
      <c r="BB217" s="149">
        <v>12.093</v>
      </c>
      <c r="BC217" s="150">
        <v>11.656000000000001</v>
      </c>
      <c r="BD217" s="16">
        <f t="shared" si="573"/>
        <v>-1</v>
      </c>
      <c r="BE217" s="16">
        <f t="shared" si="574"/>
        <v>-0.86010558069381604</v>
      </c>
      <c r="BF217" s="16">
        <f t="shared" si="575"/>
        <v>1.4623955431754876</v>
      </c>
      <c r="BG217" s="16">
        <f t="shared" si="576"/>
        <v>4.7657342657342658</v>
      </c>
      <c r="BH217" s="16">
        <f t="shared" si="577"/>
        <v>-1.0981132075471698</v>
      </c>
      <c r="BI217" s="16">
        <f t="shared" si="578"/>
        <v>5.3106936416185059E-2</v>
      </c>
      <c r="BJ217" s="278">
        <f t="shared" si="579"/>
        <v>-0.371</v>
      </c>
      <c r="BK217" s="278">
        <f t="shared" si="580"/>
        <v>-2.2810000000000001</v>
      </c>
      <c r="BL217" s="278">
        <f t="shared" si="581"/>
        <v>1.5750000000000002</v>
      </c>
      <c r="BM217" s="149"/>
      <c r="BN217" s="149">
        <v>0.371</v>
      </c>
      <c r="BO217" s="149">
        <v>2.6520000000000001</v>
      </c>
      <c r="BP217" s="149">
        <v>1.077</v>
      </c>
      <c r="BQ217" s="149">
        <v>-0.28599999999999998</v>
      </c>
      <c r="BR217" s="149">
        <v>2.915</v>
      </c>
      <c r="BS217" s="149">
        <v>2.7679999999999998</v>
      </c>
      <c r="BT217" s="149">
        <v>3.7879999999999998</v>
      </c>
      <c r="BU217" s="149">
        <v>2.3780000000000001</v>
      </c>
      <c r="BV217" s="149">
        <v>2.37</v>
      </c>
      <c r="BW217" s="149">
        <v>2.3540000000000001</v>
      </c>
      <c r="BX217" s="16">
        <f t="shared" si="582"/>
        <v>-1</v>
      </c>
      <c r="BY217" s="16">
        <f t="shared" si="583"/>
        <v>-0.20312499999999994</v>
      </c>
      <c r="BZ217" s="16">
        <f t="shared" si="584"/>
        <v>2.1240105540897094</v>
      </c>
      <c r="CA217" s="16">
        <f t="shared" si="585"/>
        <v>1.8046709129511678</v>
      </c>
      <c r="CB217" s="16">
        <f t="shared" si="586"/>
        <v>-1.405684754521964</v>
      </c>
      <c r="CC217" s="16">
        <f t="shared" si="587"/>
        <v>9.9952629085741276E-2</v>
      </c>
      <c r="CD217" s="278">
        <f t="shared" si="588"/>
        <v>-1.887</v>
      </c>
      <c r="CE217" s="278">
        <f t="shared" si="589"/>
        <v>-0.48099999999999987</v>
      </c>
      <c r="CF217" s="278">
        <f t="shared" si="590"/>
        <v>1.6099999999999999</v>
      </c>
      <c r="CG217" s="149"/>
      <c r="CH217" s="149">
        <v>1.887</v>
      </c>
      <c r="CI217" s="149">
        <v>2.3679999999999999</v>
      </c>
      <c r="CJ217" s="149">
        <v>0.75800000000000001</v>
      </c>
      <c r="CK217" s="149">
        <v>-0.94199999999999995</v>
      </c>
      <c r="CL217" s="149">
        <v>2.3220000000000001</v>
      </c>
      <c r="CM217" s="149">
        <v>2.1110000000000002</v>
      </c>
      <c r="CN217" s="149">
        <v>3.105</v>
      </c>
      <c r="CO217" s="149">
        <v>1.3089999999999999</v>
      </c>
      <c r="CP217" s="149">
        <v>0.752</v>
      </c>
      <c r="CQ217" s="149">
        <v>0.92200000000000004</v>
      </c>
      <c r="CR217" s="16">
        <f t="shared" si="591"/>
        <v>-1</v>
      </c>
      <c r="CS217" s="16">
        <f t="shared" si="592"/>
        <v>2.976704055220028E-2</v>
      </c>
      <c r="CT217" s="16">
        <f t="shared" si="593"/>
        <v>9.3224335796258453E-2</v>
      </c>
      <c r="CU217" s="16">
        <f t="shared" si="594"/>
        <v>2.7459214989500779E-2</v>
      </c>
      <c r="CV217" s="16">
        <f t="shared" si="595"/>
        <v>-7.4635045588162072E-2</v>
      </c>
      <c r="CW217" s="16">
        <f t="shared" si="596"/>
        <v>5.470310036784027E-2</v>
      </c>
      <c r="CX217" s="278">
        <f t="shared" si="552"/>
        <v>-21.483000000000001</v>
      </c>
      <c r="CY217" s="278">
        <f t="shared" si="553"/>
        <v>0.62100000000000222</v>
      </c>
      <c r="CZ217" s="278">
        <f t="shared" si="554"/>
        <v>1.7789999999999999</v>
      </c>
      <c r="DA217" s="149"/>
      <c r="DB217" s="149">
        <v>21.483000000000001</v>
      </c>
      <c r="DC217" s="149">
        <v>20.861999999999998</v>
      </c>
      <c r="DD217" s="149">
        <v>19.082999999999998</v>
      </c>
      <c r="DE217" s="149">
        <v>18.573</v>
      </c>
      <c r="DF217" s="149">
        <v>20.071000000000002</v>
      </c>
      <c r="DG217" s="149">
        <v>19.03</v>
      </c>
      <c r="DH217" s="149">
        <v>18.393000000000001</v>
      </c>
      <c r="DI217" s="149">
        <v>16.172999999999998</v>
      </c>
      <c r="DJ217" s="149">
        <v>15.378</v>
      </c>
      <c r="DK217" s="150">
        <v>15.127000000000001</v>
      </c>
      <c r="DL217" s="16">
        <f t="shared" si="597"/>
        <v>-1</v>
      </c>
      <c r="DM217" s="16">
        <f t="shared" si="598"/>
        <v>2.3617333140651096E-2</v>
      </c>
      <c r="DN217" s="16">
        <f t="shared" si="599"/>
        <v>-5.0643827293573543E-2</v>
      </c>
      <c r="DO217" s="16">
        <f t="shared" si="600"/>
        <v>-3.4934745602420922E-2</v>
      </c>
      <c r="DP217" s="16">
        <f t="shared" si="601"/>
        <v>-5.1880279038071853E-2</v>
      </c>
      <c r="DQ217" s="16">
        <f t="shared" si="602"/>
        <v>3.6063319832038858E-2</v>
      </c>
      <c r="DR217" s="278">
        <f t="shared" si="603"/>
        <v>-49.582999999999998</v>
      </c>
      <c r="DS217" s="278">
        <f t="shared" si="604"/>
        <v>1.1439999999999984</v>
      </c>
      <c r="DT217" s="278">
        <f t="shared" si="605"/>
        <v>-2.5840000000000032</v>
      </c>
      <c r="DU217" s="149"/>
      <c r="DV217" s="149">
        <v>49.582999999999998</v>
      </c>
      <c r="DW217" s="149">
        <v>48.439</v>
      </c>
      <c r="DX217" s="149">
        <v>51.023000000000003</v>
      </c>
      <c r="DY217" s="149">
        <v>52.87</v>
      </c>
      <c r="DZ217" s="149">
        <v>55.762999999999998</v>
      </c>
      <c r="EA217" s="149">
        <v>53.822000000000003</v>
      </c>
      <c r="EB217" s="149">
        <v>51.325000000000003</v>
      </c>
      <c r="EC217" s="149">
        <v>51.981999999999999</v>
      </c>
      <c r="ED217" s="149">
        <v>51.304000000000002</v>
      </c>
      <c r="EE217" s="149">
        <v>49.67</v>
      </c>
      <c r="EF217" s="16">
        <f t="shared" si="606"/>
        <v>-1</v>
      </c>
      <c r="EG217" s="16">
        <f t="shared" si="607"/>
        <v>0</v>
      </c>
      <c r="EH217" s="16">
        <f t="shared" si="608"/>
        <v>-0.11764705882352941</v>
      </c>
      <c r="EI217" s="16">
        <f t="shared" si="609"/>
        <v>3.0303030303030304E-2</v>
      </c>
      <c r="EJ217" s="16">
        <f t="shared" si="610"/>
        <v>0.1</v>
      </c>
      <c r="EK217" s="16">
        <f t="shared" si="611"/>
        <v>0.2</v>
      </c>
      <c r="EL217" s="278">
        <f t="shared" si="612"/>
        <v>-30</v>
      </c>
      <c r="EM217" s="278">
        <f t="shared" si="613"/>
        <v>0</v>
      </c>
      <c r="EN217" s="278">
        <f t="shared" si="614"/>
        <v>-4</v>
      </c>
      <c r="EO217" s="204"/>
      <c r="EP217" s="204">
        <v>30</v>
      </c>
      <c r="EQ217" s="204">
        <v>30</v>
      </c>
      <c r="ER217" s="204">
        <v>34</v>
      </c>
      <c r="ES217" s="204">
        <v>33</v>
      </c>
      <c r="ET217" s="204">
        <v>30</v>
      </c>
      <c r="EU217" s="204">
        <v>25</v>
      </c>
      <c r="EV217" s="204">
        <v>25</v>
      </c>
      <c r="EW217" s="204">
        <v>26</v>
      </c>
      <c r="EX217" s="204">
        <v>25</v>
      </c>
      <c r="EY217" s="204">
        <v>24</v>
      </c>
      <c r="EZ217" s="14"/>
      <c r="FA217" s="14" t="s">
        <v>51</v>
      </c>
      <c r="FB217" s="76"/>
      <c r="FC217" s="15">
        <v>6400</v>
      </c>
      <c r="FD217" t="s">
        <v>461</v>
      </c>
      <c r="FE217" t="s">
        <v>66</v>
      </c>
      <c r="FF217" s="16" t="e">
        <f t="shared" si="615"/>
        <v>#VALUE!</v>
      </c>
      <c r="FG217" s="16" t="e">
        <f t="shared" si="616"/>
        <v>#DIV/0!</v>
      </c>
      <c r="FH217" s="16" t="e">
        <f t="shared" si="617"/>
        <v>#DIV/0!</v>
      </c>
      <c r="FI217" s="16" t="e">
        <f t="shared" si="618"/>
        <v>#DIV/0!</v>
      </c>
      <c r="FJ217" s="16" t="e">
        <f t="shared" si="619"/>
        <v>#DIV/0!</v>
      </c>
      <c r="FK217" s="16" t="e">
        <f t="shared" si="620"/>
        <v>#DIV/0!</v>
      </c>
      <c r="FL217" s="278" t="e">
        <f t="shared" si="621"/>
        <v>#VALUE!</v>
      </c>
      <c r="FM217" s="278">
        <f t="shared" si="622"/>
        <v>0</v>
      </c>
      <c r="FN217" s="278">
        <f t="shared" si="623"/>
        <v>0</v>
      </c>
      <c r="FO217" s="222" t="str">
        <f t="shared" si="624"/>
        <v>i.a</v>
      </c>
      <c r="FP217" s="222">
        <f t="shared" si="625"/>
        <v>0</v>
      </c>
      <c r="FQ217" s="222">
        <f t="shared" si="626"/>
        <v>0</v>
      </c>
      <c r="FR217" s="222">
        <f t="shared" si="627"/>
        <v>0</v>
      </c>
      <c r="FS217" s="222">
        <f t="shared" si="628"/>
        <v>0</v>
      </c>
      <c r="FT217" s="222">
        <f t="shared" si="629"/>
        <v>0</v>
      </c>
      <c r="FU217" s="222">
        <f t="shared" si="630"/>
        <v>0</v>
      </c>
      <c r="FV217" s="222">
        <f t="shared" si="631"/>
        <v>0</v>
      </c>
      <c r="FW217" s="222">
        <f t="shared" si="632"/>
        <v>0</v>
      </c>
      <c r="FX217" s="222">
        <f t="shared" si="633"/>
        <v>0</v>
      </c>
      <c r="FY217" s="222">
        <f t="shared" si="634"/>
        <v>0</v>
      </c>
      <c r="FZ217" s="16">
        <f t="shared" si="635"/>
        <v>-1</v>
      </c>
      <c r="GA217" s="16">
        <f t="shared" si="636"/>
        <v>-0.24828971838469724</v>
      </c>
      <c r="GB217" s="16">
        <f t="shared" si="637"/>
        <v>1.9449929008587341</v>
      </c>
      <c r="GC217" s="16">
        <f t="shared" si="638"/>
        <v>1.8257834809880213</v>
      </c>
      <c r="GD217" s="16">
        <f t="shared" si="639"/>
        <v>-1.4104823410248242</v>
      </c>
      <c r="GE217" s="16">
        <f t="shared" si="640"/>
        <v>5.2748708173082498E-2</v>
      </c>
      <c r="GF217" s="227">
        <f t="shared" si="641"/>
        <v>-8.9125044279135673E-2</v>
      </c>
      <c r="GG217" s="227">
        <f t="shared" si="642"/>
        <v>-2.9437979879081894E-2</v>
      </c>
      <c r="GH217" s="227">
        <f t="shared" si="643"/>
        <v>7.8303835715472725E-2</v>
      </c>
      <c r="GI217" s="16">
        <f t="shared" si="644"/>
        <v>0</v>
      </c>
      <c r="GJ217" s="16">
        <f t="shared" si="645"/>
        <v>8.9125044279135673E-2</v>
      </c>
      <c r="GK217" s="16">
        <f t="shared" si="646"/>
        <v>0.11856302415821757</v>
      </c>
      <c r="GL217" s="16">
        <f t="shared" si="647"/>
        <v>4.0259188442744849E-2</v>
      </c>
      <c r="GM217" s="16">
        <f t="shared" si="648"/>
        <v>-4.8752717110030007E-2</v>
      </c>
      <c r="GN217" s="16">
        <f t="shared" si="649"/>
        <v>0.11876934093757194</v>
      </c>
      <c r="GO217" s="16">
        <f t="shared" si="650"/>
        <v>0.11281832028431714</v>
      </c>
      <c r="GP217" s="16">
        <f t="shared" si="651"/>
        <v>0.17965630966846033</v>
      </c>
      <c r="GQ217" s="16">
        <f t="shared" si="652"/>
        <v>8.2976767772812279E-2</v>
      </c>
      <c r="GR217" s="16">
        <f t="shared" si="653"/>
        <v>4.9303392886412056E-2</v>
      </c>
      <c r="GS217" s="16">
        <f t="shared" si="654"/>
        <v>-1</v>
      </c>
      <c r="GT217" s="16">
        <f t="shared" si="655"/>
        <v>-0.85805045058219909</v>
      </c>
      <c r="GU217" s="16">
        <f t="shared" si="656"/>
        <v>1.5720944699194757</v>
      </c>
      <c r="GV217" s="16">
        <f t="shared" si="657"/>
        <v>4.9375416100171376</v>
      </c>
      <c r="GW217" s="16">
        <f t="shared" si="658"/>
        <v>-1.0989730178588146</v>
      </c>
      <c r="GX217" s="16">
        <f t="shared" si="659"/>
        <v>1.0457955407698262E-2</v>
      </c>
      <c r="GY217" s="227">
        <f t="shared" si="660"/>
        <v>-7.5697292444553274E-3</v>
      </c>
      <c r="GZ217" s="227">
        <f t="shared" si="661"/>
        <v>-4.5757169470631839E-2</v>
      </c>
      <c r="HA217" s="227">
        <f t="shared" si="662"/>
        <v>3.2594029320614004E-2</v>
      </c>
      <c r="HB217" s="16">
        <f t="shared" si="663"/>
        <v>0</v>
      </c>
      <c r="HC217" s="16">
        <f t="shared" si="664"/>
        <v>7.5697292444553274E-3</v>
      </c>
      <c r="HD217" s="16">
        <f t="shared" si="665"/>
        <v>5.3326898715087168E-2</v>
      </c>
      <c r="HE217" s="16">
        <f t="shared" si="666"/>
        <v>2.073286939447316E-2</v>
      </c>
      <c r="HF217" s="16">
        <f t="shared" si="667"/>
        <v>-5.2654349967321164E-3</v>
      </c>
      <c r="HG217" s="16">
        <f t="shared" si="668"/>
        <v>5.3200711776246745E-2</v>
      </c>
      <c r="HH217" s="16">
        <f t="shared" si="669"/>
        <v>5.2650099384670974E-2</v>
      </c>
      <c r="HI217" s="16">
        <f t="shared" si="670"/>
        <v>7.3334817582545231E-2</v>
      </c>
      <c r="HJ217" s="16">
        <f t="shared" si="671"/>
        <v>4.6046898902077728E-2</v>
      </c>
      <c r="HK217" s="16">
        <f t="shared" si="672"/>
        <v>4.6942777348624398E-2</v>
      </c>
      <c r="HL217" s="16" t="e">
        <f t="shared" si="673"/>
        <v>#VALUE!</v>
      </c>
      <c r="HM217" s="16">
        <f t="shared" si="674"/>
        <v>6.0078187545737176E-3</v>
      </c>
      <c r="HN217" s="16">
        <f t="shared" si="675"/>
        <v>0.15154287424043647</v>
      </c>
      <c r="HO217" s="16">
        <f t="shared" si="676"/>
        <v>6.4652582100129294E-2</v>
      </c>
      <c r="HP217" s="16">
        <f t="shared" si="677"/>
        <v>-2.3999887405573631E-2</v>
      </c>
      <c r="HQ217" s="16">
        <f t="shared" si="678"/>
        <v>1.7990966554846478E-2</v>
      </c>
      <c r="HR217" s="227" t="e">
        <f t="shared" si="679"/>
        <v>#VALUE!</v>
      </c>
      <c r="HS217" s="227">
        <f t="shared" si="680"/>
        <v>2.5874835330604862E-3</v>
      </c>
      <c r="HT217" s="227">
        <f t="shared" si="681"/>
        <v>5.6678217061526148E-2</v>
      </c>
      <c r="HU217" s="16" t="str">
        <f t="shared" si="682"/>
        <v>i.a.</v>
      </c>
      <c r="HV217" s="16">
        <f t="shared" si="683"/>
        <v>0.43327350099832607</v>
      </c>
      <c r="HW217" s="16">
        <f t="shared" si="684"/>
        <v>0.43068601746526558</v>
      </c>
      <c r="HX217" s="16">
        <f t="shared" si="685"/>
        <v>0.37400780040373943</v>
      </c>
      <c r="HY217" s="16">
        <f t="shared" si="686"/>
        <v>0.35129563079250997</v>
      </c>
      <c r="HZ217" s="16">
        <f t="shared" si="687"/>
        <v>0.35993400642002765</v>
      </c>
      <c r="IA217" s="16">
        <f t="shared" si="688"/>
        <v>0.35357288840994389</v>
      </c>
      <c r="IB217" s="16">
        <f t="shared" si="689"/>
        <v>0.35836337067705798</v>
      </c>
      <c r="IC217" s="16">
        <f t="shared" si="690"/>
        <v>0.3111269285521911</v>
      </c>
      <c r="ID217" s="16">
        <f t="shared" si="691"/>
        <v>0.29974271012006859</v>
      </c>
      <c r="IE217" s="16">
        <f t="shared" si="692"/>
        <v>0.30455003019931548</v>
      </c>
      <c r="IF217" s="16" t="e">
        <f t="shared" si="693"/>
        <v>#VALUE!</v>
      </c>
      <c r="IG217" s="16" t="e">
        <f t="shared" si="694"/>
        <v>#VALUE!</v>
      </c>
      <c r="IH217" s="16" t="e">
        <f t="shared" si="695"/>
        <v>#VALUE!</v>
      </c>
      <c r="II217" s="16" t="e">
        <f t="shared" si="696"/>
        <v>#VALUE!</v>
      </c>
      <c r="IJ217" s="16" t="e">
        <f t="shared" si="697"/>
        <v>#VALUE!</v>
      </c>
      <c r="IK217" s="16" t="e">
        <f t="shared" si="698"/>
        <v>#VALUE!</v>
      </c>
      <c r="IL217" s="227" t="e">
        <f t="shared" si="699"/>
        <v>#VALUE!</v>
      </c>
      <c r="IM217" s="227" t="e">
        <f t="shared" si="700"/>
        <v>#VALUE!</v>
      </c>
      <c r="IN217" s="227" t="e">
        <f t="shared" si="701"/>
        <v>#VALUE!</v>
      </c>
      <c r="IO217" s="16" t="str">
        <f t="shared" si="702"/>
        <v>i.a.</v>
      </c>
      <c r="IP217" s="16" t="str">
        <f t="shared" si="703"/>
        <v>i.a.</v>
      </c>
      <c r="IQ217" s="16" t="str">
        <f t="shared" si="704"/>
        <v>i.a.</v>
      </c>
      <c r="IR217" s="16" t="str">
        <f t="shared" si="705"/>
        <v>i.a.</v>
      </c>
      <c r="IS217" s="16" t="str">
        <f t="shared" si="706"/>
        <v>i.a.</v>
      </c>
      <c r="IT217" s="16" t="str">
        <f t="shared" si="707"/>
        <v>i.a.</v>
      </c>
      <c r="IU217" s="16" t="str">
        <f t="shared" si="708"/>
        <v>i.a.</v>
      </c>
      <c r="IV217" s="16" t="str">
        <f t="shared" si="709"/>
        <v>i.a.</v>
      </c>
      <c r="IW217" s="16" t="str">
        <f t="shared" si="710"/>
        <v>i.a.</v>
      </c>
      <c r="IX217" s="16" t="str">
        <f t="shared" si="711"/>
        <v>i.a.</v>
      </c>
      <c r="IY217" s="16" t="str">
        <f t="shared" si="712"/>
        <v>i.a.</v>
      </c>
      <c r="IZ217" s="16" t="e">
        <f t="shared" si="713"/>
        <v>#VALUE!</v>
      </c>
      <c r="JA217" s="16">
        <f t="shared" si="714"/>
        <v>-0.20312499999999997</v>
      </c>
      <c r="JB217" s="16">
        <f t="shared" si="715"/>
        <v>2.5405452946350038</v>
      </c>
      <c r="JC217" s="16">
        <f t="shared" si="716"/>
        <v>1.7810041213937804</v>
      </c>
      <c r="JD217" s="16">
        <f t="shared" si="717"/>
        <v>-1.3688043222926944</v>
      </c>
      <c r="JE217" s="16">
        <f t="shared" si="718"/>
        <v>-8.3372809095215744E-2</v>
      </c>
      <c r="JF217" s="227" t="e">
        <f t="shared" si="719"/>
        <v>#VALUE!</v>
      </c>
      <c r="JG217" s="227">
        <f t="shared" si="720"/>
        <v>-1.603333333333333E-2</v>
      </c>
      <c r="JH217" s="227">
        <f t="shared" si="721"/>
        <v>5.6639215686274502E-2</v>
      </c>
      <c r="JI217" s="99" t="str">
        <f t="shared" si="722"/>
        <v>i.a.</v>
      </c>
      <c r="JJ217" s="99">
        <f t="shared" si="723"/>
        <v>6.2899999999999998E-2</v>
      </c>
      <c r="JK217" s="99">
        <f t="shared" si="724"/>
        <v>7.8933333333333328E-2</v>
      </c>
      <c r="JL217" s="99">
        <f t="shared" si="725"/>
        <v>2.2294117647058825E-2</v>
      </c>
      <c r="JM217" s="99">
        <f t="shared" si="726"/>
        <v>-2.8545454545454544E-2</v>
      </c>
      <c r="JN217" s="99">
        <f t="shared" si="727"/>
        <v>7.7399999999999997E-2</v>
      </c>
      <c r="JO217" s="99">
        <f t="shared" si="728"/>
        <v>8.4440000000000015E-2</v>
      </c>
      <c r="JP217" s="99">
        <f t="shared" si="729"/>
        <v>0.1242</v>
      </c>
      <c r="JQ217" s="99">
        <f t="shared" si="730"/>
        <v>5.0346153846153846E-2</v>
      </c>
      <c r="JR217" s="99">
        <f t="shared" si="731"/>
        <v>3.0079999999999999E-2</v>
      </c>
      <c r="JS217" s="99">
        <f t="shared" si="732"/>
        <v>3.8416666666666668E-2</v>
      </c>
    </row>
    <row r="218" spans="1:279" customFormat="1" ht="15.75" customHeight="1" x14ac:dyDescent="0.25">
      <c r="A218" s="173" t="s">
        <v>576</v>
      </c>
      <c r="B218" s="98">
        <v>73178916</v>
      </c>
      <c r="C218" s="113" t="s">
        <v>47</v>
      </c>
      <c r="D218" s="113"/>
      <c r="E218" s="116">
        <v>453100</v>
      </c>
      <c r="F218" s="116"/>
      <c r="G218" s="11">
        <v>1</v>
      </c>
      <c r="H218" s="117">
        <v>45029</v>
      </c>
      <c r="I218" s="13"/>
      <c r="J218" s="13" t="s">
        <v>59</v>
      </c>
      <c r="K218" s="13" t="s">
        <v>59</v>
      </c>
      <c r="L218" s="13" t="s">
        <v>59</v>
      </c>
      <c r="M218" s="13" t="s">
        <v>59</v>
      </c>
      <c r="N218" s="13" t="s">
        <v>59</v>
      </c>
      <c r="O218" s="118" t="s">
        <v>59</v>
      </c>
      <c r="P218" s="16" t="e">
        <f t="shared" si="555"/>
        <v>#DIV/0!</v>
      </c>
      <c r="Q218" s="16" t="e">
        <f t="shared" si="556"/>
        <v>#DIV/0!</v>
      </c>
      <c r="R218" s="16" t="e">
        <f t="shared" si="557"/>
        <v>#DIV/0!</v>
      </c>
      <c r="S218" s="16" t="e">
        <f t="shared" si="558"/>
        <v>#DIV/0!</v>
      </c>
      <c r="T218" s="16" t="e">
        <f t="shared" si="559"/>
        <v>#DIV/0!</v>
      </c>
      <c r="U218" s="16" t="e">
        <f t="shared" si="560"/>
        <v>#DIV/0!</v>
      </c>
      <c r="V218" s="278">
        <f t="shared" si="561"/>
        <v>0</v>
      </c>
      <c r="W218" s="278">
        <f t="shared" si="562"/>
        <v>0</v>
      </c>
      <c r="X218" s="278">
        <f t="shared" si="563"/>
        <v>0</v>
      </c>
      <c r="Y218" s="149"/>
      <c r="Z218" s="149"/>
      <c r="AA218" s="149"/>
      <c r="AB218" s="153"/>
      <c r="AC218" s="153"/>
      <c r="AD218" s="153"/>
      <c r="AE218" s="154"/>
      <c r="AF218" s="154"/>
      <c r="AG218" s="159"/>
      <c r="AH218" s="159"/>
      <c r="AI218" s="159"/>
      <c r="AJ218" s="16">
        <f t="shared" si="564"/>
        <v>-1.1630270451873004</v>
      </c>
      <c r="AK218" s="16">
        <f t="shared" si="565"/>
        <v>8.7265949334914637E-3</v>
      </c>
      <c r="AL218" s="16">
        <f t="shared" si="566"/>
        <v>-0.14122526193247956</v>
      </c>
      <c r="AM218" s="16">
        <f t="shared" si="567"/>
        <v>5.3397703167288712E-3</v>
      </c>
      <c r="AN218" s="16">
        <f t="shared" si="568"/>
        <v>-9.1869270625747373E-2</v>
      </c>
      <c r="AO218" s="16">
        <f t="shared" si="569"/>
        <v>7.5208913649025128E-2</v>
      </c>
      <c r="AP218" s="278">
        <f t="shared" si="570"/>
        <v>-11.906000000000001</v>
      </c>
      <c r="AQ218" s="278">
        <f t="shared" si="571"/>
        <v>0.10299999999999976</v>
      </c>
      <c r="AR218" s="278">
        <f t="shared" si="572"/>
        <v>-1.9409999999999989</v>
      </c>
      <c r="AS218" s="149"/>
      <c r="AT218" s="149">
        <v>11.906000000000001</v>
      </c>
      <c r="AU218" s="149">
        <v>11.803000000000001</v>
      </c>
      <c r="AV218" s="153">
        <v>13.744</v>
      </c>
      <c r="AW218" s="162">
        <v>13.670999999999999</v>
      </c>
      <c r="AX218" s="153">
        <v>15.054</v>
      </c>
      <c r="AY218" s="154">
        <v>14.000999999999999</v>
      </c>
      <c r="AZ218" s="154">
        <v>12.917999999999999</v>
      </c>
      <c r="BA218" s="154">
        <v>12.025</v>
      </c>
      <c r="BB218" s="154">
        <v>11.193</v>
      </c>
      <c r="BC218" s="155">
        <v>11.275</v>
      </c>
      <c r="BD218" s="16">
        <f t="shared" si="573"/>
        <v>-1</v>
      </c>
      <c r="BE218" s="16">
        <f t="shared" si="574"/>
        <v>1.8104575163398695</v>
      </c>
      <c r="BF218" s="16">
        <f t="shared" si="575"/>
        <v>-1.2783371809355404</v>
      </c>
      <c r="BG218" s="16">
        <f t="shared" si="576"/>
        <v>2.9988836363636362</v>
      </c>
      <c r="BH218" s="16">
        <f t="shared" si="577"/>
        <v>-1.3157290470723306</v>
      </c>
      <c r="BI218" s="16">
        <f t="shared" si="578"/>
        <v>-0.15354713313896981</v>
      </c>
      <c r="BJ218" s="278">
        <f t="shared" si="579"/>
        <v>-0.124</v>
      </c>
      <c r="BK218" s="278">
        <f t="shared" si="580"/>
        <v>0.27700000000000002</v>
      </c>
      <c r="BL218" s="278">
        <f t="shared" si="581"/>
        <v>-0.70269300000000001</v>
      </c>
      <c r="BM218" s="149"/>
      <c r="BN218" s="149">
        <v>0.124</v>
      </c>
      <c r="BO218" s="149">
        <v>-0.153</v>
      </c>
      <c r="BP218" s="153">
        <v>0.54969299999999999</v>
      </c>
      <c r="BQ218" s="153">
        <v>-0.27500000000000002</v>
      </c>
      <c r="BR218" s="153">
        <v>0.871</v>
      </c>
      <c r="BS218" s="159">
        <v>1.0289999999999999</v>
      </c>
      <c r="BT218" s="159">
        <v>1.1220000000000001</v>
      </c>
      <c r="BU218" s="159">
        <v>1.111</v>
      </c>
      <c r="BV218" s="154">
        <v>0.45</v>
      </c>
      <c r="BW218" s="159">
        <v>0.217</v>
      </c>
      <c r="BX218" s="16">
        <f t="shared" si="582"/>
        <v>-1</v>
      </c>
      <c r="BY218" s="16">
        <f t="shared" si="583"/>
        <v>61</v>
      </c>
      <c r="BZ218" s="16">
        <f t="shared" si="584"/>
        <v>-1.0084269662921348</v>
      </c>
      <c r="CA218" s="16">
        <f t="shared" si="585"/>
        <v>7.1913043478260859</v>
      </c>
      <c r="CB218" s="16">
        <f t="shared" si="586"/>
        <v>-1.1282051282051282</v>
      </c>
      <c r="CC218" s="16">
        <f t="shared" si="587"/>
        <v>-0.21108179419525064</v>
      </c>
      <c r="CD218" s="278">
        <f t="shared" si="588"/>
        <v>-0.36</v>
      </c>
      <c r="CE218" s="278">
        <f t="shared" si="589"/>
        <v>0.36599999999999999</v>
      </c>
      <c r="CF218" s="278">
        <f t="shared" si="590"/>
        <v>-0.71799999999999997</v>
      </c>
      <c r="CG218" s="149"/>
      <c r="CH218" s="149">
        <v>0.36</v>
      </c>
      <c r="CI218" s="149">
        <v>-6.0000000000000001E-3</v>
      </c>
      <c r="CJ218" s="153">
        <v>0.71199999999999997</v>
      </c>
      <c r="CK218" s="153">
        <v>-0.115</v>
      </c>
      <c r="CL218" s="153">
        <v>0.89700000000000002</v>
      </c>
      <c r="CM218" s="154">
        <v>1.137</v>
      </c>
      <c r="CN218" s="154">
        <v>1.246</v>
      </c>
      <c r="CO218" s="159">
        <v>1.3140000000000001</v>
      </c>
      <c r="CP218" s="159">
        <v>0.60699999999999998</v>
      </c>
      <c r="CQ218" s="159">
        <v>0.219</v>
      </c>
      <c r="CR218" s="16">
        <f t="shared" si="591"/>
        <v>-1</v>
      </c>
      <c r="CS218" s="16">
        <f t="shared" si="592"/>
        <v>3.3064807021762697E-2</v>
      </c>
      <c r="CT218" s="16">
        <f t="shared" si="593"/>
        <v>-1.2009126936471462E-3</v>
      </c>
      <c r="CU218" s="16">
        <f t="shared" si="594"/>
        <v>7.0996784565916349E-2</v>
      </c>
      <c r="CV218" s="16">
        <f t="shared" si="595"/>
        <v>-1.2949092294020494E-2</v>
      </c>
      <c r="CW218" s="16">
        <f t="shared" si="596"/>
        <v>0.12448251249107779</v>
      </c>
      <c r="CX218" s="278">
        <f t="shared" si="552"/>
        <v>-8.5920000000000005</v>
      </c>
      <c r="CY218" s="278">
        <f t="shared" si="553"/>
        <v>0.27500000000000036</v>
      </c>
      <c r="CZ218" s="278">
        <f t="shared" si="554"/>
        <v>-9.9999999999997868E-3</v>
      </c>
      <c r="DA218" s="149"/>
      <c r="DB218" s="149">
        <v>8.5920000000000005</v>
      </c>
      <c r="DC218" s="149">
        <v>8.3170000000000002</v>
      </c>
      <c r="DD218" s="153">
        <v>8.327</v>
      </c>
      <c r="DE218" s="153">
        <v>7.7750000000000004</v>
      </c>
      <c r="DF218" s="153">
        <v>7.8769999999999998</v>
      </c>
      <c r="DG218" s="159">
        <v>7.0049999999999999</v>
      </c>
      <c r="DH218" s="159">
        <v>8.7270000000000003</v>
      </c>
      <c r="DI218" s="159">
        <v>8.1590000000000007</v>
      </c>
      <c r="DJ218" s="154">
        <v>8.3800000000000008</v>
      </c>
      <c r="DK218" s="155">
        <v>7.9370000000000003</v>
      </c>
      <c r="DL218" s="16">
        <f t="shared" si="597"/>
        <v>-1</v>
      </c>
      <c r="DM218" s="16">
        <f t="shared" si="598"/>
        <v>0.11029880562757677</v>
      </c>
      <c r="DN218" s="16">
        <f t="shared" si="599"/>
        <v>1.0045936547460686E-2</v>
      </c>
      <c r="DO218" s="16">
        <f t="shared" si="600"/>
        <v>-2.6578628442475626E-2</v>
      </c>
      <c r="DP218" s="16">
        <f t="shared" si="601"/>
        <v>-7.151171814372187E-2</v>
      </c>
      <c r="DQ218" s="16">
        <f t="shared" si="602"/>
        <v>0.27830960765835011</v>
      </c>
      <c r="DR218" s="278">
        <f t="shared" si="603"/>
        <v>-26.122</v>
      </c>
      <c r="DS218" s="278">
        <f t="shared" si="604"/>
        <v>2.5949999999999989</v>
      </c>
      <c r="DT218" s="278">
        <f t="shared" si="605"/>
        <v>0.23400000000000176</v>
      </c>
      <c r="DU218" s="149"/>
      <c r="DV218" s="149">
        <v>26.122</v>
      </c>
      <c r="DW218" s="149">
        <v>23.527000000000001</v>
      </c>
      <c r="DX218" s="153">
        <v>23.292999999999999</v>
      </c>
      <c r="DY218" s="153">
        <v>23.928999999999998</v>
      </c>
      <c r="DZ218" s="153">
        <v>25.771999999999998</v>
      </c>
      <c r="EA218" s="159">
        <v>20.161000000000001</v>
      </c>
      <c r="EB218" s="159">
        <v>19.994</v>
      </c>
      <c r="EC218" s="159">
        <v>18.559999999999999</v>
      </c>
      <c r="ED218" s="159">
        <v>16.690999999999999</v>
      </c>
      <c r="EE218" s="159">
        <v>17.292999999999999</v>
      </c>
      <c r="EF218" s="16">
        <f t="shared" si="606"/>
        <v>-1</v>
      </c>
      <c r="EG218" s="16">
        <f t="shared" si="607"/>
        <v>0</v>
      </c>
      <c r="EH218" s="16">
        <f t="shared" si="608"/>
        <v>-6.25E-2</v>
      </c>
      <c r="EI218" s="16">
        <f t="shared" si="609"/>
        <v>-8.5714285714285715E-2</v>
      </c>
      <c r="EJ218" s="16">
        <f t="shared" si="610"/>
        <v>-5.4054054054054057E-2</v>
      </c>
      <c r="EK218" s="16">
        <f t="shared" si="611"/>
        <v>5.7142857142857141E-2</v>
      </c>
      <c r="EL218" s="278">
        <f t="shared" si="612"/>
        <v>-30</v>
      </c>
      <c r="EM218" s="278">
        <f t="shared" si="613"/>
        <v>0</v>
      </c>
      <c r="EN218" s="278">
        <f t="shared" si="614"/>
        <v>-2</v>
      </c>
      <c r="EO218" s="204"/>
      <c r="EP218" s="204">
        <v>30</v>
      </c>
      <c r="EQ218" s="204">
        <v>30</v>
      </c>
      <c r="ER218" s="215">
        <v>32</v>
      </c>
      <c r="ES218" s="215">
        <v>35</v>
      </c>
      <c r="ET218" s="215">
        <v>37</v>
      </c>
      <c r="EU218" s="209">
        <v>35</v>
      </c>
      <c r="EV218" s="209">
        <v>33</v>
      </c>
      <c r="EW218" s="209"/>
      <c r="EX218" s="210"/>
      <c r="EY218" s="211"/>
      <c r="EZ218" s="120"/>
      <c r="FA218" s="115" t="s">
        <v>49</v>
      </c>
      <c r="FB218" s="76"/>
      <c r="FC218" s="121">
        <v>8960</v>
      </c>
      <c r="FD218" s="125" t="s">
        <v>129</v>
      </c>
      <c r="FE218" s="125" t="s">
        <v>130</v>
      </c>
      <c r="FF218" s="16" t="e">
        <f t="shared" si="615"/>
        <v>#VALUE!</v>
      </c>
      <c r="FG218" s="16" t="e">
        <f t="shared" si="616"/>
        <v>#DIV/0!</v>
      </c>
      <c r="FH218" s="16" t="e">
        <f t="shared" si="617"/>
        <v>#DIV/0!</v>
      </c>
      <c r="FI218" s="16" t="e">
        <f t="shared" si="618"/>
        <v>#DIV/0!</v>
      </c>
      <c r="FJ218" s="16" t="e">
        <f t="shared" si="619"/>
        <v>#DIV/0!</v>
      </c>
      <c r="FK218" s="16" t="e">
        <f t="shared" si="620"/>
        <v>#DIV/0!</v>
      </c>
      <c r="FL218" s="278" t="e">
        <f t="shared" si="621"/>
        <v>#VALUE!</v>
      </c>
      <c r="FM218" s="278">
        <f t="shared" si="622"/>
        <v>0</v>
      </c>
      <c r="FN218" s="278">
        <f t="shared" si="623"/>
        <v>0</v>
      </c>
      <c r="FO218" s="222" t="str">
        <f t="shared" si="624"/>
        <v>i.a</v>
      </c>
      <c r="FP218" s="222">
        <f t="shared" si="625"/>
        <v>0</v>
      </c>
      <c r="FQ218" s="222">
        <f t="shared" si="626"/>
        <v>0</v>
      </c>
      <c r="FR218" s="222">
        <f t="shared" si="627"/>
        <v>0</v>
      </c>
      <c r="FS218" s="222">
        <f t="shared" si="628"/>
        <v>0</v>
      </c>
      <c r="FT218" s="222">
        <f t="shared" si="629"/>
        <v>0</v>
      </c>
      <c r="FU218" s="222">
        <f t="shared" si="630"/>
        <v>0</v>
      </c>
      <c r="FV218" s="222">
        <f t="shared" si="631"/>
        <v>0</v>
      </c>
      <c r="FW218" s="222" t="str">
        <f t="shared" si="632"/>
        <v>i.a</v>
      </c>
      <c r="FX218" s="222" t="str">
        <f t="shared" si="633"/>
        <v>i.a</v>
      </c>
      <c r="FY218" s="222" t="str">
        <f t="shared" si="634"/>
        <v>i.a</v>
      </c>
      <c r="FZ218" s="16">
        <f t="shared" si="635"/>
        <v>-1</v>
      </c>
      <c r="GA218" s="16">
        <f t="shared" si="636"/>
        <v>60.059672363829911</v>
      </c>
      <c r="GB218" s="16">
        <f t="shared" si="637"/>
        <v>-1.0081525481396272</v>
      </c>
      <c r="GC218" s="16">
        <f t="shared" si="638"/>
        <v>7.0182769626241406</v>
      </c>
      <c r="GD218" s="16">
        <f t="shared" si="639"/>
        <v>-1.1218980780698131</v>
      </c>
      <c r="GE218" s="16">
        <f t="shared" si="640"/>
        <v>-0.16602195849211693</v>
      </c>
      <c r="GF218" s="227">
        <f t="shared" si="641"/>
        <v>-4.2580874090720922E-2</v>
      </c>
      <c r="GG218" s="227">
        <f t="shared" si="642"/>
        <v>4.3301854624246516E-2</v>
      </c>
      <c r="GH218" s="227">
        <f t="shared" si="643"/>
        <v>-8.9157199636742582E-2</v>
      </c>
      <c r="GI218" s="16">
        <f t="shared" si="644"/>
        <v>0</v>
      </c>
      <c r="GJ218" s="16">
        <f t="shared" si="645"/>
        <v>4.2580874090720922E-2</v>
      </c>
      <c r="GK218" s="16">
        <f t="shared" si="646"/>
        <v>-7.2098053352559488E-4</v>
      </c>
      <c r="GL218" s="16">
        <f t="shared" si="647"/>
        <v>8.8436219103216987E-2</v>
      </c>
      <c r="GM218" s="16">
        <f t="shared" si="648"/>
        <v>-1.4694607717863531E-2</v>
      </c>
      <c r="GN218" s="16">
        <f t="shared" si="649"/>
        <v>0.12054831339873673</v>
      </c>
      <c r="GO218" s="16">
        <f t="shared" si="650"/>
        <v>0.14454614797864226</v>
      </c>
      <c r="GP218" s="16">
        <f t="shared" si="651"/>
        <v>0.14757787516285678</v>
      </c>
      <c r="GQ218" s="16">
        <f t="shared" si="652"/>
        <v>0.1588971521857428</v>
      </c>
      <c r="GR218" s="16">
        <f t="shared" si="653"/>
        <v>7.4400931543788684E-2</v>
      </c>
      <c r="GS218" s="16">
        <f t="shared" si="654"/>
        <v>-1</v>
      </c>
      <c r="GT218" s="16">
        <f t="shared" si="655"/>
        <v>1.7642776473852984</v>
      </c>
      <c r="GU218" s="16">
        <f t="shared" si="656"/>
        <v>-1.2807270046590791</v>
      </c>
      <c r="GV218" s="16">
        <f t="shared" si="657"/>
        <v>3.1038184662002686</v>
      </c>
      <c r="GW218" s="16">
        <f t="shared" si="658"/>
        <v>-1.2917925659277152</v>
      </c>
      <c r="GX218" s="16">
        <f t="shared" si="659"/>
        <v>-0.26002405963458364</v>
      </c>
      <c r="GY218" s="227">
        <f t="shared" si="660"/>
        <v>-4.9950653588189085E-3</v>
      </c>
      <c r="GZ218" s="227">
        <f t="shared" si="661"/>
        <v>1.1530733876546375E-2</v>
      </c>
      <c r="HA218" s="227">
        <f t="shared" si="662"/>
        <v>-2.9816893370550306E-2</v>
      </c>
      <c r="HB218" s="16">
        <f t="shared" si="663"/>
        <v>0</v>
      </c>
      <c r="HC218" s="16">
        <f t="shared" si="664"/>
        <v>4.9950653588189085E-3</v>
      </c>
      <c r="HD218" s="16">
        <f t="shared" si="665"/>
        <v>-6.5356685177274665E-3</v>
      </c>
      <c r="HE218" s="16">
        <f t="shared" si="666"/>
        <v>2.328122485282284E-2</v>
      </c>
      <c r="HF218" s="16">
        <f t="shared" si="667"/>
        <v>-1.1066175730870608E-2</v>
      </c>
      <c r="HG218" s="16">
        <f t="shared" si="668"/>
        <v>3.7924803518167766E-2</v>
      </c>
      <c r="HH218" s="16">
        <f t="shared" si="669"/>
        <v>5.1251400821815458E-2</v>
      </c>
      <c r="HI218" s="16">
        <f t="shared" si="670"/>
        <v>5.8204077397935365E-2</v>
      </c>
      <c r="HJ218" s="16">
        <f t="shared" si="671"/>
        <v>6.3033672803608415E-2</v>
      </c>
      <c r="HK218" s="16">
        <f t="shared" si="672"/>
        <v>2.6483050847457633E-2</v>
      </c>
      <c r="HL218" s="16" t="e">
        <f t="shared" si="673"/>
        <v>#VALUE!</v>
      </c>
      <c r="HM218" s="16">
        <f t="shared" si="674"/>
        <v>-6.9561453380253782E-2</v>
      </c>
      <c r="HN218" s="16">
        <f t="shared" si="675"/>
        <v>-1.1134987859613399E-2</v>
      </c>
      <c r="HO218" s="16">
        <f t="shared" si="676"/>
        <v>0.10023964529591779</v>
      </c>
      <c r="HP218" s="16">
        <f t="shared" si="677"/>
        <v>6.3073090952338332E-2</v>
      </c>
      <c r="HQ218" s="16">
        <f t="shared" si="678"/>
        <v>-0.12033633655391036</v>
      </c>
      <c r="HR218" s="227" t="e">
        <f t="shared" si="679"/>
        <v>#VALUE!</v>
      </c>
      <c r="HS218" s="227">
        <f t="shared" si="680"/>
        <v>-2.4590581364541619E-2</v>
      </c>
      <c r="HT218" s="227">
        <f t="shared" si="681"/>
        <v>-3.9806398448890556E-3</v>
      </c>
      <c r="HU218" s="16" t="str">
        <f t="shared" si="682"/>
        <v>i.a.</v>
      </c>
      <c r="HV218" s="16">
        <f t="shared" si="683"/>
        <v>0.32891815328075952</v>
      </c>
      <c r="HW218" s="16">
        <f t="shared" si="684"/>
        <v>0.35350873464530114</v>
      </c>
      <c r="HX218" s="16">
        <f t="shared" si="685"/>
        <v>0.35748937449019019</v>
      </c>
      <c r="HY218" s="16">
        <f t="shared" si="686"/>
        <v>0.3249195536796356</v>
      </c>
      <c r="HZ218" s="16">
        <f t="shared" si="687"/>
        <v>0.30564178177867452</v>
      </c>
      <c r="IA218" s="16">
        <f t="shared" si="688"/>
        <v>0.3474530033232478</v>
      </c>
      <c r="IB218" s="16">
        <f t="shared" si="689"/>
        <v>0.43648094428328499</v>
      </c>
      <c r="IC218" s="16">
        <f t="shared" si="690"/>
        <v>0.43960129310344837</v>
      </c>
      <c r="ID218" s="16">
        <f t="shared" si="691"/>
        <v>0.50206698220597934</v>
      </c>
      <c r="IE218" s="16">
        <f t="shared" si="692"/>
        <v>0.45897183831608168</v>
      </c>
      <c r="IF218" s="16" t="e">
        <f t="shared" si="693"/>
        <v>#VALUE!</v>
      </c>
      <c r="IG218" s="16" t="e">
        <f t="shared" si="694"/>
        <v>#VALUE!</v>
      </c>
      <c r="IH218" s="16" t="e">
        <f t="shared" si="695"/>
        <v>#VALUE!</v>
      </c>
      <c r="II218" s="16" t="e">
        <f t="shared" si="696"/>
        <v>#VALUE!</v>
      </c>
      <c r="IJ218" s="16" t="e">
        <f t="shared" si="697"/>
        <v>#VALUE!</v>
      </c>
      <c r="IK218" s="16" t="e">
        <f t="shared" si="698"/>
        <v>#VALUE!</v>
      </c>
      <c r="IL218" s="227" t="e">
        <f t="shared" si="699"/>
        <v>#VALUE!</v>
      </c>
      <c r="IM218" s="227" t="e">
        <f t="shared" si="700"/>
        <v>#VALUE!</v>
      </c>
      <c r="IN218" s="227" t="e">
        <f t="shared" si="701"/>
        <v>#VALUE!</v>
      </c>
      <c r="IO218" s="16" t="str">
        <f t="shared" si="702"/>
        <v>i.a.</v>
      </c>
      <c r="IP218" s="16" t="str">
        <f t="shared" si="703"/>
        <v>i.a.</v>
      </c>
      <c r="IQ218" s="16" t="str">
        <f t="shared" si="704"/>
        <v>i.a.</v>
      </c>
      <c r="IR218" s="16" t="str">
        <f t="shared" si="705"/>
        <v>i.a.</v>
      </c>
      <c r="IS218" s="16" t="str">
        <f t="shared" si="706"/>
        <v>i.a.</v>
      </c>
      <c r="IT218" s="16" t="str">
        <f t="shared" si="707"/>
        <v>i.a.</v>
      </c>
      <c r="IU218" s="16" t="str">
        <f t="shared" si="708"/>
        <v>i.a.</v>
      </c>
      <c r="IV218" s="16" t="str">
        <f t="shared" si="709"/>
        <v>i.a.</v>
      </c>
      <c r="IW218" s="16" t="str">
        <f t="shared" si="710"/>
        <v>i.a.</v>
      </c>
      <c r="IX218" s="16" t="str">
        <f t="shared" si="711"/>
        <v>i.a.</v>
      </c>
      <c r="IY218" s="16" t="str">
        <f t="shared" si="712"/>
        <v>i.a.</v>
      </c>
      <c r="IZ218" s="16" t="e">
        <f t="shared" si="713"/>
        <v>#VALUE!</v>
      </c>
      <c r="JA218" s="16">
        <f t="shared" si="714"/>
        <v>61</v>
      </c>
      <c r="JB218" s="16">
        <f t="shared" si="715"/>
        <v>-1.0089887640449438</v>
      </c>
      <c r="JC218" s="16">
        <f t="shared" si="716"/>
        <v>7.7717391304347823</v>
      </c>
      <c r="JD218" s="16">
        <f t="shared" si="717"/>
        <v>-1.1355311355311357</v>
      </c>
      <c r="JE218" s="16">
        <f t="shared" si="718"/>
        <v>-0.2537260215360479</v>
      </c>
      <c r="JF218" s="227" t="e">
        <f t="shared" si="719"/>
        <v>#VALUE!</v>
      </c>
      <c r="JG218" s="227">
        <f t="shared" si="720"/>
        <v>1.2200000000000001E-2</v>
      </c>
      <c r="JH218" s="227">
        <f t="shared" si="721"/>
        <v>-2.2449999999999998E-2</v>
      </c>
      <c r="JI218" s="99" t="str">
        <f t="shared" si="722"/>
        <v>i.a.</v>
      </c>
      <c r="JJ218" s="99">
        <f t="shared" si="723"/>
        <v>1.2E-2</v>
      </c>
      <c r="JK218" s="99">
        <f t="shared" si="724"/>
        <v>-2.0000000000000001E-4</v>
      </c>
      <c r="JL218" s="99">
        <f t="shared" si="725"/>
        <v>2.2249999999999999E-2</v>
      </c>
      <c r="JM218" s="99">
        <f t="shared" si="726"/>
        <v>-3.2857142857142859E-3</v>
      </c>
      <c r="JN218" s="99">
        <f t="shared" si="727"/>
        <v>2.4243243243243243E-2</v>
      </c>
      <c r="JO218" s="99">
        <f t="shared" si="728"/>
        <v>3.2485714285714284E-2</v>
      </c>
      <c r="JP218" s="99">
        <f t="shared" si="729"/>
        <v>3.7757575757575761E-2</v>
      </c>
      <c r="JQ218" s="99" t="str">
        <f t="shared" si="730"/>
        <v>i.a.</v>
      </c>
      <c r="JR218" s="99" t="str">
        <f t="shared" si="731"/>
        <v>i.a.</v>
      </c>
      <c r="JS218" s="99" t="str">
        <f t="shared" si="732"/>
        <v>i.a.</v>
      </c>
    </row>
    <row r="219" spans="1:279" customFormat="1" ht="17.25" customHeight="1" x14ac:dyDescent="0.25">
      <c r="A219" s="10" t="s">
        <v>287</v>
      </c>
      <c r="B219" s="95">
        <v>26611792</v>
      </c>
      <c r="C219" s="10" t="s">
        <v>271</v>
      </c>
      <c r="D219" s="10"/>
      <c r="E219" s="11">
        <v>466900</v>
      </c>
      <c r="F219" s="11"/>
      <c r="G219" s="116">
        <v>1</v>
      </c>
      <c r="H219" s="12">
        <v>45028</v>
      </c>
      <c r="I219" s="13"/>
      <c r="J219" s="13" t="s">
        <v>58</v>
      </c>
      <c r="K219" s="13" t="s">
        <v>58</v>
      </c>
      <c r="L219" s="13" t="s">
        <v>58</v>
      </c>
      <c r="M219" s="13" t="s">
        <v>58</v>
      </c>
      <c r="N219" s="13" t="s">
        <v>58</v>
      </c>
      <c r="O219" s="13" t="s">
        <v>58</v>
      </c>
      <c r="P219" s="16" t="e">
        <f t="shared" si="555"/>
        <v>#DIV/0!</v>
      </c>
      <c r="Q219" s="16" t="e">
        <f t="shared" si="556"/>
        <v>#DIV/0!</v>
      </c>
      <c r="R219" s="16" t="e">
        <f t="shared" si="557"/>
        <v>#DIV/0!</v>
      </c>
      <c r="S219" s="16" t="e">
        <f t="shared" si="558"/>
        <v>#DIV/0!</v>
      </c>
      <c r="T219" s="16" t="e">
        <f t="shared" si="559"/>
        <v>#DIV/0!</v>
      </c>
      <c r="U219" s="16" t="e">
        <f t="shared" si="560"/>
        <v>#DIV/0!</v>
      </c>
      <c r="V219" s="278">
        <f t="shared" si="561"/>
        <v>0</v>
      </c>
      <c r="W219" s="278">
        <f t="shared" si="562"/>
        <v>0</v>
      </c>
      <c r="X219" s="278">
        <f t="shared" si="563"/>
        <v>0</v>
      </c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6">
        <f t="shared" si="564"/>
        <v>-0.72516134336334115</v>
      </c>
      <c r="AK219" s="16">
        <f t="shared" si="565"/>
        <v>-2.1872863978127013E-2</v>
      </c>
      <c r="AL219" s="16">
        <f t="shared" si="566"/>
        <v>0.3676656585097608</v>
      </c>
      <c r="AM219" s="16">
        <f t="shared" si="567"/>
        <v>-1.8300583027423999E-2</v>
      </c>
      <c r="AN219" s="16">
        <f t="shared" si="568"/>
        <v>-1.1315115286080259E-2</v>
      </c>
      <c r="AO219" s="16">
        <f t="shared" si="569"/>
        <v>6.1108908648128256E-2</v>
      </c>
      <c r="AP219" s="278">
        <f t="shared" si="570"/>
        <v>-24.327000000000002</v>
      </c>
      <c r="AQ219" s="278">
        <f t="shared" si="571"/>
        <v>-0.54399999999999693</v>
      </c>
      <c r="AR219" s="278">
        <f t="shared" si="572"/>
        <v>6.6859999999999999</v>
      </c>
      <c r="AS219" s="149"/>
      <c r="AT219" s="149">
        <v>24.327000000000002</v>
      </c>
      <c r="AU219" s="149">
        <v>24.870999999999999</v>
      </c>
      <c r="AV219" s="149">
        <v>18.184999999999999</v>
      </c>
      <c r="AW219" s="150">
        <v>18.524000000000001</v>
      </c>
      <c r="AX219" s="149">
        <v>18.736000000000001</v>
      </c>
      <c r="AY219" s="149">
        <v>17.657</v>
      </c>
      <c r="AZ219" s="149">
        <v>18.423999999999999</v>
      </c>
      <c r="BA219" s="149">
        <v>15.541</v>
      </c>
      <c r="BB219" s="149">
        <v>14.784000000000001</v>
      </c>
      <c r="BC219" s="150">
        <v>14.257</v>
      </c>
      <c r="BD219" s="16">
        <f t="shared" si="573"/>
        <v>-1</v>
      </c>
      <c r="BE219" s="16">
        <f t="shared" si="574"/>
        <v>-0.27111054247697031</v>
      </c>
      <c r="BF219" s="16">
        <f t="shared" si="575"/>
        <v>2.8693069306930692</v>
      </c>
      <c r="BG219" s="16">
        <f t="shared" si="576"/>
        <v>-0.47532467532467532</v>
      </c>
      <c r="BH219" s="16">
        <f t="shared" si="577"/>
        <v>-0.23671689135606652</v>
      </c>
      <c r="BI219" s="16">
        <f t="shared" si="578"/>
        <v>0.50747160789001777</v>
      </c>
      <c r="BJ219" s="278">
        <f t="shared" si="579"/>
        <v>-5.6970000000000001</v>
      </c>
      <c r="BK219" s="278">
        <f t="shared" si="580"/>
        <v>-2.1189999999999998</v>
      </c>
      <c r="BL219" s="278">
        <f t="shared" si="581"/>
        <v>5.7959999999999994</v>
      </c>
      <c r="BM219" s="149"/>
      <c r="BN219" s="149">
        <v>5.6970000000000001</v>
      </c>
      <c r="BO219" s="149">
        <v>7.8159999999999998</v>
      </c>
      <c r="BP219" s="149">
        <v>2.02</v>
      </c>
      <c r="BQ219" s="149">
        <v>3.85</v>
      </c>
      <c r="BR219" s="149">
        <v>5.0439999999999996</v>
      </c>
      <c r="BS219" s="149">
        <v>3.3460000000000001</v>
      </c>
      <c r="BT219" s="149">
        <v>4.3419999999999996</v>
      </c>
      <c r="BU219" s="149">
        <v>1.837</v>
      </c>
      <c r="BV219" s="149">
        <v>1.478</v>
      </c>
      <c r="BW219" s="149">
        <v>2.282</v>
      </c>
      <c r="BX219" s="16">
        <f t="shared" si="582"/>
        <v>-1</v>
      </c>
      <c r="BY219" s="16">
        <f t="shared" si="583"/>
        <v>-0.2581590515518849</v>
      </c>
      <c r="BZ219" s="16">
        <f t="shared" si="584"/>
        <v>3.6368128474366892</v>
      </c>
      <c r="CA219" s="16">
        <f t="shared" si="585"/>
        <v>-0.54965229485396383</v>
      </c>
      <c r="CB219" s="16">
        <f t="shared" si="586"/>
        <v>-0.26392301392301393</v>
      </c>
      <c r="CC219" s="16">
        <f t="shared" si="587"/>
        <v>0.51535836177474414</v>
      </c>
      <c r="CD219" s="278">
        <f t="shared" si="588"/>
        <v>-5.569</v>
      </c>
      <c r="CE219" s="278">
        <f t="shared" si="589"/>
        <v>-1.9379999999999997</v>
      </c>
      <c r="CF219" s="278">
        <f t="shared" si="590"/>
        <v>5.8879999999999999</v>
      </c>
      <c r="CG219" s="149"/>
      <c r="CH219" s="149">
        <v>5.569</v>
      </c>
      <c r="CI219" s="149">
        <v>7.5069999999999997</v>
      </c>
      <c r="CJ219" s="149">
        <v>1.619</v>
      </c>
      <c r="CK219" s="149">
        <v>3.5950000000000002</v>
      </c>
      <c r="CL219" s="149">
        <v>4.8840000000000003</v>
      </c>
      <c r="CM219" s="149">
        <v>3.2229999999999999</v>
      </c>
      <c r="CN219" s="149">
        <v>4.2768819999999996</v>
      </c>
      <c r="CO219" s="149">
        <v>1.7430000000000001</v>
      </c>
      <c r="CP219" s="149">
        <v>1.3420000000000001</v>
      </c>
      <c r="CQ219" s="149">
        <v>2.218</v>
      </c>
      <c r="CR219" s="16">
        <f t="shared" si="591"/>
        <v>-1</v>
      </c>
      <c r="CS219" s="16">
        <f t="shared" si="592"/>
        <v>8.4057423498299907E-2</v>
      </c>
      <c r="CT219" s="16">
        <f t="shared" si="593"/>
        <v>0.58218768679019717</v>
      </c>
      <c r="CU219" s="16">
        <f t="shared" si="594"/>
        <v>-5.140805140805145E-2</v>
      </c>
      <c r="CV219" s="16">
        <f t="shared" si="595"/>
        <v>-5.6667925953895462E-4</v>
      </c>
      <c r="CW219" s="16">
        <f t="shared" si="596"/>
        <v>0.23865231633130546</v>
      </c>
      <c r="CX219" s="278">
        <f t="shared" si="552"/>
        <v>-17.216999999999999</v>
      </c>
      <c r="CY219" s="278">
        <f t="shared" si="553"/>
        <v>1.3349999999999991</v>
      </c>
      <c r="CZ219" s="278">
        <f t="shared" si="554"/>
        <v>5.8439999999999994</v>
      </c>
      <c r="DA219" s="149"/>
      <c r="DB219" s="149">
        <v>17.216999999999999</v>
      </c>
      <c r="DC219" s="149">
        <v>15.882</v>
      </c>
      <c r="DD219" s="149">
        <v>10.038</v>
      </c>
      <c r="DE219" s="149">
        <v>10.582000000000001</v>
      </c>
      <c r="DF219" s="149">
        <v>10.587999999999999</v>
      </c>
      <c r="DG219" s="149">
        <v>8.548</v>
      </c>
      <c r="DH219" s="149">
        <v>8.0410000000000004</v>
      </c>
      <c r="DI219" s="149">
        <v>5.21</v>
      </c>
      <c r="DJ219" s="149">
        <v>3.887</v>
      </c>
      <c r="DK219" s="150">
        <v>3.391</v>
      </c>
      <c r="DL219" s="16">
        <f t="shared" si="597"/>
        <v>-1</v>
      </c>
      <c r="DM219" s="16">
        <f t="shared" si="598"/>
        <v>-8.6929346467323296E-2</v>
      </c>
      <c r="DN219" s="16">
        <f t="shared" si="599"/>
        <v>0.16949796789567548</v>
      </c>
      <c r="DO219" s="16">
        <f t="shared" si="600"/>
        <v>0.13737944795477219</v>
      </c>
      <c r="DP219" s="16">
        <f t="shared" si="601"/>
        <v>0.15796364756623538</v>
      </c>
      <c r="DQ219" s="16">
        <f t="shared" si="602"/>
        <v>0.1359083154717641</v>
      </c>
      <c r="DR219" s="278">
        <f t="shared" si="603"/>
        <v>-36.521000000000001</v>
      </c>
      <c r="DS219" s="278">
        <f t="shared" si="604"/>
        <v>-3.4769999999999968</v>
      </c>
      <c r="DT219" s="278">
        <f t="shared" si="605"/>
        <v>5.796999999999997</v>
      </c>
      <c r="DU219" s="149"/>
      <c r="DV219" s="149">
        <v>36.521000000000001</v>
      </c>
      <c r="DW219" s="149">
        <v>39.997999999999998</v>
      </c>
      <c r="DX219" s="149">
        <v>34.201000000000001</v>
      </c>
      <c r="DY219" s="149">
        <v>30.07</v>
      </c>
      <c r="DZ219" s="149">
        <v>25.968</v>
      </c>
      <c r="EA219" s="149">
        <v>22.861000000000001</v>
      </c>
      <c r="EB219" s="149">
        <v>18.143000000000001</v>
      </c>
      <c r="EC219" s="149">
        <v>20.47</v>
      </c>
      <c r="ED219" s="149">
        <v>18.507999999999999</v>
      </c>
      <c r="EE219" s="149">
        <v>14.648</v>
      </c>
      <c r="EF219" s="16">
        <f t="shared" si="606"/>
        <v>-1</v>
      </c>
      <c r="EG219" s="16">
        <f t="shared" si="607"/>
        <v>0</v>
      </c>
      <c r="EH219" s="16">
        <f t="shared" si="608"/>
        <v>8.5714285714285715E-2</v>
      </c>
      <c r="EI219" s="16">
        <f t="shared" si="609"/>
        <v>6.0606060606060608E-2</v>
      </c>
      <c r="EJ219" s="16">
        <f t="shared" si="610"/>
        <v>3.125E-2</v>
      </c>
      <c r="EK219" s="16">
        <f t="shared" si="611"/>
        <v>3.2258064516129031E-2</v>
      </c>
      <c r="EL219" s="278">
        <f t="shared" si="612"/>
        <v>-38</v>
      </c>
      <c r="EM219" s="278">
        <f t="shared" si="613"/>
        <v>0</v>
      </c>
      <c r="EN219" s="278">
        <f t="shared" si="614"/>
        <v>3</v>
      </c>
      <c r="EO219" s="204"/>
      <c r="EP219" s="204">
        <v>38</v>
      </c>
      <c r="EQ219" s="204">
        <v>38</v>
      </c>
      <c r="ER219" s="204">
        <v>35</v>
      </c>
      <c r="ES219" s="204">
        <v>33</v>
      </c>
      <c r="ET219" s="204">
        <v>32</v>
      </c>
      <c r="EU219" s="204">
        <v>31</v>
      </c>
      <c r="EV219" s="204">
        <v>30</v>
      </c>
      <c r="EW219" s="204">
        <v>29</v>
      </c>
      <c r="EX219" s="204">
        <v>28</v>
      </c>
      <c r="EY219" s="205">
        <v>25</v>
      </c>
      <c r="EZ219" s="14"/>
      <c r="FA219" s="14" t="s">
        <v>51</v>
      </c>
      <c r="FB219" s="76"/>
      <c r="FC219" s="15">
        <v>7200</v>
      </c>
      <c r="FD219" t="s">
        <v>474</v>
      </c>
      <c r="FE219" t="s">
        <v>66</v>
      </c>
      <c r="FF219" s="16" t="e">
        <f t="shared" si="615"/>
        <v>#VALUE!</v>
      </c>
      <c r="FG219" s="16" t="e">
        <f t="shared" si="616"/>
        <v>#DIV/0!</v>
      </c>
      <c r="FH219" s="16" t="e">
        <f t="shared" si="617"/>
        <v>#DIV/0!</v>
      </c>
      <c r="FI219" s="16" t="e">
        <f t="shared" si="618"/>
        <v>#DIV/0!</v>
      </c>
      <c r="FJ219" s="16" t="e">
        <f t="shared" si="619"/>
        <v>#DIV/0!</v>
      </c>
      <c r="FK219" s="16" t="e">
        <f t="shared" si="620"/>
        <v>#DIV/0!</v>
      </c>
      <c r="FL219" s="278" t="e">
        <f t="shared" si="621"/>
        <v>#VALUE!</v>
      </c>
      <c r="FM219" s="278">
        <f t="shared" si="622"/>
        <v>0</v>
      </c>
      <c r="FN219" s="278">
        <f t="shared" si="623"/>
        <v>0</v>
      </c>
      <c r="FO219" s="222" t="str">
        <f t="shared" si="624"/>
        <v>i.a</v>
      </c>
      <c r="FP219" s="222">
        <f t="shared" si="625"/>
        <v>0</v>
      </c>
      <c r="FQ219" s="222">
        <f t="shared" si="626"/>
        <v>0</v>
      </c>
      <c r="FR219" s="222">
        <f t="shared" si="627"/>
        <v>0</v>
      </c>
      <c r="FS219" s="222">
        <f t="shared" si="628"/>
        <v>0</v>
      </c>
      <c r="FT219" s="222">
        <f t="shared" si="629"/>
        <v>0</v>
      </c>
      <c r="FU219" s="222">
        <f t="shared" si="630"/>
        <v>0</v>
      </c>
      <c r="FV219" s="222">
        <f t="shared" si="631"/>
        <v>0</v>
      </c>
      <c r="FW219" s="222">
        <f t="shared" si="632"/>
        <v>0</v>
      </c>
      <c r="FX219" s="222">
        <f t="shared" si="633"/>
        <v>0</v>
      </c>
      <c r="FY219" s="222">
        <f t="shared" si="634"/>
        <v>0</v>
      </c>
      <c r="FZ219" s="16">
        <f t="shared" si="635"/>
        <v>-1</v>
      </c>
      <c r="GA219" s="16">
        <f t="shared" si="636"/>
        <v>-0.41906047361626786</v>
      </c>
      <c r="GB219" s="16">
        <f t="shared" si="637"/>
        <v>2.6886991093419956</v>
      </c>
      <c r="GC219" s="16">
        <f t="shared" si="638"/>
        <v>-0.53764011067208606</v>
      </c>
      <c r="GD219" s="16">
        <f t="shared" si="639"/>
        <v>-0.33464481787580524</v>
      </c>
      <c r="GE219" s="16">
        <f t="shared" si="640"/>
        <v>0.31366429052472983</v>
      </c>
      <c r="GF219" s="227">
        <f t="shared" si="641"/>
        <v>-0.33650563461131761</v>
      </c>
      <c r="GG219" s="227">
        <f t="shared" si="642"/>
        <v>-0.24273819254917611</v>
      </c>
      <c r="GH219" s="227">
        <f t="shared" si="643"/>
        <v>0.42221181940103691</v>
      </c>
      <c r="GI219" s="16">
        <f t="shared" si="644"/>
        <v>0</v>
      </c>
      <c r="GJ219" s="16">
        <f t="shared" si="645"/>
        <v>0.33650563461131761</v>
      </c>
      <c r="GK219" s="16">
        <f t="shared" si="646"/>
        <v>0.57924382716049372</v>
      </c>
      <c r="GL219" s="16">
        <f t="shared" si="647"/>
        <v>0.15703200775945683</v>
      </c>
      <c r="GM219" s="16">
        <f t="shared" si="648"/>
        <v>0.33963155408597068</v>
      </c>
      <c r="GN219" s="16">
        <f t="shared" si="649"/>
        <v>0.51045150501672243</v>
      </c>
      <c r="GO219" s="16">
        <f t="shared" si="650"/>
        <v>0.38857073964675387</v>
      </c>
      <c r="GP219" s="16">
        <f t="shared" si="651"/>
        <v>0.64551837597162465</v>
      </c>
      <c r="GQ219" s="16">
        <f t="shared" si="652"/>
        <v>0.38320325381994069</v>
      </c>
      <c r="GR219" s="16">
        <f t="shared" si="653"/>
        <v>0.36878263259137123</v>
      </c>
      <c r="GS219" s="16">
        <f t="shared" si="654"/>
        <v>-1</v>
      </c>
      <c r="GT219" s="16">
        <f t="shared" si="655"/>
        <v>-0.29320993663336847</v>
      </c>
      <c r="GU219" s="16">
        <f t="shared" si="656"/>
        <v>2.3515846000966896</v>
      </c>
      <c r="GV219" s="16">
        <f t="shared" si="657"/>
        <v>-0.54253464479849633</v>
      </c>
      <c r="GW219" s="16">
        <f t="shared" si="658"/>
        <v>-0.33490933095444825</v>
      </c>
      <c r="GX219" s="16">
        <f t="shared" si="659"/>
        <v>0.26589456695656871</v>
      </c>
      <c r="GY219" s="227">
        <f t="shared" si="660"/>
        <v>-0.1489041937296619</v>
      </c>
      <c r="GZ219" s="227">
        <f t="shared" si="661"/>
        <v>-6.1772500026318622E-2</v>
      </c>
      <c r="HA219" s="227">
        <f t="shared" si="662"/>
        <v>0.14781786162329238</v>
      </c>
      <c r="HB219" s="16">
        <f t="shared" si="663"/>
        <v>0</v>
      </c>
      <c r="HC219" s="16">
        <f t="shared" si="664"/>
        <v>0.1489041937296619</v>
      </c>
      <c r="HD219" s="16">
        <f t="shared" si="665"/>
        <v>0.21067669375598053</v>
      </c>
      <c r="HE219" s="16">
        <f t="shared" si="666"/>
        <v>6.2858832132688142E-2</v>
      </c>
      <c r="HF219" s="16">
        <f t="shared" si="667"/>
        <v>0.13740675969877583</v>
      </c>
      <c r="HG219" s="16">
        <f t="shared" si="668"/>
        <v>0.20659853775420342</v>
      </c>
      <c r="HH219" s="16">
        <f t="shared" si="669"/>
        <v>0.1632035898936689</v>
      </c>
      <c r="HI219" s="16">
        <f t="shared" si="670"/>
        <v>0.22489835029653224</v>
      </c>
      <c r="HJ219" s="16">
        <f t="shared" si="671"/>
        <v>9.4258299553594341E-2</v>
      </c>
      <c r="HK219" s="16">
        <f t="shared" si="672"/>
        <v>8.9154300880685253E-2</v>
      </c>
      <c r="HL219" s="16" t="e">
        <f t="shared" si="673"/>
        <v>#VALUE!</v>
      </c>
      <c r="HM219" s="16">
        <f t="shared" si="674"/>
        <v>0.18726565058692249</v>
      </c>
      <c r="HN219" s="16">
        <f t="shared" si="675"/>
        <v>0.35287767078132748</v>
      </c>
      <c r="HO219" s="16">
        <f t="shared" si="676"/>
        <v>-0.16598462342738832</v>
      </c>
      <c r="HP219" s="16">
        <f t="shared" si="677"/>
        <v>-0.13690440728339565</v>
      </c>
      <c r="HQ219" s="16">
        <f t="shared" si="678"/>
        <v>9.045096286390851E-2</v>
      </c>
      <c r="HR219" s="227" t="e">
        <f t="shared" si="679"/>
        <v>#VALUE!</v>
      </c>
      <c r="HS219" s="227">
        <f t="shared" si="680"/>
        <v>7.4357544442759715E-2</v>
      </c>
      <c r="HT219" s="227">
        <f t="shared" si="681"/>
        <v>0.10356966343975221</v>
      </c>
      <c r="HU219" s="16" t="str">
        <f t="shared" si="682"/>
        <v>i.a.</v>
      </c>
      <c r="HV219" s="16">
        <f t="shared" si="683"/>
        <v>0.47142739793543437</v>
      </c>
      <c r="HW219" s="16">
        <f t="shared" si="684"/>
        <v>0.39706985349267465</v>
      </c>
      <c r="HX219" s="16">
        <f t="shared" si="685"/>
        <v>0.29350019005292244</v>
      </c>
      <c r="HY219" s="16">
        <f t="shared" si="686"/>
        <v>0.35191220485533758</v>
      </c>
      <c r="HZ219" s="16">
        <f t="shared" si="687"/>
        <v>0.40773259396179912</v>
      </c>
      <c r="IA219" s="16">
        <f t="shared" si="688"/>
        <v>0.37391190236647565</v>
      </c>
      <c r="IB219" s="16">
        <f t="shared" si="689"/>
        <v>0.44320123463594774</v>
      </c>
      <c r="IC219" s="16">
        <f t="shared" si="690"/>
        <v>0.2545188080117245</v>
      </c>
      <c r="ID219" s="16">
        <f t="shared" si="691"/>
        <v>0.21001728982061812</v>
      </c>
      <c r="IE219" s="16">
        <f t="shared" si="692"/>
        <v>0.2314991807755325</v>
      </c>
      <c r="IF219" s="16" t="e">
        <f t="shared" si="693"/>
        <v>#VALUE!</v>
      </c>
      <c r="IG219" s="16" t="e">
        <f t="shared" si="694"/>
        <v>#VALUE!</v>
      </c>
      <c r="IH219" s="16" t="e">
        <f t="shared" si="695"/>
        <v>#VALUE!</v>
      </c>
      <c r="II219" s="16" t="e">
        <f t="shared" si="696"/>
        <v>#VALUE!</v>
      </c>
      <c r="IJ219" s="16" t="e">
        <f t="shared" si="697"/>
        <v>#VALUE!</v>
      </c>
      <c r="IK219" s="16" t="e">
        <f t="shared" si="698"/>
        <v>#VALUE!</v>
      </c>
      <c r="IL219" s="227" t="e">
        <f t="shared" si="699"/>
        <v>#VALUE!</v>
      </c>
      <c r="IM219" s="227" t="e">
        <f t="shared" si="700"/>
        <v>#VALUE!</v>
      </c>
      <c r="IN219" s="227" t="e">
        <f t="shared" si="701"/>
        <v>#VALUE!</v>
      </c>
      <c r="IO219" s="16" t="str">
        <f t="shared" si="702"/>
        <v>i.a.</v>
      </c>
      <c r="IP219" s="16" t="str">
        <f t="shared" si="703"/>
        <v>i.a.</v>
      </c>
      <c r="IQ219" s="16" t="str">
        <f t="shared" si="704"/>
        <v>i.a.</v>
      </c>
      <c r="IR219" s="16" t="str">
        <f t="shared" si="705"/>
        <v>i.a.</v>
      </c>
      <c r="IS219" s="16" t="str">
        <f t="shared" si="706"/>
        <v>i.a.</v>
      </c>
      <c r="IT219" s="16" t="str">
        <f t="shared" si="707"/>
        <v>i.a.</v>
      </c>
      <c r="IU219" s="16" t="str">
        <f t="shared" si="708"/>
        <v>i.a.</v>
      </c>
      <c r="IV219" s="16" t="str">
        <f t="shared" si="709"/>
        <v>i.a.</v>
      </c>
      <c r="IW219" s="16" t="str">
        <f t="shared" si="710"/>
        <v>i.a.</v>
      </c>
      <c r="IX219" s="16" t="str">
        <f t="shared" si="711"/>
        <v>i.a.</v>
      </c>
      <c r="IY219" s="16" t="str">
        <f t="shared" si="712"/>
        <v>i.a.</v>
      </c>
      <c r="IZ219" s="16" t="e">
        <f t="shared" si="713"/>
        <v>#VALUE!</v>
      </c>
      <c r="JA219" s="16">
        <f t="shared" si="714"/>
        <v>-0.25815905155188484</v>
      </c>
      <c r="JB219" s="16">
        <f t="shared" si="715"/>
        <v>3.2707486752706347</v>
      </c>
      <c r="JC219" s="16">
        <f t="shared" si="716"/>
        <v>-0.5753864494337374</v>
      </c>
      <c r="JD219" s="16">
        <f t="shared" si="717"/>
        <v>-0.28622837713746807</v>
      </c>
      <c r="JE219" s="16">
        <f t="shared" si="718"/>
        <v>0.46800341296928333</v>
      </c>
      <c r="JF219" s="227" t="e">
        <f t="shared" si="719"/>
        <v>#VALUE!</v>
      </c>
      <c r="JG219" s="227">
        <f t="shared" si="720"/>
        <v>-5.099999999999999E-2</v>
      </c>
      <c r="JH219" s="227">
        <f t="shared" si="721"/>
        <v>0.15129548872180451</v>
      </c>
      <c r="JI219" s="99" t="str">
        <f t="shared" si="722"/>
        <v>i.a.</v>
      </c>
      <c r="JJ219" s="99">
        <f t="shared" si="723"/>
        <v>0.14655263157894738</v>
      </c>
      <c r="JK219" s="99">
        <f t="shared" si="724"/>
        <v>0.19755263157894737</v>
      </c>
      <c r="JL219" s="99">
        <f t="shared" si="725"/>
        <v>4.6257142857142858E-2</v>
      </c>
      <c r="JM219" s="99">
        <f t="shared" si="726"/>
        <v>0.10893939393939395</v>
      </c>
      <c r="JN219" s="99">
        <f t="shared" si="727"/>
        <v>0.15262500000000001</v>
      </c>
      <c r="JO219" s="99">
        <f t="shared" si="728"/>
        <v>0.10396774193548387</v>
      </c>
      <c r="JP219" s="99">
        <f t="shared" si="729"/>
        <v>0.14256273333333333</v>
      </c>
      <c r="JQ219" s="99">
        <f t="shared" si="730"/>
        <v>6.0103448275862073E-2</v>
      </c>
      <c r="JR219" s="99">
        <f t="shared" si="731"/>
        <v>4.7928571428571431E-2</v>
      </c>
      <c r="JS219" s="99">
        <f t="shared" si="732"/>
        <v>8.8719999999999993E-2</v>
      </c>
    </row>
    <row r="220" spans="1:279" customFormat="1" ht="15.75" customHeight="1" x14ac:dyDescent="0.25">
      <c r="A220" s="113" t="s">
        <v>578</v>
      </c>
      <c r="B220" s="98">
        <v>30529561</v>
      </c>
      <c r="C220" s="113" t="s">
        <v>244</v>
      </c>
      <c r="D220" s="113"/>
      <c r="E220" s="116">
        <v>453100</v>
      </c>
      <c r="F220" s="116"/>
      <c r="G220" s="11">
        <v>1</v>
      </c>
      <c r="H220" s="117">
        <v>45027</v>
      </c>
      <c r="I220" s="13"/>
      <c r="J220" s="13" t="s">
        <v>58</v>
      </c>
      <c r="K220" s="13" t="s">
        <v>58</v>
      </c>
      <c r="L220" s="13" t="s">
        <v>58</v>
      </c>
      <c r="M220" s="13" t="s">
        <v>58</v>
      </c>
      <c r="N220" s="13" t="s">
        <v>58</v>
      </c>
      <c r="O220" s="118" t="s">
        <v>58</v>
      </c>
      <c r="P220" s="16" t="e">
        <f t="shared" si="555"/>
        <v>#DIV/0!</v>
      </c>
      <c r="Q220" s="16" t="e">
        <f t="shared" si="556"/>
        <v>#DIV/0!</v>
      </c>
      <c r="R220" s="16" t="e">
        <f t="shared" si="557"/>
        <v>#DIV/0!</v>
      </c>
      <c r="S220" s="16" t="e">
        <f t="shared" si="558"/>
        <v>#DIV/0!</v>
      </c>
      <c r="T220" s="16" t="e">
        <f t="shared" si="559"/>
        <v>#DIV/0!</v>
      </c>
      <c r="U220" s="16" t="e">
        <f t="shared" si="560"/>
        <v>#DIV/0!</v>
      </c>
      <c r="V220" s="278">
        <f t="shared" si="561"/>
        <v>0</v>
      </c>
      <c r="W220" s="278">
        <f t="shared" si="562"/>
        <v>0</v>
      </c>
      <c r="X220" s="278">
        <f t="shared" si="563"/>
        <v>0</v>
      </c>
      <c r="Y220" s="149"/>
      <c r="Z220" s="149"/>
      <c r="AA220" s="149"/>
      <c r="AB220" s="153"/>
      <c r="AC220" s="153"/>
      <c r="AD220" s="153"/>
      <c r="AE220" s="154"/>
      <c r="AF220" s="154"/>
      <c r="AG220" s="159"/>
      <c r="AH220" s="159"/>
      <c r="AI220" s="159"/>
      <c r="AJ220" s="16">
        <f t="shared" si="564"/>
        <v>-0.79658605974395447</v>
      </c>
      <c r="AK220" s="16">
        <f t="shared" si="565"/>
        <v>-0.12590799031477004</v>
      </c>
      <c r="AL220" s="16">
        <f t="shared" si="566"/>
        <v>0.21625278573702647</v>
      </c>
      <c r="AM220" s="16">
        <f t="shared" si="567"/>
        <v>0.26207935710698144</v>
      </c>
      <c r="AN220" s="16">
        <f t="shared" si="568"/>
        <v>8.5960510526889966E-2</v>
      </c>
      <c r="AO220" s="16">
        <f t="shared" si="569"/>
        <v>6.345707656612537E-2</v>
      </c>
      <c r="AP220" s="278">
        <f t="shared" si="570"/>
        <v>-13.356999999999999</v>
      </c>
      <c r="AQ220" s="278">
        <f t="shared" si="571"/>
        <v>-1.9240000000000013</v>
      </c>
      <c r="AR220" s="278">
        <f t="shared" si="572"/>
        <v>2.7170000000000005</v>
      </c>
      <c r="AS220" s="149"/>
      <c r="AT220" s="149">
        <v>13.356999999999999</v>
      </c>
      <c r="AU220" s="149">
        <v>15.281000000000001</v>
      </c>
      <c r="AV220" s="153">
        <v>12.564</v>
      </c>
      <c r="AW220" s="162">
        <v>9.9550000000000001</v>
      </c>
      <c r="AX220" s="153">
        <v>9.1669999999999998</v>
      </c>
      <c r="AY220" s="154">
        <v>8.6199999999999992</v>
      </c>
      <c r="AZ220" s="154">
        <v>8.0440000000000005</v>
      </c>
      <c r="BA220" s="154">
        <v>6.5620000000000003</v>
      </c>
      <c r="BB220" s="154">
        <v>4.093</v>
      </c>
      <c r="BC220" s="155">
        <v>5.0170000000000003</v>
      </c>
      <c r="BD220" s="16">
        <f t="shared" si="573"/>
        <v>-1</v>
      </c>
      <c r="BE220" s="16">
        <f t="shared" si="574"/>
        <v>-0.19853045075597009</v>
      </c>
      <c r="BF220" s="16">
        <f t="shared" si="575"/>
        <v>0.1576967119254048</v>
      </c>
      <c r="BG220" s="16">
        <f t="shared" si="576"/>
        <v>1.1555007052186181</v>
      </c>
      <c r="BH220" s="16">
        <f t="shared" si="577"/>
        <v>0.30631045601105483</v>
      </c>
      <c r="BI220" s="16">
        <f t="shared" si="578"/>
        <v>-0.16819923371647513</v>
      </c>
      <c r="BJ220" s="278">
        <f t="shared" si="579"/>
        <v>-5.6719999999999997</v>
      </c>
      <c r="BK220" s="278">
        <f t="shared" si="580"/>
        <v>-1.4050000000000002</v>
      </c>
      <c r="BL220" s="278">
        <f t="shared" si="581"/>
        <v>0.96399999999999952</v>
      </c>
      <c r="BM220" s="149"/>
      <c r="BN220" s="149">
        <v>5.6719999999999997</v>
      </c>
      <c r="BO220" s="149">
        <v>7.077</v>
      </c>
      <c r="BP220" s="153">
        <v>6.1130000000000004</v>
      </c>
      <c r="BQ220" s="153">
        <v>2.8359999999999999</v>
      </c>
      <c r="BR220" s="153">
        <v>2.1709999999999998</v>
      </c>
      <c r="BS220" s="159">
        <v>2.61</v>
      </c>
      <c r="BT220" s="159">
        <v>2.4260000000000002</v>
      </c>
      <c r="BU220" s="159">
        <v>1.998</v>
      </c>
      <c r="BV220" s="154">
        <v>0.27700000000000002</v>
      </c>
      <c r="BW220" s="159">
        <v>3.0030000000000001</v>
      </c>
      <c r="BX220" s="16">
        <f t="shared" si="582"/>
        <v>-1</v>
      </c>
      <c r="BY220" s="16">
        <f t="shared" si="583"/>
        <v>-0.21741580949697056</v>
      </c>
      <c r="BZ220" s="16">
        <f t="shared" si="584"/>
        <v>0.15945107008658715</v>
      </c>
      <c r="CA220" s="16">
        <f t="shared" si="585"/>
        <v>1.3194391815081474</v>
      </c>
      <c r="CB220" s="16">
        <f t="shared" si="586"/>
        <v>0.3610108303249096</v>
      </c>
      <c r="CC220" s="16">
        <f t="shared" si="587"/>
        <v>-0.19676884838442421</v>
      </c>
      <c r="CD220" s="278">
        <f t="shared" si="588"/>
        <v>-5.5540000000000003</v>
      </c>
      <c r="CE220" s="278">
        <f t="shared" si="589"/>
        <v>-1.5430000000000001</v>
      </c>
      <c r="CF220" s="278">
        <f t="shared" si="590"/>
        <v>0.97599999999999998</v>
      </c>
      <c r="CG220" s="149"/>
      <c r="CH220" s="149">
        <v>5.5540000000000003</v>
      </c>
      <c r="CI220" s="149">
        <v>7.0970000000000004</v>
      </c>
      <c r="CJ220" s="153">
        <v>6.1210000000000004</v>
      </c>
      <c r="CK220" s="153">
        <v>2.6389999999999998</v>
      </c>
      <c r="CL220" s="153">
        <v>1.9390000000000001</v>
      </c>
      <c r="CM220" s="154">
        <v>2.4140000000000001</v>
      </c>
      <c r="CN220" s="154">
        <v>2.19</v>
      </c>
      <c r="CO220" s="159">
        <v>1.712</v>
      </c>
      <c r="CP220" s="159">
        <v>0.19</v>
      </c>
      <c r="CQ220" s="159">
        <v>2.8980000000000001</v>
      </c>
      <c r="CR220" s="16">
        <f t="shared" si="591"/>
        <v>-1</v>
      </c>
      <c r="CS220" s="16">
        <f t="shared" si="592"/>
        <v>-7.9881656804732561E-3</v>
      </c>
      <c r="CT220" s="16">
        <f t="shared" si="593"/>
        <v>0.19249223821620082</v>
      </c>
      <c r="CU220" s="16">
        <f t="shared" si="594"/>
        <v>0.37179363081986266</v>
      </c>
      <c r="CV220" s="16">
        <f t="shared" si="595"/>
        <v>0.13142043587777891</v>
      </c>
      <c r="CW220" s="16">
        <f t="shared" si="596"/>
        <v>2.6070344982582438E-2</v>
      </c>
      <c r="CX220" s="278">
        <f t="shared" si="552"/>
        <v>-16.765000000000001</v>
      </c>
      <c r="CY220" s="278">
        <f t="shared" si="553"/>
        <v>-0.13499999999999801</v>
      </c>
      <c r="CZ220" s="278">
        <f t="shared" si="554"/>
        <v>2.727999999999998</v>
      </c>
      <c r="DA220" s="149"/>
      <c r="DB220" s="149">
        <v>16.765000000000001</v>
      </c>
      <c r="DC220" s="149">
        <v>16.899999999999999</v>
      </c>
      <c r="DD220" s="153">
        <v>14.172000000000001</v>
      </c>
      <c r="DE220" s="153">
        <v>10.331</v>
      </c>
      <c r="DF220" s="153">
        <v>9.1310000000000002</v>
      </c>
      <c r="DG220" s="159">
        <v>8.8989999999999991</v>
      </c>
      <c r="DH220" s="159">
        <v>7.5860000000000003</v>
      </c>
      <c r="DI220" s="159">
        <v>6.0250000000000004</v>
      </c>
      <c r="DJ220" s="154">
        <v>4.32</v>
      </c>
      <c r="DK220" s="155">
        <v>4.8040000000000003</v>
      </c>
      <c r="DL220" s="16">
        <f t="shared" si="597"/>
        <v>-1</v>
      </c>
      <c r="DM220" s="16">
        <f t="shared" si="598"/>
        <v>7.2030981067125729E-2</v>
      </c>
      <c r="DN220" s="16">
        <f t="shared" si="599"/>
        <v>0.1469368954398895</v>
      </c>
      <c r="DO220" s="16">
        <f t="shared" si="600"/>
        <v>0.14737636844092111</v>
      </c>
      <c r="DP220" s="16">
        <f t="shared" si="601"/>
        <v>-1.0558865676145353E-3</v>
      </c>
      <c r="DQ220" s="16">
        <f t="shared" si="602"/>
        <v>7.1131397180595357E-2</v>
      </c>
      <c r="DR220" s="278">
        <f t="shared" si="603"/>
        <v>-37.371000000000002</v>
      </c>
      <c r="DS220" s="278">
        <f t="shared" si="604"/>
        <v>2.5110000000000028</v>
      </c>
      <c r="DT220" s="278">
        <f t="shared" si="605"/>
        <v>4.4660000000000011</v>
      </c>
      <c r="DU220" s="149"/>
      <c r="DV220" s="149">
        <v>37.371000000000002</v>
      </c>
      <c r="DW220" s="149">
        <v>34.86</v>
      </c>
      <c r="DX220" s="153">
        <v>30.393999999999998</v>
      </c>
      <c r="DY220" s="153">
        <v>26.49</v>
      </c>
      <c r="DZ220" s="153">
        <v>26.518000000000001</v>
      </c>
      <c r="EA220" s="159">
        <v>24.757000000000001</v>
      </c>
      <c r="EB220" s="159">
        <v>25.329000000000001</v>
      </c>
      <c r="EC220" s="159">
        <v>23.966999999999999</v>
      </c>
      <c r="ED220" s="159">
        <v>16.338999999999999</v>
      </c>
      <c r="EE220" s="159">
        <v>10.597</v>
      </c>
      <c r="EF220" s="16">
        <f t="shared" si="606"/>
        <v>-1</v>
      </c>
      <c r="EG220" s="16">
        <f t="shared" si="607"/>
        <v>-7.6923076923076927E-2</v>
      </c>
      <c r="EH220" s="16">
        <f t="shared" si="608"/>
        <v>0.18181818181818182</v>
      </c>
      <c r="EI220" s="16">
        <f t="shared" si="609"/>
        <v>0</v>
      </c>
      <c r="EJ220" s="16">
        <f t="shared" si="610"/>
        <v>0.22222222222222221</v>
      </c>
      <c r="EK220" s="16">
        <f t="shared" si="611"/>
        <v>0</v>
      </c>
      <c r="EL220" s="278">
        <f t="shared" si="612"/>
        <v>-12</v>
      </c>
      <c r="EM220" s="278">
        <f t="shared" si="613"/>
        <v>-1</v>
      </c>
      <c r="EN220" s="278">
        <f t="shared" si="614"/>
        <v>2</v>
      </c>
      <c r="EO220" s="204"/>
      <c r="EP220" s="204">
        <v>12</v>
      </c>
      <c r="EQ220" s="204">
        <v>13</v>
      </c>
      <c r="ER220" s="215">
        <v>11</v>
      </c>
      <c r="ES220" s="215">
        <v>11</v>
      </c>
      <c r="ET220" s="215">
        <v>9</v>
      </c>
      <c r="EU220" s="209">
        <v>9</v>
      </c>
      <c r="EV220" s="209">
        <v>7</v>
      </c>
      <c r="EW220" s="209">
        <v>7</v>
      </c>
      <c r="EX220" s="210"/>
      <c r="EY220" s="211"/>
      <c r="EZ220" s="120"/>
      <c r="FA220" s="115" t="s">
        <v>51</v>
      </c>
      <c r="FB220" s="76" t="s">
        <v>55</v>
      </c>
      <c r="FC220" s="121">
        <v>6200</v>
      </c>
      <c r="FD220" s="125" t="s">
        <v>438</v>
      </c>
      <c r="FE220" s="125" t="s">
        <v>66</v>
      </c>
      <c r="FF220" s="16" t="e">
        <f t="shared" si="615"/>
        <v>#VALUE!</v>
      </c>
      <c r="FG220" s="16" t="e">
        <f t="shared" si="616"/>
        <v>#DIV/0!</v>
      </c>
      <c r="FH220" s="16" t="e">
        <f t="shared" si="617"/>
        <v>#DIV/0!</v>
      </c>
      <c r="FI220" s="16" t="e">
        <f t="shared" si="618"/>
        <v>#DIV/0!</v>
      </c>
      <c r="FJ220" s="16" t="e">
        <f t="shared" si="619"/>
        <v>#DIV/0!</v>
      </c>
      <c r="FK220" s="16" t="e">
        <f t="shared" si="620"/>
        <v>#DIV/0!</v>
      </c>
      <c r="FL220" s="278" t="e">
        <f t="shared" si="621"/>
        <v>#VALUE!</v>
      </c>
      <c r="FM220" s="278">
        <f t="shared" si="622"/>
        <v>0</v>
      </c>
      <c r="FN220" s="278">
        <f t="shared" si="623"/>
        <v>0</v>
      </c>
      <c r="FO220" s="222" t="str">
        <f t="shared" si="624"/>
        <v>i.a</v>
      </c>
      <c r="FP220" s="222">
        <f t="shared" si="625"/>
        <v>0</v>
      </c>
      <c r="FQ220" s="222">
        <f t="shared" si="626"/>
        <v>0</v>
      </c>
      <c r="FR220" s="222">
        <f t="shared" si="627"/>
        <v>0</v>
      </c>
      <c r="FS220" s="222">
        <f t="shared" si="628"/>
        <v>0</v>
      </c>
      <c r="FT220" s="222">
        <f t="shared" si="629"/>
        <v>0</v>
      </c>
      <c r="FU220" s="222">
        <f t="shared" si="630"/>
        <v>0</v>
      </c>
      <c r="FV220" s="222">
        <f t="shared" si="631"/>
        <v>0</v>
      </c>
      <c r="FW220" s="222">
        <f t="shared" si="632"/>
        <v>0</v>
      </c>
      <c r="FX220" s="222" t="str">
        <f t="shared" si="633"/>
        <v>i.a</v>
      </c>
      <c r="FY220" s="222" t="str">
        <f t="shared" si="634"/>
        <v>i.a</v>
      </c>
      <c r="FZ220" s="16">
        <f t="shared" si="635"/>
        <v>-1</v>
      </c>
      <c r="GA220" s="16">
        <f t="shared" si="636"/>
        <v>-0.27769327291518991</v>
      </c>
      <c r="GB220" s="16">
        <f t="shared" si="637"/>
        <v>-8.5671035970274048E-2</v>
      </c>
      <c r="GC220" s="16">
        <f t="shared" si="638"/>
        <v>0.84226116600055367</v>
      </c>
      <c r="GD220" s="16">
        <f t="shared" si="639"/>
        <v>0.26086862967619573</v>
      </c>
      <c r="GE220" s="16">
        <f t="shared" si="640"/>
        <v>-0.26559814007860427</v>
      </c>
      <c r="GF220" s="227">
        <f t="shared" si="641"/>
        <v>-0.32995692856081987</v>
      </c>
      <c r="GG220" s="227">
        <f t="shared" si="642"/>
        <v>-0.12685306114051897</v>
      </c>
      <c r="GH220" s="227">
        <f t="shared" si="643"/>
        <v>-4.2802302671023751E-2</v>
      </c>
      <c r="GI220" s="16">
        <f t="shared" si="644"/>
        <v>0</v>
      </c>
      <c r="GJ220" s="16">
        <f t="shared" si="645"/>
        <v>0.32995692856081987</v>
      </c>
      <c r="GK220" s="16">
        <f t="shared" si="646"/>
        <v>0.45680998970133885</v>
      </c>
      <c r="GL220" s="16">
        <f t="shared" si="647"/>
        <v>0.4996122923723626</v>
      </c>
      <c r="GM220" s="16">
        <f t="shared" si="648"/>
        <v>0.27119514952214568</v>
      </c>
      <c r="GN220" s="16">
        <f t="shared" si="649"/>
        <v>0.21508596783139211</v>
      </c>
      <c r="GO220" s="16">
        <f t="shared" si="650"/>
        <v>0.29287230815893239</v>
      </c>
      <c r="GP220" s="16">
        <f t="shared" si="651"/>
        <v>0.32179854529424728</v>
      </c>
      <c r="GQ220" s="16">
        <f t="shared" si="652"/>
        <v>0.33098115031416142</v>
      </c>
      <c r="GR220" s="16">
        <f t="shared" si="653"/>
        <v>4.1648399824638312E-2</v>
      </c>
      <c r="GS220" s="16">
        <f t="shared" si="654"/>
        <v>-1</v>
      </c>
      <c r="GT220" s="16">
        <f t="shared" si="655"/>
        <v>-0.27594669925143051</v>
      </c>
      <c r="GU220" s="16">
        <f t="shared" si="656"/>
        <v>9.201271357537278E-3</v>
      </c>
      <c r="GV220" s="16">
        <f t="shared" si="657"/>
        <v>1.0086277579324328</v>
      </c>
      <c r="GW220" s="16">
        <f t="shared" si="658"/>
        <v>0.26360301524235669</v>
      </c>
      <c r="GX220" s="16">
        <f t="shared" si="659"/>
        <v>-0.18748760253385424</v>
      </c>
      <c r="GY220" s="227">
        <f t="shared" si="660"/>
        <v>-0.15705168141102852</v>
      </c>
      <c r="GZ220" s="227">
        <f t="shared" si="661"/>
        <v>-5.9854561884401691E-2</v>
      </c>
      <c r="HA220" s="227">
        <f t="shared" si="662"/>
        <v>1.9776166165749731E-3</v>
      </c>
      <c r="HB220" s="16">
        <f t="shared" si="663"/>
        <v>0</v>
      </c>
      <c r="HC220" s="16">
        <f t="shared" si="664"/>
        <v>0.15705168141102852</v>
      </c>
      <c r="HD220" s="16">
        <f t="shared" si="665"/>
        <v>0.21690624329543021</v>
      </c>
      <c r="HE220" s="16">
        <f t="shared" si="666"/>
        <v>0.21492862667885523</v>
      </c>
      <c r="HF220" s="16">
        <f t="shared" si="667"/>
        <v>0.10700271657108361</v>
      </c>
      <c r="HG220" s="16">
        <f t="shared" si="668"/>
        <v>8.4680643588493407E-2</v>
      </c>
      <c r="HH220" s="16">
        <f t="shared" si="669"/>
        <v>0.10422074032663818</v>
      </c>
      <c r="HI220" s="16">
        <f t="shared" si="670"/>
        <v>9.8425835767607925E-2</v>
      </c>
      <c r="HJ220" s="16">
        <f t="shared" si="671"/>
        <v>9.9141567012355492E-2</v>
      </c>
      <c r="HK220" s="16">
        <f t="shared" si="672"/>
        <v>2.0567270567270569E-2</v>
      </c>
      <c r="HL220" s="16" t="e">
        <f t="shared" si="673"/>
        <v>#VALUE!</v>
      </c>
      <c r="HM220" s="16">
        <f t="shared" si="674"/>
        <v>-7.4642569254804475E-2</v>
      </c>
      <c r="HN220" s="16">
        <f t="shared" si="675"/>
        <v>3.9719136211795847E-2</v>
      </c>
      <c r="HO220" s="16">
        <f t="shared" si="676"/>
        <v>0.19559167205429245</v>
      </c>
      <c r="HP220" s="16">
        <f t="shared" si="677"/>
        <v>0.13261635026828775</v>
      </c>
      <c r="HQ220" s="16">
        <f t="shared" si="678"/>
        <v>-4.206865032303362E-2</v>
      </c>
      <c r="HR220" s="227" t="e">
        <f t="shared" si="679"/>
        <v>#VALUE!</v>
      </c>
      <c r="HS220" s="227">
        <f t="shared" si="680"/>
        <v>-3.6186443499890864E-2</v>
      </c>
      <c r="HT220" s="227">
        <f t="shared" si="681"/>
        <v>1.8520089438493481E-2</v>
      </c>
      <c r="HU220" s="16" t="str">
        <f t="shared" si="682"/>
        <v>i.a.</v>
      </c>
      <c r="HV220" s="16">
        <f t="shared" si="683"/>
        <v>0.44860988466993124</v>
      </c>
      <c r="HW220" s="16">
        <f t="shared" si="684"/>
        <v>0.4847963281698221</v>
      </c>
      <c r="HX220" s="16">
        <f t="shared" si="685"/>
        <v>0.46627623873132862</v>
      </c>
      <c r="HY220" s="16">
        <f t="shared" si="686"/>
        <v>0.38999622499056247</v>
      </c>
      <c r="HZ220" s="16">
        <f t="shared" si="687"/>
        <v>0.34433215174598386</v>
      </c>
      <c r="IA220" s="16">
        <f t="shared" si="688"/>
        <v>0.35945389182857368</v>
      </c>
      <c r="IB220" s="16">
        <f t="shared" si="689"/>
        <v>0.29949859844447074</v>
      </c>
      <c r="IC220" s="16">
        <f t="shared" si="690"/>
        <v>0.25138732423749327</v>
      </c>
      <c r="ID220" s="16">
        <f t="shared" si="691"/>
        <v>0.26439806597711002</v>
      </c>
      <c r="IE220" s="16">
        <f t="shared" si="692"/>
        <v>0.45333584976880253</v>
      </c>
      <c r="IF220" s="16" t="e">
        <f t="shared" si="693"/>
        <v>#VALUE!</v>
      </c>
      <c r="IG220" s="16" t="e">
        <f t="shared" si="694"/>
        <v>#VALUE!</v>
      </c>
      <c r="IH220" s="16" t="e">
        <f t="shared" si="695"/>
        <v>#VALUE!</v>
      </c>
      <c r="II220" s="16" t="e">
        <f t="shared" si="696"/>
        <v>#VALUE!</v>
      </c>
      <c r="IJ220" s="16" t="e">
        <f t="shared" si="697"/>
        <v>#VALUE!</v>
      </c>
      <c r="IK220" s="16" t="e">
        <f t="shared" si="698"/>
        <v>#VALUE!</v>
      </c>
      <c r="IL220" s="227" t="e">
        <f t="shared" si="699"/>
        <v>#VALUE!</v>
      </c>
      <c r="IM220" s="227" t="e">
        <f t="shared" si="700"/>
        <v>#VALUE!</v>
      </c>
      <c r="IN220" s="227" t="e">
        <f t="shared" si="701"/>
        <v>#VALUE!</v>
      </c>
      <c r="IO220" s="16" t="str">
        <f t="shared" si="702"/>
        <v>i.a.</v>
      </c>
      <c r="IP220" s="16" t="str">
        <f t="shared" si="703"/>
        <v>i.a.</v>
      </c>
      <c r="IQ220" s="16" t="str">
        <f t="shared" si="704"/>
        <v>i.a.</v>
      </c>
      <c r="IR220" s="16" t="str">
        <f t="shared" si="705"/>
        <v>i.a.</v>
      </c>
      <c r="IS220" s="16" t="str">
        <f t="shared" si="706"/>
        <v>i.a.</v>
      </c>
      <c r="IT220" s="16" t="str">
        <f t="shared" si="707"/>
        <v>i.a.</v>
      </c>
      <c r="IU220" s="16" t="str">
        <f t="shared" si="708"/>
        <v>i.a.</v>
      </c>
      <c r="IV220" s="16" t="str">
        <f t="shared" si="709"/>
        <v>i.a.</v>
      </c>
      <c r="IW220" s="16" t="str">
        <f t="shared" si="710"/>
        <v>i.a.</v>
      </c>
      <c r="IX220" s="16" t="str">
        <f t="shared" si="711"/>
        <v>i.a.</v>
      </c>
      <c r="IY220" s="16" t="str">
        <f t="shared" si="712"/>
        <v>i.a.</v>
      </c>
      <c r="IZ220" s="16" t="e">
        <f t="shared" si="713"/>
        <v>#VALUE!</v>
      </c>
      <c r="JA220" s="16">
        <f t="shared" si="714"/>
        <v>-0.15220046028838474</v>
      </c>
      <c r="JB220" s="16">
        <f t="shared" si="715"/>
        <v>-1.8926017619041717E-2</v>
      </c>
      <c r="JC220" s="16">
        <f t="shared" si="716"/>
        <v>1.3194391815081479</v>
      </c>
      <c r="JD220" s="16">
        <f t="shared" si="717"/>
        <v>0.11355431572038059</v>
      </c>
      <c r="JE220" s="16">
        <f t="shared" si="718"/>
        <v>-0.19676884838442429</v>
      </c>
      <c r="JF220" s="227" t="e">
        <f t="shared" si="719"/>
        <v>#VALUE!</v>
      </c>
      <c r="JG220" s="227">
        <f t="shared" si="720"/>
        <v>-8.3089743589743581E-2</v>
      </c>
      <c r="JH220" s="227">
        <f t="shared" si="721"/>
        <v>-1.053146853146858E-2</v>
      </c>
      <c r="JI220" s="99" t="str">
        <f t="shared" si="722"/>
        <v>i.a.</v>
      </c>
      <c r="JJ220" s="99">
        <f t="shared" si="723"/>
        <v>0.46283333333333337</v>
      </c>
      <c r="JK220" s="99">
        <f t="shared" si="724"/>
        <v>0.54592307692307696</v>
      </c>
      <c r="JL220" s="99">
        <f t="shared" si="725"/>
        <v>0.55645454545454553</v>
      </c>
      <c r="JM220" s="99">
        <f t="shared" si="726"/>
        <v>0.23990909090909088</v>
      </c>
      <c r="JN220" s="99">
        <f t="shared" si="727"/>
        <v>0.21544444444444444</v>
      </c>
      <c r="JO220" s="99">
        <f t="shared" si="728"/>
        <v>0.26822222222222225</v>
      </c>
      <c r="JP220" s="99">
        <f t="shared" si="729"/>
        <v>0.31285714285714283</v>
      </c>
      <c r="JQ220" s="99">
        <f t="shared" si="730"/>
        <v>0.24457142857142858</v>
      </c>
      <c r="JR220" s="99" t="str">
        <f t="shared" si="731"/>
        <v>i.a.</v>
      </c>
      <c r="JS220" s="99" t="str">
        <f t="shared" si="732"/>
        <v>i.a.</v>
      </c>
    </row>
    <row r="221" spans="1:279" customFormat="1" ht="15.75" customHeight="1" x14ac:dyDescent="0.25">
      <c r="A221" s="10" t="s">
        <v>684</v>
      </c>
      <c r="B221" s="98">
        <v>31086191</v>
      </c>
      <c r="C221" s="10" t="s">
        <v>67</v>
      </c>
      <c r="D221" s="10"/>
      <c r="E221" s="11">
        <v>467700</v>
      </c>
      <c r="F221" s="11"/>
      <c r="G221" s="11"/>
      <c r="H221" s="12">
        <v>45027</v>
      </c>
      <c r="I221" s="13"/>
      <c r="J221" s="13" t="s">
        <v>59</v>
      </c>
      <c r="K221" s="13" t="s">
        <v>59</v>
      </c>
      <c r="L221" s="13" t="s">
        <v>59</v>
      </c>
      <c r="M221" s="13" t="s">
        <v>59</v>
      </c>
      <c r="N221" s="13" t="s">
        <v>59</v>
      </c>
      <c r="O221" s="19" t="s">
        <v>58</v>
      </c>
      <c r="P221" s="16" t="e">
        <f t="shared" si="555"/>
        <v>#DIV/0!</v>
      </c>
      <c r="Q221" s="16" t="e">
        <f t="shared" si="556"/>
        <v>#DIV/0!</v>
      </c>
      <c r="R221" s="16" t="e">
        <f t="shared" si="557"/>
        <v>#DIV/0!</v>
      </c>
      <c r="S221" s="16" t="e">
        <f t="shared" si="558"/>
        <v>#DIV/0!</v>
      </c>
      <c r="T221" s="16" t="e">
        <f t="shared" si="559"/>
        <v>#DIV/0!</v>
      </c>
      <c r="U221" s="16" t="e">
        <f t="shared" si="560"/>
        <v>#DIV/0!</v>
      </c>
      <c r="V221" s="278">
        <f t="shared" si="561"/>
        <v>0</v>
      </c>
      <c r="W221" s="278">
        <f t="shared" si="562"/>
        <v>0</v>
      </c>
      <c r="X221" s="278">
        <f t="shared" si="563"/>
        <v>0</v>
      </c>
      <c r="Y221" s="149"/>
      <c r="Z221" s="149"/>
      <c r="AA221" s="149"/>
      <c r="AB221" s="151"/>
      <c r="AC221" s="151"/>
      <c r="AD221" s="151"/>
      <c r="AE221" s="151"/>
      <c r="AF221" s="151"/>
      <c r="AG221" s="156"/>
      <c r="AH221" s="156"/>
      <c r="AI221" s="156"/>
      <c r="AJ221" s="16">
        <f t="shared" si="564"/>
        <v>-0.82971729125575278</v>
      </c>
      <c r="AK221" s="16">
        <f t="shared" si="565"/>
        <v>-0.37135771853688782</v>
      </c>
      <c r="AL221" s="16">
        <f t="shared" si="566"/>
        <v>0.11987965748669292</v>
      </c>
      <c r="AM221" s="16">
        <f t="shared" si="567"/>
        <v>-1.4595210946408223E-2</v>
      </c>
      <c r="AN221" s="16">
        <f t="shared" si="568"/>
        <v>9.2245101295250653E-2</v>
      </c>
      <c r="AO221" s="16">
        <f t="shared" si="569"/>
        <v>3.3642293168554861E-2</v>
      </c>
      <c r="AP221" s="278">
        <f t="shared" si="570"/>
        <v>-9.1259999999999994</v>
      </c>
      <c r="AQ221" s="278">
        <f t="shared" si="571"/>
        <v>-5.391</v>
      </c>
      <c r="AR221" s="278">
        <f t="shared" si="572"/>
        <v>1.5540000000000003</v>
      </c>
      <c r="AS221" s="149"/>
      <c r="AT221" s="149">
        <v>9.1259999999999994</v>
      </c>
      <c r="AU221" s="149">
        <v>14.516999999999999</v>
      </c>
      <c r="AV221" s="151">
        <v>12.962999999999999</v>
      </c>
      <c r="AW221" s="151">
        <v>13.154999999999999</v>
      </c>
      <c r="AX221" s="151">
        <v>12.044</v>
      </c>
      <c r="AY221" s="151">
        <v>11.651999999999999</v>
      </c>
      <c r="AZ221" s="151">
        <v>8.36</v>
      </c>
      <c r="BA221" s="151">
        <v>4.8620000000000001</v>
      </c>
      <c r="BB221" s="151">
        <v>6.8609999999999998</v>
      </c>
      <c r="BC221" s="152">
        <v>5.7809999999999997</v>
      </c>
      <c r="BD221" s="16">
        <f t="shared" si="573"/>
        <v>-1</v>
      </c>
      <c r="BE221" s="16">
        <f t="shared" si="574"/>
        <v>-0.64890180878552983</v>
      </c>
      <c r="BF221" s="16">
        <f t="shared" si="575"/>
        <v>-0.3825289190267252</v>
      </c>
      <c r="BG221" s="16">
        <f t="shared" si="576"/>
        <v>-6.8029739776951606E-2</v>
      </c>
      <c r="BH221" s="16">
        <f t="shared" si="577"/>
        <v>-0.30365001294330835</v>
      </c>
      <c r="BI221" s="16">
        <f t="shared" si="578"/>
        <v>0.17774390243902446</v>
      </c>
      <c r="BJ221" s="278">
        <f t="shared" si="579"/>
        <v>-1.087</v>
      </c>
      <c r="BK221" s="278">
        <f t="shared" si="580"/>
        <v>-2.0090000000000003</v>
      </c>
      <c r="BL221" s="278">
        <f t="shared" si="581"/>
        <v>-1.9180000000000001</v>
      </c>
      <c r="BM221" s="149"/>
      <c r="BN221" s="149">
        <v>1.087</v>
      </c>
      <c r="BO221" s="149">
        <v>3.0960000000000001</v>
      </c>
      <c r="BP221" s="156">
        <v>5.0140000000000002</v>
      </c>
      <c r="BQ221" s="156">
        <v>5.38</v>
      </c>
      <c r="BR221" s="156">
        <v>7.726</v>
      </c>
      <c r="BS221" s="156">
        <v>6.56</v>
      </c>
      <c r="BT221" s="156">
        <v>3.0430000000000001</v>
      </c>
      <c r="BU221" s="156">
        <v>-0.59599999999999997</v>
      </c>
      <c r="BV221" s="151">
        <v>0.61699999999999999</v>
      </c>
      <c r="BW221" s="156">
        <v>0.19600000000000001</v>
      </c>
      <c r="BX221" s="16">
        <f t="shared" si="582"/>
        <v>-1</v>
      </c>
      <c r="BY221" s="16">
        <f t="shared" si="583"/>
        <v>-0.74251069900142652</v>
      </c>
      <c r="BZ221" s="16">
        <f t="shared" si="584"/>
        <v>-0.40593220338983049</v>
      </c>
      <c r="CA221" s="16">
        <f t="shared" si="585"/>
        <v>-7.6320939334638072E-2</v>
      </c>
      <c r="CB221" s="16">
        <f t="shared" si="586"/>
        <v>-0.29633709721839707</v>
      </c>
      <c r="CC221" s="16">
        <f t="shared" si="587"/>
        <v>0.18505221932114874</v>
      </c>
      <c r="CD221" s="278">
        <f t="shared" si="588"/>
        <v>-0.72199999999999998</v>
      </c>
      <c r="CE221" s="278">
        <f t="shared" si="589"/>
        <v>-2.0819999999999999</v>
      </c>
      <c r="CF221" s="278">
        <f t="shared" si="590"/>
        <v>-1.9159999999999999</v>
      </c>
      <c r="CG221" s="149"/>
      <c r="CH221" s="149">
        <v>0.72199999999999998</v>
      </c>
      <c r="CI221" s="149">
        <v>2.8039999999999998</v>
      </c>
      <c r="CJ221" s="151">
        <v>4.72</v>
      </c>
      <c r="CK221" s="151">
        <v>5.1100000000000003</v>
      </c>
      <c r="CL221" s="151">
        <v>7.2619999999999996</v>
      </c>
      <c r="CM221" s="151">
        <v>6.1280000000000001</v>
      </c>
      <c r="CN221" s="151">
        <v>2.2469999999999999</v>
      </c>
      <c r="CO221" s="156">
        <v>-0.89</v>
      </c>
      <c r="CP221" s="156">
        <v>0.502</v>
      </c>
      <c r="CQ221" s="156">
        <v>8.2000000000000003E-2</v>
      </c>
      <c r="CR221" s="16">
        <f t="shared" si="591"/>
        <v>-1</v>
      </c>
      <c r="CS221" s="16">
        <f t="shared" si="592"/>
        <v>3.2027112899809369E-2</v>
      </c>
      <c r="CT221" s="16">
        <f t="shared" si="593"/>
        <v>9.4496221078499573E-2</v>
      </c>
      <c r="CU221" s="16">
        <f t="shared" si="594"/>
        <v>0.20506230094429245</v>
      </c>
      <c r="CV221" s="16">
        <f t="shared" si="595"/>
        <v>0.12003254271230987</v>
      </c>
      <c r="CW221" s="16">
        <f t="shared" si="596"/>
        <v>0.29731265730291456</v>
      </c>
      <c r="CX221" s="278">
        <f t="shared" si="552"/>
        <v>-24.361000000000001</v>
      </c>
      <c r="CY221" s="278">
        <f t="shared" si="553"/>
        <v>0.75600000000000023</v>
      </c>
      <c r="CZ221" s="278">
        <f t="shared" si="554"/>
        <v>2.0380000000000003</v>
      </c>
      <c r="DA221" s="149"/>
      <c r="DB221" s="149">
        <v>24.361000000000001</v>
      </c>
      <c r="DC221" s="149">
        <v>23.605</v>
      </c>
      <c r="DD221" s="156">
        <v>21.567</v>
      </c>
      <c r="DE221" s="156">
        <v>17.896999999999998</v>
      </c>
      <c r="DF221" s="156">
        <v>15.978999999999999</v>
      </c>
      <c r="DG221" s="156">
        <v>12.317</v>
      </c>
      <c r="DH221" s="156">
        <v>7.6539999999999999</v>
      </c>
      <c r="DI221" s="156">
        <v>5.9219999999999997</v>
      </c>
      <c r="DJ221" s="151">
        <v>6.6420000000000003</v>
      </c>
      <c r="DK221" s="152">
        <v>6.2949999999999999</v>
      </c>
      <c r="DL221" s="16">
        <f t="shared" si="597"/>
        <v>-1</v>
      </c>
      <c r="DM221" s="16">
        <f t="shared" si="598"/>
        <v>-0.20877063167273224</v>
      </c>
      <c r="DN221" s="16">
        <f t="shared" si="599"/>
        <v>0.34004492381164381</v>
      </c>
      <c r="DO221" s="16">
        <f t="shared" si="600"/>
        <v>0.18392429324389073</v>
      </c>
      <c r="DP221" s="16">
        <f t="shared" si="601"/>
        <v>0.15081334436173141</v>
      </c>
      <c r="DQ221" s="16">
        <f t="shared" si="602"/>
        <v>0.52947625875010562</v>
      </c>
      <c r="DR221" s="278">
        <f t="shared" si="603"/>
        <v>-52.396000000000001</v>
      </c>
      <c r="DS221" s="278">
        <f t="shared" si="604"/>
        <v>-13.825000000000003</v>
      </c>
      <c r="DT221" s="278">
        <f t="shared" si="605"/>
        <v>16.804000000000002</v>
      </c>
      <c r="DU221" s="149"/>
      <c r="DV221" s="149">
        <v>52.396000000000001</v>
      </c>
      <c r="DW221" s="149">
        <v>66.221000000000004</v>
      </c>
      <c r="DX221" s="156">
        <v>49.417000000000002</v>
      </c>
      <c r="DY221" s="156">
        <v>41.74</v>
      </c>
      <c r="DZ221" s="156">
        <v>36.270000000000003</v>
      </c>
      <c r="EA221" s="156">
        <v>23.713999999999999</v>
      </c>
      <c r="EB221" s="156">
        <v>14.287000000000001</v>
      </c>
      <c r="EC221" s="156">
        <v>13.814</v>
      </c>
      <c r="ED221" s="156">
        <v>12.657</v>
      </c>
      <c r="EE221" s="156">
        <v>12.69</v>
      </c>
      <c r="EF221" s="16">
        <f t="shared" si="606"/>
        <v>-1</v>
      </c>
      <c r="EG221" s="16">
        <f t="shared" si="607"/>
        <v>0.26666666666666666</v>
      </c>
      <c r="EH221" s="16">
        <f t="shared" si="608"/>
        <v>7.1428571428571425E-2</v>
      </c>
      <c r="EI221" s="16">
        <f t="shared" si="609"/>
        <v>0.55555555555555558</v>
      </c>
      <c r="EJ221" s="16">
        <f t="shared" si="610"/>
        <v>0</v>
      </c>
      <c r="EK221" s="16">
        <f t="shared" si="611"/>
        <v>-0.25</v>
      </c>
      <c r="EL221" s="278">
        <f t="shared" si="612"/>
        <v>-19</v>
      </c>
      <c r="EM221" s="278">
        <f t="shared" si="613"/>
        <v>4</v>
      </c>
      <c r="EN221" s="278">
        <f t="shared" si="614"/>
        <v>1</v>
      </c>
      <c r="EO221" s="204"/>
      <c r="EP221" s="204">
        <v>19</v>
      </c>
      <c r="EQ221" s="204">
        <v>15</v>
      </c>
      <c r="ER221" s="206">
        <v>14</v>
      </c>
      <c r="ES221" s="206">
        <v>9</v>
      </c>
      <c r="ET221" s="206">
        <v>9</v>
      </c>
      <c r="EU221" s="206">
        <v>12</v>
      </c>
      <c r="EV221" s="206">
        <v>11</v>
      </c>
      <c r="EW221" s="206">
        <v>13</v>
      </c>
      <c r="EX221" s="207">
        <v>14</v>
      </c>
      <c r="EY221" s="208">
        <v>11</v>
      </c>
      <c r="EZ221" s="89"/>
      <c r="FA221" s="14" t="s">
        <v>51</v>
      </c>
      <c r="FB221" s="76"/>
      <c r="FC221" s="94">
        <v>3000</v>
      </c>
      <c r="FD221" t="s">
        <v>455</v>
      </c>
      <c r="FE221" t="s">
        <v>86</v>
      </c>
      <c r="FF221" s="16" t="e">
        <f t="shared" si="615"/>
        <v>#VALUE!</v>
      </c>
      <c r="FG221" s="16" t="e">
        <f t="shared" si="616"/>
        <v>#DIV/0!</v>
      </c>
      <c r="FH221" s="16" t="e">
        <f t="shared" si="617"/>
        <v>#DIV/0!</v>
      </c>
      <c r="FI221" s="16" t="e">
        <f t="shared" si="618"/>
        <v>#DIV/0!</v>
      </c>
      <c r="FJ221" s="16" t="e">
        <f t="shared" si="619"/>
        <v>#DIV/0!</v>
      </c>
      <c r="FK221" s="16" t="e">
        <f t="shared" si="620"/>
        <v>#DIV/0!</v>
      </c>
      <c r="FL221" s="278" t="e">
        <f t="shared" si="621"/>
        <v>#VALUE!</v>
      </c>
      <c r="FM221" s="278">
        <f t="shared" si="622"/>
        <v>0</v>
      </c>
      <c r="FN221" s="278">
        <f t="shared" si="623"/>
        <v>0</v>
      </c>
      <c r="FO221" s="222" t="str">
        <f t="shared" si="624"/>
        <v>i.a</v>
      </c>
      <c r="FP221" s="222">
        <f t="shared" si="625"/>
        <v>0</v>
      </c>
      <c r="FQ221" s="222">
        <f t="shared" si="626"/>
        <v>0</v>
      </c>
      <c r="FR221" s="222">
        <f t="shared" si="627"/>
        <v>0</v>
      </c>
      <c r="FS221" s="222">
        <f t="shared" si="628"/>
        <v>0</v>
      </c>
      <c r="FT221" s="222">
        <f t="shared" si="629"/>
        <v>0</v>
      </c>
      <c r="FU221" s="222">
        <f t="shared" si="630"/>
        <v>0</v>
      </c>
      <c r="FV221" s="222">
        <f t="shared" si="631"/>
        <v>0</v>
      </c>
      <c r="FW221" s="222">
        <f t="shared" si="632"/>
        <v>0</v>
      </c>
      <c r="FX221" s="222">
        <f t="shared" si="633"/>
        <v>0</v>
      </c>
      <c r="FY221" s="222">
        <f t="shared" si="634"/>
        <v>0</v>
      </c>
      <c r="FZ221" s="16">
        <f t="shared" si="635"/>
        <v>-1</v>
      </c>
      <c r="GA221" s="16">
        <f t="shared" si="636"/>
        <v>-0.7575093461054172</v>
      </c>
      <c r="GB221" s="16">
        <f t="shared" si="637"/>
        <v>-0.4809994792034063</v>
      </c>
      <c r="GC221" s="16">
        <f t="shared" si="638"/>
        <v>-0.20711149759021383</v>
      </c>
      <c r="GD221" s="16">
        <f t="shared" si="639"/>
        <v>-0.41224331393587682</v>
      </c>
      <c r="GE221" s="16">
        <f t="shared" si="640"/>
        <v>-0.16360341136334958</v>
      </c>
      <c r="GF221" s="227">
        <f t="shared" si="641"/>
        <v>-3.0104657465704874E-2</v>
      </c>
      <c r="GG221" s="227">
        <f t="shared" si="642"/>
        <v>-9.4043044650650401E-2</v>
      </c>
      <c r="GH221" s="227">
        <f t="shared" si="643"/>
        <v>-0.1150576495965983</v>
      </c>
      <c r="GI221" s="16">
        <f t="shared" si="644"/>
        <v>0</v>
      </c>
      <c r="GJ221" s="16">
        <f t="shared" si="645"/>
        <v>3.0104657465704874E-2</v>
      </c>
      <c r="GK221" s="16">
        <f t="shared" si="646"/>
        <v>0.12414770211635527</v>
      </c>
      <c r="GL221" s="16">
        <f t="shared" si="647"/>
        <v>0.23920535171295357</v>
      </c>
      <c r="GM221" s="16">
        <f t="shared" si="648"/>
        <v>0.30168851104026451</v>
      </c>
      <c r="GN221" s="16">
        <f t="shared" si="649"/>
        <v>0.51328809725756286</v>
      </c>
      <c r="GO221" s="16">
        <f t="shared" si="650"/>
        <v>0.61368985028291023</v>
      </c>
      <c r="GP221" s="16">
        <f t="shared" si="651"/>
        <v>0.33102533883323509</v>
      </c>
      <c r="GQ221" s="16">
        <f t="shared" si="652"/>
        <v>-0.1416746259153136</v>
      </c>
      <c r="GR221" s="16">
        <f t="shared" si="653"/>
        <v>7.7606864033392592E-2</v>
      </c>
      <c r="GS221" s="16">
        <f t="shared" si="654"/>
        <v>-1</v>
      </c>
      <c r="GT221" s="16">
        <f t="shared" si="655"/>
        <v>-0.65771944463560095</v>
      </c>
      <c r="GU221" s="16">
        <f t="shared" si="656"/>
        <v>-0.51324987176982639</v>
      </c>
      <c r="GV221" s="16">
        <f t="shared" si="657"/>
        <v>-0.20244194082736386</v>
      </c>
      <c r="GW221" s="16">
        <f t="shared" si="658"/>
        <v>-0.46455765128049492</v>
      </c>
      <c r="GX221" s="16">
        <f t="shared" si="659"/>
        <v>-0.25387693323910759</v>
      </c>
      <c r="GY221" s="227">
        <f t="shared" si="660"/>
        <v>-1.8327895664196531E-2</v>
      </c>
      <c r="GZ221" s="227">
        <f t="shared" si="661"/>
        <v>-3.5218516414877818E-2</v>
      </c>
      <c r="HA221" s="227">
        <f t="shared" si="662"/>
        <v>-5.6461596082668562E-2</v>
      </c>
      <c r="HB221" s="16">
        <f t="shared" si="663"/>
        <v>0</v>
      </c>
      <c r="HC221" s="16">
        <f t="shared" si="664"/>
        <v>1.8327895664196531E-2</v>
      </c>
      <c r="HD221" s="16">
        <f t="shared" si="665"/>
        <v>5.3546412079074353E-2</v>
      </c>
      <c r="HE221" s="16">
        <f t="shared" si="666"/>
        <v>0.11000800816174292</v>
      </c>
      <c r="HF221" s="16">
        <f t="shared" si="667"/>
        <v>0.13793103448275862</v>
      </c>
      <c r="HG221" s="16">
        <f t="shared" si="668"/>
        <v>0.25760202720725528</v>
      </c>
      <c r="HH221" s="16">
        <f t="shared" si="669"/>
        <v>0.34525407226125626</v>
      </c>
      <c r="HI221" s="16">
        <f t="shared" si="670"/>
        <v>0.2165759225650333</v>
      </c>
      <c r="HJ221" s="16">
        <f t="shared" si="671"/>
        <v>-4.5030410638056739E-2</v>
      </c>
      <c r="HK221" s="16">
        <f t="shared" si="672"/>
        <v>4.8684262437369313E-2</v>
      </c>
      <c r="HL221" s="16" t="e">
        <f t="shared" si="673"/>
        <v>#VALUE!</v>
      </c>
      <c r="HM221" s="16">
        <f t="shared" si="674"/>
        <v>0.30433367897049934</v>
      </c>
      <c r="HN221" s="16">
        <f t="shared" si="675"/>
        <v>-0.18323915741175439</v>
      </c>
      <c r="HO221" s="16">
        <f t="shared" si="676"/>
        <v>1.7854188668166134E-2</v>
      </c>
      <c r="HP221" s="16">
        <f t="shared" si="677"/>
        <v>-2.6746997504181129E-2</v>
      </c>
      <c r="HQ221" s="16">
        <f t="shared" si="678"/>
        <v>-0.15179287688774984</v>
      </c>
      <c r="HR221" s="227" t="e">
        <f t="shared" si="679"/>
        <v>#VALUE!</v>
      </c>
      <c r="HS221" s="227">
        <f t="shared" si="680"/>
        <v>0.10848215055795951</v>
      </c>
      <c r="HT221" s="227">
        <f t="shared" si="681"/>
        <v>-7.9970838130588806E-2</v>
      </c>
      <c r="HU221" s="16" t="str">
        <f t="shared" si="682"/>
        <v>i.a.</v>
      </c>
      <c r="HV221" s="16">
        <f t="shared" si="683"/>
        <v>0.46494007176120317</v>
      </c>
      <c r="HW221" s="16">
        <f t="shared" si="684"/>
        <v>0.35645792120324366</v>
      </c>
      <c r="HX221" s="16">
        <f t="shared" si="685"/>
        <v>0.43642875933383246</v>
      </c>
      <c r="HY221" s="16">
        <f t="shared" si="686"/>
        <v>0.42877335888835644</v>
      </c>
      <c r="HZ221" s="16">
        <f t="shared" si="687"/>
        <v>0.44055693410532115</v>
      </c>
      <c r="IA221" s="16">
        <f t="shared" si="688"/>
        <v>0.51939782407016954</v>
      </c>
      <c r="IB221" s="16">
        <f t="shared" si="689"/>
        <v>0.53573178413942746</v>
      </c>
      <c r="IC221" s="16">
        <f t="shared" si="690"/>
        <v>0.42869552627768925</v>
      </c>
      <c r="ID221" s="16">
        <f t="shared" si="691"/>
        <v>0.52476890258355058</v>
      </c>
      <c r="IE221" s="16">
        <f t="shared" si="692"/>
        <v>0.49605988967691095</v>
      </c>
      <c r="IF221" s="16" t="e">
        <f t="shared" si="693"/>
        <v>#VALUE!</v>
      </c>
      <c r="IG221" s="16" t="e">
        <f t="shared" si="694"/>
        <v>#VALUE!</v>
      </c>
      <c r="IH221" s="16" t="e">
        <f t="shared" si="695"/>
        <v>#VALUE!</v>
      </c>
      <c r="II221" s="16" t="e">
        <f t="shared" si="696"/>
        <v>#VALUE!</v>
      </c>
      <c r="IJ221" s="16" t="e">
        <f t="shared" si="697"/>
        <v>#VALUE!</v>
      </c>
      <c r="IK221" s="16" t="e">
        <f t="shared" si="698"/>
        <v>#VALUE!</v>
      </c>
      <c r="IL221" s="227" t="e">
        <f t="shared" si="699"/>
        <v>#VALUE!</v>
      </c>
      <c r="IM221" s="227" t="e">
        <f t="shared" si="700"/>
        <v>#VALUE!</v>
      </c>
      <c r="IN221" s="227" t="e">
        <f t="shared" si="701"/>
        <v>#VALUE!</v>
      </c>
      <c r="IO221" s="16" t="str">
        <f t="shared" si="702"/>
        <v>i.a.</v>
      </c>
      <c r="IP221" s="16" t="str">
        <f t="shared" si="703"/>
        <v>i.a.</v>
      </c>
      <c r="IQ221" s="16" t="str">
        <f t="shared" si="704"/>
        <v>i.a.</v>
      </c>
      <c r="IR221" s="16" t="str">
        <f t="shared" si="705"/>
        <v>i.a.</v>
      </c>
      <c r="IS221" s="16" t="str">
        <f t="shared" si="706"/>
        <v>i.a.</v>
      </c>
      <c r="IT221" s="16" t="str">
        <f t="shared" si="707"/>
        <v>i.a.</v>
      </c>
      <c r="IU221" s="16" t="str">
        <f t="shared" si="708"/>
        <v>i.a.</v>
      </c>
      <c r="IV221" s="16" t="str">
        <f t="shared" si="709"/>
        <v>i.a.</v>
      </c>
      <c r="IW221" s="16" t="str">
        <f t="shared" si="710"/>
        <v>i.a.</v>
      </c>
      <c r="IX221" s="16" t="str">
        <f t="shared" si="711"/>
        <v>i.a.</v>
      </c>
      <c r="IY221" s="16" t="str">
        <f t="shared" si="712"/>
        <v>i.a.</v>
      </c>
      <c r="IZ221" s="16" t="e">
        <f t="shared" si="713"/>
        <v>#VALUE!</v>
      </c>
      <c r="JA221" s="16">
        <f t="shared" si="714"/>
        <v>-0.79671897289586302</v>
      </c>
      <c r="JB221" s="16">
        <f t="shared" si="715"/>
        <v>-0.44553672316384185</v>
      </c>
      <c r="JC221" s="16">
        <f t="shared" si="716"/>
        <v>-0.4062063181436959</v>
      </c>
      <c r="JD221" s="16">
        <f t="shared" si="717"/>
        <v>-0.29633709721839707</v>
      </c>
      <c r="JE221" s="16">
        <f t="shared" si="718"/>
        <v>0.58006962576153165</v>
      </c>
      <c r="JF221" s="227" t="e">
        <f t="shared" si="719"/>
        <v>#VALUE!</v>
      </c>
      <c r="JG221" s="227">
        <f t="shared" si="720"/>
        <v>-0.14893333333333331</v>
      </c>
      <c r="JH221" s="227">
        <f t="shared" si="721"/>
        <v>-0.15020952380952382</v>
      </c>
      <c r="JI221" s="99" t="str">
        <f t="shared" si="722"/>
        <v>i.a.</v>
      </c>
      <c r="JJ221" s="99">
        <f t="shared" si="723"/>
        <v>3.7999999999999999E-2</v>
      </c>
      <c r="JK221" s="99">
        <f t="shared" si="724"/>
        <v>0.18693333333333331</v>
      </c>
      <c r="JL221" s="99">
        <f t="shared" si="725"/>
        <v>0.33714285714285713</v>
      </c>
      <c r="JM221" s="99">
        <f t="shared" si="726"/>
        <v>0.56777777777777783</v>
      </c>
      <c r="JN221" s="99">
        <f t="shared" si="727"/>
        <v>0.80688888888888888</v>
      </c>
      <c r="JO221" s="99">
        <f t="shared" si="728"/>
        <v>0.51066666666666671</v>
      </c>
      <c r="JP221" s="99">
        <f t="shared" si="729"/>
        <v>0.20427272727272727</v>
      </c>
      <c r="JQ221" s="99">
        <f t="shared" si="730"/>
        <v>-6.8461538461538463E-2</v>
      </c>
      <c r="JR221" s="99">
        <f t="shared" si="731"/>
        <v>3.5857142857142858E-2</v>
      </c>
      <c r="JS221" s="99">
        <f t="shared" si="732"/>
        <v>7.454545454545455E-3</v>
      </c>
    </row>
    <row r="222" spans="1:279" customFormat="1" ht="15.75" customHeight="1" x14ac:dyDescent="0.25">
      <c r="A222" s="18" t="s">
        <v>148</v>
      </c>
      <c r="B222" s="95">
        <v>21076945</v>
      </c>
      <c r="C222" s="10" t="s">
        <v>79</v>
      </c>
      <c r="D222" s="10"/>
      <c r="E222" s="11">
        <v>451120</v>
      </c>
      <c r="F222" s="11"/>
      <c r="G222" s="116">
        <v>1</v>
      </c>
      <c r="H222" s="12">
        <v>45027</v>
      </c>
      <c r="I222" s="13"/>
      <c r="J222" s="13" t="s">
        <v>58</v>
      </c>
      <c r="K222" s="13" t="s">
        <v>58</v>
      </c>
      <c r="L222" s="13" t="s">
        <v>58</v>
      </c>
      <c r="M222" s="13" t="s">
        <v>58</v>
      </c>
      <c r="N222" s="13" t="s">
        <v>58</v>
      </c>
      <c r="O222" s="13" t="s">
        <v>58</v>
      </c>
      <c r="P222" s="16" t="e">
        <f t="shared" si="555"/>
        <v>#DIV/0!</v>
      </c>
      <c r="Q222" s="16" t="e">
        <f t="shared" si="556"/>
        <v>#DIV/0!</v>
      </c>
      <c r="R222" s="16" t="e">
        <f t="shared" si="557"/>
        <v>#DIV/0!</v>
      </c>
      <c r="S222" s="16" t="e">
        <f t="shared" si="558"/>
        <v>#DIV/0!</v>
      </c>
      <c r="T222" s="16" t="e">
        <f t="shared" si="559"/>
        <v>#DIV/0!</v>
      </c>
      <c r="U222" s="16" t="e">
        <f t="shared" si="560"/>
        <v>#DIV/0!</v>
      </c>
      <c r="V222" s="278">
        <f t="shared" si="561"/>
        <v>0</v>
      </c>
      <c r="W222" s="278">
        <f t="shared" si="562"/>
        <v>0</v>
      </c>
      <c r="X222" s="278">
        <f t="shared" si="563"/>
        <v>0</v>
      </c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6">
        <f t="shared" si="564"/>
        <v>-0.90195584655418459</v>
      </c>
      <c r="AK222" s="16">
        <f t="shared" si="565"/>
        <v>4.1573770491803302E-2</v>
      </c>
      <c r="AL222" s="16">
        <f t="shared" si="566"/>
        <v>0.11373484590291633</v>
      </c>
      <c r="AM222" s="16">
        <f t="shared" si="567"/>
        <v>3.5492815729770637E-2</v>
      </c>
      <c r="AN222" s="16">
        <f t="shared" si="568"/>
        <v>2.5276542954615983E-2</v>
      </c>
      <c r="AO222" s="16">
        <f t="shared" si="569"/>
        <v>8.9301801801801708E-2</v>
      </c>
      <c r="AP222" s="278">
        <f t="shared" si="570"/>
        <v>-23.826000000000001</v>
      </c>
      <c r="AQ222" s="278">
        <f t="shared" si="571"/>
        <v>0.95100000000000051</v>
      </c>
      <c r="AR222" s="278">
        <f t="shared" si="572"/>
        <v>2.3359999999999985</v>
      </c>
      <c r="AS222" s="149"/>
      <c r="AT222" s="149">
        <v>23.826000000000001</v>
      </c>
      <c r="AU222" s="149">
        <v>22.875</v>
      </c>
      <c r="AV222" s="149">
        <v>20.539000000000001</v>
      </c>
      <c r="AW222" s="149">
        <v>19.835000000000001</v>
      </c>
      <c r="AX222" s="149">
        <v>19.346</v>
      </c>
      <c r="AY222" s="149">
        <v>17.760000000000002</v>
      </c>
      <c r="AZ222" s="149">
        <v>17.388999999999999</v>
      </c>
      <c r="BA222" s="149">
        <v>15.71</v>
      </c>
      <c r="BB222" s="149">
        <v>15.23</v>
      </c>
      <c r="BC222" s="150">
        <v>15.693</v>
      </c>
      <c r="BD222" s="16">
        <f t="shared" si="573"/>
        <v>-1</v>
      </c>
      <c r="BE222" s="16">
        <f t="shared" si="574"/>
        <v>-0.11350263239393009</v>
      </c>
      <c r="BF222" s="16">
        <f t="shared" si="575"/>
        <v>1.267556179775281</v>
      </c>
      <c r="BG222" s="16">
        <f t="shared" si="576"/>
        <v>3.9036847865742338E-2</v>
      </c>
      <c r="BH222" s="16">
        <f t="shared" si="577"/>
        <v>-2.2816399286987542E-2</v>
      </c>
      <c r="BI222" s="16">
        <f t="shared" si="578"/>
        <v>0.24169986719787528</v>
      </c>
      <c r="BJ222" s="278">
        <f t="shared" si="579"/>
        <v>-5.7249999999999996</v>
      </c>
      <c r="BK222" s="278">
        <f t="shared" si="580"/>
        <v>-0.73300000000000054</v>
      </c>
      <c r="BL222" s="278">
        <f t="shared" si="581"/>
        <v>3.6100000000000003</v>
      </c>
      <c r="BM222" s="149"/>
      <c r="BN222" s="149">
        <v>5.7249999999999996</v>
      </c>
      <c r="BO222" s="149">
        <v>6.4580000000000002</v>
      </c>
      <c r="BP222" s="149">
        <v>2.8479999999999999</v>
      </c>
      <c r="BQ222" s="149">
        <v>2.7410000000000001</v>
      </c>
      <c r="BR222" s="149">
        <v>2.8050000000000002</v>
      </c>
      <c r="BS222" s="149">
        <v>2.2589999999999999</v>
      </c>
      <c r="BT222" s="149">
        <v>3.8439999999999999</v>
      </c>
      <c r="BU222" s="149">
        <v>1.9830000000000001</v>
      </c>
      <c r="BV222" s="149">
        <v>1.54</v>
      </c>
      <c r="BW222" s="149">
        <v>2.1459999999999999</v>
      </c>
      <c r="BX222" s="16">
        <f t="shared" si="582"/>
        <v>-1</v>
      </c>
      <c r="BY222" s="16">
        <f t="shared" si="583"/>
        <v>-0.11327460979755828</v>
      </c>
      <c r="BZ222" s="16">
        <f t="shared" si="584"/>
        <v>1.2713232713232712</v>
      </c>
      <c r="CA222" s="16">
        <f t="shared" si="585"/>
        <v>4.2062911485003733E-2</v>
      </c>
      <c r="CB222" s="16">
        <f t="shared" si="586"/>
        <v>-3.5626102292768955E-2</v>
      </c>
      <c r="CC222" s="16">
        <f t="shared" si="587"/>
        <v>0.24070021881838066</v>
      </c>
      <c r="CD222" s="278">
        <f t="shared" si="588"/>
        <v>-5.7380000000000004</v>
      </c>
      <c r="CE222" s="278">
        <f t="shared" si="589"/>
        <v>-0.73299999999999965</v>
      </c>
      <c r="CF222" s="278">
        <f t="shared" si="590"/>
        <v>3.6219999999999999</v>
      </c>
      <c r="CG222" s="149"/>
      <c r="CH222" s="149">
        <v>5.7380000000000004</v>
      </c>
      <c r="CI222" s="149">
        <v>6.4710000000000001</v>
      </c>
      <c r="CJ222" s="149">
        <v>2.8490000000000002</v>
      </c>
      <c r="CK222" s="149">
        <v>2.734</v>
      </c>
      <c r="CL222" s="149">
        <v>2.835</v>
      </c>
      <c r="CM222" s="149">
        <v>2.2850000000000001</v>
      </c>
      <c r="CN222" s="149">
        <v>3.8980000000000001</v>
      </c>
      <c r="CO222" s="149">
        <v>2.024</v>
      </c>
      <c r="CP222" s="149">
        <v>1.5449999999999999</v>
      </c>
      <c r="CQ222" s="149">
        <v>2.1589999999999998</v>
      </c>
      <c r="CR222" s="16">
        <f t="shared" si="591"/>
        <v>-1</v>
      </c>
      <c r="CS222" s="16">
        <f t="shared" si="592"/>
        <v>3.5337158061029411E-2</v>
      </c>
      <c r="CT222" s="16">
        <f t="shared" si="593"/>
        <v>0.19946145407400021</v>
      </c>
      <c r="CU222" s="16">
        <f t="shared" si="594"/>
        <v>0.28140575079872193</v>
      </c>
      <c r="CV222" s="16">
        <f t="shared" si="595"/>
        <v>0.19904995403003378</v>
      </c>
      <c r="CW222" s="16">
        <f t="shared" si="596"/>
        <v>-0.17777497795136707</v>
      </c>
      <c r="CX222" s="278">
        <f t="shared" si="552"/>
        <v>-12.452</v>
      </c>
      <c r="CY222" s="278">
        <f t="shared" si="553"/>
        <v>0.42500000000000071</v>
      </c>
      <c r="CZ222" s="278">
        <f t="shared" si="554"/>
        <v>2</v>
      </c>
      <c r="DA222" s="149"/>
      <c r="DB222" s="149">
        <v>12.452</v>
      </c>
      <c r="DC222" s="149">
        <v>12.026999999999999</v>
      </c>
      <c r="DD222" s="149">
        <v>10.026999999999999</v>
      </c>
      <c r="DE222" s="149">
        <v>7.8250000000000002</v>
      </c>
      <c r="DF222" s="149">
        <v>6.5259999999999998</v>
      </c>
      <c r="DG222" s="149">
        <v>7.9370000000000003</v>
      </c>
      <c r="DH222" s="149">
        <v>9.452</v>
      </c>
      <c r="DI222" s="149">
        <v>6.4539999999999997</v>
      </c>
      <c r="DJ222" s="149">
        <v>6.12</v>
      </c>
      <c r="DK222" s="150">
        <v>6.3310000000000004</v>
      </c>
      <c r="DL222" s="16">
        <f t="shared" si="597"/>
        <v>-1</v>
      </c>
      <c r="DM222" s="16">
        <f t="shared" si="598"/>
        <v>-5.2683683844383822E-2</v>
      </c>
      <c r="DN222" s="16">
        <f t="shared" si="599"/>
        <v>0.17884178652535962</v>
      </c>
      <c r="DO222" s="16">
        <f t="shared" si="600"/>
        <v>-8.8783293735150339E-3</v>
      </c>
      <c r="DP222" s="16">
        <f t="shared" si="601"/>
        <v>0.3217089496735806</v>
      </c>
      <c r="DQ222" s="16">
        <f t="shared" si="602"/>
        <v>0.2993664769676796</v>
      </c>
      <c r="DR222" s="278">
        <f t="shared" si="603"/>
        <v>-35.405000000000001</v>
      </c>
      <c r="DS222" s="278">
        <f t="shared" si="604"/>
        <v>-1.9690000000000012</v>
      </c>
      <c r="DT222" s="278">
        <f t="shared" si="605"/>
        <v>5.6700000000000017</v>
      </c>
      <c r="DU222" s="149"/>
      <c r="DV222" s="149">
        <v>35.405000000000001</v>
      </c>
      <c r="DW222" s="149">
        <v>37.374000000000002</v>
      </c>
      <c r="DX222" s="149">
        <v>31.704000000000001</v>
      </c>
      <c r="DY222" s="149">
        <v>31.988</v>
      </c>
      <c r="DZ222" s="149">
        <v>24.202000000000002</v>
      </c>
      <c r="EA222" s="149">
        <v>18.626000000000001</v>
      </c>
      <c r="EB222" s="149">
        <v>17.734999999999999</v>
      </c>
      <c r="EC222" s="149">
        <v>12.66</v>
      </c>
      <c r="ED222" s="149">
        <v>12.182</v>
      </c>
      <c r="EE222" s="149">
        <v>15.593999999999999</v>
      </c>
      <c r="EF222" s="16">
        <f t="shared" si="606"/>
        <v>-1</v>
      </c>
      <c r="EG222" s="16">
        <f t="shared" si="607"/>
        <v>2.9411764705882353E-2</v>
      </c>
      <c r="EH222" s="16">
        <f t="shared" si="608"/>
        <v>-5.5555555555555552E-2</v>
      </c>
      <c r="EI222" s="16">
        <f t="shared" si="609"/>
        <v>-2.7027027027027029E-2</v>
      </c>
      <c r="EJ222" s="16">
        <f t="shared" si="610"/>
        <v>0.12121212121212122</v>
      </c>
      <c r="EK222" s="16">
        <f t="shared" si="611"/>
        <v>0</v>
      </c>
      <c r="EL222" s="278">
        <f t="shared" si="612"/>
        <v>-35</v>
      </c>
      <c r="EM222" s="278">
        <f t="shared" si="613"/>
        <v>1</v>
      </c>
      <c r="EN222" s="278">
        <f t="shared" si="614"/>
        <v>-2</v>
      </c>
      <c r="EO222" s="204"/>
      <c r="EP222" s="204">
        <v>35</v>
      </c>
      <c r="EQ222" s="204">
        <v>34</v>
      </c>
      <c r="ER222" s="204">
        <v>36</v>
      </c>
      <c r="ES222" s="204">
        <v>37</v>
      </c>
      <c r="ET222" s="204">
        <v>33</v>
      </c>
      <c r="EU222" s="204">
        <v>33</v>
      </c>
      <c r="EV222" s="204">
        <v>31</v>
      </c>
      <c r="EW222" s="204">
        <v>31</v>
      </c>
      <c r="EX222" s="204"/>
      <c r="EY222" s="205"/>
      <c r="EZ222" s="14"/>
      <c r="FA222" s="14" t="s">
        <v>49</v>
      </c>
      <c r="FB222" s="76"/>
      <c r="FC222" s="15">
        <v>4600</v>
      </c>
      <c r="FD222" t="s">
        <v>90</v>
      </c>
      <c r="FE222" t="s">
        <v>91</v>
      </c>
      <c r="FF222" s="16" t="e">
        <f t="shared" si="615"/>
        <v>#VALUE!</v>
      </c>
      <c r="FG222" s="16" t="e">
        <f t="shared" si="616"/>
        <v>#DIV/0!</v>
      </c>
      <c r="FH222" s="16" t="e">
        <f t="shared" si="617"/>
        <v>#DIV/0!</v>
      </c>
      <c r="FI222" s="16" t="e">
        <f t="shared" si="618"/>
        <v>#DIV/0!</v>
      </c>
      <c r="FJ222" s="16" t="e">
        <f t="shared" si="619"/>
        <v>#DIV/0!</v>
      </c>
      <c r="FK222" s="16" t="e">
        <f t="shared" si="620"/>
        <v>#DIV/0!</v>
      </c>
      <c r="FL222" s="278" t="e">
        <f t="shared" si="621"/>
        <v>#VALUE!</v>
      </c>
      <c r="FM222" s="278">
        <f t="shared" si="622"/>
        <v>0</v>
      </c>
      <c r="FN222" s="278">
        <f t="shared" si="623"/>
        <v>0</v>
      </c>
      <c r="FO222" s="222" t="str">
        <f t="shared" si="624"/>
        <v>i.a</v>
      </c>
      <c r="FP222" s="222">
        <f t="shared" si="625"/>
        <v>0</v>
      </c>
      <c r="FQ222" s="222">
        <f t="shared" si="626"/>
        <v>0</v>
      </c>
      <c r="FR222" s="222">
        <f t="shared" si="627"/>
        <v>0</v>
      </c>
      <c r="FS222" s="222">
        <f t="shared" si="628"/>
        <v>0</v>
      </c>
      <c r="FT222" s="222">
        <f t="shared" si="629"/>
        <v>0</v>
      </c>
      <c r="FU222" s="222">
        <f t="shared" si="630"/>
        <v>0</v>
      </c>
      <c r="FV222" s="222">
        <f t="shared" si="631"/>
        <v>0</v>
      </c>
      <c r="FW222" s="222">
        <f t="shared" si="632"/>
        <v>0</v>
      </c>
      <c r="FX222" s="222" t="str">
        <f t="shared" si="633"/>
        <v>i.a</v>
      </c>
      <c r="FY222" s="222" t="str">
        <f t="shared" si="634"/>
        <v>i.a</v>
      </c>
      <c r="FZ222" s="16">
        <f t="shared" si="635"/>
        <v>-1</v>
      </c>
      <c r="GA222" s="16">
        <f t="shared" si="636"/>
        <v>-0.20111762100066793</v>
      </c>
      <c r="GB222" s="16">
        <f t="shared" si="637"/>
        <v>0.83856275685422321</v>
      </c>
      <c r="GC222" s="16">
        <f t="shared" si="638"/>
        <v>-0.16229863081328214</v>
      </c>
      <c r="GD222" s="16">
        <f t="shared" si="639"/>
        <v>-2.8099806108307149E-2</v>
      </c>
      <c r="GE222" s="16">
        <f t="shared" si="640"/>
        <v>0.49170546256190417</v>
      </c>
      <c r="GF222" s="227">
        <f t="shared" si="641"/>
        <v>-0.46881000040851345</v>
      </c>
      <c r="GG222" s="227">
        <f t="shared" si="642"/>
        <v>-0.11802232025893916</v>
      </c>
      <c r="GH222" s="227">
        <f t="shared" si="643"/>
        <v>0.26765239684939302</v>
      </c>
      <c r="GI222" s="16">
        <f t="shared" si="644"/>
        <v>0</v>
      </c>
      <c r="GJ222" s="16">
        <f t="shared" si="645"/>
        <v>0.46881000040851345</v>
      </c>
      <c r="GK222" s="16">
        <f t="shared" si="646"/>
        <v>0.58683232066745261</v>
      </c>
      <c r="GL222" s="16">
        <f t="shared" si="647"/>
        <v>0.3191799238180596</v>
      </c>
      <c r="GM222" s="16">
        <f t="shared" si="648"/>
        <v>0.38101874433837363</v>
      </c>
      <c r="GN222" s="16">
        <f t="shared" si="649"/>
        <v>0.39203484754200368</v>
      </c>
      <c r="GO222" s="16">
        <f t="shared" si="650"/>
        <v>0.26280982230145494</v>
      </c>
      <c r="GP222" s="16">
        <f t="shared" si="651"/>
        <v>0.49012951087639889</v>
      </c>
      <c r="GQ222" s="16">
        <f t="shared" si="652"/>
        <v>0.32193414983298874</v>
      </c>
      <c r="GR222" s="16">
        <f t="shared" si="653"/>
        <v>0.24817283752309049</v>
      </c>
      <c r="GS222" s="16">
        <f t="shared" si="654"/>
        <v>-1</v>
      </c>
      <c r="GT222" s="16">
        <f t="shared" si="655"/>
        <v>-0.15858331167655362</v>
      </c>
      <c r="GU222" s="16">
        <f t="shared" si="656"/>
        <v>1.0907552071896582</v>
      </c>
      <c r="GV222" s="16">
        <f t="shared" si="657"/>
        <v>-8.334672358261544E-2</v>
      </c>
      <c r="GW222" s="16">
        <f t="shared" si="658"/>
        <v>-0.2551909725691956</v>
      </c>
      <c r="GX222" s="16">
        <f t="shared" si="659"/>
        <v>5.4203999046930698E-2</v>
      </c>
      <c r="GY222" s="227">
        <f t="shared" si="660"/>
        <v>-0.15732560216545982</v>
      </c>
      <c r="GZ222" s="227">
        <f t="shared" si="661"/>
        <v>-2.9651438281571074E-2</v>
      </c>
      <c r="HA222" s="227">
        <f t="shared" si="662"/>
        <v>9.7546656725370412E-2</v>
      </c>
      <c r="HB222" s="16">
        <f t="shared" si="663"/>
        <v>0</v>
      </c>
      <c r="HC222" s="16">
        <f t="shared" si="664"/>
        <v>0.15732560216545982</v>
      </c>
      <c r="HD222" s="16">
        <f t="shared" si="665"/>
        <v>0.1869770404470309</v>
      </c>
      <c r="HE222" s="16">
        <f t="shared" si="666"/>
        <v>8.9430383721660484E-2</v>
      </c>
      <c r="HF222" s="16">
        <f t="shared" si="667"/>
        <v>9.756184374443852E-2</v>
      </c>
      <c r="HG222" s="16">
        <f t="shared" si="668"/>
        <v>0.13098907256934716</v>
      </c>
      <c r="HH222" s="16">
        <f t="shared" si="669"/>
        <v>0.12425400841561011</v>
      </c>
      <c r="HI222" s="16">
        <f t="shared" si="670"/>
        <v>0.25293633821352196</v>
      </c>
      <c r="HJ222" s="16">
        <f t="shared" si="671"/>
        <v>0.15964898156348123</v>
      </c>
      <c r="HK222" s="16">
        <f t="shared" si="672"/>
        <v>0.11088709677419355</v>
      </c>
      <c r="HL222" s="16" t="e">
        <f t="shared" si="673"/>
        <v>#VALUE!</v>
      </c>
      <c r="HM222" s="16">
        <f t="shared" si="674"/>
        <v>9.291599902197184E-2</v>
      </c>
      <c r="HN222" s="16">
        <f t="shared" si="675"/>
        <v>1.7491463048164665E-2</v>
      </c>
      <c r="HO222" s="16">
        <f t="shared" si="676"/>
        <v>0.29288440438271229</v>
      </c>
      <c r="HP222" s="16">
        <f t="shared" si="677"/>
        <v>-9.2803332892494664E-2</v>
      </c>
      <c r="HQ222" s="16">
        <f t="shared" si="678"/>
        <v>-0.36721083957202555</v>
      </c>
      <c r="HR222" s="227" t="e">
        <f t="shared" si="679"/>
        <v>#VALUE!</v>
      </c>
      <c r="HS222" s="227">
        <f t="shared" si="680"/>
        <v>2.9900484835373664E-2</v>
      </c>
      <c r="HT222" s="227">
        <f t="shared" si="681"/>
        <v>5.5320117330288632E-3</v>
      </c>
      <c r="HU222" s="16" t="str">
        <f t="shared" si="682"/>
        <v>i.a.</v>
      </c>
      <c r="HV222" s="16">
        <f t="shared" si="683"/>
        <v>0.35170173704279056</v>
      </c>
      <c r="HW222" s="16">
        <f t="shared" si="684"/>
        <v>0.3218012522074169</v>
      </c>
      <c r="HX222" s="16">
        <f t="shared" si="685"/>
        <v>0.31626924047438804</v>
      </c>
      <c r="HY222" s="16">
        <f t="shared" si="686"/>
        <v>0.24462298361885709</v>
      </c>
      <c r="HZ222" s="16">
        <f t="shared" si="687"/>
        <v>0.26964713660028095</v>
      </c>
      <c r="IA222" s="16">
        <f t="shared" si="688"/>
        <v>0.42612477182433156</v>
      </c>
      <c r="IB222" s="16">
        <f t="shared" si="689"/>
        <v>0.5329574288130815</v>
      </c>
      <c r="IC222" s="16">
        <f t="shared" si="690"/>
        <v>0.50979462875197468</v>
      </c>
      <c r="ID222" s="16">
        <f t="shared" si="691"/>
        <v>0.502380561484157</v>
      </c>
      <c r="IE222" s="16">
        <f t="shared" si="692"/>
        <v>0.40598948313453898</v>
      </c>
      <c r="IF222" s="16" t="e">
        <f t="shared" si="693"/>
        <v>#VALUE!</v>
      </c>
      <c r="IG222" s="16" t="e">
        <f t="shared" si="694"/>
        <v>#VALUE!</v>
      </c>
      <c r="IH222" s="16" t="e">
        <f t="shared" si="695"/>
        <v>#VALUE!</v>
      </c>
      <c r="II222" s="16" t="e">
        <f t="shared" si="696"/>
        <v>#VALUE!</v>
      </c>
      <c r="IJ222" s="16" t="e">
        <f t="shared" si="697"/>
        <v>#VALUE!</v>
      </c>
      <c r="IK222" s="16" t="e">
        <f t="shared" si="698"/>
        <v>#VALUE!</v>
      </c>
      <c r="IL222" s="227" t="e">
        <f t="shared" si="699"/>
        <v>#VALUE!</v>
      </c>
      <c r="IM222" s="227" t="e">
        <f t="shared" si="700"/>
        <v>#VALUE!</v>
      </c>
      <c r="IN222" s="227" t="e">
        <f t="shared" si="701"/>
        <v>#VALUE!</v>
      </c>
      <c r="IO222" s="16" t="str">
        <f t="shared" si="702"/>
        <v>i.a.</v>
      </c>
      <c r="IP222" s="16" t="str">
        <f t="shared" si="703"/>
        <v>i.a.</v>
      </c>
      <c r="IQ222" s="16" t="str">
        <f t="shared" si="704"/>
        <v>i.a.</v>
      </c>
      <c r="IR222" s="16" t="str">
        <f t="shared" si="705"/>
        <v>i.a.</v>
      </c>
      <c r="IS222" s="16" t="str">
        <f t="shared" si="706"/>
        <v>i.a.</v>
      </c>
      <c r="IT222" s="16" t="str">
        <f t="shared" si="707"/>
        <v>i.a.</v>
      </c>
      <c r="IU222" s="16" t="str">
        <f t="shared" si="708"/>
        <v>i.a.</v>
      </c>
      <c r="IV222" s="16" t="str">
        <f t="shared" si="709"/>
        <v>i.a.</v>
      </c>
      <c r="IW222" s="16" t="str">
        <f t="shared" si="710"/>
        <v>i.a.</v>
      </c>
      <c r="IX222" s="16" t="str">
        <f t="shared" si="711"/>
        <v>i.a.</v>
      </c>
      <c r="IY222" s="16" t="str">
        <f t="shared" si="712"/>
        <v>i.a.</v>
      </c>
      <c r="IZ222" s="16" t="e">
        <f t="shared" si="713"/>
        <v>#VALUE!</v>
      </c>
      <c r="JA222" s="16">
        <f t="shared" si="714"/>
        <v>-0.13860962094619936</v>
      </c>
      <c r="JB222" s="16">
        <f t="shared" si="715"/>
        <v>1.404930522577581</v>
      </c>
      <c r="JC222" s="16">
        <f t="shared" si="716"/>
        <v>7.1009103470698276E-2</v>
      </c>
      <c r="JD222" s="16">
        <f t="shared" si="717"/>
        <v>-0.13988273988273983</v>
      </c>
      <c r="JE222" s="16">
        <f t="shared" si="718"/>
        <v>0.24070021881838069</v>
      </c>
      <c r="JF222" s="227" t="e">
        <f t="shared" si="719"/>
        <v>#VALUE!</v>
      </c>
      <c r="JG222" s="227">
        <f t="shared" si="720"/>
        <v>-2.6380672268907529E-2</v>
      </c>
      <c r="JH222" s="227">
        <f t="shared" si="721"/>
        <v>0.1111846405228758</v>
      </c>
      <c r="JI222" s="99" t="str">
        <f t="shared" si="722"/>
        <v>i.a.</v>
      </c>
      <c r="JJ222" s="99">
        <f t="shared" si="723"/>
        <v>0.16394285714285717</v>
      </c>
      <c r="JK222" s="99">
        <f t="shared" si="724"/>
        <v>0.1903235294117647</v>
      </c>
      <c r="JL222" s="99">
        <f t="shared" si="725"/>
        <v>7.9138888888888897E-2</v>
      </c>
      <c r="JM222" s="99">
        <f t="shared" si="726"/>
        <v>7.3891891891891895E-2</v>
      </c>
      <c r="JN222" s="99">
        <f t="shared" si="727"/>
        <v>8.5909090909090907E-2</v>
      </c>
      <c r="JO222" s="99">
        <f t="shared" si="728"/>
        <v>6.9242424242424244E-2</v>
      </c>
      <c r="JP222" s="99">
        <f t="shared" si="729"/>
        <v>0.12574193548387097</v>
      </c>
      <c r="JQ222" s="99">
        <f t="shared" si="730"/>
        <v>6.5290322580645169E-2</v>
      </c>
      <c r="JR222" s="99" t="str">
        <f t="shared" si="731"/>
        <v>i.a.</v>
      </c>
      <c r="JS222" s="99" t="str">
        <f t="shared" si="732"/>
        <v>i.a.</v>
      </c>
    </row>
    <row r="223" spans="1:279" customFormat="1" ht="15.75" customHeight="1" x14ac:dyDescent="0.25">
      <c r="A223" s="10" t="s">
        <v>121</v>
      </c>
      <c r="B223" s="95">
        <v>36988312</v>
      </c>
      <c r="C223" s="10" t="s">
        <v>79</v>
      </c>
      <c r="D223" s="10"/>
      <c r="E223" s="11">
        <v>451120</v>
      </c>
      <c r="F223" s="11">
        <v>452010</v>
      </c>
      <c r="G223" s="11">
        <v>1</v>
      </c>
      <c r="H223" s="12">
        <v>45021</v>
      </c>
      <c r="I223" s="13"/>
      <c r="J223" s="13" t="s">
        <v>58</v>
      </c>
      <c r="K223" s="13" t="s">
        <v>58</v>
      </c>
      <c r="L223" s="13" t="s">
        <v>58</v>
      </c>
      <c r="M223" s="13" t="s">
        <v>58</v>
      </c>
      <c r="N223" s="13" t="s">
        <v>58</v>
      </c>
      <c r="O223" s="13" t="s">
        <v>58</v>
      </c>
      <c r="P223" s="16" t="e">
        <f t="shared" si="555"/>
        <v>#DIV/0!</v>
      </c>
      <c r="Q223" s="16" t="e">
        <f t="shared" si="556"/>
        <v>#DIV/0!</v>
      </c>
      <c r="R223" s="16" t="e">
        <f t="shared" si="557"/>
        <v>#DIV/0!</v>
      </c>
      <c r="S223" s="16" t="e">
        <f t="shared" si="558"/>
        <v>#DIV/0!</v>
      </c>
      <c r="T223" s="16" t="e">
        <f t="shared" si="559"/>
        <v>#DIV/0!</v>
      </c>
      <c r="U223" s="16" t="e">
        <f t="shared" si="560"/>
        <v>#DIV/0!</v>
      </c>
      <c r="V223" s="278">
        <f t="shared" si="561"/>
        <v>0</v>
      </c>
      <c r="W223" s="278">
        <f t="shared" si="562"/>
        <v>0</v>
      </c>
      <c r="X223" s="278">
        <f t="shared" si="563"/>
        <v>0</v>
      </c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6">
        <f t="shared" si="564"/>
        <v>-0.93717382076060629</v>
      </c>
      <c r="AK223" s="16">
        <f t="shared" si="565"/>
        <v>4.9064808508408803E-2</v>
      </c>
      <c r="AL223" s="16">
        <f t="shared" si="566"/>
        <v>7.0559201301250721E-2</v>
      </c>
      <c r="AM223" s="16">
        <f t="shared" si="567"/>
        <v>-1.3227806065973033E-2</v>
      </c>
      <c r="AN223" s="16">
        <f t="shared" si="568"/>
        <v>-9.8740491333083824E-2</v>
      </c>
      <c r="AO223" s="16">
        <f t="shared" si="569"/>
        <v>6.0658166234590742E-2</v>
      </c>
      <c r="AP223" s="278">
        <f t="shared" si="570"/>
        <v>-40.046999999999997</v>
      </c>
      <c r="AQ223" s="278">
        <f t="shared" si="571"/>
        <v>1.8729999999999976</v>
      </c>
      <c r="AR223" s="278">
        <f t="shared" si="572"/>
        <v>2.5159999999999982</v>
      </c>
      <c r="AS223" s="149"/>
      <c r="AT223" s="149">
        <v>40.046999999999997</v>
      </c>
      <c r="AU223" s="149">
        <v>38.173999999999999</v>
      </c>
      <c r="AV223" s="149">
        <v>35.658000000000001</v>
      </c>
      <c r="AW223" s="149">
        <v>36.136000000000003</v>
      </c>
      <c r="AX223" s="149">
        <v>40.094999999999999</v>
      </c>
      <c r="AY223" s="149">
        <v>37.802</v>
      </c>
      <c r="AZ223" s="149">
        <v>36.048999999999999</v>
      </c>
      <c r="BA223" s="149">
        <v>26.617999999999999</v>
      </c>
      <c r="BB223" s="149">
        <v>24.608000000000001</v>
      </c>
      <c r="BC223" s="150">
        <v>24.088999999999999</v>
      </c>
      <c r="BD223" s="16">
        <f t="shared" si="573"/>
        <v>-1</v>
      </c>
      <c r="BE223" s="16">
        <f t="shared" si="574"/>
        <v>7.1868027854776473E-2</v>
      </c>
      <c r="BF223" s="16">
        <f t="shared" si="575"/>
        <v>0.31393799413698148</v>
      </c>
      <c r="BG223" s="16">
        <f t="shared" si="576"/>
        <v>8.0015350666794549E-2</v>
      </c>
      <c r="BH223" s="16">
        <f t="shared" si="577"/>
        <v>-0.28930860493658805</v>
      </c>
      <c r="BI223" s="16">
        <f t="shared" si="578"/>
        <v>0.1278068286681022</v>
      </c>
      <c r="BJ223" s="278">
        <f t="shared" si="579"/>
        <v>-15.853999999999999</v>
      </c>
      <c r="BK223" s="278">
        <f t="shared" si="580"/>
        <v>1.0629999999999988</v>
      </c>
      <c r="BL223" s="278">
        <f t="shared" si="581"/>
        <v>3.5340000000000007</v>
      </c>
      <c r="BM223" s="149"/>
      <c r="BN223" s="149">
        <v>15.853999999999999</v>
      </c>
      <c r="BO223" s="149">
        <v>14.791</v>
      </c>
      <c r="BP223" s="149">
        <v>11.257</v>
      </c>
      <c r="BQ223" s="149">
        <v>10.423</v>
      </c>
      <c r="BR223" s="149">
        <v>14.666</v>
      </c>
      <c r="BS223" s="149">
        <v>13.004</v>
      </c>
      <c r="BT223" s="149">
        <v>13.923999999999999</v>
      </c>
      <c r="BU223" s="149">
        <v>7.2690000000000001</v>
      </c>
      <c r="BV223" s="149">
        <v>6.93</v>
      </c>
      <c r="BW223" s="149">
        <v>6.9930000000000003</v>
      </c>
      <c r="BX223" s="16">
        <f t="shared" si="582"/>
        <v>-1</v>
      </c>
      <c r="BY223" s="16">
        <f t="shared" si="583"/>
        <v>6.6548295454545409E-2</v>
      </c>
      <c r="BZ223" s="16">
        <f t="shared" si="584"/>
        <v>0.3428707677634717</v>
      </c>
      <c r="CA223" s="16">
        <f t="shared" si="585"/>
        <v>9.5267941084299493E-2</v>
      </c>
      <c r="CB223" s="16">
        <f t="shared" si="586"/>
        <v>-0.30088366318556919</v>
      </c>
      <c r="CC223" s="16">
        <f t="shared" si="587"/>
        <v>0.12978547854785483</v>
      </c>
      <c r="CD223" s="278">
        <f t="shared" si="588"/>
        <v>-15.016999999999999</v>
      </c>
      <c r="CE223" s="278">
        <f t="shared" si="589"/>
        <v>0.93699999999999939</v>
      </c>
      <c r="CF223" s="278">
        <f t="shared" si="590"/>
        <v>3.5950000000000006</v>
      </c>
      <c r="CG223" s="149"/>
      <c r="CH223" s="149">
        <v>15.016999999999999</v>
      </c>
      <c r="CI223" s="149">
        <v>14.08</v>
      </c>
      <c r="CJ223" s="149">
        <v>10.484999999999999</v>
      </c>
      <c r="CK223" s="149">
        <v>9.5730000000000004</v>
      </c>
      <c r="CL223" s="149">
        <v>13.693</v>
      </c>
      <c r="CM223" s="149">
        <v>12.12</v>
      </c>
      <c r="CN223" s="149">
        <v>13.403</v>
      </c>
      <c r="CO223" s="149">
        <v>6.673</v>
      </c>
      <c r="CP223" s="149">
        <v>6.415</v>
      </c>
      <c r="CQ223" s="149">
        <v>6.4219999999999997</v>
      </c>
      <c r="CR223" s="16">
        <f t="shared" si="591"/>
        <v>-1</v>
      </c>
      <c r="CS223" s="16">
        <f t="shared" si="592"/>
        <v>3.2963611597587129E-2</v>
      </c>
      <c r="CT223" s="16">
        <f t="shared" si="593"/>
        <v>1.9177756182694381E-2</v>
      </c>
      <c r="CU223" s="16">
        <f t="shared" si="594"/>
        <v>0.19279445508953702</v>
      </c>
      <c r="CV223" s="16">
        <f t="shared" si="595"/>
        <v>-1.3235294117647062E-2</v>
      </c>
      <c r="CW223" s="16">
        <f t="shared" si="596"/>
        <v>0.12099644128113884</v>
      </c>
      <c r="CX223" s="278">
        <f t="shared" ref="CX223:CX254" si="733">DA223-DB223</f>
        <v>-53.084000000000003</v>
      </c>
      <c r="CY223" s="278">
        <f t="shared" ref="CY223:CY254" si="734">DB223-DC223</f>
        <v>1.6940000000000026</v>
      </c>
      <c r="CZ223" s="278">
        <f t="shared" si="554"/>
        <v>0.96699999999999875</v>
      </c>
      <c r="DA223" s="149"/>
      <c r="DB223" s="149">
        <v>53.084000000000003</v>
      </c>
      <c r="DC223" s="149">
        <v>51.39</v>
      </c>
      <c r="DD223" s="149">
        <v>50.423000000000002</v>
      </c>
      <c r="DE223" s="149">
        <v>42.273000000000003</v>
      </c>
      <c r="DF223" s="149">
        <v>42.84</v>
      </c>
      <c r="DG223" s="149">
        <v>38.216000000000001</v>
      </c>
      <c r="DH223" s="149">
        <v>33.783999999999999</v>
      </c>
      <c r="DI223" s="149">
        <v>25.157</v>
      </c>
      <c r="DJ223" s="149">
        <v>21.869</v>
      </c>
      <c r="DK223" s="150">
        <v>19.251000000000001</v>
      </c>
      <c r="DL223" s="16">
        <f t="shared" si="597"/>
        <v>-1</v>
      </c>
      <c r="DM223" s="16">
        <f t="shared" si="598"/>
        <v>1.7660852158993389E-2</v>
      </c>
      <c r="DN223" s="16">
        <f t="shared" si="599"/>
        <v>-0.13500544177302856</v>
      </c>
      <c r="DO223" s="16">
        <f t="shared" si="600"/>
        <v>0.11359629792860278</v>
      </c>
      <c r="DP223" s="16">
        <f t="shared" si="601"/>
        <v>-5.4701495646377489E-2</v>
      </c>
      <c r="DQ223" s="16">
        <f t="shared" si="602"/>
        <v>3.1001342281879198E-2</v>
      </c>
      <c r="DR223" s="278">
        <f t="shared" si="603"/>
        <v>-88.968999999999994</v>
      </c>
      <c r="DS223" s="278">
        <f t="shared" si="604"/>
        <v>1.5439999999999969</v>
      </c>
      <c r="DT223" s="278">
        <f t="shared" si="605"/>
        <v>-13.644999999999996</v>
      </c>
      <c r="DU223" s="149"/>
      <c r="DV223" s="149">
        <v>88.968999999999994</v>
      </c>
      <c r="DW223" s="149">
        <v>87.424999999999997</v>
      </c>
      <c r="DX223" s="149">
        <v>101.07</v>
      </c>
      <c r="DY223" s="149">
        <v>90.76</v>
      </c>
      <c r="DZ223" s="149">
        <v>96.012</v>
      </c>
      <c r="EA223" s="149">
        <v>93.125</v>
      </c>
      <c r="EB223" s="149">
        <v>103.125</v>
      </c>
      <c r="EC223" s="149">
        <v>78.028999999999996</v>
      </c>
      <c r="ED223" s="149">
        <v>59.893000000000001</v>
      </c>
      <c r="EE223" s="149">
        <v>49.317</v>
      </c>
      <c r="EF223" s="16">
        <f t="shared" si="606"/>
        <v>-1</v>
      </c>
      <c r="EG223" s="16">
        <f t="shared" si="607"/>
        <v>-1.2048192771084338E-2</v>
      </c>
      <c r="EH223" s="16">
        <f t="shared" si="608"/>
        <v>0</v>
      </c>
      <c r="EI223" s="16">
        <f t="shared" si="609"/>
        <v>-3.4883720930232558E-2</v>
      </c>
      <c r="EJ223" s="16">
        <f t="shared" si="610"/>
        <v>8.8607594936708861E-2</v>
      </c>
      <c r="EK223" s="16">
        <f t="shared" si="611"/>
        <v>5.3333333333333337E-2</v>
      </c>
      <c r="EL223" s="278">
        <f t="shared" si="612"/>
        <v>-82</v>
      </c>
      <c r="EM223" s="278">
        <f t="shared" si="613"/>
        <v>-1</v>
      </c>
      <c r="EN223" s="278">
        <f t="shared" si="614"/>
        <v>0</v>
      </c>
      <c r="EO223" s="204"/>
      <c r="EP223" s="204">
        <v>82</v>
      </c>
      <c r="EQ223" s="204">
        <v>83</v>
      </c>
      <c r="ER223" s="204">
        <v>83</v>
      </c>
      <c r="ES223" s="204">
        <v>86</v>
      </c>
      <c r="ET223" s="204">
        <v>79</v>
      </c>
      <c r="EU223" s="204">
        <v>75</v>
      </c>
      <c r="EV223" s="204">
        <v>64</v>
      </c>
      <c r="EW223" s="204">
        <v>56</v>
      </c>
      <c r="EX223" s="204">
        <v>55</v>
      </c>
      <c r="EY223" s="205">
        <v>54</v>
      </c>
      <c r="EZ223" s="14"/>
      <c r="FA223" s="14" t="s">
        <v>54</v>
      </c>
      <c r="FB223" s="76"/>
      <c r="FC223" s="15">
        <v>7800</v>
      </c>
      <c r="FD223" t="s">
        <v>471</v>
      </c>
      <c r="FE223" t="s">
        <v>130</v>
      </c>
      <c r="FF223" s="16" t="e">
        <f t="shared" si="615"/>
        <v>#VALUE!</v>
      </c>
      <c r="FG223" s="16" t="e">
        <f t="shared" si="616"/>
        <v>#DIV/0!</v>
      </c>
      <c r="FH223" s="16" t="e">
        <f t="shared" si="617"/>
        <v>#DIV/0!</v>
      </c>
      <c r="FI223" s="16" t="e">
        <f t="shared" si="618"/>
        <v>#DIV/0!</v>
      </c>
      <c r="FJ223" s="16" t="e">
        <f t="shared" si="619"/>
        <v>#DIV/0!</v>
      </c>
      <c r="FK223" s="16" t="e">
        <f t="shared" si="620"/>
        <v>#DIV/0!</v>
      </c>
      <c r="FL223" s="278" t="e">
        <f t="shared" si="621"/>
        <v>#VALUE!</v>
      </c>
      <c r="FM223" s="278">
        <f t="shared" si="622"/>
        <v>0</v>
      </c>
      <c r="FN223" s="278">
        <f t="shared" si="623"/>
        <v>0</v>
      </c>
      <c r="FO223" s="222" t="str">
        <f t="shared" si="624"/>
        <v>i.a</v>
      </c>
      <c r="FP223" s="222">
        <f t="shared" si="625"/>
        <v>0</v>
      </c>
      <c r="FQ223" s="222">
        <f t="shared" si="626"/>
        <v>0</v>
      </c>
      <c r="FR223" s="222">
        <f t="shared" si="627"/>
        <v>0</v>
      </c>
      <c r="FS223" s="222">
        <f t="shared" si="628"/>
        <v>0</v>
      </c>
      <c r="FT223" s="222">
        <f t="shared" si="629"/>
        <v>0</v>
      </c>
      <c r="FU223" s="222">
        <f t="shared" si="630"/>
        <v>0</v>
      </c>
      <c r="FV223" s="222">
        <f t="shared" si="631"/>
        <v>0</v>
      </c>
      <c r="FW223" s="222">
        <f t="shared" si="632"/>
        <v>0</v>
      </c>
      <c r="FX223" s="222">
        <f t="shared" si="633"/>
        <v>0</v>
      </c>
      <c r="FY223" s="222">
        <f t="shared" si="634"/>
        <v>0</v>
      </c>
      <c r="FZ223" s="16">
        <f t="shared" si="635"/>
        <v>-1</v>
      </c>
      <c r="GA223" s="16">
        <f t="shared" si="636"/>
        <v>3.9382828312437931E-2</v>
      </c>
      <c r="GB223" s="16">
        <f t="shared" si="637"/>
        <v>0.22262136160021567</v>
      </c>
      <c r="GC223" s="16">
        <f t="shared" si="638"/>
        <v>5.6695032095018727E-3</v>
      </c>
      <c r="GD223" s="16">
        <f t="shared" si="639"/>
        <v>-0.33420777323287271</v>
      </c>
      <c r="GE223" s="16">
        <f t="shared" si="640"/>
        <v>3.5599394917777269E-3</v>
      </c>
      <c r="GF223" s="227">
        <f t="shared" si="641"/>
        <v>-0.28747822424718111</v>
      </c>
      <c r="GG223" s="227">
        <f t="shared" si="642"/>
        <v>1.0892719449169086E-2</v>
      </c>
      <c r="GH223" s="227">
        <f t="shared" si="643"/>
        <v>5.0362151039489544E-2</v>
      </c>
      <c r="GI223" s="16">
        <f t="shared" si="644"/>
        <v>0</v>
      </c>
      <c r="GJ223" s="16">
        <f t="shared" si="645"/>
        <v>0.28747822424718111</v>
      </c>
      <c r="GK223" s="16">
        <f t="shared" si="646"/>
        <v>0.27658550479801203</v>
      </c>
      <c r="GL223" s="16">
        <f t="shared" si="647"/>
        <v>0.22622335375852248</v>
      </c>
      <c r="GM223" s="16">
        <f t="shared" si="648"/>
        <v>0.2249480102921998</v>
      </c>
      <c r="GN223" s="16">
        <f t="shared" si="649"/>
        <v>0.3378651796288985</v>
      </c>
      <c r="GO223" s="16">
        <f t="shared" si="650"/>
        <v>0.33666666666666667</v>
      </c>
      <c r="GP223" s="16">
        <f t="shared" si="651"/>
        <v>0.45479377682767513</v>
      </c>
      <c r="GQ223" s="16">
        <f t="shared" si="652"/>
        <v>0.28380045081444311</v>
      </c>
      <c r="GR223" s="16">
        <f t="shared" si="653"/>
        <v>0.31201361867704275</v>
      </c>
      <c r="GS223" s="16">
        <f t="shared" si="654"/>
        <v>-1</v>
      </c>
      <c r="GT223" s="16">
        <f t="shared" si="655"/>
        <v>0.14540043261384228</v>
      </c>
      <c r="GU223" s="16">
        <f t="shared" si="656"/>
        <v>0.33718520605478725</v>
      </c>
      <c r="GV223" s="16">
        <f t="shared" si="657"/>
        <v>5.153848237886955E-2</v>
      </c>
      <c r="GW223" s="16">
        <f t="shared" si="658"/>
        <v>-0.28030947685890517</v>
      </c>
      <c r="GX223" s="16">
        <f t="shared" si="659"/>
        <v>0.1702210044894179</v>
      </c>
      <c r="GY223" s="227">
        <f t="shared" si="660"/>
        <v>-0.1797566810662494</v>
      </c>
      <c r="GZ223" s="227">
        <f t="shared" si="661"/>
        <v>2.2818831255909611E-2</v>
      </c>
      <c r="HA223" s="227">
        <f t="shared" si="662"/>
        <v>3.9573516807159884E-2</v>
      </c>
      <c r="HB223" s="16">
        <f t="shared" si="663"/>
        <v>0</v>
      </c>
      <c r="HC223" s="16">
        <f t="shared" si="664"/>
        <v>0.1797566810662494</v>
      </c>
      <c r="HD223" s="16">
        <f t="shared" si="665"/>
        <v>0.15693784981033979</v>
      </c>
      <c r="HE223" s="16">
        <f t="shared" si="666"/>
        <v>0.1173643330031799</v>
      </c>
      <c r="HF223" s="16">
        <f t="shared" si="667"/>
        <v>0.111612018932174</v>
      </c>
      <c r="HG223" s="16">
        <f t="shared" si="668"/>
        <v>0.15508335227903583</v>
      </c>
      <c r="HH223" s="16">
        <f t="shared" si="669"/>
        <v>0.13252484076433121</v>
      </c>
      <c r="HI223" s="16">
        <f t="shared" si="670"/>
        <v>0.15372555946873931</v>
      </c>
      <c r="HJ223" s="16">
        <f t="shared" si="671"/>
        <v>0.10540740418497412</v>
      </c>
      <c r="HK223" s="16">
        <f t="shared" si="672"/>
        <v>0.12691145499496381</v>
      </c>
      <c r="HL223" s="16" t="e">
        <f t="shared" si="673"/>
        <v>#VALUE!</v>
      </c>
      <c r="HM223" s="16">
        <f t="shared" si="674"/>
        <v>1.5037189851735423E-2</v>
      </c>
      <c r="HN223" s="16">
        <f t="shared" si="675"/>
        <v>0.17824759299267859</v>
      </c>
      <c r="HO223" s="16">
        <f t="shared" si="676"/>
        <v>7.1119271237027631E-2</v>
      </c>
      <c r="HP223" s="16">
        <f t="shared" si="677"/>
        <v>4.3865722137246273E-2</v>
      </c>
      <c r="HQ223" s="16">
        <f t="shared" si="678"/>
        <v>8.7289022146253101E-2</v>
      </c>
      <c r="HR223" s="227" t="e">
        <f t="shared" si="679"/>
        <v>#VALUE!</v>
      </c>
      <c r="HS223" s="227">
        <f t="shared" si="680"/>
        <v>8.8391328164790783E-3</v>
      </c>
      <c r="HT223" s="227">
        <f t="shared" si="681"/>
        <v>8.8926272696842112E-2</v>
      </c>
      <c r="HU223" s="16" t="str">
        <f t="shared" si="682"/>
        <v>i.a.</v>
      </c>
      <c r="HV223" s="16">
        <f t="shared" si="683"/>
        <v>0.59665726264204388</v>
      </c>
      <c r="HW223" s="16">
        <f t="shared" si="684"/>
        <v>0.58781812982556481</v>
      </c>
      <c r="HX223" s="16">
        <f t="shared" si="685"/>
        <v>0.49889185712872269</v>
      </c>
      <c r="HY223" s="16">
        <f t="shared" si="686"/>
        <v>0.46576685764654036</v>
      </c>
      <c r="HZ223" s="16">
        <f t="shared" si="687"/>
        <v>0.4461942257217848</v>
      </c>
      <c r="IA223" s="16">
        <f t="shared" si="688"/>
        <v>0.41037315436241611</v>
      </c>
      <c r="IB223" s="16">
        <f t="shared" si="689"/>
        <v>0.32760242424242425</v>
      </c>
      <c r="IC223" s="16">
        <f t="shared" si="690"/>
        <v>0.32240577221289524</v>
      </c>
      <c r="ID223" s="16">
        <f t="shared" si="691"/>
        <v>0.36513448984021502</v>
      </c>
      <c r="IE223" s="16">
        <f t="shared" si="692"/>
        <v>0.39035221120506114</v>
      </c>
      <c r="IF223" s="16" t="e">
        <f t="shared" si="693"/>
        <v>#VALUE!</v>
      </c>
      <c r="IG223" s="16" t="e">
        <f t="shared" si="694"/>
        <v>#VALUE!</v>
      </c>
      <c r="IH223" s="16" t="e">
        <f t="shared" si="695"/>
        <v>#VALUE!</v>
      </c>
      <c r="II223" s="16" t="e">
        <f t="shared" si="696"/>
        <v>#VALUE!</v>
      </c>
      <c r="IJ223" s="16" t="e">
        <f t="shared" si="697"/>
        <v>#VALUE!</v>
      </c>
      <c r="IK223" s="16" t="e">
        <f t="shared" si="698"/>
        <v>#VALUE!</v>
      </c>
      <c r="IL223" s="227" t="e">
        <f t="shared" si="699"/>
        <v>#VALUE!</v>
      </c>
      <c r="IM223" s="227" t="e">
        <f t="shared" si="700"/>
        <v>#VALUE!</v>
      </c>
      <c r="IN223" s="227" t="e">
        <f t="shared" si="701"/>
        <v>#VALUE!</v>
      </c>
      <c r="IO223" s="16" t="str">
        <f t="shared" si="702"/>
        <v>i.a.</v>
      </c>
      <c r="IP223" s="16" t="str">
        <f t="shared" si="703"/>
        <v>i.a.</v>
      </c>
      <c r="IQ223" s="16" t="str">
        <f t="shared" si="704"/>
        <v>i.a.</v>
      </c>
      <c r="IR223" s="16" t="str">
        <f t="shared" si="705"/>
        <v>i.a.</v>
      </c>
      <c r="IS223" s="16" t="str">
        <f t="shared" si="706"/>
        <v>i.a.</v>
      </c>
      <c r="IT223" s="16" t="str">
        <f t="shared" si="707"/>
        <v>i.a.</v>
      </c>
      <c r="IU223" s="16" t="str">
        <f t="shared" si="708"/>
        <v>i.a.</v>
      </c>
      <c r="IV223" s="16" t="str">
        <f t="shared" si="709"/>
        <v>i.a.</v>
      </c>
      <c r="IW223" s="16" t="str">
        <f t="shared" si="710"/>
        <v>i.a.</v>
      </c>
      <c r="IX223" s="16" t="str">
        <f t="shared" si="711"/>
        <v>i.a.</v>
      </c>
      <c r="IY223" s="16" t="str">
        <f t="shared" si="712"/>
        <v>i.a.</v>
      </c>
      <c r="IZ223" s="16" t="e">
        <f t="shared" si="713"/>
        <v>#VALUE!</v>
      </c>
      <c r="JA223" s="16">
        <f t="shared" si="714"/>
        <v>7.955498198447894E-2</v>
      </c>
      <c r="JB223" s="16">
        <f t="shared" si="715"/>
        <v>0.34287076776347164</v>
      </c>
      <c r="JC223" s="16">
        <f t="shared" si="716"/>
        <v>0.13485593895481635</v>
      </c>
      <c r="JD223" s="16">
        <f t="shared" si="717"/>
        <v>-0.35778848129837171</v>
      </c>
      <c r="JE223" s="16">
        <f t="shared" si="718"/>
        <v>7.2581150520115267E-2</v>
      </c>
      <c r="JF223" s="227" t="e">
        <f t="shared" si="719"/>
        <v>#VALUE!</v>
      </c>
      <c r="JG223" s="227">
        <f t="shared" si="720"/>
        <v>1.3495592124595945E-2</v>
      </c>
      <c r="JH223" s="227">
        <f t="shared" si="721"/>
        <v>4.3313253012048192E-2</v>
      </c>
      <c r="JI223" s="99" t="str">
        <f t="shared" si="722"/>
        <v>i.a.</v>
      </c>
      <c r="JJ223" s="99">
        <f t="shared" si="723"/>
        <v>0.18313414634146341</v>
      </c>
      <c r="JK223" s="99">
        <f t="shared" si="724"/>
        <v>0.16963855421686747</v>
      </c>
      <c r="JL223" s="99">
        <f t="shared" si="725"/>
        <v>0.12632530120481927</v>
      </c>
      <c r="JM223" s="99">
        <f t="shared" si="726"/>
        <v>0.1113139534883721</v>
      </c>
      <c r="JN223" s="99">
        <f t="shared" si="727"/>
        <v>0.17332911392405062</v>
      </c>
      <c r="JO223" s="99">
        <f t="shared" si="728"/>
        <v>0.16159999999999999</v>
      </c>
      <c r="JP223" s="99">
        <f t="shared" si="729"/>
        <v>0.20942187500000001</v>
      </c>
      <c r="JQ223" s="99">
        <f t="shared" si="730"/>
        <v>0.11916071428571429</v>
      </c>
      <c r="JR223" s="99">
        <f t="shared" si="731"/>
        <v>0.11663636363636364</v>
      </c>
      <c r="JS223" s="99">
        <f t="shared" si="732"/>
        <v>0.11892592592592592</v>
      </c>
    </row>
    <row r="224" spans="1:279" customFormat="1" ht="15.75" customHeight="1" x14ac:dyDescent="0.25">
      <c r="A224" s="113" t="s">
        <v>410</v>
      </c>
      <c r="B224" s="98">
        <v>27715052</v>
      </c>
      <c r="C224" s="113" t="s">
        <v>79</v>
      </c>
      <c r="D224" s="113"/>
      <c r="E224" s="116">
        <v>451120</v>
      </c>
      <c r="F224" s="116"/>
      <c r="G224" s="116"/>
      <c r="H224" s="117">
        <v>45021</v>
      </c>
      <c r="I224" s="13"/>
      <c r="J224" s="13" t="s">
        <v>58</v>
      </c>
      <c r="K224" s="13" t="s">
        <v>58</v>
      </c>
      <c r="L224" s="13" t="s">
        <v>58</v>
      </c>
      <c r="M224" s="13" t="s">
        <v>58</v>
      </c>
      <c r="N224" s="13" t="s">
        <v>58</v>
      </c>
      <c r="O224" s="118" t="s">
        <v>58</v>
      </c>
      <c r="P224" s="16" t="e">
        <f t="shared" si="555"/>
        <v>#DIV/0!</v>
      </c>
      <c r="Q224" s="16" t="e">
        <f t="shared" si="556"/>
        <v>#DIV/0!</v>
      </c>
      <c r="R224" s="16" t="e">
        <f t="shared" si="557"/>
        <v>#DIV/0!</v>
      </c>
      <c r="S224" s="16" t="e">
        <f t="shared" si="558"/>
        <v>#DIV/0!</v>
      </c>
      <c r="T224" s="16" t="e">
        <f t="shared" si="559"/>
        <v>#DIV/0!</v>
      </c>
      <c r="U224" s="16" t="e">
        <f t="shared" si="560"/>
        <v>#DIV/0!</v>
      </c>
      <c r="V224" s="278">
        <f t="shared" si="561"/>
        <v>0</v>
      </c>
      <c r="W224" s="278">
        <f t="shared" si="562"/>
        <v>0</v>
      </c>
      <c r="X224" s="278">
        <f t="shared" si="563"/>
        <v>0</v>
      </c>
      <c r="Y224" s="149"/>
      <c r="Z224" s="149"/>
      <c r="AA224" s="149"/>
      <c r="AB224" s="153"/>
      <c r="AC224" s="153"/>
      <c r="AD224" s="153"/>
      <c r="AE224" s="154"/>
      <c r="AF224" s="154"/>
      <c r="AG224" s="159"/>
      <c r="AH224" s="159"/>
      <c r="AI224" s="159"/>
      <c r="AJ224" s="16">
        <f t="shared" si="564"/>
        <v>-1.0431622746185854</v>
      </c>
      <c r="AK224" s="16">
        <f t="shared" si="565"/>
        <v>0.1207486165516384</v>
      </c>
      <c r="AL224" s="16">
        <f t="shared" si="566"/>
        <v>-4.6141984461182742E-2</v>
      </c>
      <c r="AM224" s="16">
        <f t="shared" si="567"/>
        <v>2.4375743162901526E-3</v>
      </c>
      <c r="AN224" s="16">
        <f t="shared" si="568"/>
        <v>-2.7273805288746222E-3</v>
      </c>
      <c r="AO224" s="16">
        <f t="shared" si="569"/>
        <v>3.2759782009674859E-2</v>
      </c>
      <c r="AP224" s="278">
        <f t="shared" si="570"/>
        <v>-18.024999999999999</v>
      </c>
      <c r="AQ224" s="278">
        <f t="shared" si="571"/>
        <v>1.9420000000000002</v>
      </c>
      <c r="AR224" s="278">
        <f t="shared" si="572"/>
        <v>-0.77800000000000225</v>
      </c>
      <c r="AS224" s="149"/>
      <c r="AT224" s="149">
        <v>18.024999999999999</v>
      </c>
      <c r="AU224" s="149">
        <v>16.082999999999998</v>
      </c>
      <c r="AV224" s="153">
        <v>16.861000000000001</v>
      </c>
      <c r="AW224" s="153">
        <v>16.82</v>
      </c>
      <c r="AX224" s="153">
        <v>16.866</v>
      </c>
      <c r="AY224" s="154">
        <v>16.331</v>
      </c>
      <c r="AZ224" s="154">
        <v>14.548999999999999</v>
      </c>
      <c r="BA224" s="154">
        <v>12.516999999999999</v>
      </c>
      <c r="BB224" s="154">
        <v>10.788</v>
      </c>
      <c r="BC224" s="155">
        <v>10.016999999999999</v>
      </c>
      <c r="BD224" s="16">
        <f t="shared" si="573"/>
        <v>-1</v>
      </c>
      <c r="BE224" s="16">
        <f t="shared" si="574"/>
        <v>-1.3377926421404694E-2</v>
      </c>
      <c r="BF224" s="16">
        <f t="shared" si="575"/>
        <v>-1.1135857461024509E-3</v>
      </c>
      <c r="BG224" s="16">
        <f t="shared" si="576"/>
        <v>0.19494344644045253</v>
      </c>
      <c r="BH224" s="16">
        <f t="shared" si="577"/>
        <v>-1.6361256544502704E-2</v>
      </c>
      <c r="BI224" s="16">
        <f t="shared" si="578"/>
        <v>-9.1827637444279395E-2</v>
      </c>
      <c r="BJ224" s="278">
        <f t="shared" si="579"/>
        <v>-3.54</v>
      </c>
      <c r="BK224" s="278">
        <f t="shared" si="580"/>
        <v>-4.8000000000000043E-2</v>
      </c>
      <c r="BL224" s="278">
        <f t="shared" si="581"/>
        <v>-4.0000000000000036E-3</v>
      </c>
      <c r="BM224" s="149"/>
      <c r="BN224" s="149">
        <v>3.54</v>
      </c>
      <c r="BO224" s="149">
        <v>3.5880000000000001</v>
      </c>
      <c r="BP224" s="153">
        <v>3.5920000000000001</v>
      </c>
      <c r="BQ224" s="153">
        <v>3.0059999999999998</v>
      </c>
      <c r="BR224" s="153">
        <v>3.056</v>
      </c>
      <c r="BS224" s="159">
        <v>3.3650000000000002</v>
      </c>
      <c r="BT224" s="159">
        <v>2.6459999999999999</v>
      </c>
      <c r="BU224" s="159">
        <v>2.2770000000000001</v>
      </c>
      <c r="BV224" s="154">
        <v>1.865</v>
      </c>
      <c r="BW224" s="159">
        <v>2.133</v>
      </c>
      <c r="BX224" s="16">
        <f t="shared" si="582"/>
        <v>-1</v>
      </c>
      <c r="BY224" s="16">
        <f t="shared" si="583"/>
        <v>-6.7688022284122532E-2</v>
      </c>
      <c r="BZ224" s="16">
        <f t="shared" si="584"/>
        <v>7.8401922499248919E-2</v>
      </c>
      <c r="CA224" s="16">
        <f t="shared" si="585"/>
        <v>0.23205033308660261</v>
      </c>
      <c r="CB224" s="16">
        <f t="shared" si="586"/>
        <v>-4.8926434354100747E-2</v>
      </c>
      <c r="CC224" s="16">
        <f t="shared" si="587"/>
        <v>-5.2999999999999936E-2</v>
      </c>
      <c r="CD224" s="278">
        <f t="shared" si="588"/>
        <v>-3.347</v>
      </c>
      <c r="CE224" s="278">
        <f t="shared" si="589"/>
        <v>-0.24299999999999988</v>
      </c>
      <c r="CF224" s="278">
        <f t="shared" si="590"/>
        <v>0.26099999999999968</v>
      </c>
      <c r="CG224" s="149"/>
      <c r="CH224" s="149">
        <v>3.347</v>
      </c>
      <c r="CI224" s="149">
        <v>3.59</v>
      </c>
      <c r="CJ224" s="153">
        <v>3.3290000000000002</v>
      </c>
      <c r="CK224" s="153">
        <v>2.702</v>
      </c>
      <c r="CL224" s="153">
        <v>2.8410000000000002</v>
      </c>
      <c r="CM224" s="154">
        <v>3</v>
      </c>
      <c r="CN224" s="154">
        <v>1.9379999999999999</v>
      </c>
      <c r="CO224" s="159">
        <v>1.6479999999999999</v>
      </c>
      <c r="CP224" s="159">
        <v>1.298</v>
      </c>
      <c r="CQ224" s="159">
        <v>1.5289999999999999</v>
      </c>
      <c r="CR224" s="16">
        <f t="shared" si="591"/>
        <v>-1</v>
      </c>
      <c r="CS224" s="16">
        <f t="shared" si="592"/>
        <v>-0.57286629933655675</v>
      </c>
      <c r="CT224" s="16">
        <f t="shared" si="593"/>
        <v>0.18573333333333342</v>
      </c>
      <c r="CU224" s="16">
        <f t="shared" si="594"/>
        <v>0.2079239813174425</v>
      </c>
      <c r="CV224" s="16">
        <f t="shared" si="595"/>
        <v>7.3004542504866857E-3</v>
      </c>
      <c r="CW224" s="16">
        <f t="shared" si="596"/>
        <v>1.6574585635359011E-2</v>
      </c>
      <c r="CX224" s="278">
        <f t="shared" si="733"/>
        <v>-7.5970000000000004</v>
      </c>
      <c r="CY224" s="278">
        <f t="shared" si="734"/>
        <v>-10.189</v>
      </c>
      <c r="CZ224" s="278">
        <f t="shared" ref="CZ224:CZ255" si="735">DC224-DD224</f>
        <v>2.7860000000000014</v>
      </c>
      <c r="DA224" s="149"/>
      <c r="DB224" s="149">
        <v>7.5970000000000004</v>
      </c>
      <c r="DC224" s="149">
        <v>17.786000000000001</v>
      </c>
      <c r="DD224" s="153">
        <v>15</v>
      </c>
      <c r="DE224" s="153">
        <v>12.417999999999999</v>
      </c>
      <c r="DF224" s="153">
        <v>12.327999999999999</v>
      </c>
      <c r="DG224" s="159">
        <v>12.127000000000001</v>
      </c>
      <c r="DH224" s="159">
        <v>11.515000000000001</v>
      </c>
      <c r="DI224" s="159">
        <v>10.029</v>
      </c>
      <c r="DJ224" s="154">
        <v>8.4320000000000004</v>
      </c>
      <c r="DK224" s="155">
        <v>8.8719999999999999</v>
      </c>
      <c r="DL224" s="16">
        <f t="shared" si="597"/>
        <v>-1</v>
      </c>
      <c r="DM224" s="16">
        <f t="shared" si="598"/>
        <v>2.9673920291626864E-2</v>
      </c>
      <c r="DN224" s="16">
        <f t="shared" si="599"/>
        <v>7.1187123637258586E-3</v>
      </c>
      <c r="DO224" s="16">
        <f t="shared" si="600"/>
        <v>5.2022985257406527E-2</v>
      </c>
      <c r="DP224" s="16">
        <f t="shared" si="601"/>
        <v>2.5751280316938893E-2</v>
      </c>
      <c r="DQ224" s="16">
        <f t="shared" si="602"/>
        <v>3.624851985210741E-4</v>
      </c>
      <c r="DR224" s="278">
        <f t="shared" si="603"/>
        <v>-46.323999999999998</v>
      </c>
      <c r="DS224" s="278">
        <f t="shared" si="604"/>
        <v>1.3350000000000009</v>
      </c>
      <c r="DT224" s="278">
        <f t="shared" si="605"/>
        <v>0.31799999999999784</v>
      </c>
      <c r="DU224" s="149"/>
      <c r="DV224" s="149">
        <v>46.323999999999998</v>
      </c>
      <c r="DW224" s="149">
        <v>44.988999999999997</v>
      </c>
      <c r="DX224" s="153">
        <v>44.670999999999999</v>
      </c>
      <c r="DY224" s="153">
        <v>42.462000000000003</v>
      </c>
      <c r="DZ224" s="153">
        <v>41.396000000000001</v>
      </c>
      <c r="EA224" s="159">
        <v>41.381</v>
      </c>
      <c r="EB224" s="159">
        <v>32.869</v>
      </c>
      <c r="EC224" s="159">
        <v>32.792999999999999</v>
      </c>
      <c r="ED224" s="159">
        <v>31.896000000000001</v>
      </c>
      <c r="EE224" s="159">
        <v>28.741</v>
      </c>
      <c r="EF224" s="16">
        <f t="shared" si="606"/>
        <v>-1</v>
      </c>
      <c r="EG224" s="16">
        <f t="shared" si="607"/>
        <v>7.407407407407407E-2</v>
      </c>
      <c r="EH224" s="16">
        <f t="shared" si="608"/>
        <v>-3.5714285714285712E-2</v>
      </c>
      <c r="EI224" s="16">
        <f t="shared" si="609"/>
        <v>-6.6666666666666666E-2</v>
      </c>
      <c r="EJ224" s="16">
        <f t="shared" si="610"/>
        <v>0</v>
      </c>
      <c r="EK224" s="16">
        <f t="shared" si="611"/>
        <v>7.1428571428571425E-2</v>
      </c>
      <c r="EL224" s="278">
        <f t="shared" si="612"/>
        <v>-29</v>
      </c>
      <c r="EM224" s="278">
        <f t="shared" si="613"/>
        <v>2</v>
      </c>
      <c r="EN224" s="278">
        <f t="shared" si="614"/>
        <v>-1</v>
      </c>
      <c r="EO224" s="204"/>
      <c r="EP224" s="204">
        <v>29</v>
      </c>
      <c r="EQ224" s="204">
        <v>27</v>
      </c>
      <c r="ER224" s="215">
        <v>28</v>
      </c>
      <c r="ES224" s="215">
        <v>30</v>
      </c>
      <c r="ET224" s="215">
        <v>30</v>
      </c>
      <c r="EU224" s="209">
        <v>28</v>
      </c>
      <c r="EV224" s="209"/>
      <c r="EW224" s="209"/>
      <c r="EX224" s="210"/>
      <c r="EY224" s="211"/>
      <c r="EZ224" s="120"/>
      <c r="FA224" s="115" t="s">
        <v>51</v>
      </c>
      <c r="FB224" s="76"/>
      <c r="FC224" s="121">
        <v>8260</v>
      </c>
      <c r="FD224" t="s">
        <v>464</v>
      </c>
      <c r="FE224" t="s">
        <v>130</v>
      </c>
      <c r="FF224" s="16" t="e">
        <f t="shared" si="615"/>
        <v>#VALUE!</v>
      </c>
      <c r="FG224" s="16" t="e">
        <f t="shared" si="616"/>
        <v>#DIV/0!</v>
      </c>
      <c r="FH224" s="16" t="e">
        <f t="shared" si="617"/>
        <v>#DIV/0!</v>
      </c>
      <c r="FI224" s="16" t="e">
        <f t="shared" si="618"/>
        <v>#DIV/0!</v>
      </c>
      <c r="FJ224" s="16" t="e">
        <f t="shared" si="619"/>
        <v>#DIV/0!</v>
      </c>
      <c r="FK224" s="16" t="e">
        <f t="shared" si="620"/>
        <v>#DIV/0!</v>
      </c>
      <c r="FL224" s="278" t="e">
        <f t="shared" si="621"/>
        <v>#VALUE!</v>
      </c>
      <c r="FM224" s="278">
        <f t="shared" si="622"/>
        <v>0</v>
      </c>
      <c r="FN224" s="278">
        <f t="shared" si="623"/>
        <v>0</v>
      </c>
      <c r="FO224" s="222" t="str">
        <f t="shared" si="624"/>
        <v>i.a</v>
      </c>
      <c r="FP224" s="222">
        <f t="shared" si="625"/>
        <v>0</v>
      </c>
      <c r="FQ224" s="238">
        <f t="shared" si="626"/>
        <v>0</v>
      </c>
      <c r="FR224" s="222">
        <f t="shared" si="627"/>
        <v>0</v>
      </c>
      <c r="FS224" s="222">
        <f t="shared" si="628"/>
        <v>0</v>
      </c>
      <c r="FT224" s="222">
        <f t="shared" si="629"/>
        <v>0</v>
      </c>
      <c r="FU224" s="222">
        <f t="shared" si="630"/>
        <v>0</v>
      </c>
      <c r="FV224" s="222" t="str">
        <f t="shared" si="631"/>
        <v>i.a</v>
      </c>
      <c r="FW224" s="222" t="str">
        <f t="shared" si="632"/>
        <v>i.a</v>
      </c>
      <c r="FX224" s="222" t="str">
        <f t="shared" si="633"/>
        <v>i.a</v>
      </c>
      <c r="FY224" s="222" t="str">
        <f t="shared" si="634"/>
        <v>i.a</v>
      </c>
      <c r="FZ224" s="16">
        <f t="shared" si="635"/>
        <v>-1</v>
      </c>
      <c r="GA224" s="16">
        <f t="shared" si="636"/>
        <v>0.20422253088258904</v>
      </c>
      <c r="GB224" s="16">
        <f t="shared" si="637"/>
        <v>-9.8163121116195795E-2</v>
      </c>
      <c r="GC224" s="16">
        <f t="shared" si="638"/>
        <v>0.11198182006568921</v>
      </c>
      <c r="GD224" s="16">
        <f t="shared" si="639"/>
        <v>-6.0110561388892515E-2</v>
      </c>
      <c r="GE224" s="16">
        <f t="shared" si="640"/>
        <v>-8.4482764260887092E-2</v>
      </c>
      <c r="GF224" s="227">
        <f t="shared" si="641"/>
        <v>-0.26371981247291493</v>
      </c>
      <c r="GG224" s="227">
        <f t="shared" si="642"/>
        <v>4.4723899583266918E-2</v>
      </c>
      <c r="GH224" s="227">
        <f t="shared" si="643"/>
        <v>-2.3837262396660286E-2</v>
      </c>
      <c r="GI224" s="16">
        <f t="shared" si="644"/>
        <v>0</v>
      </c>
      <c r="GJ224" s="16">
        <f t="shared" si="645"/>
        <v>0.26371981247291493</v>
      </c>
      <c r="GK224" s="106">
        <f t="shared" si="646"/>
        <v>0.21899591288964801</v>
      </c>
      <c r="GL224" s="16">
        <f t="shared" si="647"/>
        <v>0.24283317528630829</v>
      </c>
      <c r="GM224" s="16">
        <f t="shared" si="648"/>
        <v>0.21837872787521218</v>
      </c>
      <c r="GN224" s="16">
        <f t="shared" si="649"/>
        <v>0.23234512369658561</v>
      </c>
      <c r="GO224" s="16">
        <f t="shared" si="650"/>
        <v>0.25378563573301749</v>
      </c>
      <c r="GP224" s="16">
        <f t="shared" si="651"/>
        <v>0.17991088005941328</v>
      </c>
      <c r="GQ224" s="16">
        <f t="shared" si="652"/>
        <v>0.1785385407074373</v>
      </c>
      <c r="GR224" s="16">
        <f t="shared" si="653"/>
        <v>0.15002311604253352</v>
      </c>
      <c r="GS224" s="16">
        <f t="shared" si="654"/>
        <v>-1</v>
      </c>
      <c r="GT224" s="16">
        <f t="shared" si="655"/>
        <v>-3.1238321848402018E-2</v>
      </c>
      <c r="GU224" s="16">
        <f t="shared" si="656"/>
        <v>-2.9266451782457424E-2</v>
      </c>
      <c r="GV224" s="16">
        <f t="shared" si="657"/>
        <v>0.15003004064594899</v>
      </c>
      <c r="GW224" s="16">
        <f t="shared" si="658"/>
        <v>-2.9041185491954367E-2</v>
      </c>
      <c r="GX224" s="16">
        <f t="shared" si="659"/>
        <v>-0.18538002198965589</v>
      </c>
      <c r="GY224" s="227">
        <f t="shared" si="660"/>
        <v>-7.7535509730268432E-2</v>
      </c>
      <c r="GZ224" s="227">
        <f t="shared" si="661"/>
        <v>-2.5001806556338713E-3</v>
      </c>
      <c r="HA224" s="227">
        <f t="shared" si="662"/>
        <v>-2.41298003747345E-3</v>
      </c>
      <c r="HB224" s="16">
        <f t="shared" si="663"/>
        <v>0</v>
      </c>
      <c r="HC224" s="16">
        <f t="shared" si="664"/>
        <v>7.7535509730268432E-2</v>
      </c>
      <c r="HD224" s="106">
        <f t="shared" si="665"/>
        <v>8.0035690385902303E-2</v>
      </c>
      <c r="HE224" s="16">
        <f t="shared" si="666"/>
        <v>8.2448670423375753E-2</v>
      </c>
      <c r="HF224" s="16">
        <f t="shared" si="667"/>
        <v>7.1692623244055412E-2</v>
      </c>
      <c r="HG224" s="16">
        <f t="shared" si="668"/>
        <v>7.383693538060089E-2</v>
      </c>
      <c r="HH224" s="16">
        <f t="shared" si="669"/>
        <v>9.0639730639730645E-2</v>
      </c>
      <c r="HI224" s="16">
        <f t="shared" si="670"/>
        <v>8.0594560019493763E-2</v>
      </c>
      <c r="HJ224" s="16">
        <f t="shared" si="671"/>
        <v>7.0398367574085255E-2</v>
      </c>
      <c r="HK224" s="16">
        <f t="shared" si="672"/>
        <v>6.1513597308573975E-2</v>
      </c>
      <c r="HL224" s="16" t="e">
        <f t="shared" si="673"/>
        <v>#VALUE!</v>
      </c>
      <c r="HM224" s="16">
        <f t="shared" si="674"/>
        <v>-0.5851757607471797</v>
      </c>
      <c r="HN224" s="16">
        <f t="shared" si="675"/>
        <v>0.17735210236576349</v>
      </c>
      <c r="HO224" s="16">
        <f t="shared" si="676"/>
        <v>0.1481916253207059</v>
      </c>
      <c r="HP224" s="16">
        <f t="shared" si="677"/>
        <v>-1.7987621775866824E-2</v>
      </c>
      <c r="HQ224" s="16">
        <f t="shared" si="678"/>
        <v>1.6206225919818164E-2</v>
      </c>
      <c r="HR224" s="227" t="e">
        <f t="shared" si="679"/>
        <v>#VALUE!</v>
      </c>
      <c r="HS224" s="227">
        <f t="shared" si="680"/>
        <v>-0.23134401921912778</v>
      </c>
      <c r="HT224" s="227">
        <f t="shared" si="681"/>
        <v>5.9552764332261476E-2</v>
      </c>
      <c r="HU224" s="16" t="str">
        <f t="shared" si="682"/>
        <v>i.a.</v>
      </c>
      <c r="HV224" s="16">
        <f t="shared" si="683"/>
        <v>0.16399706415680859</v>
      </c>
      <c r="HW224" s="106">
        <f t="shared" si="684"/>
        <v>0.39534108337593638</v>
      </c>
      <c r="HX224" s="16">
        <f t="shared" si="685"/>
        <v>0.3357883190436749</v>
      </c>
      <c r="HY224" s="16">
        <f t="shared" si="686"/>
        <v>0.29244971974942296</v>
      </c>
      <c r="HZ224" s="16">
        <f t="shared" si="687"/>
        <v>0.29780655135761908</v>
      </c>
      <c r="IA224" s="16">
        <f t="shared" si="688"/>
        <v>0.29305720016432663</v>
      </c>
      <c r="IB224" s="16">
        <f t="shared" si="689"/>
        <v>0.35033009826888561</v>
      </c>
      <c r="IC224" s="16">
        <f t="shared" si="690"/>
        <v>0.30582746317811726</v>
      </c>
      <c r="ID224" s="16">
        <f t="shared" si="691"/>
        <v>0.26435916729370457</v>
      </c>
      <c r="IE224" s="16">
        <f t="shared" si="692"/>
        <v>0.30868793709335096</v>
      </c>
      <c r="IF224" s="16" t="e">
        <f t="shared" si="693"/>
        <v>#VALUE!</v>
      </c>
      <c r="IG224" s="16" t="e">
        <f t="shared" si="694"/>
        <v>#VALUE!</v>
      </c>
      <c r="IH224" s="16" t="e">
        <f t="shared" si="695"/>
        <v>#VALUE!</v>
      </c>
      <c r="II224" s="16" t="e">
        <f t="shared" si="696"/>
        <v>#VALUE!</v>
      </c>
      <c r="IJ224" s="16" t="e">
        <f t="shared" si="697"/>
        <v>#VALUE!</v>
      </c>
      <c r="IK224" s="16" t="e">
        <f t="shared" si="698"/>
        <v>#VALUE!</v>
      </c>
      <c r="IL224" s="227" t="e">
        <f t="shared" si="699"/>
        <v>#VALUE!</v>
      </c>
      <c r="IM224" s="227" t="e">
        <f t="shared" si="700"/>
        <v>#VALUE!</v>
      </c>
      <c r="IN224" s="227" t="e">
        <f t="shared" si="701"/>
        <v>#VALUE!</v>
      </c>
      <c r="IO224" s="16" t="str">
        <f t="shared" si="702"/>
        <v>i.a.</v>
      </c>
      <c r="IP224" s="16" t="str">
        <f t="shared" si="703"/>
        <v>i.a.</v>
      </c>
      <c r="IQ224" s="106" t="str">
        <f t="shared" si="704"/>
        <v>i.a.</v>
      </c>
      <c r="IR224" s="16" t="str">
        <f t="shared" si="705"/>
        <v>i.a.</v>
      </c>
      <c r="IS224" s="16" t="str">
        <f t="shared" si="706"/>
        <v>i.a.</v>
      </c>
      <c r="IT224" s="16" t="str">
        <f t="shared" si="707"/>
        <v>i.a.</v>
      </c>
      <c r="IU224" s="16" t="str">
        <f t="shared" si="708"/>
        <v>i.a.</v>
      </c>
      <c r="IV224" s="16" t="str">
        <f t="shared" si="709"/>
        <v>i.a.</v>
      </c>
      <c r="IW224" s="16" t="str">
        <f t="shared" si="710"/>
        <v>i.a.</v>
      </c>
      <c r="IX224" s="16" t="str">
        <f t="shared" si="711"/>
        <v>i.a.</v>
      </c>
      <c r="IY224" s="16" t="str">
        <f t="shared" si="712"/>
        <v>i.a.</v>
      </c>
      <c r="IZ224" s="16" t="e">
        <f t="shared" si="713"/>
        <v>#VALUE!</v>
      </c>
      <c r="JA224" s="16">
        <f t="shared" si="714"/>
        <v>-0.13198540005763124</v>
      </c>
      <c r="JB224" s="16">
        <f t="shared" si="715"/>
        <v>0.1183427344436655</v>
      </c>
      <c r="JC224" s="16">
        <f t="shared" si="716"/>
        <v>0.32005392830707413</v>
      </c>
      <c r="JD224" s="16">
        <f t="shared" si="717"/>
        <v>-4.8926434354100698E-2</v>
      </c>
      <c r="JE224" s="16">
        <f t="shared" si="718"/>
        <v>-0.11613333333333323</v>
      </c>
      <c r="JF224" s="227" t="e">
        <f t="shared" si="719"/>
        <v>#VALUE!</v>
      </c>
      <c r="JG224" s="227">
        <f t="shared" si="720"/>
        <v>-1.7549169859514671E-2</v>
      </c>
      <c r="JH224" s="227">
        <f t="shared" si="721"/>
        <v>1.4070105820105802E-2</v>
      </c>
      <c r="JI224" s="99" t="str">
        <f t="shared" si="722"/>
        <v>i.a.</v>
      </c>
      <c r="JJ224" s="99">
        <f t="shared" si="723"/>
        <v>0.11541379310344828</v>
      </c>
      <c r="JK224" s="239">
        <f t="shared" si="724"/>
        <v>0.13296296296296295</v>
      </c>
      <c r="JL224" s="99">
        <f t="shared" si="725"/>
        <v>0.11889285714285715</v>
      </c>
      <c r="JM224" s="99">
        <f t="shared" si="726"/>
        <v>9.006666666666667E-2</v>
      </c>
      <c r="JN224" s="99">
        <f t="shared" si="727"/>
        <v>9.4700000000000006E-2</v>
      </c>
      <c r="JO224" s="99">
        <f t="shared" si="728"/>
        <v>0.10714285714285714</v>
      </c>
      <c r="JP224" s="99" t="str">
        <f t="shared" si="729"/>
        <v>i.a.</v>
      </c>
      <c r="JQ224" s="99" t="str">
        <f t="shared" si="730"/>
        <v>i.a.</v>
      </c>
      <c r="JR224" s="99" t="str">
        <f t="shared" si="731"/>
        <v>i.a.</v>
      </c>
      <c r="JS224" s="99" t="str">
        <f t="shared" si="732"/>
        <v>i.a.</v>
      </c>
    </row>
    <row r="225" spans="1:279" customFormat="1" ht="15.75" customHeight="1" x14ac:dyDescent="0.25">
      <c r="A225" s="17" t="s">
        <v>118</v>
      </c>
      <c r="B225" s="95">
        <v>34413215</v>
      </c>
      <c r="C225" s="10" t="s">
        <v>79</v>
      </c>
      <c r="D225" s="10"/>
      <c r="E225" s="11">
        <v>451120</v>
      </c>
      <c r="F225" s="11"/>
      <c r="G225" s="11"/>
      <c r="H225" s="12">
        <v>45020</v>
      </c>
      <c r="I225" s="13"/>
      <c r="J225" s="13" t="s">
        <v>58</v>
      </c>
      <c r="K225" s="13" t="s">
        <v>58</v>
      </c>
      <c r="L225" s="13" t="s">
        <v>58</v>
      </c>
      <c r="M225" s="13" t="s">
        <v>58</v>
      </c>
      <c r="N225" s="13" t="s">
        <v>58</v>
      </c>
      <c r="O225" s="19" t="s">
        <v>58</v>
      </c>
      <c r="P225" s="16" t="e">
        <f t="shared" si="555"/>
        <v>#DIV/0!</v>
      </c>
      <c r="Q225" s="16" t="e">
        <f t="shared" si="556"/>
        <v>#DIV/0!</v>
      </c>
      <c r="R225" s="16" t="e">
        <f t="shared" si="557"/>
        <v>#DIV/0!</v>
      </c>
      <c r="S225" s="16" t="e">
        <f t="shared" si="558"/>
        <v>#DIV/0!</v>
      </c>
      <c r="T225" s="16" t="e">
        <f t="shared" si="559"/>
        <v>#DIV/0!</v>
      </c>
      <c r="U225" s="16" t="e">
        <f t="shared" si="560"/>
        <v>#DIV/0!</v>
      </c>
      <c r="V225" s="278">
        <f t="shared" si="561"/>
        <v>0</v>
      </c>
      <c r="W225" s="278">
        <f t="shared" si="562"/>
        <v>0</v>
      </c>
      <c r="X225" s="278">
        <f t="shared" si="563"/>
        <v>0</v>
      </c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6">
        <f t="shared" si="564"/>
        <v>-0.97187519618306228</v>
      </c>
      <c r="AK225" s="16">
        <f t="shared" si="565"/>
        <v>8.1765704584040796E-2</v>
      </c>
      <c r="AL225" s="16">
        <f t="shared" si="566"/>
        <v>3.1379141276178496E-2</v>
      </c>
      <c r="AM225" s="16">
        <f t="shared" si="567"/>
        <v>-0.12249539028887525</v>
      </c>
      <c r="AN225" s="16">
        <f t="shared" si="568"/>
        <v>5.6245750664442231E-3</v>
      </c>
      <c r="AO225" s="16">
        <f t="shared" si="569"/>
        <v>0.1423427239991526</v>
      </c>
      <c r="AP225" s="278">
        <f t="shared" si="570"/>
        <v>-15.929</v>
      </c>
      <c r="AQ225" s="278">
        <f t="shared" si="571"/>
        <v>1.2040000000000006</v>
      </c>
      <c r="AR225" s="278">
        <f t="shared" si="572"/>
        <v>0.4480000000000004</v>
      </c>
      <c r="AS225" s="149"/>
      <c r="AT225" s="149">
        <v>15.929</v>
      </c>
      <c r="AU225" s="149">
        <v>14.725</v>
      </c>
      <c r="AV225" s="149">
        <v>14.276999999999999</v>
      </c>
      <c r="AW225" s="149">
        <v>16.27</v>
      </c>
      <c r="AX225" s="149">
        <v>16.178999999999998</v>
      </c>
      <c r="AY225" s="149">
        <v>14.163</v>
      </c>
      <c r="AZ225" s="149">
        <v>15.195</v>
      </c>
      <c r="BA225" s="149">
        <v>13.693</v>
      </c>
      <c r="BB225" s="149">
        <v>13.393000000000001</v>
      </c>
      <c r="BC225" s="150">
        <v>14.042999999999999</v>
      </c>
      <c r="BD225" s="16">
        <f t="shared" si="573"/>
        <v>-1</v>
      </c>
      <c r="BE225" s="16">
        <f t="shared" si="574"/>
        <v>0.3229302123970525</v>
      </c>
      <c r="BF225" s="16">
        <f t="shared" si="575"/>
        <v>0.47130102040816318</v>
      </c>
      <c r="BG225" s="16">
        <f t="shared" si="576"/>
        <v>-0.40470766894457094</v>
      </c>
      <c r="BH225" s="16">
        <f t="shared" si="577"/>
        <v>-7.8376487053883906E-2</v>
      </c>
      <c r="BI225" s="16">
        <f t="shared" si="578"/>
        <v>1.6860902255639096</v>
      </c>
      <c r="BJ225" s="278">
        <f t="shared" si="579"/>
        <v>-3.052</v>
      </c>
      <c r="BK225" s="278">
        <f t="shared" si="580"/>
        <v>0.74500000000000011</v>
      </c>
      <c r="BL225" s="278">
        <f t="shared" si="581"/>
        <v>0.73899999999999988</v>
      </c>
      <c r="BM225" s="149"/>
      <c r="BN225" s="149">
        <v>3.052</v>
      </c>
      <c r="BO225" s="149">
        <v>2.3069999999999999</v>
      </c>
      <c r="BP225" s="149">
        <v>1.5680000000000001</v>
      </c>
      <c r="BQ225" s="149">
        <v>2.6339999999999999</v>
      </c>
      <c r="BR225" s="149">
        <v>2.8580000000000001</v>
      </c>
      <c r="BS225" s="149">
        <v>1.0640000000000001</v>
      </c>
      <c r="BT225" s="149">
        <v>2.6909999999999998</v>
      </c>
      <c r="BU225" s="149">
        <v>1.478</v>
      </c>
      <c r="BV225" s="149">
        <v>1.548</v>
      </c>
      <c r="BW225" s="149">
        <v>1.66</v>
      </c>
      <c r="BX225" s="16">
        <f t="shared" si="582"/>
        <v>-1</v>
      </c>
      <c r="BY225" s="16">
        <f t="shared" si="583"/>
        <v>1.7899686520376175</v>
      </c>
      <c r="BZ225" s="16">
        <f t="shared" si="584"/>
        <v>1.1409395973154364</v>
      </c>
      <c r="CA225" s="16">
        <f t="shared" si="585"/>
        <v>-0.67090005521811147</v>
      </c>
      <c r="CB225" s="16">
        <f t="shared" si="586"/>
        <v>-0.10963618485742374</v>
      </c>
      <c r="CC225" s="16">
        <f t="shared" si="587"/>
        <v>18.37142857142857</v>
      </c>
      <c r="CD225" s="278">
        <f t="shared" si="588"/>
        <v>-3.56</v>
      </c>
      <c r="CE225" s="278">
        <f t="shared" si="589"/>
        <v>2.2839999999999998</v>
      </c>
      <c r="CF225" s="278">
        <f t="shared" si="590"/>
        <v>0.68</v>
      </c>
      <c r="CG225" s="149"/>
      <c r="CH225" s="149">
        <v>3.56</v>
      </c>
      <c r="CI225" s="149">
        <v>1.276</v>
      </c>
      <c r="CJ225" s="149">
        <v>0.59599999999999997</v>
      </c>
      <c r="CK225" s="149">
        <v>1.8109999999999999</v>
      </c>
      <c r="CL225" s="149">
        <v>2.0339999999999998</v>
      </c>
      <c r="CM225" s="149">
        <v>0.105</v>
      </c>
      <c r="CN225" s="149">
        <v>1.6359999999999999</v>
      </c>
      <c r="CO225" s="149">
        <v>0.48299999999999998</v>
      </c>
      <c r="CP225" s="149">
        <v>0.312</v>
      </c>
      <c r="CQ225" s="149">
        <v>0.26400000000000001</v>
      </c>
      <c r="CR225" s="16">
        <f t="shared" si="591"/>
        <v>-1</v>
      </c>
      <c r="CS225" s="16">
        <f t="shared" si="592"/>
        <v>0.35888634630053406</v>
      </c>
      <c r="CT225" s="16">
        <f t="shared" si="593"/>
        <v>9.9601593625497933E-2</v>
      </c>
      <c r="CU225" s="16">
        <f t="shared" si="594"/>
        <v>-0.14056586772391425</v>
      </c>
      <c r="CV225" s="16">
        <f t="shared" si="595"/>
        <v>-9.0025207057974315E-4</v>
      </c>
      <c r="CW225" s="16">
        <f t="shared" si="596"/>
        <v>0.34544573643410853</v>
      </c>
      <c r="CX225" s="278">
        <f t="shared" si="733"/>
        <v>-7.1260000000000003</v>
      </c>
      <c r="CY225" s="278">
        <f t="shared" si="734"/>
        <v>1.8820000000000006</v>
      </c>
      <c r="CZ225" s="278">
        <f t="shared" si="735"/>
        <v>0.47499999999999964</v>
      </c>
      <c r="DA225" s="149"/>
      <c r="DB225" s="149">
        <v>7.1260000000000003</v>
      </c>
      <c r="DC225" s="149">
        <v>5.2439999999999998</v>
      </c>
      <c r="DD225" s="149">
        <v>4.7690000000000001</v>
      </c>
      <c r="DE225" s="149">
        <v>5.5490000000000004</v>
      </c>
      <c r="DF225" s="149">
        <v>5.5540000000000003</v>
      </c>
      <c r="DG225" s="149">
        <v>4.1280000000000001</v>
      </c>
      <c r="DH225" s="149">
        <v>4.59</v>
      </c>
      <c r="DI225" s="149">
        <v>3.1739999999999999</v>
      </c>
      <c r="DJ225" s="149">
        <v>2.5960000000000001</v>
      </c>
      <c r="DK225" s="150">
        <v>2.7770000000000001</v>
      </c>
      <c r="DL225" s="16">
        <f t="shared" si="597"/>
        <v>-1</v>
      </c>
      <c r="DM225" s="16">
        <f t="shared" si="598"/>
        <v>-1.3140161725067405E-2</v>
      </c>
      <c r="DN225" s="16">
        <f t="shared" si="599"/>
        <v>-1.5719307554553301E-2</v>
      </c>
      <c r="DO225" s="16">
        <f t="shared" si="600"/>
        <v>1.9026055219492372E-2</v>
      </c>
      <c r="DP225" s="16">
        <f t="shared" si="601"/>
        <v>0.10865085609381447</v>
      </c>
      <c r="DQ225" s="16">
        <f t="shared" si="602"/>
        <v>3.4855769230769128E-2</v>
      </c>
      <c r="DR225" s="278">
        <f t="shared" si="603"/>
        <v>-29.29</v>
      </c>
      <c r="DS225" s="278">
        <f t="shared" si="604"/>
        <v>-0.39000000000000057</v>
      </c>
      <c r="DT225" s="278">
        <f t="shared" si="605"/>
        <v>-0.4740000000000002</v>
      </c>
      <c r="DU225" s="149"/>
      <c r="DV225" s="149">
        <v>29.29</v>
      </c>
      <c r="DW225" s="149">
        <v>29.68</v>
      </c>
      <c r="DX225" s="149">
        <v>30.154</v>
      </c>
      <c r="DY225" s="149">
        <v>29.591000000000001</v>
      </c>
      <c r="DZ225" s="149">
        <v>26.690999999999999</v>
      </c>
      <c r="EA225" s="149">
        <v>25.792000000000002</v>
      </c>
      <c r="EB225" s="149">
        <v>26.193999999999999</v>
      </c>
      <c r="EC225" s="149">
        <v>26.233000000000001</v>
      </c>
      <c r="ED225" s="149">
        <v>24.388000000000002</v>
      </c>
      <c r="EE225" s="149">
        <v>28.693999999999999</v>
      </c>
      <c r="EF225" s="16">
        <f t="shared" si="606"/>
        <v>-1</v>
      </c>
      <c r="EG225" s="16">
        <f t="shared" si="607"/>
        <v>-3.4482758620689655E-2</v>
      </c>
      <c r="EH225" s="16">
        <f t="shared" si="608"/>
        <v>0</v>
      </c>
      <c r="EI225" s="16">
        <f t="shared" si="609"/>
        <v>-3.3333333333333333E-2</v>
      </c>
      <c r="EJ225" s="16">
        <f t="shared" si="610"/>
        <v>-3.2258064516129031E-2</v>
      </c>
      <c r="EK225" s="16">
        <f t="shared" si="611"/>
        <v>6.8965517241379309E-2</v>
      </c>
      <c r="EL225" s="278">
        <f t="shared" si="612"/>
        <v>-28</v>
      </c>
      <c r="EM225" s="278">
        <f t="shared" si="613"/>
        <v>-1</v>
      </c>
      <c r="EN225" s="278">
        <f t="shared" si="614"/>
        <v>0</v>
      </c>
      <c r="EO225" s="204"/>
      <c r="EP225" s="204">
        <v>28</v>
      </c>
      <c r="EQ225" s="204">
        <v>29</v>
      </c>
      <c r="ER225" s="204">
        <v>29</v>
      </c>
      <c r="ES225" s="204">
        <v>30</v>
      </c>
      <c r="ET225" s="204">
        <v>31</v>
      </c>
      <c r="EU225" s="204">
        <v>29</v>
      </c>
      <c r="EV225" s="204">
        <v>28</v>
      </c>
      <c r="EW225" s="204">
        <v>28</v>
      </c>
      <c r="EX225" s="204"/>
      <c r="EY225" s="205"/>
      <c r="EZ225" s="14"/>
      <c r="FA225" s="14" t="s">
        <v>54</v>
      </c>
      <c r="FB225" s="76"/>
      <c r="FC225" s="15">
        <v>9620</v>
      </c>
      <c r="FD225" t="s">
        <v>119</v>
      </c>
      <c r="FE225" t="s">
        <v>88</v>
      </c>
      <c r="FF225" s="16" t="e">
        <f t="shared" si="615"/>
        <v>#VALUE!</v>
      </c>
      <c r="FG225" s="16" t="e">
        <f t="shared" si="616"/>
        <v>#DIV/0!</v>
      </c>
      <c r="FH225" s="16" t="e">
        <f t="shared" si="617"/>
        <v>#DIV/0!</v>
      </c>
      <c r="FI225" s="16" t="e">
        <f t="shared" si="618"/>
        <v>#DIV/0!</v>
      </c>
      <c r="FJ225" s="16" t="e">
        <f t="shared" si="619"/>
        <v>#DIV/0!</v>
      </c>
      <c r="FK225" s="16" t="e">
        <f t="shared" si="620"/>
        <v>#DIV/0!</v>
      </c>
      <c r="FL225" s="278" t="e">
        <f t="shared" si="621"/>
        <v>#VALUE!</v>
      </c>
      <c r="FM225" s="278">
        <f t="shared" si="622"/>
        <v>0</v>
      </c>
      <c r="FN225" s="278">
        <f t="shared" si="623"/>
        <v>0</v>
      </c>
      <c r="FO225" s="222" t="str">
        <f t="shared" si="624"/>
        <v>i.a</v>
      </c>
      <c r="FP225" s="222">
        <f t="shared" si="625"/>
        <v>0</v>
      </c>
      <c r="FQ225" s="222">
        <f t="shared" si="626"/>
        <v>0</v>
      </c>
      <c r="FR225" s="222">
        <f t="shared" si="627"/>
        <v>0</v>
      </c>
      <c r="FS225" s="222">
        <f t="shared" si="628"/>
        <v>0</v>
      </c>
      <c r="FT225" s="222">
        <f t="shared" si="629"/>
        <v>0</v>
      </c>
      <c r="FU225" s="222">
        <f t="shared" si="630"/>
        <v>0</v>
      </c>
      <c r="FV225" s="222">
        <f t="shared" si="631"/>
        <v>0</v>
      </c>
      <c r="FW225" s="222">
        <f t="shared" si="632"/>
        <v>0</v>
      </c>
      <c r="FX225" s="222" t="str">
        <f t="shared" si="633"/>
        <v>i.a</v>
      </c>
      <c r="FY225" s="222" t="str">
        <f t="shared" si="634"/>
        <v>i.a</v>
      </c>
      <c r="FZ225" s="16">
        <f t="shared" si="635"/>
        <v>-1</v>
      </c>
      <c r="GA225" s="16">
        <f t="shared" si="636"/>
        <v>1.2583634691069252</v>
      </c>
      <c r="GB225" s="16">
        <f t="shared" si="637"/>
        <v>1.2061534769899804</v>
      </c>
      <c r="GC225" s="16">
        <f t="shared" si="638"/>
        <v>-0.64586192218324212</v>
      </c>
      <c r="GD225" s="16">
        <f t="shared" si="639"/>
        <v>-0.22358799799960175</v>
      </c>
      <c r="GE225" s="16">
        <f t="shared" si="640"/>
        <v>16.442688936760408</v>
      </c>
      <c r="GF225" s="227">
        <f t="shared" si="641"/>
        <v>-0.57558609539207761</v>
      </c>
      <c r="GG225" s="227">
        <f t="shared" si="642"/>
        <v>0.32071742466402409</v>
      </c>
      <c r="GH225" s="227">
        <f t="shared" si="643"/>
        <v>0.13934240594805741</v>
      </c>
      <c r="GI225" s="16">
        <f t="shared" si="644"/>
        <v>0</v>
      </c>
      <c r="GJ225" s="16">
        <f t="shared" si="645"/>
        <v>0.57558609539207761</v>
      </c>
      <c r="GK225" s="16">
        <f t="shared" si="646"/>
        <v>0.25486867072805353</v>
      </c>
      <c r="GL225" s="16">
        <f t="shared" si="647"/>
        <v>0.1155262647799961</v>
      </c>
      <c r="GM225" s="16">
        <f t="shared" si="648"/>
        <v>0.32621813924164633</v>
      </c>
      <c r="GN225" s="16">
        <f t="shared" si="649"/>
        <v>0.4201611237347655</v>
      </c>
      <c r="GO225" s="16">
        <f t="shared" si="650"/>
        <v>2.4088093599449415E-2</v>
      </c>
      <c r="GP225" s="16">
        <f t="shared" si="651"/>
        <v>0.42143225141679547</v>
      </c>
      <c r="GQ225" s="16">
        <f t="shared" si="652"/>
        <v>0.16741767764298093</v>
      </c>
      <c r="GR225" s="16">
        <f t="shared" si="653"/>
        <v>0.11613623673925182</v>
      </c>
      <c r="GS225" s="16">
        <f t="shared" si="654"/>
        <v>-1</v>
      </c>
      <c r="GT225" s="16">
        <f t="shared" si="655"/>
        <v>0.34231314784746902</v>
      </c>
      <c r="GU225" s="16">
        <f t="shared" si="656"/>
        <v>0.46911253575368023</v>
      </c>
      <c r="GV225" s="16">
        <f t="shared" si="657"/>
        <v>-0.43921260395913209</v>
      </c>
      <c r="GW225" s="16">
        <f t="shared" si="658"/>
        <v>-0.14058550104916281</v>
      </c>
      <c r="GX225" s="16">
        <f t="shared" si="659"/>
        <v>1.6606536681623651</v>
      </c>
      <c r="GY225" s="227">
        <f t="shared" si="660"/>
        <v>-0.10351025945395964</v>
      </c>
      <c r="GZ225" s="227">
        <f t="shared" si="661"/>
        <v>2.6396912527463012E-2</v>
      </c>
      <c r="HA225" s="227">
        <f t="shared" si="662"/>
        <v>2.4623598830421645E-2</v>
      </c>
      <c r="HB225" s="16">
        <f t="shared" si="663"/>
        <v>0</v>
      </c>
      <c r="HC225" s="16">
        <f t="shared" si="664"/>
        <v>0.10351025945395964</v>
      </c>
      <c r="HD225" s="16">
        <f t="shared" si="665"/>
        <v>7.7113346926496629E-2</v>
      </c>
      <c r="HE225" s="16">
        <f t="shared" si="666"/>
        <v>5.2489748096074984E-2</v>
      </c>
      <c r="HF225" s="16">
        <f t="shared" si="667"/>
        <v>9.3600085284815754E-2</v>
      </c>
      <c r="HG225" s="16">
        <f t="shared" si="668"/>
        <v>0.10891145704323305</v>
      </c>
      <c r="HH225" s="16">
        <f t="shared" si="669"/>
        <v>4.0934097641672759E-2</v>
      </c>
      <c r="HI225" s="16">
        <f t="shared" si="670"/>
        <v>0.10265702786732027</v>
      </c>
      <c r="HJ225" s="16">
        <f t="shared" si="671"/>
        <v>5.8394737361964398E-2</v>
      </c>
      <c r="HK225" s="16">
        <f t="shared" si="672"/>
        <v>5.8324855883350291E-2</v>
      </c>
      <c r="HL225" s="16" t="e">
        <f t="shared" si="673"/>
        <v>#VALUE!</v>
      </c>
      <c r="HM225" s="16">
        <f t="shared" si="674"/>
        <v>0.37698008734038413</v>
      </c>
      <c r="HN225" s="16">
        <f t="shared" si="675"/>
        <v>0.11716261638083787</v>
      </c>
      <c r="HO225" s="16">
        <f t="shared" si="676"/>
        <v>-0.15661221038065745</v>
      </c>
      <c r="HP225" s="16">
        <f t="shared" si="677"/>
        <v>-9.8814795985801285E-2</v>
      </c>
      <c r="HQ225" s="16">
        <f t="shared" si="678"/>
        <v>0.30012874879579376</v>
      </c>
      <c r="HR225" s="227" t="e">
        <f t="shared" si="679"/>
        <v>#VALUE!</v>
      </c>
      <c r="HS225" s="227">
        <f t="shared" si="680"/>
        <v>6.6606589555693207E-2</v>
      </c>
      <c r="HT225" s="227">
        <f t="shared" si="681"/>
        <v>1.8529830785972534E-2</v>
      </c>
      <c r="HU225" s="16" t="str">
        <f t="shared" si="682"/>
        <v>i.a.</v>
      </c>
      <c r="HV225" s="16">
        <f t="shared" si="683"/>
        <v>0.24329122567429159</v>
      </c>
      <c r="HW225" s="16">
        <f t="shared" si="684"/>
        <v>0.17668463611859839</v>
      </c>
      <c r="HX225" s="16">
        <f t="shared" si="685"/>
        <v>0.15815480533262585</v>
      </c>
      <c r="HY225" s="16">
        <f t="shared" si="686"/>
        <v>0.18752323341556554</v>
      </c>
      <c r="HZ225" s="16">
        <f t="shared" si="687"/>
        <v>0.20808512232587764</v>
      </c>
      <c r="IA225" s="16">
        <f t="shared" si="688"/>
        <v>0.16004962779156326</v>
      </c>
      <c r="IB225" s="16">
        <f t="shared" si="689"/>
        <v>0.17523096892418111</v>
      </c>
      <c r="IC225" s="16">
        <f t="shared" si="690"/>
        <v>0.12099264285442</v>
      </c>
      <c r="ID225" s="16">
        <f t="shared" si="691"/>
        <v>0.10644579301295719</v>
      </c>
      <c r="IE225" s="16">
        <f t="shared" si="692"/>
        <v>9.6779814595385802E-2</v>
      </c>
      <c r="IF225" s="16" t="e">
        <f t="shared" si="693"/>
        <v>#VALUE!</v>
      </c>
      <c r="IG225" s="16" t="e">
        <f t="shared" si="694"/>
        <v>#VALUE!</v>
      </c>
      <c r="IH225" s="16" t="e">
        <f t="shared" si="695"/>
        <v>#VALUE!</v>
      </c>
      <c r="II225" s="16" t="e">
        <f t="shared" si="696"/>
        <v>#VALUE!</v>
      </c>
      <c r="IJ225" s="16" t="e">
        <f t="shared" si="697"/>
        <v>#VALUE!</v>
      </c>
      <c r="IK225" s="16" t="e">
        <f t="shared" si="698"/>
        <v>#VALUE!</v>
      </c>
      <c r="IL225" s="227" t="e">
        <f t="shared" si="699"/>
        <v>#VALUE!</v>
      </c>
      <c r="IM225" s="227" t="e">
        <f t="shared" si="700"/>
        <v>#VALUE!</v>
      </c>
      <c r="IN225" s="227" t="e">
        <f t="shared" si="701"/>
        <v>#VALUE!</v>
      </c>
      <c r="IO225" s="16" t="str">
        <f t="shared" si="702"/>
        <v>i.a.</v>
      </c>
      <c r="IP225" s="16" t="str">
        <f t="shared" si="703"/>
        <v>i.a.</v>
      </c>
      <c r="IQ225" s="16" t="str">
        <f t="shared" si="704"/>
        <v>i.a.</v>
      </c>
      <c r="IR225" s="16" t="str">
        <f t="shared" si="705"/>
        <v>i.a.</v>
      </c>
      <c r="IS225" s="16" t="str">
        <f t="shared" si="706"/>
        <v>i.a.</v>
      </c>
      <c r="IT225" s="16" t="str">
        <f t="shared" si="707"/>
        <v>i.a.</v>
      </c>
      <c r="IU225" s="16" t="str">
        <f t="shared" si="708"/>
        <v>i.a.</v>
      </c>
      <c r="IV225" s="16" t="str">
        <f t="shared" si="709"/>
        <v>i.a.</v>
      </c>
      <c r="IW225" s="16" t="str">
        <f t="shared" si="710"/>
        <v>i.a.</v>
      </c>
      <c r="IX225" s="16" t="str">
        <f t="shared" si="711"/>
        <v>i.a.</v>
      </c>
      <c r="IY225" s="16" t="str">
        <f t="shared" si="712"/>
        <v>i.a.</v>
      </c>
      <c r="IZ225" s="16" t="e">
        <f t="shared" si="713"/>
        <v>#VALUE!</v>
      </c>
      <c r="JA225" s="16">
        <f t="shared" si="714"/>
        <v>1.8896103896103897</v>
      </c>
      <c r="JB225" s="16">
        <f t="shared" si="715"/>
        <v>1.1409395973154361</v>
      </c>
      <c r="JC225" s="16">
        <f t="shared" si="716"/>
        <v>-0.65955178126011538</v>
      </c>
      <c r="JD225" s="16">
        <f t="shared" si="717"/>
        <v>-7.9957391019337812E-2</v>
      </c>
      <c r="JE225" s="16">
        <f t="shared" si="718"/>
        <v>17.121658986175113</v>
      </c>
      <c r="JF225" s="227" t="e">
        <f t="shared" si="719"/>
        <v>#VALUE!</v>
      </c>
      <c r="JG225" s="227">
        <f t="shared" si="720"/>
        <v>8.3142857142857143E-2</v>
      </c>
      <c r="JH225" s="227">
        <f t="shared" si="721"/>
        <v>2.3448275862068962E-2</v>
      </c>
      <c r="JI225" s="99" t="str">
        <f t="shared" si="722"/>
        <v>i.a.</v>
      </c>
      <c r="JJ225" s="99">
        <f t="shared" si="723"/>
        <v>0.12714285714285714</v>
      </c>
      <c r="JK225" s="99">
        <f t="shared" si="724"/>
        <v>4.3999999999999997E-2</v>
      </c>
      <c r="JL225" s="99">
        <f t="shared" si="725"/>
        <v>2.0551724137931035E-2</v>
      </c>
      <c r="JM225" s="99">
        <f t="shared" si="726"/>
        <v>6.0366666666666666E-2</v>
      </c>
      <c r="JN225" s="99">
        <f t="shared" si="727"/>
        <v>6.5612903225806443E-2</v>
      </c>
      <c r="JO225" s="99">
        <f t="shared" si="728"/>
        <v>3.6206896551724136E-3</v>
      </c>
      <c r="JP225" s="99">
        <f t="shared" si="729"/>
        <v>5.8428571428571427E-2</v>
      </c>
      <c r="JQ225" s="99">
        <f t="shared" si="730"/>
        <v>1.7249999999999998E-2</v>
      </c>
      <c r="JR225" s="99" t="str">
        <f t="shared" si="731"/>
        <v>i.a.</v>
      </c>
      <c r="JS225" s="99" t="str">
        <f t="shared" si="732"/>
        <v>i.a.</v>
      </c>
    </row>
    <row r="226" spans="1:279" customFormat="1" ht="15.75" customHeight="1" x14ac:dyDescent="0.25">
      <c r="A226" t="s">
        <v>131</v>
      </c>
      <c r="B226" s="95">
        <v>24257886</v>
      </c>
      <c r="C226" s="10" t="s">
        <v>79</v>
      </c>
      <c r="D226" s="10"/>
      <c r="E226" s="11">
        <v>451120</v>
      </c>
      <c r="F226" s="11"/>
      <c r="G226" s="116">
        <v>1</v>
      </c>
      <c r="H226" s="12">
        <v>45019</v>
      </c>
      <c r="I226" s="13"/>
      <c r="J226" s="13" t="s">
        <v>58</v>
      </c>
      <c r="K226" s="13" t="s">
        <v>58</v>
      </c>
      <c r="L226" s="13" t="s">
        <v>58</v>
      </c>
      <c r="M226" s="13" t="s">
        <v>58</v>
      </c>
      <c r="N226" s="13" t="s">
        <v>58</v>
      </c>
      <c r="O226" s="13" t="s">
        <v>58</v>
      </c>
      <c r="P226" s="16" t="e">
        <f t="shared" si="555"/>
        <v>#DIV/0!</v>
      </c>
      <c r="Q226" s="16" t="e">
        <f t="shared" si="556"/>
        <v>#DIV/0!</v>
      </c>
      <c r="R226" s="16" t="e">
        <f t="shared" si="557"/>
        <v>#DIV/0!</v>
      </c>
      <c r="S226" s="16" t="e">
        <f t="shared" si="558"/>
        <v>#DIV/0!</v>
      </c>
      <c r="T226" s="16" t="e">
        <f t="shared" si="559"/>
        <v>#DIV/0!</v>
      </c>
      <c r="U226" s="16">
        <f t="shared" si="560"/>
        <v>-1</v>
      </c>
      <c r="V226" s="278">
        <f t="shared" si="561"/>
        <v>0</v>
      </c>
      <c r="W226" s="278">
        <f t="shared" si="562"/>
        <v>0</v>
      </c>
      <c r="X226" s="278">
        <f t="shared" si="563"/>
        <v>0</v>
      </c>
      <c r="Y226" s="149"/>
      <c r="Z226" s="149"/>
      <c r="AA226" s="149"/>
      <c r="AB226" s="149"/>
      <c r="AC226" s="149"/>
      <c r="AD226" s="149"/>
      <c r="AE226" s="149">
        <v>250.048</v>
      </c>
      <c r="AF226" s="149">
        <v>249.422</v>
      </c>
      <c r="AG226" s="149">
        <v>236.37899999999999</v>
      </c>
      <c r="AH226" s="149">
        <v>189.59899999999999</v>
      </c>
      <c r="AI226" s="149">
        <v>191.73099999999999</v>
      </c>
      <c r="AJ226" s="16">
        <f t="shared" si="564"/>
        <v>-0.87985118050535149</v>
      </c>
      <c r="AK226" s="16">
        <f t="shared" si="565"/>
        <v>-1.5877698341084181E-2</v>
      </c>
      <c r="AL226" s="16">
        <f t="shared" si="566"/>
        <v>0.13409690242846459</v>
      </c>
      <c r="AM226" s="16">
        <f t="shared" si="567"/>
        <v>7.7960924075606119E-2</v>
      </c>
      <c r="AN226" s="16">
        <f t="shared" si="568"/>
        <v>0.18033402609109361</v>
      </c>
      <c r="AO226" s="16">
        <f t="shared" si="569"/>
        <v>1.8281489036205988E-2</v>
      </c>
      <c r="AP226" s="278">
        <f t="shared" si="570"/>
        <v>-56.713000000000001</v>
      </c>
      <c r="AQ226" s="278">
        <f t="shared" si="571"/>
        <v>-0.91499999999999915</v>
      </c>
      <c r="AR226" s="278">
        <f t="shared" si="572"/>
        <v>6.8140000000000001</v>
      </c>
      <c r="AS226" s="149"/>
      <c r="AT226" s="149">
        <v>56.713000000000001</v>
      </c>
      <c r="AU226" s="149">
        <v>57.628</v>
      </c>
      <c r="AV226" s="149">
        <v>50.814</v>
      </c>
      <c r="AW226" s="149">
        <v>47.139000000000003</v>
      </c>
      <c r="AX226" s="149">
        <v>39.936999999999998</v>
      </c>
      <c r="AY226" s="149">
        <v>39.22</v>
      </c>
      <c r="AZ226" s="149">
        <v>44.918999999999997</v>
      </c>
      <c r="BA226" s="149">
        <v>43.406999999999996</v>
      </c>
      <c r="BB226" s="149">
        <v>38.183</v>
      </c>
      <c r="BC226" s="150">
        <v>38.271999999999998</v>
      </c>
      <c r="BD226" s="16">
        <f t="shared" si="573"/>
        <v>-1</v>
      </c>
      <c r="BE226" s="16">
        <f t="shared" si="574"/>
        <v>-0.83154922950241139</v>
      </c>
      <c r="BF226" s="16">
        <f t="shared" si="575"/>
        <v>4.736167341430499</v>
      </c>
      <c r="BG226" s="16">
        <f t="shared" si="576"/>
        <v>-0.57861814046061988</v>
      </c>
      <c r="BH226" s="16">
        <f t="shared" si="577"/>
        <v>2.5741869918699187</v>
      </c>
      <c r="BI226" s="16">
        <f t="shared" si="578"/>
        <v>-0.60718562874251492</v>
      </c>
      <c r="BJ226" s="278">
        <f t="shared" si="579"/>
        <v>-1.4319999999999999</v>
      </c>
      <c r="BK226" s="278">
        <f t="shared" si="580"/>
        <v>-7.0689999999999991</v>
      </c>
      <c r="BL226" s="278">
        <f t="shared" si="581"/>
        <v>7.0189999999999992</v>
      </c>
      <c r="BM226" s="149"/>
      <c r="BN226" s="149">
        <v>1.4319999999999999</v>
      </c>
      <c r="BO226" s="149">
        <v>8.5009999999999994</v>
      </c>
      <c r="BP226" s="149">
        <v>1.482</v>
      </c>
      <c r="BQ226" s="149">
        <v>3.5169999999999999</v>
      </c>
      <c r="BR226" s="149">
        <v>0.98399999999999999</v>
      </c>
      <c r="BS226" s="149">
        <v>2.5049999999999999</v>
      </c>
      <c r="BT226" s="149">
        <v>4.6020000000000003</v>
      </c>
      <c r="BU226" s="149">
        <v>5.0030000000000001</v>
      </c>
      <c r="BV226" s="149">
        <v>2.585</v>
      </c>
      <c r="BW226" s="149">
        <v>2.3719999999999999</v>
      </c>
      <c r="BX226" s="16">
        <f t="shared" si="582"/>
        <v>-1</v>
      </c>
      <c r="BY226" s="16">
        <f t="shared" si="583"/>
        <v>-0.98377562570745813</v>
      </c>
      <c r="BZ226" s="16">
        <f t="shared" si="584"/>
        <v>14.744554455445543</v>
      </c>
      <c r="CA226" s="16">
        <f t="shared" si="585"/>
        <v>-0.83076407506702421</v>
      </c>
      <c r="CB226" s="16">
        <f t="shared" si="586"/>
        <v>8.2670807453416142</v>
      </c>
      <c r="CC226" s="16">
        <f t="shared" si="587"/>
        <v>-0.8295394388565378</v>
      </c>
      <c r="CD226" s="278">
        <f t="shared" si="588"/>
        <v>-0.129</v>
      </c>
      <c r="CE226" s="278">
        <f t="shared" si="589"/>
        <v>-7.8219999999999992</v>
      </c>
      <c r="CF226" s="278">
        <f t="shared" si="590"/>
        <v>7.4459999999999997</v>
      </c>
      <c r="CG226" s="149"/>
      <c r="CH226" s="149">
        <v>0.129</v>
      </c>
      <c r="CI226" s="149">
        <v>7.9509999999999996</v>
      </c>
      <c r="CJ226" s="149">
        <v>0.505</v>
      </c>
      <c r="CK226" s="149">
        <v>2.984</v>
      </c>
      <c r="CL226" s="149">
        <v>0.32200000000000001</v>
      </c>
      <c r="CM226" s="149">
        <v>1.889</v>
      </c>
      <c r="CN226" s="149">
        <v>3.8639999999999999</v>
      </c>
      <c r="CO226" s="149">
        <v>4.2370000000000001</v>
      </c>
      <c r="CP226" s="149">
        <v>1.8839999999999999</v>
      </c>
      <c r="CQ226" s="149">
        <v>1.4870000000000001</v>
      </c>
      <c r="CR226" s="16">
        <f t="shared" si="591"/>
        <v>-1</v>
      </c>
      <c r="CS226" s="16">
        <f t="shared" si="592"/>
        <v>-6.0328558611514996E-2</v>
      </c>
      <c r="CT226" s="16">
        <f t="shared" si="593"/>
        <v>0.23785998774509814</v>
      </c>
      <c r="CU226" s="16">
        <f t="shared" si="594"/>
        <v>1.5162118031257173E-2</v>
      </c>
      <c r="CV226" s="16">
        <f t="shared" si="595"/>
        <v>9.9465697798675007E-2</v>
      </c>
      <c r="CW226" s="16">
        <f t="shared" si="596"/>
        <v>-6.9374279008711556E-2</v>
      </c>
      <c r="CX226" s="278">
        <f t="shared" si="733"/>
        <v>-30.373000000000001</v>
      </c>
      <c r="CY226" s="278">
        <f t="shared" si="734"/>
        <v>-1.9499999999999993</v>
      </c>
      <c r="CZ226" s="278">
        <f t="shared" si="735"/>
        <v>6.2110000000000021</v>
      </c>
      <c r="DA226" s="149"/>
      <c r="DB226" s="149">
        <v>30.373000000000001</v>
      </c>
      <c r="DC226" s="149">
        <v>32.323</v>
      </c>
      <c r="DD226" s="149">
        <v>26.111999999999998</v>
      </c>
      <c r="DE226" s="149">
        <v>25.722000000000001</v>
      </c>
      <c r="DF226" s="149">
        <v>23.395</v>
      </c>
      <c r="DG226" s="149">
        <v>25.138999999999999</v>
      </c>
      <c r="DH226" s="149">
        <v>26.172000000000001</v>
      </c>
      <c r="DI226" s="149">
        <v>25.702000000000002</v>
      </c>
      <c r="DJ226" s="149">
        <v>22.965</v>
      </c>
      <c r="DK226" s="150">
        <v>21.576000000000001</v>
      </c>
      <c r="DL226" s="16">
        <f t="shared" si="597"/>
        <v>-1</v>
      </c>
      <c r="DM226" s="16">
        <f t="shared" si="598"/>
        <v>0.14046877898946586</v>
      </c>
      <c r="DN226" s="16">
        <f t="shared" si="599"/>
        <v>0.17140373330757525</v>
      </c>
      <c r="DO226" s="16">
        <f t="shared" si="600"/>
        <v>6.4235508782750722E-2</v>
      </c>
      <c r="DP226" s="16">
        <f t="shared" si="601"/>
        <v>0.44571800111462001</v>
      </c>
      <c r="DQ226" s="16">
        <f t="shared" si="602"/>
        <v>-0.36219623455254213</v>
      </c>
      <c r="DR226" s="278">
        <f t="shared" si="603"/>
        <v>-110.646</v>
      </c>
      <c r="DS226" s="278">
        <f t="shared" si="604"/>
        <v>13.628</v>
      </c>
      <c r="DT226" s="278">
        <f t="shared" si="605"/>
        <v>14.195999999999998</v>
      </c>
      <c r="DU226" s="149"/>
      <c r="DV226" s="149">
        <v>110.646</v>
      </c>
      <c r="DW226" s="149">
        <v>97.018000000000001</v>
      </c>
      <c r="DX226" s="149">
        <v>82.822000000000003</v>
      </c>
      <c r="DY226" s="149">
        <v>77.822999999999993</v>
      </c>
      <c r="DZ226" s="149">
        <v>53.83</v>
      </c>
      <c r="EA226" s="149">
        <v>84.399000000000001</v>
      </c>
      <c r="EB226" s="149">
        <v>81.798000000000002</v>
      </c>
      <c r="EC226" s="149">
        <v>75.143000000000001</v>
      </c>
      <c r="ED226" s="149">
        <v>51.335999999999999</v>
      </c>
      <c r="EE226" s="149">
        <v>59.600999999999999</v>
      </c>
      <c r="EF226" s="16">
        <f t="shared" si="606"/>
        <v>-1</v>
      </c>
      <c r="EG226" s="16">
        <f t="shared" si="607"/>
        <v>3.4883720930232558E-2</v>
      </c>
      <c r="EH226" s="16">
        <f t="shared" si="608"/>
        <v>-7.5268817204301078E-2</v>
      </c>
      <c r="EI226" s="16">
        <f t="shared" si="609"/>
        <v>0.16250000000000001</v>
      </c>
      <c r="EJ226" s="16">
        <f t="shared" si="610"/>
        <v>8.1081081081081086E-2</v>
      </c>
      <c r="EK226" s="16">
        <f t="shared" si="611"/>
        <v>8.8235294117647065E-2</v>
      </c>
      <c r="EL226" s="278">
        <f t="shared" si="612"/>
        <v>-89</v>
      </c>
      <c r="EM226" s="278">
        <f t="shared" si="613"/>
        <v>3</v>
      </c>
      <c r="EN226" s="278">
        <f t="shared" si="614"/>
        <v>-7</v>
      </c>
      <c r="EO226" s="204"/>
      <c r="EP226" s="204">
        <v>89</v>
      </c>
      <c r="EQ226" s="204">
        <v>86</v>
      </c>
      <c r="ER226" s="204">
        <v>93</v>
      </c>
      <c r="ES226" s="204">
        <v>80</v>
      </c>
      <c r="ET226" s="204">
        <v>74</v>
      </c>
      <c r="EU226" s="204">
        <v>68</v>
      </c>
      <c r="EV226" s="204">
        <v>73</v>
      </c>
      <c r="EW226" s="204">
        <v>72</v>
      </c>
      <c r="EX226" s="204">
        <v>69</v>
      </c>
      <c r="EY226" s="205">
        <v>73</v>
      </c>
      <c r="EZ226" s="14"/>
      <c r="FA226" s="14" t="s">
        <v>104</v>
      </c>
      <c r="FB226" s="76"/>
      <c r="FC226" s="15">
        <v>4600</v>
      </c>
      <c r="FD226" t="s">
        <v>452</v>
      </c>
      <c r="FE226" t="s">
        <v>91</v>
      </c>
      <c r="FF226" s="16" t="e">
        <f t="shared" si="615"/>
        <v>#VALUE!</v>
      </c>
      <c r="FG226" s="16" t="e">
        <f t="shared" si="616"/>
        <v>#DIV/0!</v>
      </c>
      <c r="FH226" s="16" t="e">
        <f t="shared" si="617"/>
        <v>#DIV/0!</v>
      </c>
      <c r="FI226" s="16" t="e">
        <f t="shared" si="618"/>
        <v>#DIV/0!</v>
      </c>
      <c r="FJ226" s="16" t="e">
        <f t="shared" si="619"/>
        <v>#DIV/0!</v>
      </c>
      <c r="FK226" s="16">
        <f t="shared" si="620"/>
        <v>-1</v>
      </c>
      <c r="FL226" s="278" t="e">
        <f t="shared" si="621"/>
        <v>#VALUE!</v>
      </c>
      <c r="FM226" s="278">
        <f t="shared" si="622"/>
        <v>0</v>
      </c>
      <c r="FN226" s="278">
        <f t="shared" si="623"/>
        <v>0</v>
      </c>
      <c r="FO226" s="222" t="str">
        <f t="shared" si="624"/>
        <v>i.a</v>
      </c>
      <c r="FP226" s="222">
        <f t="shared" si="625"/>
        <v>0</v>
      </c>
      <c r="FQ226" s="238">
        <f t="shared" si="626"/>
        <v>0</v>
      </c>
      <c r="FR226" s="222">
        <f t="shared" si="627"/>
        <v>0</v>
      </c>
      <c r="FS226" s="222">
        <f t="shared" si="628"/>
        <v>0</v>
      </c>
      <c r="FT226" s="222">
        <f t="shared" si="629"/>
        <v>0</v>
      </c>
      <c r="FU226" s="222">
        <f t="shared" si="630"/>
        <v>3.6771764705882353</v>
      </c>
      <c r="FV226" s="222">
        <f t="shared" si="631"/>
        <v>3.4167397260273971</v>
      </c>
      <c r="FW226" s="222">
        <f t="shared" si="632"/>
        <v>3.2830416666666666</v>
      </c>
      <c r="FX226" s="222">
        <f t="shared" si="633"/>
        <v>2.7478115942028984</v>
      </c>
      <c r="FY226" s="222">
        <f t="shared" si="634"/>
        <v>2.6264520547945205</v>
      </c>
      <c r="FZ226" s="16">
        <f t="shared" si="635"/>
        <v>-1</v>
      </c>
      <c r="GA226" s="16">
        <f t="shared" si="636"/>
        <v>-0.98487828072309758</v>
      </c>
      <c r="GB226" s="16">
        <f t="shared" si="637"/>
        <v>12.966000438839124</v>
      </c>
      <c r="GC226" s="16">
        <f t="shared" si="638"/>
        <v>-0.83963497077337323</v>
      </c>
      <c r="GD226" s="16">
        <f t="shared" si="639"/>
        <v>8.1570840420711743</v>
      </c>
      <c r="GE226" s="16">
        <f t="shared" si="640"/>
        <v>-0.81978609113544765</v>
      </c>
      <c r="GF226" s="227">
        <f t="shared" si="641"/>
        <v>-4.1150950618859261E-3</v>
      </c>
      <c r="GG226" s="227">
        <f t="shared" si="642"/>
        <v>-0.26801633302059891</v>
      </c>
      <c r="GH226" s="227">
        <f t="shared" si="643"/>
        <v>0.25264614815039388</v>
      </c>
      <c r="GI226" s="16">
        <f t="shared" si="644"/>
        <v>0</v>
      </c>
      <c r="GJ226" s="16">
        <f t="shared" si="645"/>
        <v>4.1150950618859261E-3</v>
      </c>
      <c r="GK226" s="106">
        <f t="shared" si="646"/>
        <v>0.27213142808248481</v>
      </c>
      <c r="GL226" s="16">
        <f t="shared" si="647"/>
        <v>1.9485279932090906E-2</v>
      </c>
      <c r="GM226" s="16">
        <f t="shared" si="648"/>
        <v>0.1215057922918745</v>
      </c>
      <c r="GN226" s="16">
        <f t="shared" si="649"/>
        <v>1.3269048502081016E-2</v>
      </c>
      <c r="GO226" s="16">
        <f t="shared" si="650"/>
        <v>7.3629436183274541E-2</v>
      </c>
      <c r="GP226" s="16">
        <f t="shared" si="651"/>
        <v>0.14897636580946139</v>
      </c>
      <c r="GQ226" s="16">
        <f t="shared" si="652"/>
        <v>0.17412209505414347</v>
      </c>
      <c r="GR226" s="16">
        <f t="shared" si="653"/>
        <v>8.4596214723513169E-2</v>
      </c>
      <c r="GS226" s="16">
        <f t="shared" si="654"/>
        <v>-1</v>
      </c>
      <c r="GT226" s="16">
        <f t="shared" si="655"/>
        <v>-0.8541192187076897</v>
      </c>
      <c r="GU226" s="16">
        <f t="shared" si="656"/>
        <v>4.1239246139018153</v>
      </c>
      <c r="GV226" s="16">
        <f t="shared" si="657"/>
        <v>-0.65466596561400592</v>
      </c>
      <c r="GW226" s="16">
        <f t="shared" si="658"/>
        <v>2.7527158036595214</v>
      </c>
      <c r="GX226" s="16">
        <f t="shared" si="659"/>
        <v>-0.52770713772160516</v>
      </c>
      <c r="GY226" s="227">
        <f t="shared" si="660"/>
        <v>-1.3791509361275907E-2</v>
      </c>
      <c r="GZ226" s="227">
        <f t="shared" si="661"/>
        <v>-8.0748081386055048E-2</v>
      </c>
      <c r="HA226" s="227">
        <f t="shared" si="662"/>
        <v>7.6088969812972584E-2</v>
      </c>
      <c r="HB226" s="16">
        <f t="shared" si="663"/>
        <v>0</v>
      </c>
      <c r="HC226" s="16">
        <f t="shared" si="664"/>
        <v>1.3791509361275907E-2</v>
      </c>
      <c r="HD226" s="106">
        <f t="shared" si="665"/>
        <v>9.4539590747330954E-2</v>
      </c>
      <c r="HE226" s="16">
        <f t="shared" si="666"/>
        <v>1.8450620934358369E-2</v>
      </c>
      <c r="HF226" s="16">
        <f t="shared" si="667"/>
        <v>5.3428330535574581E-2</v>
      </c>
      <c r="HG226" s="16">
        <f t="shared" si="668"/>
        <v>1.4237243993662692E-2</v>
      </c>
      <c r="HH226" s="16">
        <f t="shared" si="669"/>
        <v>3.0144948464773731E-2</v>
      </c>
      <c r="HI226" s="16">
        <f t="shared" si="670"/>
        <v>5.8646242855595415E-2</v>
      </c>
      <c r="HJ226" s="16">
        <f t="shared" si="671"/>
        <v>7.9111947437914595E-2</v>
      </c>
      <c r="HK226" s="16">
        <f t="shared" si="672"/>
        <v>4.6603026943220029E-2</v>
      </c>
      <c r="HL226" s="16" t="e">
        <f t="shared" si="673"/>
        <v>#VALUE!</v>
      </c>
      <c r="HM226" s="16">
        <f t="shared" si="674"/>
        <v>-0.1760656155610863</v>
      </c>
      <c r="HN226" s="16">
        <f t="shared" si="675"/>
        <v>5.6732151817441255E-2</v>
      </c>
      <c r="HO226" s="16">
        <f t="shared" si="676"/>
        <v>-4.6111401420558328E-2</v>
      </c>
      <c r="HP226" s="16">
        <f t="shared" si="677"/>
        <v>-0.23950196583911343</v>
      </c>
      <c r="HQ226" s="16">
        <f t="shared" si="678"/>
        <v>0.45910979427723858</v>
      </c>
      <c r="HR226" s="227" t="e">
        <f t="shared" si="679"/>
        <v>#VALUE!</v>
      </c>
      <c r="HS226" s="227">
        <f t="shared" si="680"/>
        <v>-5.8658897233307139E-2</v>
      </c>
      <c r="HT226" s="227">
        <f t="shared" si="681"/>
        <v>1.7886430516734997E-2</v>
      </c>
      <c r="HU226" s="16" t="str">
        <f t="shared" si="682"/>
        <v>i.a.</v>
      </c>
      <c r="HV226" s="16">
        <f t="shared" si="683"/>
        <v>0.27450608246118252</v>
      </c>
      <c r="HW226" s="106">
        <f t="shared" si="684"/>
        <v>0.33316497969448966</v>
      </c>
      <c r="HX226" s="16">
        <f t="shared" si="685"/>
        <v>0.31527854917775466</v>
      </c>
      <c r="HY226" s="16">
        <f t="shared" si="686"/>
        <v>0.33051925523302883</v>
      </c>
      <c r="HZ226" s="16">
        <f t="shared" si="687"/>
        <v>0.43460895411480588</v>
      </c>
      <c r="IA226" s="16">
        <f t="shared" si="688"/>
        <v>0.29785897937179351</v>
      </c>
      <c r="IB226" s="16">
        <f t="shared" si="689"/>
        <v>0.31995892320105623</v>
      </c>
      <c r="IC226" s="16">
        <f t="shared" si="690"/>
        <v>0.34204117482666385</v>
      </c>
      <c r="ID226" s="16">
        <f t="shared" si="691"/>
        <v>0.44734689107059372</v>
      </c>
      <c r="IE226" s="16">
        <f t="shared" si="692"/>
        <v>0.36200734886998542</v>
      </c>
      <c r="IF226" s="16" t="e">
        <f t="shared" si="693"/>
        <v>#VALUE!</v>
      </c>
      <c r="IG226" s="16" t="e">
        <f t="shared" si="694"/>
        <v>#VALUE!</v>
      </c>
      <c r="IH226" s="16" t="e">
        <f t="shared" si="695"/>
        <v>#VALUE!</v>
      </c>
      <c r="II226" s="16" t="e">
        <f t="shared" si="696"/>
        <v>#VALUE!</v>
      </c>
      <c r="IJ226" s="16" t="e">
        <f t="shared" si="697"/>
        <v>#VALUE!</v>
      </c>
      <c r="IK226" s="16" t="e">
        <f t="shared" si="698"/>
        <v>#VALUE!</v>
      </c>
      <c r="IL226" s="227" t="e">
        <f t="shared" si="699"/>
        <v>#VALUE!</v>
      </c>
      <c r="IM226" s="227" t="e">
        <f t="shared" si="700"/>
        <v>#VALUE!</v>
      </c>
      <c r="IN226" s="227" t="e">
        <f t="shared" si="701"/>
        <v>#VALUE!</v>
      </c>
      <c r="IO226" s="16" t="str">
        <f t="shared" si="702"/>
        <v>i.a.</v>
      </c>
      <c r="IP226" s="16" t="str">
        <f t="shared" si="703"/>
        <v>i.a.</v>
      </c>
      <c r="IQ226" s="106" t="str">
        <f t="shared" si="704"/>
        <v>i.a.</v>
      </c>
      <c r="IR226" s="16" t="str">
        <f t="shared" si="705"/>
        <v>i.a.</v>
      </c>
      <c r="IS226" s="16" t="str">
        <f t="shared" si="706"/>
        <v>i.a.</v>
      </c>
      <c r="IT226" s="16" t="str">
        <f t="shared" si="707"/>
        <v>i.a.</v>
      </c>
      <c r="IU226" s="16">
        <f t="shared" si="708"/>
        <v>1.0018076529306372E-2</v>
      </c>
      <c r="IV226" s="16">
        <f t="shared" si="709"/>
        <v>1.8450657921113615E-2</v>
      </c>
      <c r="IW226" s="16">
        <f t="shared" si="710"/>
        <v>2.1165162725961275E-2</v>
      </c>
      <c r="IX226" s="16">
        <f t="shared" si="711"/>
        <v>1.3634038154209674E-2</v>
      </c>
      <c r="IY226" s="16">
        <f t="shared" si="712"/>
        <v>1.2371499653159895E-2</v>
      </c>
      <c r="IZ226" s="16" t="e">
        <f t="shared" si="713"/>
        <v>#VALUE!</v>
      </c>
      <c r="JA226" s="16">
        <f t="shared" si="714"/>
        <v>-0.98432251472855514</v>
      </c>
      <c r="JB226" s="16">
        <f t="shared" si="715"/>
        <v>16.026087957632971</v>
      </c>
      <c r="JC226" s="16">
        <f t="shared" si="716"/>
        <v>-0.85442070973507445</v>
      </c>
      <c r="JD226" s="16">
        <f t="shared" si="717"/>
        <v>7.572049689440993</v>
      </c>
      <c r="JE226" s="16">
        <f t="shared" si="718"/>
        <v>-0.84336056543573756</v>
      </c>
      <c r="JF226" s="227" t="e">
        <f t="shared" si="719"/>
        <v>#VALUE!</v>
      </c>
      <c r="JG226" s="227">
        <f t="shared" si="720"/>
        <v>-9.1004050169845835E-2</v>
      </c>
      <c r="JH226" s="227">
        <f t="shared" si="721"/>
        <v>8.7023380845211301E-2</v>
      </c>
      <c r="JI226" s="99" t="str">
        <f t="shared" si="722"/>
        <v>i.a.</v>
      </c>
      <c r="JJ226" s="99">
        <f t="shared" si="723"/>
        <v>1.4494382022471912E-3</v>
      </c>
      <c r="JK226" s="239">
        <f t="shared" si="724"/>
        <v>9.2453488372093023E-2</v>
      </c>
      <c r="JL226" s="99">
        <f t="shared" si="725"/>
        <v>5.4301075268817205E-3</v>
      </c>
      <c r="JM226" s="99">
        <f t="shared" si="726"/>
        <v>3.73E-2</v>
      </c>
      <c r="JN226" s="99">
        <f t="shared" si="727"/>
        <v>4.3513513513513515E-3</v>
      </c>
      <c r="JO226" s="99">
        <f t="shared" si="728"/>
        <v>2.7779411764705882E-2</v>
      </c>
      <c r="JP226" s="99">
        <f t="shared" si="729"/>
        <v>5.2931506849315066E-2</v>
      </c>
      <c r="JQ226" s="99">
        <f t="shared" si="730"/>
        <v>5.8847222222222224E-2</v>
      </c>
      <c r="JR226" s="99">
        <f t="shared" si="731"/>
        <v>2.7304347826086955E-2</v>
      </c>
      <c r="JS226" s="99">
        <f t="shared" si="732"/>
        <v>2.0369863013698631E-2</v>
      </c>
    </row>
    <row r="227" spans="1:279" customFormat="1" ht="15.75" customHeight="1" x14ac:dyDescent="0.25">
      <c r="A227" s="10" t="s">
        <v>201</v>
      </c>
      <c r="B227" s="95">
        <v>37016012</v>
      </c>
      <c r="C227" s="10" t="s">
        <v>79</v>
      </c>
      <c r="D227" s="10"/>
      <c r="E227" s="11">
        <v>451120</v>
      </c>
      <c r="F227" s="11">
        <v>682040</v>
      </c>
      <c r="G227" s="116">
        <v>1</v>
      </c>
      <c r="H227" s="12">
        <v>45019</v>
      </c>
      <c r="I227" s="13"/>
      <c r="J227" s="13" t="s">
        <v>58</v>
      </c>
      <c r="K227" s="13" t="s">
        <v>58</v>
      </c>
      <c r="L227" s="13" t="s">
        <v>58</v>
      </c>
      <c r="M227" s="13" t="s">
        <v>58</v>
      </c>
      <c r="N227" s="13" t="s">
        <v>58</v>
      </c>
      <c r="O227" s="13" t="s">
        <v>48</v>
      </c>
      <c r="P227" s="16" t="e">
        <f t="shared" si="555"/>
        <v>#DIV/0!</v>
      </c>
      <c r="Q227" s="16" t="e">
        <f t="shared" si="556"/>
        <v>#DIV/0!</v>
      </c>
      <c r="R227" s="16" t="e">
        <f t="shared" si="557"/>
        <v>#DIV/0!</v>
      </c>
      <c r="S227" s="16" t="e">
        <f t="shared" si="558"/>
        <v>#DIV/0!</v>
      </c>
      <c r="T227" s="16" t="e">
        <f t="shared" si="559"/>
        <v>#DIV/0!</v>
      </c>
      <c r="U227" s="16" t="e">
        <f t="shared" si="560"/>
        <v>#DIV/0!</v>
      </c>
      <c r="V227" s="278">
        <f t="shared" si="561"/>
        <v>0</v>
      </c>
      <c r="W227" s="278">
        <f t="shared" si="562"/>
        <v>0</v>
      </c>
      <c r="X227" s="278">
        <f t="shared" si="563"/>
        <v>0</v>
      </c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6">
        <f t="shared" si="564"/>
        <v>-0.89504017261448476</v>
      </c>
      <c r="AK227" s="16">
        <f t="shared" si="565"/>
        <v>-3.3185111989459899E-2</v>
      </c>
      <c r="AL227" s="16">
        <f t="shared" si="566"/>
        <v>0.11293722315564389</v>
      </c>
      <c r="AM227" s="16">
        <f t="shared" si="567"/>
        <v>-5.5290579335906115E-3</v>
      </c>
      <c r="AN227" s="16">
        <f t="shared" si="568"/>
        <v>0.61889539172773345</v>
      </c>
      <c r="AO227" s="16">
        <f t="shared" si="569"/>
        <v>-0.30618303419095072</v>
      </c>
      <c r="AP227" s="278">
        <f t="shared" si="570"/>
        <v>-35.222999999999999</v>
      </c>
      <c r="AQ227" s="278">
        <f t="shared" si="571"/>
        <v>-1.2090000000000032</v>
      </c>
      <c r="AR227" s="278">
        <f t="shared" si="572"/>
        <v>3.6970000000000027</v>
      </c>
      <c r="AS227" s="149"/>
      <c r="AT227" s="149">
        <v>35.222999999999999</v>
      </c>
      <c r="AU227" s="149">
        <v>36.432000000000002</v>
      </c>
      <c r="AV227" s="149">
        <v>32.734999999999999</v>
      </c>
      <c r="AW227" s="149">
        <v>32.917000000000002</v>
      </c>
      <c r="AX227" s="149">
        <v>20.332999999999998</v>
      </c>
      <c r="AY227" s="149">
        <v>29.306000000000001</v>
      </c>
      <c r="AZ227" s="149">
        <v>27.911000000000001</v>
      </c>
      <c r="BA227" s="149">
        <v>27.184000000000001</v>
      </c>
      <c r="BB227" s="149">
        <v>25.568999999999999</v>
      </c>
      <c r="BC227" s="150">
        <v>24.718</v>
      </c>
      <c r="BD227" s="16">
        <f t="shared" si="573"/>
        <v>-1</v>
      </c>
      <c r="BE227" s="16">
        <f t="shared" si="574"/>
        <v>-0.30638798532770434</v>
      </c>
      <c r="BF227" s="16">
        <f t="shared" si="575"/>
        <v>0.44129675810473806</v>
      </c>
      <c r="BG227" s="16">
        <f t="shared" si="576"/>
        <v>-0.16430476825608537</v>
      </c>
      <c r="BH227" s="16">
        <f t="shared" si="577"/>
        <v>1.0311547578733493</v>
      </c>
      <c r="BI227" s="16">
        <f t="shared" si="578"/>
        <v>-0.36861235834936923</v>
      </c>
      <c r="BJ227" s="278">
        <f t="shared" si="579"/>
        <v>-10.022</v>
      </c>
      <c r="BK227" s="278">
        <f t="shared" si="580"/>
        <v>-4.4269999999999996</v>
      </c>
      <c r="BL227" s="278">
        <f t="shared" si="581"/>
        <v>4.4239999999999995</v>
      </c>
      <c r="BM227" s="149"/>
      <c r="BN227" s="149">
        <v>10.022</v>
      </c>
      <c r="BO227" s="149">
        <v>14.449</v>
      </c>
      <c r="BP227" s="149">
        <v>10.025</v>
      </c>
      <c r="BQ227" s="149">
        <v>11.996</v>
      </c>
      <c r="BR227" s="149">
        <v>5.9059999999999997</v>
      </c>
      <c r="BS227" s="149">
        <v>9.3539999999999992</v>
      </c>
      <c r="BT227" s="149">
        <v>9.2639999999999993</v>
      </c>
      <c r="BU227" s="149">
        <v>9.2579999999999991</v>
      </c>
      <c r="BV227" s="149">
        <v>8.2439999999999998</v>
      </c>
      <c r="BW227" s="149">
        <v>7.6079999999999997</v>
      </c>
      <c r="BX227" s="16">
        <f t="shared" si="582"/>
        <v>-1</v>
      </c>
      <c r="BY227" s="16">
        <f t="shared" si="583"/>
        <v>-0.32600471125704905</v>
      </c>
      <c r="BZ227" s="16">
        <f t="shared" si="584"/>
        <v>0.43021949974476781</v>
      </c>
      <c r="CA227" s="16">
        <f t="shared" si="585"/>
        <v>-0.18204592901878913</v>
      </c>
      <c r="CB227" s="16">
        <f t="shared" si="586"/>
        <v>1.0565000858663918</v>
      </c>
      <c r="CC227" s="16">
        <f t="shared" si="587"/>
        <v>-0.3675464320625611</v>
      </c>
      <c r="CD227" s="278">
        <f t="shared" si="588"/>
        <v>-9.4420000000000002</v>
      </c>
      <c r="CE227" s="278">
        <f t="shared" si="589"/>
        <v>-4.5670000000000002</v>
      </c>
      <c r="CF227" s="278">
        <f t="shared" si="590"/>
        <v>4.2140000000000004</v>
      </c>
      <c r="CG227" s="149"/>
      <c r="CH227" s="149">
        <v>9.4420000000000002</v>
      </c>
      <c r="CI227" s="149">
        <v>14.009</v>
      </c>
      <c r="CJ227" s="149">
        <v>9.7949999999999999</v>
      </c>
      <c r="CK227" s="149">
        <v>11.975</v>
      </c>
      <c r="CL227" s="149">
        <v>5.8230000000000004</v>
      </c>
      <c r="CM227" s="149">
        <v>9.2070000000000007</v>
      </c>
      <c r="CN227" s="149">
        <v>8.9920000000000009</v>
      </c>
      <c r="CO227" s="149">
        <v>9.0280000000000005</v>
      </c>
      <c r="CP227" s="149">
        <v>8.1890000000000001</v>
      </c>
      <c r="CQ227" s="149">
        <v>7.4569999999999999</v>
      </c>
      <c r="CR227" s="16">
        <f t="shared" si="591"/>
        <v>-1</v>
      </c>
      <c r="CS227" s="16">
        <f t="shared" si="592"/>
        <v>-0.12194786436481186</v>
      </c>
      <c r="CT227" s="16">
        <f t="shared" si="593"/>
        <v>0.12906732934689749</v>
      </c>
      <c r="CU227" s="16">
        <f t="shared" si="594"/>
        <v>-6.0861320789118517E-2</v>
      </c>
      <c r="CV227" s="16">
        <f t="shared" si="595"/>
        <v>0.21356817276629628</v>
      </c>
      <c r="CW227" s="16">
        <f t="shared" si="596"/>
        <v>-0.10450186256637871</v>
      </c>
      <c r="CX227" s="278">
        <f t="shared" si="733"/>
        <v>-25.532</v>
      </c>
      <c r="CY227" s="278">
        <f t="shared" si="734"/>
        <v>-3.5459999999999994</v>
      </c>
      <c r="CZ227" s="278">
        <f t="shared" si="735"/>
        <v>3.3239999999999981</v>
      </c>
      <c r="DA227" s="149"/>
      <c r="DB227" s="149">
        <v>25.532</v>
      </c>
      <c r="DC227" s="149">
        <v>29.077999999999999</v>
      </c>
      <c r="DD227" s="149">
        <v>25.754000000000001</v>
      </c>
      <c r="DE227" s="149">
        <v>27.422999999999998</v>
      </c>
      <c r="DF227" s="149">
        <v>22.597000000000001</v>
      </c>
      <c r="DG227" s="149">
        <v>25.234000000000002</v>
      </c>
      <c r="DH227" s="149">
        <v>23.065999999999999</v>
      </c>
      <c r="DI227" s="149">
        <v>21.091999999999999</v>
      </c>
      <c r="DJ227" s="149">
        <v>14.058999999999999</v>
      </c>
      <c r="DK227" s="150">
        <v>14.058999999999999</v>
      </c>
      <c r="DL227" s="16">
        <f t="shared" si="597"/>
        <v>-1</v>
      </c>
      <c r="DM227" s="16">
        <f t="shared" si="598"/>
        <v>6.6438315714876281E-2</v>
      </c>
      <c r="DN227" s="16">
        <f t="shared" si="599"/>
        <v>-5.1478825901859697E-2</v>
      </c>
      <c r="DO227" s="16">
        <f t="shared" si="600"/>
        <v>0.18225165562913909</v>
      </c>
      <c r="DP227" s="16">
        <f t="shared" si="601"/>
        <v>0.21725110842402237</v>
      </c>
      <c r="DQ227" s="16">
        <f t="shared" si="602"/>
        <v>-0.17684140676841401</v>
      </c>
      <c r="DR227" s="278">
        <f t="shared" si="603"/>
        <v>-54.173999999999999</v>
      </c>
      <c r="DS227" s="278">
        <f t="shared" si="604"/>
        <v>3.375</v>
      </c>
      <c r="DT227" s="278">
        <f t="shared" si="605"/>
        <v>-2.7569999999999979</v>
      </c>
      <c r="DU227" s="149"/>
      <c r="DV227" s="149">
        <v>54.173999999999999</v>
      </c>
      <c r="DW227" s="149">
        <v>50.798999999999999</v>
      </c>
      <c r="DX227" s="149">
        <v>53.555999999999997</v>
      </c>
      <c r="DY227" s="149">
        <v>45.3</v>
      </c>
      <c r="DZ227" s="149">
        <v>37.215000000000003</v>
      </c>
      <c r="EA227" s="149">
        <v>45.21</v>
      </c>
      <c r="EB227" s="149">
        <v>44.139000000000003</v>
      </c>
      <c r="EC227" s="149">
        <v>41.920999999999999</v>
      </c>
      <c r="ED227" s="149">
        <v>34.143000000000001</v>
      </c>
      <c r="EE227" s="149">
        <v>32.872</v>
      </c>
      <c r="EF227" s="16">
        <f t="shared" si="606"/>
        <v>-1</v>
      </c>
      <c r="EG227" s="16">
        <f t="shared" si="607"/>
        <v>3.6363636363636362E-2</v>
      </c>
      <c r="EH227" s="16">
        <f t="shared" si="608"/>
        <v>7.8431372549019607E-2</v>
      </c>
      <c r="EI227" s="16">
        <f t="shared" si="609"/>
        <v>-1.9230769230769232E-2</v>
      </c>
      <c r="EJ227" s="16">
        <f t="shared" si="610"/>
        <v>-3.7037037037037035E-2</v>
      </c>
      <c r="EK227" s="16">
        <f t="shared" si="611"/>
        <v>3.8461538461538464E-2</v>
      </c>
      <c r="EL227" s="278">
        <f t="shared" si="612"/>
        <v>-57</v>
      </c>
      <c r="EM227" s="278">
        <f t="shared" si="613"/>
        <v>2</v>
      </c>
      <c r="EN227" s="278">
        <f t="shared" si="614"/>
        <v>4</v>
      </c>
      <c r="EO227" s="204"/>
      <c r="EP227" s="204">
        <v>57</v>
      </c>
      <c r="EQ227" s="204">
        <v>55</v>
      </c>
      <c r="ER227" s="204">
        <v>51</v>
      </c>
      <c r="ES227" s="204">
        <v>52</v>
      </c>
      <c r="ET227" s="204">
        <v>54</v>
      </c>
      <c r="EU227" s="204">
        <v>52</v>
      </c>
      <c r="EV227" s="204">
        <v>49</v>
      </c>
      <c r="EW227" s="204">
        <v>48</v>
      </c>
      <c r="EX227" s="204">
        <v>48</v>
      </c>
      <c r="EY227" s="205">
        <v>46</v>
      </c>
      <c r="EZ227" s="14"/>
      <c r="FA227" s="14" t="s">
        <v>51</v>
      </c>
      <c r="FB227" s="76"/>
      <c r="FC227" s="15">
        <v>5700</v>
      </c>
      <c r="FD227" t="s">
        <v>105</v>
      </c>
      <c r="FE227" t="s">
        <v>66</v>
      </c>
      <c r="FF227" s="16" t="e">
        <f t="shared" si="615"/>
        <v>#VALUE!</v>
      </c>
      <c r="FG227" s="16" t="e">
        <f t="shared" si="616"/>
        <v>#DIV/0!</v>
      </c>
      <c r="FH227" s="16" t="e">
        <f t="shared" si="617"/>
        <v>#DIV/0!</v>
      </c>
      <c r="FI227" s="16" t="e">
        <f t="shared" si="618"/>
        <v>#DIV/0!</v>
      </c>
      <c r="FJ227" s="16" t="e">
        <f t="shared" si="619"/>
        <v>#DIV/0!</v>
      </c>
      <c r="FK227" s="16" t="e">
        <f t="shared" si="620"/>
        <v>#DIV/0!</v>
      </c>
      <c r="FL227" s="278" t="e">
        <f t="shared" si="621"/>
        <v>#VALUE!</v>
      </c>
      <c r="FM227" s="278">
        <f t="shared" si="622"/>
        <v>0</v>
      </c>
      <c r="FN227" s="278">
        <f t="shared" si="623"/>
        <v>0</v>
      </c>
      <c r="FO227" s="222" t="str">
        <f t="shared" si="624"/>
        <v>i.a</v>
      </c>
      <c r="FP227" s="222">
        <f t="shared" si="625"/>
        <v>0</v>
      </c>
      <c r="FQ227" s="238">
        <f t="shared" si="626"/>
        <v>0</v>
      </c>
      <c r="FR227" s="222">
        <f t="shared" si="627"/>
        <v>0</v>
      </c>
      <c r="FS227" s="222">
        <f t="shared" si="628"/>
        <v>0</v>
      </c>
      <c r="FT227" s="222">
        <f t="shared" si="629"/>
        <v>0</v>
      </c>
      <c r="FU227" s="222">
        <f t="shared" si="630"/>
        <v>0</v>
      </c>
      <c r="FV227" s="222">
        <f t="shared" si="631"/>
        <v>0</v>
      </c>
      <c r="FW227" s="222">
        <f t="shared" si="632"/>
        <v>0</v>
      </c>
      <c r="FX227" s="222">
        <f t="shared" si="633"/>
        <v>0</v>
      </c>
      <c r="FY227" s="222">
        <f t="shared" si="634"/>
        <v>0</v>
      </c>
      <c r="FZ227" s="16">
        <f t="shared" si="635"/>
        <v>-1</v>
      </c>
      <c r="GA227" s="16">
        <f t="shared" si="636"/>
        <v>-0.32326479266886116</v>
      </c>
      <c r="GB227" s="16">
        <f t="shared" si="637"/>
        <v>0.38705103475940167</v>
      </c>
      <c r="GC227" s="16">
        <f t="shared" si="638"/>
        <v>-0.23060603963216872</v>
      </c>
      <c r="GD227" s="16">
        <f t="shared" si="639"/>
        <v>0.96650251113705299</v>
      </c>
      <c r="GE227" s="16">
        <f t="shared" si="640"/>
        <v>-0.36134499944851045</v>
      </c>
      <c r="GF227" s="227">
        <f t="shared" si="641"/>
        <v>-0.34579747299029484</v>
      </c>
      <c r="GG227" s="227">
        <f t="shared" si="642"/>
        <v>-0.16518151738029163</v>
      </c>
      <c r="GH227" s="227">
        <f t="shared" si="643"/>
        <v>0.14258664029442575</v>
      </c>
      <c r="GI227" s="16">
        <f t="shared" si="644"/>
        <v>0</v>
      </c>
      <c r="GJ227" s="16">
        <f t="shared" si="645"/>
        <v>0.34579747299029484</v>
      </c>
      <c r="GK227" s="106">
        <f t="shared" si="646"/>
        <v>0.51097899037058647</v>
      </c>
      <c r="GL227" s="16">
        <f t="shared" si="647"/>
        <v>0.36839235007616072</v>
      </c>
      <c r="GM227" s="16">
        <f t="shared" si="648"/>
        <v>0.47880847660935627</v>
      </c>
      <c r="GN227" s="16">
        <f t="shared" si="649"/>
        <v>0.24348226045869834</v>
      </c>
      <c r="GO227" s="16">
        <f t="shared" si="650"/>
        <v>0.38124223602484475</v>
      </c>
      <c r="GP227" s="16">
        <f t="shared" si="651"/>
        <v>0.4072648217763486</v>
      </c>
      <c r="GQ227" s="16">
        <f t="shared" si="652"/>
        <v>0.5136695968820234</v>
      </c>
      <c r="GR227" s="16">
        <f t="shared" si="653"/>
        <v>0.5824738601607512</v>
      </c>
      <c r="GS227" s="16">
        <f t="shared" si="654"/>
        <v>-1</v>
      </c>
      <c r="GT227" s="16">
        <f t="shared" si="655"/>
        <v>-0.31047143750176315</v>
      </c>
      <c r="GU227" s="16">
        <f t="shared" si="656"/>
        <v>0.36534744208904218</v>
      </c>
      <c r="GV227" s="16">
        <f t="shared" si="657"/>
        <v>-0.30244606248129491</v>
      </c>
      <c r="GW227" s="16">
        <f t="shared" si="658"/>
        <v>1.028939355483377</v>
      </c>
      <c r="GX227" s="16">
        <f t="shared" si="659"/>
        <v>-0.31557349840652466</v>
      </c>
      <c r="GY227" s="227">
        <f t="shared" si="660"/>
        <v>-0.19094433806788413</v>
      </c>
      <c r="GZ227" s="227">
        <f t="shared" si="661"/>
        <v>-8.5975790339954505E-2</v>
      </c>
      <c r="HA227" s="227">
        <f t="shared" si="662"/>
        <v>7.4099864589759812E-2</v>
      </c>
      <c r="HB227" s="16">
        <f t="shared" si="663"/>
        <v>0</v>
      </c>
      <c r="HC227" s="16">
        <f t="shared" si="664"/>
        <v>0.19094433806788413</v>
      </c>
      <c r="HD227" s="106">
        <f t="shared" si="665"/>
        <v>0.27692012840783864</v>
      </c>
      <c r="HE227" s="16">
        <f t="shared" si="666"/>
        <v>0.20282026381807883</v>
      </c>
      <c r="HF227" s="16">
        <f t="shared" si="667"/>
        <v>0.290759255892868</v>
      </c>
      <c r="HG227" s="16">
        <f t="shared" si="668"/>
        <v>0.1433060357901122</v>
      </c>
      <c r="HH227" s="16">
        <f t="shared" si="669"/>
        <v>0.20938119061209412</v>
      </c>
      <c r="HI227" s="16">
        <f t="shared" si="670"/>
        <v>0.21529165698349986</v>
      </c>
      <c r="HJ227" s="16">
        <f t="shared" si="671"/>
        <v>0.24342658813630627</v>
      </c>
      <c r="HK227" s="16">
        <f t="shared" si="672"/>
        <v>0.24603446989479966</v>
      </c>
      <c r="HL227" s="16" t="e">
        <f t="shared" si="673"/>
        <v>#VALUE!</v>
      </c>
      <c r="HM227" s="16">
        <f t="shared" si="674"/>
        <v>-0.17664986085332587</v>
      </c>
      <c r="HN227" s="16">
        <f t="shared" si="675"/>
        <v>0.19034488652340475</v>
      </c>
      <c r="HO227" s="16">
        <f t="shared" si="676"/>
        <v>-0.20563555589937771</v>
      </c>
      <c r="HP227" s="16">
        <f t="shared" si="677"/>
        <v>-3.0256170088801618E-3</v>
      </c>
      <c r="HQ227" s="16">
        <f t="shared" si="678"/>
        <v>8.7880445878651361E-2</v>
      </c>
      <c r="HR227" s="227" t="e">
        <f t="shared" si="679"/>
        <v>#VALUE!</v>
      </c>
      <c r="HS227" s="227">
        <f t="shared" si="680"/>
        <v>-0.10111664902641804</v>
      </c>
      <c r="HT227" s="227">
        <f t="shared" si="681"/>
        <v>9.1533016049065774E-2</v>
      </c>
      <c r="HU227" s="16" t="str">
        <f t="shared" si="682"/>
        <v>i.a.</v>
      </c>
      <c r="HV227" s="16">
        <f t="shared" si="683"/>
        <v>0.47129619374607745</v>
      </c>
      <c r="HW227" s="106">
        <f t="shared" si="684"/>
        <v>0.57241284277249549</v>
      </c>
      <c r="HX227" s="16">
        <f t="shared" si="685"/>
        <v>0.48087982672342972</v>
      </c>
      <c r="HY227" s="16">
        <f t="shared" si="686"/>
        <v>0.60536423841059606</v>
      </c>
      <c r="HZ227" s="16">
        <f t="shared" si="687"/>
        <v>0.6072013972860405</v>
      </c>
      <c r="IA227" s="16">
        <f t="shared" si="688"/>
        <v>0.55815085158150857</v>
      </c>
      <c r="IB227" s="16">
        <f t="shared" si="689"/>
        <v>0.52257640635265856</v>
      </c>
      <c r="IC227" s="16">
        <f t="shared" si="690"/>
        <v>0.50313685265141572</v>
      </c>
      <c r="ID227" s="16">
        <f t="shared" si="691"/>
        <v>0.41176815159769203</v>
      </c>
      <c r="IE227" s="16">
        <f t="shared" si="692"/>
        <v>0.42768921878802624</v>
      </c>
      <c r="IF227" s="16" t="e">
        <f t="shared" si="693"/>
        <v>#VALUE!</v>
      </c>
      <c r="IG227" s="16" t="e">
        <f t="shared" si="694"/>
        <v>#VALUE!</v>
      </c>
      <c r="IH227" s="16" t="e">
        <f t="shared" si="695"/>
        <v>#VALUE!</v>
      </c>
      <c r="II227" s="16" t="e">
        <f t="shared" si="696"/>
        <v>#VALUE!</v>
      </c>
      <c r="IJ227" s="16" t="e">
        <f t="shared" si="697"/>
        <v>#VALUE!</v>
      </c>
      <c r="IK227" s="16" t="e">
        <f t="shared" si="698"/>
        <v>#VALUE!</v>
      </c>
      <c r="IL227" s="227" t="e">
        <f t="shared" si="699"/>
        <v>#VALUE!</v>
      </c>
      <c r="IM227" s="227" t="e">
        <f t="shared" si="700"/>
        <v>#VALUE!</v>
      </c>
      <c r="IN227" s="227" t="e">
        <f t="shared" si="701"/>
        <v>#VALUE!</v>
      </c>
      <c r="IO227" s="16" t="str">
        <f t="shared" si="702"/>
        <v>i.a.</v>
      </c>
      <c r="IP227" s="16" t="str">
        <f t="shared" si="703"/>
        <v>i.a.</v>
      </c>
      <c r="IQ227" s="106" t="str">
        <f t="shared" si="704"/>
        <v>i.a.</v>
      </c>
      <c r="IR227" s="16" t="str">
        <f t="shared" si="705"/>
        <v>i.a.</v>
      </c>
      <c r="IS227" s="16" t="str">
        <f t="shared" si="706"/>
        <v>i.a.</v>
      </c>
      <c r="IT227" s="16" t="str">
        <f t="shared" si="707"/>
        <v>i.a.</v>
      </c>
      <c r="IU227" s="16" t="str">
        <f t="shared" si="708"/>
        <v>i.a.</v>
      </c>
      <c r="IV227" s="16" t="str">
        <f t="shared" si="709"/>
        <v>i.a.</v>
      </c>
      <c r="IW227" s="16" t="str">
        <f t="shared" si="710"/>
        <v>i.a.</v>
      </c>
      <c r="IX227" s="16" t="str">
        <f t="shared" si="711"/>
        <v>i.a.</v>
      </c>
      <c r="IY227" s="16" t="str">
        <f t="shared" si="712"/>
        <v>i.a.</v>
      </c>
      <c r="IZ227" s="16" t="e">
        <f t="shared" si="713"/>
        <v>#VALUE!</v>
      </c>
      <c r="JA227" s="16">
        <f t="shared" si="714"/>
        <v>-0.34965366875680176</v>
      </c>
      <c r="JB227" s="16">
        <f t="shared" si="715"/>
        <v>0.32620353612696668</v>
      </c>
      <c r="JC227" s="16">
        <f t="shared" si="716"/>
        <v>-0.1660076139015105</v>
      </c>
      <c r="JD227" s="16">
        <f t="shared" si="717"/>
        <v>1.135596243015099</v>
      </c>
      <c r="JE227" s="16">
        <f t="shared" si="718"/>
        <v>-0.39097063828246631</v>
      </c>
      <c r="JF227" s="227" t="e">
        <f t="shared" si="719"/>
        <v>#VALUE!</v>
      </c>
      <c r="JG227" s="227">
        <f t="shared" si="720"/>
        <v>-8.9059968102073395E-2</v>
      </c>
      <c r="JH227" s="227">
        <f t="shared" si="721"/>
        <v>6.2650267379679186E-2</v>
      </c>
      <c r="JI227" s="99" t="str">
        <f t="shared" si="722"/>
        <v>i.a.</v>
      </c>
      <c r="JJ227" s="99">
        <f t="shared" si="723"/>
        <v>0.16564912280701755</v>
      </c>
      <c r="JK227" s="239">
        <f t="shared" si="724"/>
        <v>0.25470909090909094</v>
      </c>
      <c r="JL227" s="99">
        <f t="shared" si="725"/>
        <v>0.19205882352941175</v>
      </c>
      <c r="JM227" s="99">
        <f t="shared" si="726"/>
        <v>0.23028846153846153</v>
      </c>
      <c r="JN227" s="99">
        <f t="shared" si="727"/>
        <v>0.10783333333333334</v>
      </c>
      <c r="JO227" s="99">
        <f t="shared" si="728"/>
        <v>0.17705769230769233</v>
      </c>
      <c r="JP227" s="99">
        <f t="shared" si="729"/>
        <v>0.18351020408163268</v>
      </c>
      <c r="JQ227" s="99">
        <f t="shared" si="730"/>
        <v>0.18808333333333335</v>
      </c>
      <c r="JR227" s="99">
        <f t="shared" si="731"/>
        <v>0.17060416666666667</v>
      </c>
      <c r="JS227" s="99">
        <f t="shared" si="732"/>
        <v>0.16210869565217392</v>
      </c>
    </row>
    <row r="228" spans="1:279" customFormat="1" ht="15.75" customHeight="1" x14ac:dyDescent="0.25">
      <c r="A228" s="200" t="s">
        <v>673</v>
      </c>
      <c r="B228" s="176">
        <v>26532124</v>
      </c>
      <c r="C228" s="10" t="s">
        <v>79</v>
      </c>
      <c r="D228" s="10"/>
      <c r="E228" s="11">
        <v>451120</v>
      </c>
      <c r="F228" s="11"/>
      <c r="G228" s="11">
        <v>1</v>
      </c>
      <c r="H228" s="12">
        <v>45016</v>
      </c>
      <c r="I228" s="13"/>
      <c r="J228" s="13" t="s">
        <v>59</v>
      </c>
      <c r="K228" s="13" t="s">
        <v>59</v>
      </c>
      <c r="L228" s="13" t="s">
        <v>59</v>
      </c>
      <c r="M228" s="13" t="s">
        <v>59</v>
      </c>
      <c r="N228" s="13" t="s">
        <v>59</v>
      </c>
      <c r="O228" s="114"/>
      <c r="P228" s="16" t="e">
        <f t="shared" si="555"/>
        <v>#DIV/0!</v>
      </c>
      <c r="Q228" s="16" t="e">
        <f t="shared" si="556"/>
        <v>#DIV/0!</v>
      </c>
      <c r="R228" s="16" t="e">
        <f t="shared" si="557"/>
        <v>#DIV/0!</v>
      </c>
      <c r="S228" s="16" t="e">
        <f t="shared" si="558"/>
        <v>#DIV/0!</v>
      </c>
      <c r="T228" s="16" t="e">
        <f t="shared" si="559"/>
        <v>#DIV/0!</v>
      </c>
      <c r="U228" s="16" t="e">
        <f t="shared" si="560"/>
        <v>#DIV/0!</v>
      </c>
      <c r="V228" s="278">
        <f t="shared" si="561"/>
        <v>0</v>
      </c>
      <c r="W228" s="278">
        <f t="shared" si="562"/>
        <v>0</v>
      </c>
      <c r="X228" s="278">
        <f t="shared" si="563"/>
        <v>0</v>
      </c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6">
        <f t="shared" si="564"/>
        <v>-0.92549265918191093</v>
      </c>
      <c r="AK228" s="16">
        <f t="shared" si="565"/>
        <v>-0.14200067362748403</v>
      </c>
      <c r="AL228" s="16">
        <f t="shared" si="566"/>
        <v>6.8293033966609087E-2</v>
      </c>
      <c r="AM228" s="16">
        <f t="shared" si="567"/>
        <v>-1.523634044362553E-2</v>
      </c>
      <c r="AN228" s="16">
        <f t="shared" si="568"/>
        <v>-8.7788480186178727E-2</v>
      </c>
      <c r="AO228" s="16" t="e">
        <f t="shared" si="569"/>
        <v>#DIV/0!</v>
      </c>
      <c r="AP228" s="278">
        <f t="shared" si="570"/>
        <v>-12.737</v>
      </c>
      <c r="AQ228" s="278">
        <f t="shared" si="571"/>
        <v>-2.1080000000000005</v>
      </c>
      <c r="AR228" s="278">
        <f t="shared" si="572"/>
        <v>0.94899999999999984</v>
      </c>
      <c r="AS228" s="149"/>
      <c r="AT228" s="149">
        <v>12.737</v>
      </c>
      <c r="AU228" s="149">
        <v>14.845000000000001</v>
      </c>
      <c r="AV228" s="149">
        <v>13.896000000000001</v>
      </c>
      <c r="AW228" s="149">
        <v>14.111000000000001</v>
      </c>
      <c r="AX228" s="149">
        <v>15.468999999999999</v>
      </c>
      <c r="AY228" s="149"/>
      <c r="AZ228" s="149"/>
      <c r="BA228" s="149"/>
      <c r="BB228" s="149"/>
      <c r="BC228" s="150"/>
      <c r="BD228" s="16">
        <f t="shared" si="573"/>
        <v>-1</v>
      </c>
      <c r="BE228" s="16">
        <f t="shared" si="574"/>
        <v>-0.39861431870669745</v>
      </c>
      <c r="BF228" s="16">
        <f t="shared" si="575"/>
        <v>0.14429175475687112</v>
      </c>
      <c r="BG228" s="16">
        <f t="shared" si="576"/>
        <v>2.9253112033195019</v>
      </c>
      <c r="BH228" s="16">
        <f t="shared" si="577"/>
        <v>-0.79883138564273792</v>
      </c>
      <c r="BI228" s="16" t="e">
        <f t="shared" si="578"/>
        <v>#DIV/0!</v>
      </c>
      <c r="BJ228" s="278">
        <f t="shared" si="579"/>
        <v>-1.302</v>
      </c>
      <c r="BK228" s="278">
        <f t="shared" si="580"/>
        <v>-0.86299999999999999</v>
      </c>
      <c r="BL228" s="278">
        <f t="shared" si="581"/>
        <v>0.27300000000000013</v>
      </c>
      <c r="BM228" s="149"/>
      <c r="BN228" s="149">
        <v>1.302</v>
      </c>
      <c r="BO228" s="149">
        <v>2.165</v>
      </c>
      <c r="BP228" s="149">
        <v>1.8919999999999999</v>
      </c>
      <c r="BQ228" s="149">
        <v>0.48199999999999998</v>
      </c>
      <c r="BR228" s="149">
        <v>2.3959999999999999</v>
      </c>
      <c r="BS228" s="149"/>
      <c r="BT228" s="149"/>
      <c r="BU228" s="149"/>
      <c r="BV228" s="149"/>
      <c r="BW228" s="149"/>
      <c r="BX228" s="16">
        <f t="shared" si="582"/>
        <v>-1</v>
      </c>
      <c r="BY228" s="16">
        <f t="shared" si="583"/>
        <v>-0.43994068215521503</v>
      </c>
      <c r="BZ228" s="16">
        <f t="shared" si="584"/>
        <v>0.28607755880483166</v>
      </c>
      <c r="CA228" s="16">
        <f t="shared" si="585"/>
        <v>4.0255591054313102</v>
      </c>
      <c r="CB228" s="16">
        <f t="shared" si="586"/>
        <v>-0.86397218600608439</v>
      </c>
      <c r="CC228" s="16" t="e">
        <f t="shared" si="587"/>
        <v>#DIV/0!</v>
      </c>
      <c r="CD228" s="278">
        <f t="shared" si="588"/>
        <v>-1.133</v>
      </c>
      <c r="CE228" s="278">
        <f t="shared" si="589"/>
        <v>-0.89000000000000012</v>
      </c>
      <c r="CF228" s="278">
        <f t="shared" si="590"/>
        <v>0.45000000000000018</v>
      </c>
      <c r="CG228" s="149"/>
      <c r="CH228" s="149">
        <v>1.133</v>
      </c>
      <c r="CI228" s="149">
        <v>2.0230000000000001</v>
      </c>
      <c r="CJ228" s="149">
        <v>1.573</v>
      </c>
      <c r="CK228" s="149">
        <v>0.313</v>
      </c>
      <c r="CL228" s="149">
        <v>2.3010000000000002</v>
      </c>
      <c r="CM228" s="149"/>
      <c r="CN228" s="149"/>
      <c r="CO228" s="149"/>
      <c r="CP228" s="149"/>
      <c r="CQ228" s="149"/>
      <c r="CR228" s="16">
        <f t="shared" si="591"/>
        <v>-1</v>
      </c>
      <c r="CS228" s="16">
        <f t="shared" si="592"/>
        <v>-7.4927333405102783E-2</v>
      </c>
      <c r="CT228" s="16">
        <f t="shared" si="593"/>
        <v>3.9735840608909834E-2</v>
      </c>
      <c r="CU228" s="16">
        <f t="shared" si="594"/>
        <v>0.1232084485793311</v>
      </c>
      <c r="CV228" s="16">
        <f t="shared" si="595"/>
        <v>-0.16308922558922559</v>
      </c>
      <c r="CW228" s="16" t="e">
        <f t="shared" si="596"/>
        <v>#DIV/0!</v>
      </c>
      <c r="CX228" s="278">
        <f t="shared" si="733"/>
        <v>-8.593</v>
      </c>
      <c r="CY228" s="278">
        <f t="shared" si="734"/>
        <v>-0.69599999999999973</v>
      </c>
      <c r="CZ228" s="278">
        <f t="shared" si="735"/>
        <v>0.35500000000000043</v>
      </c>
      <c r="DA228" s="149"/>
      <c r="DB228" s="149">
        <v>8.593</v>
      </c>
      <c r="DC228" s="149">
        <v>9.2889999999999997</v>
      </c>
      <c r="DD228" s="149">
        <v>8.9339999999999993</v>
      </c>
      <c r="DE228" s="149">
        <v>7.9539999999999997</v>
      </c>
      <c r="DF228" s="149">
        <v>9.5039999999999996</v>
      </c>
      <c r="DG228" s="149"/>
      <c r="DH228" s="149"/>
      <c r="DI228" s="149"/>
      <c r="DJ228" s="149"/>
      <c r="DK228" s="150"/>
      <c r="DL228" s="16">
        <f t="shared" si="597"/>
        <v>-1</v>
      </c>
      <c r="DM228" s="16">
        <f t="shared" si="598"/>
        <v>-9.2126504255943611E-2</v>
      </c>
      <c r="DN228" s="16">
        <f t="shared" si="599"/>
        <v>8.5809895625846538E-2</v>
      </c>
      <c r="DO228" s="16">
        <f t="shared" si="600"/>
        <v>-0.12946072481359461</v>
      </c>
      <c r="DP228" s="16">
        <f t="shared" si="601"/>
        <v>0.22514445955132559</v>
      </c>
      <c r="DQ228" s="16" t="e">
        <f t="shared" si="602"/>
        <v>#DIV/0!</v>
      </c>
      <c r="DR228" s="278">
        <f t="shared" si="603"/>
        <v>-24.745000000000001</v>
      </c>
      <c r="DS228" s="278">
        <f t="shared" si="604"/>
        <v>-2.5109999999999992</v>
      </c>
      <c r="DT228" s="278">
        <f t="shared" si="605"/>
        <v>2.1539999999999999</v>
      </c>
      <c r="DU228" s="149"/>
      <c r="DV228" s="149">
        <v>24.745000000000001</v>
      </c>
      <c r="DW228" s="149">
        <v>27.256</v>
      </c>
      <c r="DX228" s="149">
        <v>25.102</v>
      </c>
      <c r="DY228" s="149">
        <v>28.835000000000001</v>
      </c>
      <c r="DZ228" s="149">
        <v>23.536000000000001</v>
      </c>
      <c r="EA228" s="149"/>
      <c r="EB228" s="149"/>
      <c r="EC228" s="149"/>
      <c r="ED228" s="149"/>
      <c r="EE228" s="149"/>
      <c r="EF228" s="16">
        <f t="shared" si="606"/>
        <v>-1</v>
      </c>
      <c r="EG228" s="16">
        <f t="shared" si="607"/>
        <v>-0.13793103448275862</v>
      </c>
      <c r="EH228" s="16">
        <f t="shared" si="608"/>
        <v>-6.4516129032258063E-2</v>
      </c>
      <c r="EI228" s="16">
        <f t="shared" si="609"/>
        <v>-3.125E-2</v>
      </c>
      <c r="EJ228" s="16">
        <f t="shared" si="610"/>
        <v>0</v>
      </c>
      <c r="EK228" s="16" t="e">
        <f t="shared" si="611"/>
        <v>#DIV/0!</v>
      </c>
      <c r="EL228" s="278">
        <f t="shared" si="612"/>
        <v>-25</v>
      </c>
      <c r="EM228" s="278">
        <f t="shared" si="613"/>
        <v>-4</v>
      </c>
      <c r="EN228" s="278">
        <f t="shared" si="614"/>
        <v>-2</v>
      </c>
      <c r="EO228" s="204"/>
      <c r="EP228" s="204">
        <v>25</v>
      </c>
      <c r="EQ228" s="204">
        <v>29</v>
      </c>
      <c r="ER228" s="204">
        <v>31</v>
      </c>
      <c r="ES228" s="204">
        <v>32</v>
      </c>
      <c r="ET228" s="204">
        <v>32</v>
      </c>
      <c r="EU228" s="204"/>
      <c r="EV228" s="204"/>
      <c r="EW228" s="204"/>
      <c r="EX228" s="204"/>
      <c r="EY228" s="204"/>
      <c r="EZ228" s="14"/>
      <c r="FA228" s="14" t="s">
        <v>51</v>
      </c>
      <c r="FB228" s="76"/>
      <c r="FC228" s="15">
        <v>8500</v>
      </c>
      <c r="FD228" t="s">
        <v>674</v>
      </c>
      <c r="FE228" t="s">
        <v>130</v>
      </c>
      <c r="FF228" s="16" t="e">
        <f t="shared" si="615"/>
        <v>#VALUE!</v>
      </c>
      <c r="FG228" s="16" t="e">
        <f t="shared" si="616"/>
        <v>#DIV/0!</v>
      </c>
      <c r="FH228" s="16" t="e">
        <f t="shared" si="617"/>
        <v>#DIV/0!</v>
      </c>
      <c r="FI228" s="16" t="e">
        <f t="shared" si="618"/>
        <v>#DIV/0!</v>
      </c>
      <c r="FJ228" s="16" t="e">
        <f t="shared" si="619"/>
        <v>#DIV/0!</v>
      </c>
      <c r="FK228" s="16" t="e">
        <f t="shared" si="620"/>
        <v>#VALUE!</v>
      </c>
      <c r="FL228" s="278" t="e">
        <f t="shared" si="621"/>
        <v>#VALUE!</v>
      </c>
      <c r="FM228" s="278">
        <f t="shared" si="622"/>
        <v>0</v>
      </c>
      <c r="FN228" s="278">
        <f t="shared" si="623"/>
        <v>0</v>
      </c>
      <c r="FO228" s="222" t="str">
        <f t="shared" si="624"/>
        <v>i.a</v>
      </c>
      <c r="FP228" s="222">
        <f t="shared" si="625"/>
        <v>0</v>
      </c>
      <c r="FQ228" s="222">
        <f t="shared" si="626"/>
        <v>0</v>
      </c>
      <c r="FR228" s="222">
        <f t="shared" si="627"/>
        <v>0</v>
      </c>
      <c r="FS228" s="222">
        <f t="shared" si="628"/>
        <v>0</v>
      </c>
      <c r="FT228" s="222">
        <f t="shared" si="629"/>
        <v>0</v>
      </c>
      <c r="FU228" s="222" t="str">
        <f t="shared" si="630"/>
        <v>i.a</v>
      </c>
      <c r="FV228" s="222" t="str">
        <f t="shared" si="631"/>
        <v>i.a</v>
      </c>
      <c r="FW228" s="222" t="str">
        <f t="shared" si="632"/>
        <v>i.a</v>
      </c>
      <c r="FX228" s="222" t="str">
        <f t="shared" si="633"/>
        <v>i.a</v>
      </c>
      <c r="FY228" s="222" t="str">
        <f t="shared" si="634"/>
        <v>i.a</v>
      </c>
      <c r="FZ228" s="16">
        <f t="shared" si="635"/>
        <v>-1</v>
      </c>
      <c r="GA228" s="16">
        <f t="shared" si="636"/>
        <v>-0.42926065601803393</v>
      </c>
      <c r="GB228" s="16">
        <f t="shared" si="637"/>
        <v>0.19186071520035095</v>
      </c>
      <c r="GC228" s="16">
        <f t="shared" si="638"/>
        <v>4.1951806526894728</v>
      </c>
      <c r="GD228" s="16">
        <f t="shared" si="639"/>
        <v>-0.85189502300398967</v>
      </c>
      <c r="GE228" s="16" t="e">
        <f t="shared" si="640"/>
        <v>#VALUE!</v>
      </c>
      <c r="GF228" s="227">
        <f t="shared" si="641"/>
        <v>-0.12671960630801926</v>
      </c>
      <c r="GG228" s="227">
        <f t="shared" si="642"/>
        <v>-9.5307502291003987E-2</v>
      </c>
      <c r="GH228" s="227">
        <f t="shared" si="643"/>
        <v>3.5740988276901003E-2</v>
      </c>
      <c r="GI228" s="16">
        <f t="shared" si="644"/>
        <v>0</v>
      </c>
      <c r="GJ228" s="16">
        <f t="shared" si="645"/>
        <v>0.12671960630801926</v>
      </c>
      <c r="GK228" s="16">
        <f t="shared" si="646"/>
        <v>0.22202710859902325</v>
      </c>
      <c r="GL228" s="16">
        <f t="shared" si="647"/>
        <v>0.18628612032212225</v>
      </c>
      <c r="GM228" s="16">
        <f t="shared" si="648"/>
        <v>3.585748653912247E-2</v>
      </c>
      <c r="GN228" s="16">
        <f t="shared" si="649"/>
        <v>0.24210858585858588</v>
      </c>
      <c r="GO228" s="16" t="str">
        <f t="shared" si="650"/>
        <v>Negativ EK</v>
      </c>
      <c r="GP228" s="16" t="str">
        <f t="shared" si="651"/>
        <v>Negativ EK</v>
      </c>
      <c r="GQ228" s="16" t="str">
        <f t="shared" si="652"/>
        <v>Negativ EK</v>
      </c>
      <c r="GR228" s="16" t="str">
        <f t="shared" si="653"/>
        <v>Negativ EK</v>
      </c>
      <c r="GS228" s="16">
        <f t="shared" si="654"/>
        <v>-1</v>
      </c>
      <c r="GT228" s="16">
        <f t="shared" si="655"/>
        <v>-0.39448565409983016</v>
      </c>
      <c r="GU228" s="16">
        <f t="shared" si="656"/>
        <v>0.17880103090876956</v>
      </c>
      <c r="GV228" s="16">
        <f t="shared" si="657"/>
        <v>2.8113442169391258</v>
      </c>
      <c r="GW228" s="16">
        <f t="shared" si="658"/>
        <v>-0.81918601869307361</v>
      </c>
      <c r="GX228" s="16" t="e">
        <f t="shared" si="659"/>
        <v>#VALUE!</v>
      </c>
      <c r="GY228" s="227">
        <f t="shared" si="660"/>
        <v>-5.0075960077690808E-2</v>
      </c>
      <c r="GZ228" s="227">
        <f t="shared" si="661"/>
        <v>-3.2623913867074077E-2</v>
      </c>
      <c r="HA228" s="227">
        <f t="shared" si="662"/>
        <v>1.2543951294265235E-2</v>
      </c>
      <c r="HB228" s="16">
        <f t="shared" si="663"/>
        <v>0</v>
      </c>
      <c r="HC228" s="16">
        <f t="shared" si="664"/>
        <v>5.0075960077690808E-2</v>
      </c>
      <c r="HD228" s="16">
        <f t="shared" si="665"/>
        <v>8.2699873944764885E-2</v>
      </c>
      <c r="HE228" s="16">
        <f t="shared" si="666"/>
        <v>7.015592265049965E-2</v>
      </c>
      <c r="HF228" s="16">
        <f t="shared" si="667"/>
        <v>1.8407133719042981E-2</v>
      </c>
      <c r="HG228" s="16">
        <f t="shared" si="668"/>
        <v>0.10180149558123724</v>
      </c>
      <c r="HH228" s="16" t="str">
        <f t="shared" si="669"/>
        <v>i.a.</v>
      </c>
      <c r="HI228" s="16" t="str">
        <f t="shared" si="670"/>
        <v>i.a.</v>
      </c>
      <c r="HJ228" s="16" t="str">
        <f t="shared" si="671"/>
        <v>i.a.</v>
      </c>
      <c r="HK228" s="16" t="str">
        <f t="shared" si="672"/>
        <v>i.a.</v>
      </c>
      <c r="HL228" s="16" t="e">
        <f t="shared" si="673"/>
        <v>#VALUE!</v>
      </c>
      <c r="HM228" s="16">
        <f t="shared" si="674"/>
        <v>1.8944457494868283E-2</v>
      </c>
      <c r="HN228" s="16">
        <f t="shared" si="675"/>
        <v>-4.2432892905604105E-2</v>
      </c>
      <c r="HO228" s="16">
        <f t="shared" si="676"/>
        <v>0.29024442732790273</v>
      </c>
      <c r="HP228" s="16">
        <f t="shared" si="677"/>
        <v>-0.31688808786086392</v>
      </c>
      <c r="HQ228" s="16" t="e">
        <f t="shared" si="678"/>
        <v>#VALUE!</v>
      </c>
      <c r="HR228" s="227" t="e">
        <f t="shared" si="679"/>
        <v>#VALUE!</v>
      </c>
      <c r="HS228" s="227">
        <f t="shared" si="680"/>
        <v>6.4563789870058508E-3</v>
      </c>
      <c r="HT228" s="227">
        <f t="shared" si="681"/>
        <v>-1.5102201626112144E-2</v>
      </c>
      <c r="HU228" s="16" t="str">
        <f t="shared" si="682"/>
        <v>i.a.</v>
      </c>
      <c r="HV228" s="16">
        <f t="shared" si="683"/>
        <v>0.34726207314609009</v>
      </c>
      <c r="HW228" s="16">
        <f t="shared" si="684"/>
        <v>0.34080569415908424</v>
      </c>
      <c r="HX228" s="16">
        <f t="shared" si="685"/>
        <v>0.35590789578519638</v>
      </c>
      <c r="HY228" s="16">
        <f t="shared" si="686"/>
        <v>0.27584532685971908</v>
      </c>
      <c r="HZ228" s="16">
        <f t="shared" si="687"/>
        <v>0.40380693405846357</v>
      </c>
      <c r="IA228" s="16" t="str">
        <f t="shared" si="688"/>
        <v>i.a.</v>
      </c>
      <c r="IB228" s="16" t="str">
        <f t="shared" si="689"/>
        <v>i.a.</v>
      </c>
      <c r="IC228" s="16" t="str">
        <f t="shared" si="690"/>
        <v>i.a.</v>
      </c>
      <c r="ID228" s="16" t="str">
        <f t="shared" si="691"/>
        <v>i.a.</v>
      </c>
      <c r="IE228" s="16" t="str">
        <f t="shared" si="692"/>
        <v>i.a.</v>
      </c>
      <c r="IF228" s="16" t="e">
        <f t="shared" si="693"/>
        <v>#VALUE!</v>
      </c>
      <c r="IG228" s="16" t="e">
        <f t="shared" si="694"/>
        <v>#VALUE!</v>
      </c>
      <c r="IH228" s="16" t="e">
        <f t="shared" si="695"/>
        <v>#VALUE!</v>
      </c>
      <c r="II228" s="16" t="e">
        <f t="shared" si="696"/>
        <v>#VALUE!</v>
      </c>
      <c r="IJ228" s="16" t="e">
        <f t="shared" si="697"/>
        <v>#VALUE!</v>
      </c>
      <c r="IK228" s="16" t="e">
        <f t="shared" si="698"/>
        <v>#VALUE!</v>
      </c>
      <c r="IL228" s="227" t="e">
        <f t="shared" si="699"/>
        <v>#VALUE!</v>
      </c>
      <c r="IM228" s="227" t="e">
        <f t="shared" si="700"/>
        <v>#VALUE!</v>
      </c>
      <c r="IN228" s="227" t="e">
        <f t="shared" si="701"/>
        <v>#VALUE!</v>
      </c>
      <c r="IO228" s="16" t="str">
        <f t="shared" si="702"/>
        <v>i.a.</v>
      </c>
      <c r="IP228" s="16" t="str">
        <f t="shared" si="703"/>
        <v>i.a.</v>
      </c>
      <c r="IQ228" s="16" t="str">
        <f t="shared" si="704"/>
        <v>i.a.</v>
      </c>
      <c r="IR228" s="16" t="str">
        <f t="shared" si="705"/>
        <v>i.a.</v>
      </c>
      <c r="IS228" s="16" t="str">
        <f t="shared" si="706"/>
        <v>i.a.</v>
      </c>
      <c r="IT228" s="16" t="str">
        <f t="shared" si="707"/>
        <v>i.a.</v>
      </c>
      <c r="IU228" s="16" t="str">
        <f t="shared" si="708"/>
        <v>i.a.</v>
      </c>
      <c r="IV228" s="16" t="str">
        <f t="shared" si="709"/>
        <v>i.a.</v>
      </c>
      <c r="IW228" s="16" t="str">
        <f t="shared" si="710"/>
        <v>i.a.</v>
      </c>
      <c r="IX228" s="16" t="str">
        <f t="shared" si="711"/>
        <v>i.a.</v>
      </c>
      <c r="IY228" s="16" t="str">
        <f t="shared" si="712"/>
        <v>i.a.</v>
      </c>
      <c r="IZ228" s="16" t="e">
        <f t="shared" si="713"/>
        <v>#VALUE!</v>
      </c>
      <c r="JA228" s="16">
        <f t="shared" si="714"/>
        <v>-0.35033119130004947</v>
      </c>
      <c r="JB228" s="16">
        <f t="shared" si="715"/>
        <v>0.37477256286033722</v>
      </c>
      <c r="JC228" s="16">
        <f t="shared" si="716"/>
        <v>4.1876739152839324</v>
      </c>
      <c r="JD228" s="16">
        <f t="shared" si="717"/>
        <v>-0.86397218600608439</v>
      </c>
      <c r="JE228" s="16" t="e">
        <f t="shared" si="718"/>
        <v>#VALUE!</v>
      </c>
      <c r="JF228" s="227" t="e">
        <f t="shared" si="719"/>
        <v>#VALUE!</v>
      </c>
      <c r="JG228" s="227">
        <f t="shared" si="720"/>
        <v>-2.4438620689655174E-2</v>
      </c>
      <c r="JH228" s="227">
        <f t="shared" si="721"/>
        <v>1.9016685205784208E-2</v>
      </c>
      <c r="JI228" s="99" t="str">
        <f t="shared" si="722"/>
        <v>i.a.</v>
      </c>
      <c r="JJ228" s="99">
        <f t="shared" si="723"/>
        <v>4.5319999999999999E-2</v>
      </c>
      <c r="JK228" s="99">
        <f t="shared" si="724"/>
        <v>6.9758620689655174E-2</v>
      </c>
      <c r="JL228" s="99">
        <f t="shared" si="725"/>
        <v>5.0741935483870966E-2</v>
      </c>
      <c r="JM228" s="99">
        <f t="shared" si="726"/>
        <v>9.78125E-3</v>
      </c>
      <c r="JN228" s="99">
        <f t="shared" si="727"/>
        <v>7.1906250000000005E-2</v>
      </c>
      <c r="JO228" s="99" t="str">
        <f t="shared" si="728"/>
        <v>i.a.</v>
      </c>
      <c r="JP228" s="99" t="str">
        <f t="shared" si="729"/>
        <v>i.a.</v>
      </c>
      <c r="JQ228" s="99" t="str">
        <f t="shared" si="730"/>
        <v>i.a.</v>
      </c>
      <c r="JR228" s="99" t="str">
        <f t="shared" si="731"/>
        <v>i.a.</v>
      </c>
      <c r="JS228" s="99" t="str">
        <f t="shared" si="732"/>
        <v>i.a.</v>
      </c>
    </row>
    <row r="229" spans="1:279" customFormat="1" ht="15.75" customHeight="1" x14ac:dyDescent="0.25">
      <c r="A229" s="17" t="s">
        <v>368</v>
      </c>
      <c r="B229" s="98">
        <v>13724032</v>
      </c>
      <c r="C229" s="17" t="s">
        <v>79</v>
      </c>
      <c r="D229" s="17"/>
      <c r="E229" s="17">
        <v>451120</v>
      </c>
      <c r="F229" s="17"/>
      <c r="G229" s="11">
        <v>1</v>
      </c>
      <c r="H229" s="12">
        <v>45016</v>
      </c>
      <c r="I229" s="13"/>
      <c r="J229" s="13" t="s">
        <v>59</v>
      </c>
      <c r="K229" s="13" t="s">
        <v>59</v>
      </c>
      <c r="L229" s="13" t="s">
        <v>59</v>
      </c>
      <c r="M229" s="13" t="s">
        <v>59</v>
      </c>
      <c r="N229" s="13" t="s">
        <v>59</v>
      </c>
      <c r="O229" s="17" t="s">
        <v>59</v>
      </c>
      <c r="P229" s="16" t="e">
        <f t="shared" si="555"/>
        <v>#DIV/0!</v>
      </c>
      <c r="Q229" s="16" t="e">
        <f t="shared" si="556"/>
        <v>#DIV/0!</v>
      </c>
      <c r="R229" s="16" t="e">
        <f t="shared" si="557"/>
        <v>#DIV/0!</v>
      </c>
      <c r="S229" s="16" t="e">
        <f t="shared" si="558"/>
        <v>#DIV/0!</v>
      </c>
      <c r="T229" s="16" t="e">
        <f t="shared" si="559"/>
        <v>#DIV/0!</v>
      </c>
      <c r="U229" s="16" t="e">
        <f t="shared" si="560"/>
        <v>#DIV/0!</v>
      </c>
      <c r="V229" s="278">
        <f t="shared" si="561"/>
        <v>0</v>
      </c>
      <c r="W229" s="278">
        <f t="shared" si="562"/>
        <v>0</v>
      </c>
      <c r="X229" s="278">
        <f t="shared" si="563"/>
        <v>0</v>
      </c>
      <c r="Y229" s="149"/>
      <c r="Z229" s="149"/>
      <c r="AA229" s="149"/>
      <c r="AB229" s="160"/>
      <c r="AC229" s="160"/>
      <c r="AD229" s="160"/>
      <c r="AE229" s="160"/>
      <c r="AF229" s="160"/>
      <c r="AG229" s="160"/>
      <c r="AH229" s="160"/>
      <c r="AI229" s="160"/>
      <c r="AJ229" s="16">
        <f t="shared" si="564"/>
        <v>-0.98288106451371748</v>
      </c>
      <c r="AK229" s="16">
        <f t="shared" si="565"/>
        <v>-0.15421092564491654</v>
      </c>
      <c r="AL229" s="16">
        <f t="shared" si="566"/>
        <v>1.4691730288060626E-2</v>
      </c>
      <c r="AM229" s="16">
        <f t="shared" si="567"/>
        <v>7.0094741178085881E-2</v>
      </c>
      <c r="AN229" s="16">
        <f t="shared" si="568"/>
        <v>-2.3922803725792356E-2</v>
      </c>
      <c r="AO229" s="16">
        <f t="shared" si="569"/>
        <v>0.17333018830836966</v>
      </c>
      <c r="AP229" s="278">
        <f t="shared" si="570"/>
        <v>-26.754000000000001</v>
      </c>
      <c r="AQ229" s="278">
        <f t="shared" si="571"/>
        <v>-4.8780000000000001</v>
      </c>
      <c r="AR229" s="278">
        <f t="shared" si="572"/>
        <v>0.45800000000000196</v>
      </c>
      <c r="AS229" s="149"/>
      <c r="AT229" s="149">
        <v>26.754000000000001</v>
      </c>
      <c r="AU229" s="149">
        <v>31.632000000000001</v>
      </c>
      <c r="AV229" s="160">
        <v>31.173999999999999</v>
      </c>
      <c r="AW229" s="161">
        <v>29.132000000000001</v>
      </c>
      <c r="AX229" s="160">
        <v>29.846</v>
      </c>
      <c r="AY229" s="160">
        <v>25.437000000000001</v>
      </c>
      <c r="AZ229" s="160">
        <v>26.222000000000001</v>
      </c>
      <c r="BA229" s="160">
        <v>22.67</v>
      </c>
      <c r="BB229" s="160">
        <v>19.952999999999999</v>
      </c>
      <c r="BC229" s="161">
        <v>20.273</v>
      </c>
      <c r="BD229" s="16">
        <f t="shared" si="573"/>
        <v>1</v>
      </c>
      <c r="BE229" s="16">
        <f t="shared" si="574"/>
        <v>-1.1093299134337928</v>
      </c>
      <c r="BF229" s="16">
        <f t="shared" si="575"/>
        <v>-0.47403035413153449</v>
      </c>
      <c r="BG229" s="16">
        <f t="shared" si="576"/>
        <v>-0.17867036011080334</v>
      </c>
      <c r="BH229" s="16">
        <f t="shared" si="577"/>
        <v>-6.1240410869847883E-2</v>
      </c>
      <c r="BI229" s="16">
        <f t="shared" si="578"/>
        <v>0.78445475638051054</v>
      </c>
      <c r="BJ229" s="278">
        <f t="shared" si="579"/>
        <v>0.34100000000000003</v>
      </c>
      <c r="BK229" s="278">
        <f t="shared" si="580"/>
        <v>-3.4600000000000004</v>
      </c>
      <c r="BL229" s="278">
        <f t="shared" si="581"/>
        <v>-2.8109999999999995</v>
      </c>
      <c r="BM229" s="149"/>
      <c r="BN229" s="149">
        <v>-0.34100000000000003</v>
      </c>
      <c r="BO229" s="149">
        <v>3.1190000000000002</v>
      </c>
      <c r="BP229" s="160">
        <v>5.93</v>
      </c>
      <c r="BQ229" s="160">
        <v>7.22</v>
      </c>
      <c r="BR229" s="160">
        <v>7.6909999999999998</v>
      </c>
      <c r="BS229" s="160">
        <v>4.3099999999999996</v>
      </c>
      <c r="BT229" s="160">
        <v>6.2370000000000001</v>
      </c>
      <c r="BU229" s="160">
        <v>4.2750000000000004</v>
      </c>
      <c r="BV229" s="160">
        <v>2.81</v>
      </c>
      <c r="BW229" s="160"/>
      <c r="BX229" s="16">
        <f t="shared" si="582"/>
        <v>1</v>
      </c>
      <c r="BY229" s="16">
        <f t="shared" si="583"/>
        <v>-1.4631738800303722</v>
      </c>
      <c r="BZ229" s="16">
        <f t="shared" si="584"/>
        <v>-0.4994298745724059</v>
      </c>
      <c r="CA229" s="16">
        <f t="shared" si="585"/>
        <v>8.4323495592180144E-3</v>
      </c>
      <c r="CB229" s="16">
        <f t="shared" si="586"/>
        <v>3.2041139240506313E-2</v>
      </c>
      <c r="CC229" s="16">
        <f t="shared" si="587"/>
        <v>0.46678270960255291</v>
      </c>
      <c r="CD229" s="278">
        <f t="shared" si="588"/>
        <v>1.22</v>
      </c>
      <c r="CE229" s="278">
        <f t="shared" si="589"/>
        <v>-3.8540000000000001</v>
      </c>
      <c r="CF229" s="278">
        <f t="shared" si="590"/>
        <v>-2.6279999999999997</v>
      </c>
      <c r="CG229" s="149"/>
      <c r="CH229" s="149">
        <v>-1.22</v>
      </c>
      <c r="CI229" s="149">
        <v>2.6339999999999999</v>
      </c>
      <c r="CJ229" s="160">
        <v>5.2619999999999996</v>
      </c>
      <c r="CK229" s="160">
        <v>5.218</v>
      </c>
      <c r="CL229" s="160">
        <v>5.056</v>
      </c>
      <c r="CM229" s="160">
        <v>3.4470000000000001</v>
      </c>
      <c r="CN229" s="160">
        <v>5.7149999999999999</v>
      </c>
      <c r="CO229" s="160">
        <v>3.5179999999999998</v>
      </c>
      <c r="CP229" s="160">
        <v>1.885</v>
      </c>
      <c r="CQ229" s="160">
        <v>2.5009999999999999</v>
      </c>
      <c r="CR229" s="16">
        <f t="shared" si="591"/>
        <v>-1</v>
      </c>
      <c r="CS229" s="16">
        <f t="shared" si="592"/>
        <v>-0.29921100546226981</v>
      </c>
      <c r="CT229" s="16">
        <f t="shared" si="593"/>
        <v>4.3685868129634525E-3</v>
      </c>
      <c r="CU229" s="16">
        <f t="shared" si="594"/>
        <v>0.57161104901804249</v>
      </c>
      <c r="CV229" s="16">
        <f t="shared" si="595"/>
        <v>-0.55766650187160116</v>
      </c>
      <c r="CW229" s="16">
        <f t="shared" si="596"/>
        <v>0.11234189645690955</v>
      </c>
      <c r="CX229" s="278">
        <f t="shared" si="733"/>
        <v>-6.9279999999999999</v>
      </c>
      <c r="CY229" s="278">
        <f t="shared" si="734"/>
        <v>-2.9579999999999993</v>
      </c>
      <c r="CZ229" s="278">
        <f t="shared" si="735"/>
        <v>4.2999999999999261E-2</v>
      </c>
      <c r="DA229" s="149"/>
      <c r="DB229" s="149">
        <v>6.9279999999999999</v>
      </c>
      <c r="DC229" s="149">
        <v>9.8859999999999992</v>
      </c>
      <c r="DD229" s="160">
        <v>9.843</v>
      </c>
      <c r="DE229" s="160">
        <v>6.2629999999999999</v>
      </c>
      <c r="DF229" s="160">
        <v>14.159000000000001</v>
      </c>
      <c r="DG229" s="160">
        <v>12.728999999999999</v>
      </c>
      <c r="DH229" s="160">
        <v>14.555999999999999</v>
      </c>
      <c r="DI229" s="160">
        <v>12.603999999999999</v>
      </c>
      <c r="DJ229" s="160">
        <v>11.913</v>
      </c>
      <c r="DK229" s="161"/>
      <c r="DL229" s="16">
        <f t="shared" si="597"/>
        <v>-1</v>
      </c>
      <c r="DM229" s="16">
        <f t="shared" si="598"/>
        <v>-8.9936559273541467E-2</v>
      </c>
      <c r="DN229" s="16">
        <f t="shared" si="599"/>
        <v>-7.0541817813940727E-2</v>
      </c>
      <c r="DO229" s="16">
        <f t="shared" si="600"/>
        <v>0.27848709373440983</v>
      </c>
      <c r="DP229" s="16">
        <f t="shared" si="601"/>
        <v>-1.5874459031894345E-2</v>
      </c>
      <c r="DQ229" s="16">
        <f t="shared" si="602"/>
        <v>5.7414243962467255E-2</v>
      </c>
      <c r="DR229" s="278">
        <f t="shared" si="603"/>
        <v>-58.527999999999999</v>
      </c>
      <c r="DS229" s="278">
        <f t="shared" si="604"/>
        <v>-5.7839999999999989</v>
      </c>
      <c r="DT229" s="278">
        <f t="shared" si="605"/>
        <v>-4.8810000000000002</v>
      </c>
      <c r="DU229" s="149"/>
      <c r="DV229" s="149">
        <v>58.527999999999999</v>
      </c>
      <c r="DW229" s="149">
        <v>64.311999999999998</v>
      </c>
      <c r="DX229" s="160">
        <v>69.192999999999998</v>
      </c>
      <c r="DY229" s="160">
        <v>54.121000000000002</v>
      </c>
      <c r="DZ229" s="160">
        <v>54.994</v>
      </c>
      <c r="EA229" s="160">
        <v>52.008000000000003</v>
      </c>
      <c r="EB229" s="160">
        <v>48.546999999999997</v>
      </c>
      <c r="EC229" s="160">
        <v>44.478999999999999</v>
      </c>
      <c r="ED229" s="160">
        <v>35.469000000000001</v>
      </c>
      <c r="EE229" s="160"/>
      <c r="EF229" s="16">
        <f t="shared" si="606"/>
        <v>-1</v>
      </c>
      <c r="EG229" s="16">
        <f t="shared" si="607"/>
        <v>0</v>
      </c>
      <c r="EH229" s="16">
        <f t="shared" si="608"/>
        <v>5.4545454545454543E-2</v>
      </c>
      <c r="EI229" s="16">
        <f t="shared" si="609"/>
        <v>7.8431372549019607E-2</v>
      </c>
      <c r="EJ229" s="16">
        <f t="shared" si="610"/>
        <v>0</v>
      </c>
      <c r="EK229" s="16">
        <f t="shared" si="611"/>
        <v>6.25E-2</v>
      </c>
      <c r="EL229" s="278">
        <f t="shared" si="612"/>
        <v>-58</v>
      </c>
      <c r="EM229" s="278">
        <f t="shared" si="613"/>
        <v>0</v>
      </c>
      <c r="EN229" s="278">
        <f t="shared" si="614"/>
        <v>3</v>
      </c>
      <c r="EO229" s="204"/>
      <c r="EP229" s="204">
        <v>58</v>
      </c>
      <c r="EQ229" s="204">
        <v>58</v>
      </c>
      <c r="ER229" s="220">
        <v>55</v>
      </c>
      <c r="ES229" s="220">
        <v>51</v>
      </c>
      <c r="ET229" s="220">
        <v>51</v>
      </c>
      <c r="EU229" s="220">
        <v>48</v>
      </c>
      <c r="EV229" s="220">
        <v>48</v>
      </c>
      <c r="EW229" s="220">
        <v>45</v>
      </c>
      <c r="EX229" s="220">
        <v>42</v>
      </c>
      <c r="EY229" s="221"/>
      <c r="EZ229" s="17"/>
      <c r="FA229" s="17" t="s">
        <v>49</v>
      </c>
      <c r="FB229" s="76"/>
      <c r="FC229" s="15">
        <v>4300</v>
      </c>
      <c r="FD229" t="s">
        <v>448</v>
      </c>
      <c r="FE229" t="s">
        <v>91</v>
      </c>
      <c r="FF229" s="16" t="e">
        <f t="shared" si="615"/>
        <v>#VALUE!</v>
      </c>
      <c r="FG229" s="16" t="e">
        <f t="shared" si="616"/>
        <v>#DIV/0!</v>
      </c>
      <c r="FH229" s="16" t="e">
        <f t="shared" si="617"/>
        <v>#DIV/0!</v>
      </c>
      <c r="FI229" s="16" t="e">
        <f t="shared" si="618"/>
        <v>#DIV/0!</v>
      </c>
      <c r="FJ229" s="16" t="e">
        <f t="shared" si="619"/>
        <v>#DIV/0!</v>
      </c>
      <c r="FK229" s="16" t="e">
        <f t="shared" si="620"/>
        <v>#DIV/0!</v>
      </c>
      <c r="FL229" s="278" t="e">
        <f t="shared" si="621"/>
        <v>#VALUE!</v>
      </c>
      <c r="FM229" s="278">
        <f t="shared" si="622"/>
        <v>0</v>
      </c>
      <c r="FN229" s="278">
        <f t="shared" si="623"/>
        <v>0</v>
      </c>
      <c r="FO229" s="222" t="str">
        <f t="shared" si="624"/>
        <v>i.a</v>
      </c>
      <c r="FP229" s="222">
        <f t="shared" si="625"/>
        <v>0</v>
      </c>
      <c r="FQ229" s="238">
        <f t="shared" si="626"/>
        <v>0</v>
      </c>
      <c r="FR229" s="222">
        <f t="shared" si="627"/>
        <v>0</v>
      </c>
      <c r="FS229" s="222">
        <f t="shared" si="628"/>
        <v>0</v>
      </c>
      <c r="FT229" s="222">
        <f t="shared" si="629"/>
        <v>0</v>
      </c>
      <c r="FU229" s="222">
        <f t="shared" si="630"/>
        <v>0</v>
      </c>
      <c r="FV229" s="222">
        <f t="shared" si="631"/>
        <v>0</v>
      </c>
      <c r="FW229" s="222">
        <f t="shared" si="632"/>
        <v>0</v>
      </c>
      <c r="FX229" s="222">
        <f t="shared" si="633"/>
        <v>0</v>
      </c>
      <c r="FY229" s="222" t="str">
        <f t="shared" si="634"/>
        <v>i.a</v>
      </c>
      <c r="FZ229" s="16">
        <f t="shared" si="635"/>
        <v>1</v>
      </c>
      <c r="GA229" s="16">
        <f t="shared" si="636"/>
        <v>-1.5434731461353164</v>
      </c>
      <c r="GB229" s="16">
        <f t="shared" si="637"/>
        <v>-0.5913537209115094</v>
      </c>
      <c r="GC229" s="16">
        <f t="shared" si="638"/>
        <v>0.27866667345699431</v>
      </c>
      <c r="GD229" s="16">
        <f t="shared" si="639"/>
        <v>0.35880531543916994</v>
      </c>
      <c r="GE229" s="16">
        <f t="shared" si="640"/>
        <v>0.48843968430175766</v>
      </c>
      <c r="GF229" s="227">
        <f t="shared" si="641"/>
        <v>0.145117164267872</v>
      </c>
      <c r="GG229" s="227">
        <f t="shared" si="642"/>
        <v>-0.41213525945769414</v>
      </c>
      <c r="GH229" s="227">
        <f t="shared" si="643"/>
        <v>-0.38640299012000023</v>
      </c>
      <c r="GI229" s="16">
        <f t="shared" si="644"/>
        <v>0</v>
      </c>
      <c r="GJ229" s="16">
        <f t="shared" si="645"/>
        <v>-0.145117164267872</v>
      </c>
      <c r="GK229" s="106">
        <f t="shared" si="646"/>
        <v>0.26701809518982211</v>
      </c>
      <c r="GL229" s="16">
        <f t="shared" si="647"/>
        <v>0.65342108530982235</v>
      </c>
      <c r="GM229" s="16">
        <f t="shared" si="648"/>
        <v>0.51101753011458229</v>
      </c>
      <c r="GN229" s="16">
        <f t="shared" si="649"/>
        <v>0.3760785480511753</v>
      </c>
      <c r="GO229" s="16">
        <f t="shared" si="650"/>
        <v>0.25266630016492581</v>
      </c>
      <c r="GP229" s="16">
        <f t="shared" si="651"/>
        <v>0.42083946980854203</v>
      </c>
      <c r="GQ229" s="16">
        <f t="shared" si="652"/>
        <v>0.28698454133866297</v>
      </c>
      <c r="GR229" s="16">
        <f t="shared" si="653"/>
        <v>0.15823050449089229</v>
      </c>
      <c r="GS229" s="16">
        <f t="shared" si="654"/>
        <v>1</v>
      </c>
      <c r="GT229" s="16">
        <f t="shared" si="655"/>
        <v>-1.1188219642867023</v>
      </c>
      <c r="GU229" s="16">
        <f t="shared" si="656"/>
        <v>-0.51417983663065836</v>
      </c>
      <c r="GV229" s="16">
        <f t="shared" si="657"/>
        <v>-0.27324242457052972</v>
      </c>
      <c r="GW229" s="16">
        <f t="shared" si="658"/>
        <v>-7.9419387287682316E-2</v>
      </c>
      <c r="GX229" s="16">
        <f t="shared" si="659"/>
        <v>0.6769391976583824</v>
      </c>
      <c r="GY229" s="227">
        <f t="shared" si="660"/>
        <v>5.5519374796483235E-3</v>
      </c>
      <c r="GZ229" s="227">
        <f t="shared" si="661"/>
        <v>-5.2276779245874309E-2</v>
      </c>
      <c r="HA229" s="227">
        <f t="shared" si="662"/>
        <v>-4.945239682793201E-2</v>
      </c>
      <c r="HB229" s="16">
        <f t="shared" si="663"/>
        <v>0</v>
      </c>
      <c r="HC229" s="16">
        <f t="shared" si="664"/>
        <v>-5.5519374796483235E-3</v>
      </c>
      <c r="HD229" s="106">
        <f t="shared" si="665"/>
        <v>4.6724841766225989E-2</v>
      </c>
      <c r="HE229" s="16">
        <f t="shared" si="666"/>
        <v>9.6177238594157999E-2</v>
      </c>
      <c r="HF229" s="16">
        <f t="shared" si="667"/>
        <v>0.13233744214819226</v>
      </c>
      <c r="HG229" s="16">
        <f t="shared" si="668"/>
        <v>0.14375432234911495</v>
      </c>
      <c r="HH229" s="16">
        <f t="shared" si="669"/>
        <v>8.5724230520610595E-2</v>
      </c>
      <c r="HI229" s="16">
        <f t="shared" si="670"/>
        <v>0.13409154429944317</v>
      </c>
      <c r="HJ229" s="16">
        <f t="shared" si="671"/>
        <v>0.10694451393405714</v>
      </c>
      <c r="HK229" s="16">
        <f t="shared" si="672"/>
        <v>7.9224111195692018E-2</v>
      </c>
      <c r="HL229" s="16" t="e">
        <f t="shared" si="673"/>
        <v>#VALUE!</v>
      </c>
      <c r="HM229" s="16">
        <f t="shared" si="674"/>
        <v>-0.22995588749469489</v>
      </c>
      <c r="HN229" s="16">
        <f t="shared" si="675"/>
        <v>8.0595777263176113E-2</v>
      </c>
      <c r="HO229" s="16">
        <f t="shared" si="676"/>
        <v>0.22927408240581407</v>
      </c>
      <c r="HP229" s="16">
        <f t="shared" si="677"/>
        <v>-0.55053143149474015</v>
      </c>
      <c r="HQ229" s="16">
        <f t="shared" si="678"/>
        <v>5.1945254953830469E-2</v>
      </c>
      <c r="HR229" s="227" t="e">
        <f t="shared" si="679"/>
        <v>#VALUE!</v>
      </c>
      <c r="HS229" s="227">
        <f t="shared" si="680"/>
        <v>-3.5348673712099668E-2</v>
      </c>
      <c r="HT229" s="227">
        <f t="shared" si="681"/>
        <v>1.1465093804307408E-2</v>
      </c>
      <c r="HU229" s="16" t="str">
        <f t="shared" si="682"/>
        <v>i.a.</v>
      </c>
      <c r="HV229" s="16">
        <f t="shared" si="683"/>
        <v>0.11837069436850738</v>
      </c>
      <c r="HW229" s="106">
        <f t="shared" si="684"/>
        <v>0.15371936808060704</v>
      </c>
      <c r="HX229" s="16">
        <f t="shared" si="685"/>
        <v>0.14225427427629964</v>
      </c>
      <c r="HY229" s="16">
        <f t="shared" si="686"/>
        <v>0.11572217808244488</v>
      </c>
      <c r="HZ229" s="16">
        <f t="shared" si="687"/>
        <v>0.25746445066734552</v>
      </c>
      <c r="IA229" s="16">
        <f t="shared" si="688"/>
        <v>0.24475080756806641</v>
      </c>
      <c r="IB229" s="16">
        <f t="shared" si="689"/>
        <v>0.29983315137907596</v>
      </c>
      <c r="IC229" s="16">
        <f t="shared" si="690"/>
        <v>0.28336968007374264</v>
      </c>
      <c r="ID229" s="16">
        <f t="shared" si="691"/>
        <v>0.33587076038230568</v>
      </c>
      <c r="IE229" s="16" t="str">
        <f t="shared" si="692"/>
        <v>i.a.</v>
      </c>
      <c r="IF229" s="16" t="e">
        <f t="shared" si="693"/>
        <v>#VALUE!</v>
      </c>
      <c r="IG229" s="16" t="e">
        <f t="shared" si="694"/>
        <v>#VALUE!</v>
      </c>
      <c r="IH229" s="16" t="e">
        <f t="shared" si="695"/>
        <v>#VALUE!</v>
      </c>
      <c r="II229" s="16" t="e">
        <f t="shared" si="696"/>
        <v>#VALUE!</v>
      </c>
      <c r="IJ229" s="16" t="e">
        <f t="shared" si="697"/>
        <v>#VALUE!</v>
      </c>
      <c r="IK229" s="16" t="e">
        <f t="shared" si="698"/>
        <v>#VALUE!</v>
      </c>
      <c r="IL229" s="227" t="e">
        <f t="shared" si="699"/>
        <v>#VALUE!</v>
      </c>
      <c r="IM229" s="227" t="e">
        <f t="shared" si="700"/>
        <v>#VALUE!</v>
      </c>
      <c r="IN229" s="227" t="e">
        <f t="shared" si="701"/>
        <v>#VALUE!</v>
      </c>
      <c r="IO229" s="16" t="str">
        <f t="shared" si="702"/>
        <v>i.a.</v>
      </c>
      <c r="IP229" s="16" t="str">
        <f t="shared" si="703"/>
        <v>i.a.</v>
      </c>
      <c r="IQ229" s="106" t="str">
        <f t="shared" si="704"/>
        <v>i.a.</v>
      </c>
      <c r="IR229" s="16" t="str">
        <f t="shared" si="705"/>
        <v>i.a.</v>
      </c>
      <c r="IS229" s="16" t="str">
        <f t="shared" si="706"/>
        <v>i.a.</v>
      </c>
      <c r="IT229" s="16" t="str">
        <f t="shared" si="707"/>
        <v>i.a.</v>
      </c>
      <c r="IU229" s="16" t="str">
        <f t="shared" si="708"/>
        <v>i.a.</v>
      </c>
      <c r="IV229" s="16" t="str">
        <f t="shared" si="709"/>
        <v>i.a.</v>
      </c>
      <c r="IW229" s="16" t="str">
        <f t="shared" si="710"/>
        <v>i.a.</v>
      </c>
      <c r="IX229" s="16" t="str">
        <f t="shared" si="711"/>
        <v>i.a.</v>
      </c>
      <c r="IY229" s="16" t="str">
        <f t="shared" si="712"/>
        <v>i.a.</v>
      </c>
      <c r="IZ229" s="16" t="e">
        <f t="shared" si="713"/>
        <v>#VALUE!</v>
      </c>
      <c r="JA229" s="16">
        <f t="shared" si="714"/>
        <v>-1.463173880030372</v>
      </c>
      <c r="JB229" s="16">
        <f t="shared" si="715"/>
        <v>-0.52532143278417809</v>
      </c>
      <c r="JC229" s="16">
        <f t="shared" si="716"/>
        <v>-6.4908184954179562E-2</v>
      </c>
      <c r="JD229" s="16">
        <f t="shared" si="717"/>
        <v>3.2041139240506188E-2</v>
      </c>
      <c r="JE229" s="16">
        <f t="shared" si="718"/>
        <v>0.38050137374357934</v>
      </c>
      <c r="JF229" s="227" t="e">
        <f t="shared" si="719"/>
        <v>#VALUE!</v>
      </c>
      <c r="JG229" s="227">
        <f t="shared" si="720"/>
        <v>-6.6448275862068959E-2</v>
      </c>
      <c r="JH229" s="227">
        <f t="shared" si="721"/>
        <v>-5.0258934169278999E-2</v>
      </c>
      <c r="JI229" s="99" t="str">
        <f t="shared" si="722"/>
        <v>i.a.</v>
      </c>
      <c r="JJ229" s="99">
        <f t="shared" si="723"/>
        <v>-2.1034482758620691E-2</v>
      </c>
      <c r="JK229" s="239">
        <f t="shared" si="724"/>
        <v>4.5413793103448272E-2</v>
      </c>
      <c r="JL229" s="99">
        <f t="shared" si="725"/>
        <v>9.567272727272727E-2</v>
      </c>
      <c r="JM229" s="99">
        <f t="shared" si="726"/>
        <v>0.10231372549019607</v>
      </c>
      <c r="JN229" s="99">
        <f t="shared" si="727"/>
        <v>9.9137254901960792E-2</v>
      </c>
      <c r="JO229" s="99">
        <f t="shared" si="728"/>
        <v>7.1812500000000001E-2</v>
      </c>
      <c r="JP229" s="99">
        <f t="shared" si="729"/>
        <v>0.1190625</v>
      </c>
      <c r="JQ229" s="99">
        <f t="shared" si="730"/>
        <v>7.8177777777777777E-2</v>
      </c>
      <c r="JR229" s="99">
        <f t="shared" si="731"/>
        <v>4.4880952380952382E-2</v>
      </c>
      <c r="JS229" s="99" t="str">
        <f t="shared" si="732"/>
        <v>i.a.</v>
      </c>
    </row>
    <row r="230" spans="1:279" customFormat="1" ht="15.75" customHeight="1" x14ac:dyDescent="0.25">
      <c r="A230" s="17" t="s">
        <v>110</v>
      </c>
      <c r="B230" s="95">
        <v>26319900</v>
      </c>
      <c r="C230" s="10" t="s">
        <v>79</v>
      </c>
      <c r="D230" s="10"/>
      <c r="E230" s="11">
        <v>451120</v>
      </c>
      <c r="F230" s="11"/>
      <c r="G230" s="116">
        <v>1</v>
      </c>
      <c r="H230" s="12">
        <v>45015</v>
      </c>
      <c r="I230" s="13"/>
      <c r="J230" s="13" t="s">
        <v>59</v>
      </c>
      <c r="K230" s="13" t="s">
        <v>59</v>
      </c>
      <c r="L230" s="13" t="s">
        <v>59</v>
      </c>
      <c r="M230" s="13" t="s">
        <v>59</v>
      </c>
      <c r="N230" s="13" t="s">
        <v>59</v>
      </c>
      <c r="O230" s="19" t="s">
        <v>59</v>
      </c>
      <c r="P230" s="16" t="e">
        <f t="shared" si="555"/>
        <v>#DIV/0!</v>
      </c>
      <c r="Q230" s="16" t="e">
        <f t="shared" si="556"/>
        <v>#DIV/0!</v>
      </c>
      <c r="R230" s="16" t="e">
        <f t="shared" si="557"/>
        <v>#DIV/0!</v>
      </c>
      <c r="S230" s="16" t="e">
        <f t="shared" si="558"/>
        <v>#DIV/0!</v>
      </c>
      <c r="T230" s="16" t="e">
        <f t="shared" si="559"/>
        <v>#DIV/0!</v>
      </c>
      <c r="U230" s="16" t="e">
        <f t="shared" si="560"/>
        <v>#DIV/0!</v>
      </c>
      <c r="V230" s="278">
        <f t="shared" si="561"/>
        <v>0</v>
      </c>
      <c r="W230" s="278">
        <f t="shared" si="562"/>
        <v>0</v>
      </c>
      <c r="X230" s="278">
        <f t="shared" si="563"/>
        <v>0</v>
      </c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6">
        <f t="shared" si="564"/>
        <v>-0.91360079906775427</v>
      </c>
      <c r="AK230" s="16">
        <f t="shared" si="565"/>
        <v>6.2997699522208433E-2</v>
      </c>
      <c r="AL230" s="16">
        <f t="shared" si="566"/>
        <v>0.10113016367887766</v>
      </c>
      <c r="AM230" s="16">
        <f t="shared" si="567"/>
        <v>0.12082992082992068</v>
      </c>
      <c r="AN230" s="16">
        <f t="shared" si="568"/>
        <v>-4.8359052379916669E-3</v>
      </c>
      <c r="AO230" s="16">
        <f t="shared" si="569"/>
        <v>-4.7559902706619077E-2</v>
      </c>
      <c r="AP230" s="278">
        <f t="shared" si="570"/>
        <v>-24.027999999999999</v>
      </c>
      <c r="AQ230" s="278">
        <f t="shared" si="571"/>
        <v>1.4239999999999995</v>
      </c>
      <c r="AR230" s="278">
        <f t="shared" si="572"/>
        <v>2.0760000000000005</v>
      </c>
      <c r="AS230" s="149"/>
      <c r="AT230" s="149">
        <v>24.027999999999999</v>
      </c>
      <c r="AU230" s="149">
        <v>22.603999999999999</v>
      </c>
      <c r="AV230" s="149">
        <v>20.527999999999999</v>
      </c>
      <c r="AW230" s="149">
        <v>18.315000000000001</v>
      </c>
      <c r="AX230" s="149">
        <v>18.404</v>
      </c>
      <c r="AY230" s="149">
        <v>19.323</v>
      </c>
      <c r="AZ230" s="149">
        <v>17.074000000000002</v>
      </c>
      <c r="BA230" s="149">
        <v>17.620999999999999</v>
      </c>
      <c r="BB230" s="149">
        <v>17.207000000000001</v>
      </c>
      <c r="BC230" s="150">
        <v>20.027999999999999</v>
      </c>
      <c r="BD230" s="16">
        <f t="shared" si="573"/>
        <v>-1</v>
      </c>
      <c r="BE230" s="16">
        <f t="shared" si="574"/>
        <v>1.0052770448548811</v>
      </c>
      <c r="BF230" s="16">
        <f t="shared" si="575"/>
        <v>-0.163355408388521</v>
      </c>
      <c r="BG230" s="16">
        <f t="shared" si="576"/>
        <v>0.18091762252346205</v>
      </c>
      <c r="BH230" s="16">
        <f t="shared" si="577"/>
        <v>-0.37073490813648297</v>
      </c>
      <c r="BI230" s="16">
        <f t="shared" si="578"/>
        <v>-0.23204837490551772</v>
      </c>
      <c r="BJ230" s="278">
        <f t="shared" si="579"/>
        <v>-3.8</v>
      </c>
      <c r="BK230" s="278">
        <f t="shared" si="580"/>
        <v>1.9049999999999998</v>
      </c>
      <c r="BL230" s="278">
        <f t="shared" si="581"/>
        <v>-0.37000000000000011</v>
      </c>
      <c r="BM230" s="149"/>
      <c r="BN230" s="149">
        <v>3.8</v>
      </c>
      <c r="BO230" s="149">
        <v>1.895</v>
      </c>
      <c r="BP230" s="149">
        <v>2.2650000000000001</v>
      </c>
      <c r="BQ230" s="149">
        <v>1.9179999999999999</v>
      </c>
      <c r="BR230" s="149">
        <v>3.048</v>
      </c>
      <c r="BS230" s="149">
        <v>3.9689999999999999</v>
      </c>
      <c r="BT230" s="149">
        <v>2.96</v>
      </c>
      <c r="BU230" s="149">
        <v>3.7309999999999999</v>
      </c>
      <c r="BV230" s="149">
        <v>3.3050000000000002</v>
      </c>
      <c r="BW230" s="149">
        <v>5.1619999999999999</v>
      </c>
      <c r="BX230" s="16">
        <f t="shared" si="582"/>
        <v>-1</v>
      </c>
      <c r="BY230" s="16">
        <f t="shared" si="583"/>
        <v>1.0645867542419265</v>
      </c>
      <c r="BZ230" s="16">
        <f t="shared" si="584"/>
        <v>-0.19302120141342752</v>
      </c>
      <c r="CA230" s="16">
        <f t="shared" si="585"/>
        <v>0.18720503408495007</v>
      </c>
      <c r="CB230" s="16">
        <f t="shared" si="586"/>
        <v>-0.37207770826473491</v>
      </c>
      <c r="CC230" s="16">
        <f t="shared" si="587"/>
        <v>-0.24226546906187627</v>
      </c>
      <c r="CD230" s="278">
        <f t="shared" si="588"/>
        <v>-3.7719999999999998</v>
      </c>
      <c r="CE230" s="278">
        <f t="shared" si="589"/>
        <v>1.9449999999999998</v>
      </c>
      <c r="CF230" s="278">
        <f t="shared" si="590"/>
        <v>-0.43699999999999983</v>
      </c>
      <c r="CG230" s="149"/>
      <c r="CH230" s="149">
        <v>3.7719999999999998</v>
      </c>
      <c r="CI230" s="149">
        <v>1.827</v>
      </c>
      <c r="CJ230" s="149">
        <v>2.2639999999999998</v>
      </c>
      <c r="CK230" s="149">
        <v>1.907</v>
      </c>
      <c r="CL230" s="149">
        <v>3.0369999999999999</v>
      </c>
      <c r="CM230" s="149">
        <v>4.008</v>
      </c>
      <c r="CN230" s="149">
        <v>3.004</v>
      </c>
      <c r="CO230" s="149">
        <v>3.7669999999999999</v>
      </c>
      <c r="CP230" s="149">
        <v>3.4329999999999998</v>
      </c>
      <c r="CQ230" s="149">
        <v>5.08</v>
      </c>
      <c r="CR230" s="16">
        <f t="shared" si="591"/>
        <v>-1</v>
      </c>
      <c r="CS230" s="16">
        <f t="shared" si="592"/>
        <v>0.37613505563371274</v>
      </c>
      <c r="CT230" s="16">
        <f t="shared" si="593"/>
        <v>1.6114359974009052E-2</v>
      </c>
      <c r="CU230" s="16">
        <f t="shared" si="594"/>
        <v>7.1727019498607325E-2</v>
      </c>
      <c r="CV230" s="16">
        <f t="shared" si="595"/>
        <v>-6.6926575698505589E-2</v>
      </c>
      <c r="CW230" s="16">
        <f t="shared" si="596"/>
        <v>5.3388090349076052E-2</v>
      </c>
      <c r="CX230" s="278">
        <f t="shared" si="733"/>
        <v>-10.76</v>
      </c>
      <c r="CY230" s="278">
        <f t="shared" si="734"/>
        <v>2.9409999999999998</v>
      </c>
      <c r="CZ230" s="278">
        <f t="shared" si="735"/>
        <v>0.12399999999999967</v>
      </c>
      <c r="DA230" s="149"/>
      <c r="DB230" s="149">
        <v>10.76</v>
      </c>
      <c r="DC230" s="149">
        <v>7.819</v>
      </c>
      <c r="DD230" s="149">
        <v>7.6950000000000003</v>
      </c>
      <c r="DE230" s="149">
        <v>7.18</v>
      </c>
      <c r="DF230" s="149">
        <v>7.6950000000000003</v>
      </c>
      <c r="DG230" s="149">
        <v>7.3049999999999997</v>
      </c>
      <c r="DH230" s="149">
        <v>6.181</v>
      </c>
      <c r="DI230" s="149">
        <v>5.14</v>
      </c>
      <c r="DJ230" s="149">
        <v>4.806</v>
      </c>
      <c r="DK230" s="150">
        <v>5.6559999999999997</v>
      </c>
      <c r="DL230" s="16">
        <f t="shared" si="597"/>
        <v>-1</v>
      </c>
      <c r="DM230" s="16">
        <f t="shared" si="598"/>
        <v>-7.0504152984353752E-2</v>
      </c>
      <c r="DN230" s="16">
        <f t="shared" si="599"/>
        <v>0.23372058385463201</v>
      </c>
      <c r="DO230" s="16">
        <f t="shared" si="600"/>
        <v>-0.20208214489446669</v>
      </c>
      <c r="DP230" s="16">
        <f t="shared" si="601"/>
        <v>0.22938460639354805</v>
      </c>
      <c r="DQ230" s="16">
        <f t="shared" si="602"/>
        <v>3.2587049665077493E-2</v>
      </c>
      <c r="DR230" s="278">
        <f t="shared" si="603"/>
        <v>-19.248000000000001</v>
      </c>
      <c r="DS230" s="278">
        <f t="shared" si="604"/>
        <v>-1.4599999999999973</v>
      </c>
      <c r="DT230" s="278">
        <f t="shared" si="605"/>
        <v>3.9229999999999983</v>
      </c>
      <c r="DU230" s="149"/>
      <c r="DV230" s="149">
        <v>19.248000000000001</v>
      </c>
      <c r="DW230" s="149">
        <v>20.707999999999998</v>
      </c>
      <c r="DX230" s="149">
        <v>16.785</v>
      </c>
      <c r="DY230" s="149">
        <v>21.036000000000001</v>
      </c>
      <c r="DZ230" s="149">
        <v>17.111000000000001</v>
      </c>
      <c r="EA230" s="149">
        <v>16.571000000000002</v>
      </c>
      <c r="EB230" s="149">
        <v>16.713000000000001</v>
      </c>
      <c r="EC230" s="149">
        <v>11.926</v>
      </c>
      <c r="ED230" s="149">
        <v>13.4</v>
      </c>
      <c r="EE230" s="149">
        <v>37.003999999999998</v>
      </c>
      <c r="EF230" s="16">
        <f t="shared" si="606"/>
        <v>-1</v>
      </c>
      <c r="EG230" s="16">
        <f t="shared" si="607"/>
        <v>0.15625</v>
      </c>
      <c r="EH230" s="16">
        <f t="shared" si="608"/>
        <v>-3.0303030303030304E-2</v>
      </c>
      <c r="EI230" s="16">
        <f t="shared" si="609"/>
        <v>-8.3333333333333329E-2</v>
      </c>
      <c r="EJ230" s="16">
        <f t="shared" si="610"/>
        <v>-5.2631578947368418E-2</v>
      </c>
      <c r="EK230" s="16">
        <f t="shared" si="611"/>
        <v>8.5714285714285715E-2</v>
      </c>
      <c r="EL230" s="278">
        <f t="shared" si="612"/>
        <v>-37</v>
      </c>
      <c r="EM230" s="278">
        <f t="shared" si="613"/>
        <v>5</v>
      </c>
      <c r="EN230" s="278">
        <f t="shared" si="614"/>
        <v>-1</v>
      </c>
      <c r="EO230" s="204"/>
      <c r="EP230" s="204">
        <v>37</v>
      </c>
      <c r="EQ230" s="204">
        <v>32</v>
      </c>
      <c r="ER230" s="204">
        <v>33</v>
      </c>
      <c r="ES230" s="204">
        <v>36</v>
      </c>
      <c r="ET230" s="204">
        <v>38</v>
      </c>
      <c r="EU230" s="204">
        <v>35</v>
      </c>
      <c r="EV230" s="204">
        <v>33</v>
      </c>
      <c r="EW230" s="204">
        <v>33</v>
      </c>
      <c r="EX230" s="204"/>
      <c r="EY230" s="205"/>
      <c r="EZ230" s="14"/>
      <c r="FA230" s="14" t="s">
        <v>49</v>
      </c>
      <c r="FB230" s="76"/>
      <c r="FC230" s="15">
        <v>4000</v>
      </c>
      <c r="FD230" t="s">
        <v>111</v>
      </c>
      <c r="FE230" t="s">
        <v>91</v>
      </c>
      <c r="FF230" s="16" t="e">
        <f t="shared" si="615"/>
        <v>#VALUE!</v>
      </c>
      <c r="FG230" s="16" t="e">
        <f t="shared" si="616"/>
        <v>#DIV/0!</v>
      </c>
      <c r="FH230" s="16" t="e">
        <f t="shared" si="617"/>
        <v>#DIV/0!</v>
      </c>
      <c r="FI230" s="16" t="e">
        <f t="shared" si="618"/>
        <v>#DIV/0!</v>
      </c>
      <c r="FJ230" s="16" t="e">
        <f t="shared" si="619"/>
        <v>#DIV/0!</v>
      </c>
      <c r="FK230" s="16" t="e">
        <f t="shared" si="620"/>
        <v>#DIV/0!</v>
      </c>
      <c r="FL230" s="278" t="e">
        <f t="shared" si="621"/>
        <v>#VALUE!</v>
      </c>
      <c r="FM230" s="278">
        <f t="shared" si="622"/>
        <v>0</v>
      </c>
      <c r="FN230" s="278">
        <f t="shared" si="623"/>
        <v>0</v>
      </c>
      <c r="FO230" s="222" t="str">
        <f t="shared" si="624"/>
        <v>i.a</v>
      </c>
      <c r="FP230" s="222">
        <f t="shared" si="625"/>
        <v>0</v>
      </c>
      <c r="FQ230" s="222">
        <f t="shared" si="626"/>
        <v>0</v>
      </c>
      <c r="FR230" s="222">
        <f t="shared" si="627"/>
        <v>0</v>
      </c>
      <c r="FS230" s="222">
        <f t="shared" si="628"/>
        <v>0</v>
      </c>
      <c r="FT230" s="222">
        <f t="shared" si="629"/>
        <v>0</v>
      </c>
      <c r="FU230" s="222">
        <f t="shared" si="630"/>
        <v>0</v>
      </c>
      <c r="FV230" s="222">
        <f t="shared" si="631"/>
        <v>0</v>
      </c>
      <c r="FW230" s="222">
        <f t="shared" si="632"/>
        <v>0</v>
      </c>
      <c r="FX230" s="222" t="str">
        <f t="shared" si="633"/>
        <v>i.a</v>
      </c>
      <c r="FY230" s="222" t="str">
        <f t="shared" si="634"/>
        <v>i.a</v>
      </c>
      <c r="FZ230" s="16">
        <f t="shared" si="635"/>
        <v>-1</v>
      </c>
      <c r="GA230" s="16">
        <f t="shared" si="636"/>
        <v>0.72398939153394948</v>
      </c>
      <c r="GB230" s="16">
        <f t="shared" si="637"/>
        <v>-0.22625953145705385</v>
      </c>
      <c r="GC230" s="16">
        <f t="shared" si="638"/>
        <v>0.1872050340849499</v>
      </c>
      <c r="GD230" s="16">
        <f t="shared" si="639"/>
        <v>-0.36680105035099314</v>
      </c>
      <c r="GE230" s="16">
        <f t="shared" si="640"/>
        <v>-0.31874614105123084</v>
      </c>
      <c r="GF230" s="227">
        <f t="shared" si="641"/>
        <v>-0.40604984121858007</v>
      </c>
      <c r="GG230" s="227">
        <f t="shared" si="642"/>
        <v>0.17052064178580967</v>
      </c>
      <c r="GH230" s="227">
        <f t="shared" si="643"/>
        <v>-6.8874161911767373E-2</v>
      </c>
      <c r="GI230" s="16">
        <f t="shared" si="644"/>
        <v>0</v>
      </c>
      <c r="GJ230" s="16">
        <f t="shared" si="645"/>
        <v>0.40604984121858007</v>
      </c>
      <c r="GK230" s="16">
        <f t="shared" si="646"/>
        <v>0.2355291994327704</v>
      </c>
      <c r="GL230" s="16">
        <f t="shared" si="647"/>
        <v>0.30440336134453777</v>
      </c>
      <c r="GM230" s="16">
        <f t="shared" si="648"/>
        <v>0.25640336134453784</v>
      </c>
      <c r="GN230" s="16">
        <f t="shared" si="649"/>
        <v>0.40493333333333331</v>
      </c>
      <c r="GO230" s="16">
        <f t="shared" si="650"/>
        <v>0.59439418656384391</v>
      </c>
      <c r="GP230" s="16">
        <f t="shared" si="651"/>
        <v>0.5306951682713541</v>
      </c>
      <c r="GQ230" s="16">
        <f t="shared" si="652"/>
        <v>0.75749044842147595</v>
      </c>
      <c r="GR230" s="16">
        <f t="shared" si="653"/>
        <v>0.65627987000573507</v>
      </c>
      <c r="GS230" s="16">
        <f t="shared" si="654"/>
        <v>-1</v>
      </c>
      <c r="GT230" s="16">
        <f t="shared" si="655"/>
        <v>0.88166613882130451</v>
      </c>
      <c r="GU230" s="16">
        <f t="shared" si="656"/>
        <v>-0.15603619077327105</v>
      </c>
      <c r="GV230" s="16">
        <f t="shared" si="657"/>
        <v>0.19109660099951123</v>
      </c>
      <c r="GW230" s="16">
        <f t="shared" si="658"/>
        <v>-0.44438863281130941</v>
      </c>
      <c r="GX230" s="16">
        <f t="shared" si="659"/>
        <v>-0.241122798834845</v>
      </c>
      <c r="GY230" s="227">
        <f t="shared" si="660"/>
        <v>-0.19020923015316846</v>
      </c>
      <c r="GZ230" s="227">
        <f t="shared" si="661"/>
        <v>8.9123694186454661E-2</v>
      </c>
      <c r="HA230" s="227">
        <f t="shared" si="662"/>
        <v>-1.8689192358819648E-2</v>
      </c>
      <c r="HB230" s="16">
        <f t="shared" si="663"/>
        <v>0</v>
      </c>
      <c r="HC230" s="16">
        <f t="shared" si="664"/>
        <v>0.19020923015316846</v>
      </c>
      <c r="HD230" s="16">
        <f t="shared" si="665"/>
        <v>0.1010855359667138</v>
      </c>
      <c r="HE230" s="16">
        <f t="shared" si="666"/>
        <v>0.11977472832553344</v>
      </c>
      <c r="HF230" s="16">
        <f t="shared" si="667"/>
        <v>0.100558366319763</v>
      </c>
      <c r="HG230" s="16">
        <f t="shared" si="668"/>
        <v>0.18098687726382043</v>
      </c>
      <c r="HH230" s="16">
        <f t="shared" si="669"/>
        <v>0.23849296959500055</v>
      </c>
      <c r="HI230" s="16">
        <f t="shared" si="670"/>
        <v>0.20671112818184989</v>
      </c>
      <c r="HJ230" s="16">
        <f t="shared" si="671"/>
        <v>0.29463792150359314</v>
      </c>
      <c r="HK230" s="16">
        <f t="shared" si="672"/>
        <v>0.13114038568367592</v>
      </c>
      <c r="HL230" s="16" t="e">
        <f t="shared" si="673"/>
        <v>#VALUE!</v>
      </c>
      <c r="HM230" s="16">
        <f t="shared" si="674"/>
        <v>0.48051770220609502</v>
      </c>
      <c r="HN230" s="16">
        <f t="shared" si="675"/>
        <v>-0.17638209715261041</v>
      </c>
      <c r="HO230" s="16">
        <f t="shared" si="676"/>
        <v>0.34315457743060512</v>
      </c>
      <c r="HP230" s="16">
        <f t="shared" si="677"/>
        <v>-0.24102398919838044</v>
      </c>
      <c r="HQ230" s="16">
        <f t="shared" si="678"/>
        <v>2.01445879945381E-2</v>
      </c>
      <c r="HR230" s="227" t="e">
        <f t="shared" si="679"/>
        <v>#VALUE!</v>
      </c>
      <c r="HS230" s="227">
        <f t="shared" si="680"/>
        <v>0.18143557627725793</v>
      </c>
      <c r="HT230" s="227">
        <f t="shared" si="681"/>
        <v>-8.0861497622242318E-2</v>
      </c>
      <c r="HU230" s="16" t="str">
        <f t="shared" si="682"/>
        <v>i.a.</v>
      </c>
      <c r="HV230" s="16">
        <f t="shared" si="683"/>
        <v>0.55901911886949285</v>
      </c>
      <c r="HW230" s="16">
        <f t="shared" si="684"/>
        <v>0.37758354259223492</v>
      </c>
      <c r="HX230" s="16">
        <f t="shared" si="685"/>
        <v>0.45844504021447724</v>
      </c>
      <c r="HY230" s="16">
        <f t="shared" si="686"/>
        <v>0.34131964251758884</v>
      </c>
      <c r="HZ230" s="16">
        <f t="shared" si="687"/>
        <v>0.44971071240722343</v>
      </c>
      <c r="IA230" s="16">
        <f t="shared" si="688"/>
        <v>0.44083036630257671</v>
      </c>
      <c r="IB230" s="16">
        <f t="shared" si="689"/>
        <v>0.36983186740860408</v>
      </c>
      <c r="IC230" s="16">
        <f t="shared" si="690"/>
        <v>0.43099111185644806</v>
      </c>
      <c r="ID230" s="16">
        <f t="shared" si="691"/>
        <v>0.35865671641791042</v>
      </c>
      <c r="IE230" s="16">
        <f t="shared" si="692"/>
        <v>0.15284834071992218</v>
      </c>
      <c r="IF230" s="16" t="e">
        <f t="shared" si="693"/>
        <v>#VALUE!</v>
      </c>
      <c r="IG230" s="16" t="e">
        <f t="shared" si="694"/>
        <v>#VALUE!</v>
      </c>
      <c r="IH230" s="16" t="e">
        <f t="shared" si="695"/>
        <v>#VALUE!</v>
      </c>
      <c r="II230" s="16" t="e">
        <f t="shared" si="696"/>
        <v>#VALUE!</v>
      </c>
      <c r="IJ230" s="16" t="e">
        <f t="shared" si="697"/>
        <v>#VALUE!</v>
      </c>
      <c r="IK230" s="16" t="e">
        <f t="shared" si="698"/>
        <v>#VALUE!</v>
      </c>
      <c r="IL230" s="227" t="e">
        <f t="shared" si="699"/>
        <v>#VALUE!</v>
      </c>
      <c r="IM230" s="227" t="e">
        <f t="shared" si="700"/>
        <v>#VALUE!</v>
      </c>
      <c r="IN230" s="227" t="e">
        <f t="shared" si="701"/>
        <v>#VALUE!</v>
      </c>
      <c r="IO230" s="16" t="str">
        <f t="shared" si="702"/>
        <v>i.a.</v>
      </c>
      <c r="IP230" s="16" t="str">
        <f t="shared" si="703"/>
        <v>i.a.</v>
      </c>
      <c r="IQ230" s="16" t="str">
        <f t="shared" si="704"/>
        <v>i.a.</v>
      </c>
      <c r="IR230" s="16" t="str">
        <f t="shared" si="705"/>
        <v>i.a.</v>
      </c>
      <c r="IS230" s="16" t="str">
        <f t="shared" si="706"/>
        <v>i.a.</v>
      </c>
      <c r="IT230" s="16" t="str">
        <f t="shared" si="707"/>
        <v>i.a.</v>
      </c>
      <c r="IU230" s="16" t="str">
        <f t="shared" si="708"/>
        <v>i.a.</v>
      </c>
      <c r="IV230" s="16" t="str">
        <f t="shared" si="709"/>
        <v>i.a.</v>
      </c>
      <c r="IW230" s="16" t="str">
        <f t="shared" si="710"/>
        <v>i.a.</v>
      </c>
      <c r="IX230" s="16" t="str">
        <f t="shared" si="711"/>
        <v>i.a.</v>
      </c>
      <c r="IY230" s="16" t="str">
        <f t="shared" si="712"/>
        <v>i.a.</v>
      </c>
      <c r="IZ230" s="16" t="e">
        <f t="shared" si="713"/>
        <v>#VALUE!</v>
      </c>
      <c r="JA230" s="16">
        <f t="shared" si="714"/>
        <v>0.78558854420923385</v>
      </c>
      <c r="JB230" s="16">
        <f t="shared" si="715"/>
        <v>-0.16780311395759714</v>
      </c>
      <c r="JC230" s="16">
        <f t="shared" si="716"/>
        <v>0.29513276445630909</v>
      </c>
      <c r="JD230" s="16">
        <f t="shared" si="717"/>
        <v>-0.3371931365016646</v>
      </c>
      <c r="JE230" s="16">
        <f t="shared" si="718"/>
        <v>-0.30208661624120187</v>
      </c>
      <c r="JF230" s="227" t="e">
        <f t="shared" si="719"/>
        <v>#VALUE!</v>
      </c>
      <c r="JG230" s="227">
        <f t="shared" si="720"/>
        <v>4.4852195945945944E-2</v>
      </c>
      <c r="JH230" s="227">
        <f t="shared" si="721"/>
        <v>-1.1512310606060602E-2</v>
      </c>
      <c r="JI230" s="99" t="str">
        <f t="shared" si="722"/>
        <v>i.a.</v>
      </c>
      <c r="JJ230" s="99">
        <f t="shared" si="723"/>
        <v>0.10194594594594594</v>
      </c>
      <c r="JK230" s="99">
        <f t="shared" si="724"/>
        <v>5.7093749999999999E-2</v>
      </c>
      <c r="JL230" s="99">
        <f t="shared" si="725"/>
        <v>6.8606060606060601E-2</v>
      </c>
      <c r="JM230" s="99">
        <f t="shared" si="726"/>
        <v>5.2972222222222226E-2</v>
      </c>
      <c r="JN230" s="99">
        <f t="shared" si="727"/>
        <v>7.9921052631578948E-2</v>
      </c>
      <c r="JO230" s="99">
        <f t="shared" si="728"/>
        <v>0.11451428571428572</v>
      </c>
      <c r="JP230" s="99">
        <f t="shared" si="729"/>
        <v>9.1030303030303031E-2</v>
      </c>
      <c r="JQ230" s="99">
        <f t="shared" si="730"/>
        <v>0.11415151515151514</v>
      </c>
      <c r="JR230" s="99" t="str">
        <f t="shared" si="731"/>
        <v>i.a.</v>
      </c>
      <c r="JS230" s="99" t="str">
        <f t="shared" si="732"/>
        <v>i.a.</v>
      </c>
    </row>
    <row r="231" spans="1:279" customFormat="1" ht="15.75" customHeight="1" x14ac:dyDescent="0.25">
      <c r="A231" s="146" t="s">
        <v>127</v>
      </c>
      <c r="B231" s="95">
        <v>10945445</v>
      </c>
      <c r="C231" s="10" t="s">
        <v>79</v>
      </c>
      <c r="D231" s="10"/>
      <c r="E231" s="11">
        <v>451120</v>
      </c>
      <c r="F231" s="11">
        <v>452010</v>
      </c>
      <c r="G231" s="116">
        <v>1</v>
      </c>
      <c r="H231" s="12">
        <v>45015</v>
      </c>
      <c r="I231" s="13"/>
      <c r="J231" s="13" t="s">
        <v>58</v>
      </c>
      <c r="K231" s="13" t="s">
        <v>58</v>
      </c>
      <c r="L231" s="13" t="s">
        <v>58</v>
      </c>
      <c r="M231" s="13" t="s">
        <v>58</v>
      </c>
      <c r="N231" s="13" t="s">
        <v>58</v>
      </c>
      <c r="O231" s="13" t="s">
        <v>58</v>
      </c>
      <c r="P231" s="16" t="e">
        <f t="shared" si="555"/>
        <v>#DIV/0!</v>
      </c>
      <c r="Q231" s="16" t="e">
        <f t="shared" si="556"/>
        <v>#DIV/0!</v>
      </c>
      <c r="R231" s="16" t="e">
        <f t="shared" si="557"/>
        <v>#DIV/0!</v>
      </c>
      <c r="S231" s="16" t="e">
        <f t="shared" si="558"/>
        <v>#DIV/0!</v>
      </c>
      <c r="T231" s="16" t="e">
        <f t="shared" si="559"/>
        <v>#DIV/0!</v>
      </c>
      <c r="U231" s="16" t="e">
        <f t="shared" si="560"/>
        <v>#DIV/0!</v>
      </c>
      <c r="V231" s="278">
        <f t="shared" si="561"/>
        <v>0</v>
      </c>
      <c r="W231" s="278">
        <f t="shared" si="562"/>
        <v>0</v>
      </c>
      <c r="X231" s="278">
        <f t="shared" si="563"/>
        <v>0</v>
      </c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6">
        <f t="shared" si="564"/>
        <v>-0.97457627118644075</v>
      </c>
      <c r="AK231" s="16">
        <f t="shared" si="565"/>
        <v>-9.8028697867775155E-2</v>
      </c>
      <c r="AL231" s="16">
        <f t="shared" si="566"/>
        <v>2.3469667856162418E-2</v>
      </c>
      <c r="AM231" s="16">
        <f t="shared" si="567"/>
        <v>-6.3190435059325978E-3</v>
      </c>
      <c r="AN231" s="16">
        <f t="shared" si="568"/>
        <v>-9.8963666898783442E-2</v>
      </c>
      <c r="AO231" s="16">
        <f t="shared" si="569"/>
        <v>-7.4739435285199968E-2</v>
      </c>
      <c r="AP231" s="278">
        <f t="shared" si="570"/>
        <v>-20.178000000000001</v>
      </c>
      <c r="AQ231" s="278">
        <f t="shared" si="571"/>
        <v>-2.1929999999999978</v>
      </c>
      <c r="AR231" s="278">
        <f t="shared" si="572"/>
        <v>0.51299999999999812</v>
      </c>
      <c r="AS231" s="149"/>
      <c r="AT231" s="149">
        <v>20.178000000000001</v>
      </c>
      <c r="AU231" s="149">
        <v>22.370999999999999</v>
      </c>
      <c r="AV231" s="149">
        <v>21.858000000000001</v>
      </c>
      <c r="AW231" s="149">
        <v>21.997</v>
      </c>
      <c r="AX231" s="149">
        <v>24.413</v>
      </c>
      <c r="AY231" s="149">
        <v>26.385000000000002</v>
      </c>
      <c r="AZ231" s="149">
        <v>23.931999999999999</v>
      </c>
      <c r="BA231" s="149">
        <v>21.571999999999999</v>
      </c>
      <c r="BB231" s="149">
        <v>18.212</v>
      </c>
      <c r="BC231" s="150">
        <v>18.189</v>
      </c>
      <c r="BD231" s="16">
        <f t="shared" si="573"/>
        <v>-1</v>
      </c>
      <c r="BE231" s="16">
        <f t="shared" si="574"/>
        <v>-0.93247172859450722</v>
      </c>
      <c r="BF231" s="16">
        <f t="shared" si="575"/>
        <v>1.7462289263531501</v>
      </c>
      <c r="BG231" s="16">
        <f t="shared" si="576"/>
        <v>0.29540229885057473</v>
      </c>
      <c r="BH231" s="16">
        <f t="shared" si="577"/>
        <v>-0.75444538526672311</v>
      </c>
      <c r="BI231" s="16">
        <f t="shared" si="578"/>
        <v>-0.41841759684832563</v>
      </c>
      <c r="BJ231" s="278">
        <f t="shared" si="579"/>
        <v>-0.20899999999999999</v>
      </c>
      <c r="BK231" s="278">
        <f t="shared" si="580"/>
        <v>-2.8860000000000001</v>
      </c>
      <c r="BL231" s="278">
        <f t="shared" si="581"/>
        <v>1.9680000000000002</v>
      </c>
      <c r="BM231" s="149"/>
      <c r="BN231" s="149">
        <v>0.20899999999999999</v>
      </c>
      <c r="BO231" s="149">
        <v>3.0950000000000002</v>
      </c>
      <c r="BP231" s="149">
        <v>1.127</v>
      </c>
      <c r="BQ231" s="149">
        <v>0.87</v>
      </c>
      <c r="BR231" s="149">
        <v>3.5430000000000001</v>
      </c>
      <c r="BS231" s="149">
        <v>6.0919999999999996</v>
      </c>
      <c r="BT231" s="149">
        <v>5.12</v>
      </c>
      <c r="BU231" s="149">
        <v>4.0359999999999996</v>
      </c>
      <c r="BV231" s="149">
        <v>1.5860000000000001</v>
      </c>
      <c r="BW231" s="149">
        <v>0.69299999999999995</v>
      </c>
      <c r="BX231" s="16">
        <f t="shared" si="582"/>
        <v>-1</v>
      </c>
      <c r="BY231" s="16">
        <f t="shared" si="583"/>
        <v>-0.9524442966411707</v>
      </c>
      <c r="BZ231" s="16">
        <f t="shared" si="584"/>
        <v>4.8388349514563105</v>
      </c>
      <c r="CA231" s="16">
        <f t="shared" si="585"/>
        <v>2.4105960264900661</v>
      </c>
      <c r="CB231" s="16">
        <f t="shared" si="586"/>
        <v>-0.94394951744617672</v>
      </c>
      <c r="CC231" s="16">
        <f t="shared" si="587"/>
        <v>-0.48469778117827084</v>
      </c>
      <c r="CD231" s="278">
        <f t="shared" si="588"/>
        <v>-0.14299999999999999</v>
      </c>
      <c r="CE231" s="278">
        <f t="shared" si="589"/>
        <v>-2.8640000000000003</v>
      </c>
      <c r="CF231" s="278">
        <f t="shared" si="590"/>
        <v>2.492</v>
      </c>
      <c r="CG231" s="149"/>
      <c r="CH231" s="149">
        <v>0.14299999999999999</v>
      </c>
      <c r="CI231" s="149">
        <v>3.0070000000000001</v>
      </c>
      <c r="CJ231" s="149">
        <v>0.51500000000000001</v>
      </c>
      <c r="CK231" s="149">
        <v>0.151</v>
      </c>
      <c r="CL231" s="149">
        <v>2.694</v>
      </c>
      <c r="CM231" s="149">
        <v>5.2279999999999998</v>
      </c>
      <c r="CN231" s="149">
        <v>4.4820000000000002</v>
      </c>
      <c r="CO231" s="149">
        <v>3.2490000000000001</v>
      </c>
      <c r="CP231" s="149">
        <v>0.50600000000000001</v>
      </c>
      <c r="CQ231" s="149">
        <v>-0.19900000000000001</v>
      </c>
      <c r="CR231" s="16">
        <f t="shared" si="591"/>
        <v>-1</v>
      </c>
      <c r="CS231" s="16">
        <f t="shared" si="592"/>
        <v>-1.0964769999351228E-2</v>
      </c>
      <c r="CT231" s="16">
        <f t="shared" si="593"/>
        <v>-0.39383332677862115</v>
      </c>
      <c r="CU231" s="16">
        <f t="shared" si="594"/>
        <v>7.768221632119137E-3</v>
      </c>
      <c r="CV231" s="16">
        <f t="shared" si="595"/>
        <v>4.3034311699049206E-2</v>
      </c>
      <c r="CW231" s="16">
        <f t="shared" si="596"/>
        <v>4.1927850886297746E-3</v>
      </c>
      <c r="CX231" s="278">
        <f t="shared" si="733"/>
        <v>-15.244</v>
      </c>
      <c r="CY231" s="278">
        <f t="shared" si="734"/>
        <v>-0.16900000000000048</v>
      </c>
      <c r="CZ231" s="278">
        <f t="shared" si="735"/>
        <v>-10.013999999999999</v>
      </c>
      <c r="DA231" s="149"/>
      <c r="DB231" s="149">
        <v>15.244</v>
      </c>
      <c r="DC231" s="149">
        <v>15.413</v>
      </c>
      <c r="DD231" s="149">
        <v>25.427</v>
      </c>
      <c r="DE231" s="149">
        <v>25.231000000000002</v>
      </c>
      <c r="DF231" s="149">
        <v>24.19</v>
      </c>
      <c r="DG231" s="149">
        <v>24.088999999999999</v>
      </c>
      <c r="DH231" s="149">
        <v>19.809000000000001</v>
      </c>
      <c r="DI231" s="149">
        <v>16.396999999999998</v>
      </c>
      <c r="DJ231" s="149">
        <v>11.289</v>
      </c>
      <c r="DK231" s="150">
        <v>10.926</v>
      </c>
      <c r="DL231" s="16">
        <f t="shared" si="597"/>
        <v>-1</v>
      </c>
      <c r="DM231" s="16">
        <f t="shared" si="598"/>
        <v>-0.12556164629762756</v>
      </c>
      <c r="DN231" s="16">
        <f t="shared" si="599"/>
        <v>-0.36581751866415912</v>
      </c>
      <c r="DO231" s="16">
        <f t="shared" si="600"/>
        <v>-9.7063023426344042E-2</v>
      </c>
      <c r="DP231" s="16">
        <f t="shared" si="601"/>
        <v>5.021887159533072E-2</v>
      </c>
      <c r="DQ231" s="16">
        <f t="shared" si="602"/>
        <v>-0.19483938342380366</v>
      </c>
      <c r="DR231" s="278">
        <f t="shared" si="603"/>
        <v>-38.923000000000002</v>
      </c>
      <c r="DS231" s="278">
        <f t="shared" si="604"/>
        <v>-5.5889999999999986</v>
      </c>
      <c r="DT231" s="278">
        <f t="shared" si="605"/>
        <v>-25.676000000000002</v>
      </c>
      <c r="DU231" s="149"/>
      <c r="DV231" s="149">
        <v>38.923000000000002</v>
      </c>
      <c r="DW231" s="149">
        <v>44.512</v>
      </c>
      <c r="DX231" s="149">
        <v>70.188000000000002</v>
      </c>
      <c r="DY231" s="149">
        <v>77.733000000000004</v>
      </c>
      <c r="DZ231" s="149">
        <v>74.016000000000005</v>
      </c>
      <c r="EA231" s="149">
        <v>91.927000000000007</v>
      </c>
      <c r="EB231" s="149">
        <v>81.352000000000004</v>
      </c>
      <c r="EC231" s="149">
        <v>67.551000000000002</v>
      </c>
      <c r="ED231" s="149">
        <v>68.613</v>
      </c>
      <c r="EE231" s="149">
        <v>68.734999999999999</v>
      </c>
      <c r="EF231" s="16">
        <f t="shared" si="606"/>
        <v>-1</v>
      </c>
      <c r="EG231" s="16">
        <f t="shared" si="607"/>
        <v>2.5000000000000001E-2</v>
      </c>
      <c r="EH231" s="16">
        <f t="shared" si="608"/>
        <v>-6.9767441860465115E-2</v>
      </c>
      <c r="EI231" s="16">
        <f t="shared" si="609"/>
        <v>-2.2727272727272728E-2</v>
      </c>
      <c r="EJ231" s="16">
        <f t="shared" si="610"/>
        <v>0.1</v>
      </c>
      <c r="EK231" s="16">
        <f t="shared" si="611"/>
        <v>2.564102564102564E-2</v>
      </c>
      <c r="EL231" s="278">
        <f t="shared" si="612"/>
        <v>-41</v>
      </c>
      <c r="EM231" s="278">
        <f t="shared" si="613"/>
        <v>1</v>
      </c>
      <c r="EN231" s="278">
        <f t="shared" si="614"/>
        <v>-3</v>
      </c>
      <c r="EO231" s="204"/>
      <c r="EP231" s="204">
        <v>41</v>
      </c>
      <c r="EQ231" s="204">
        <v>40</v>
      </c>
      <c r="ER231" s="204">
        <v>43</v>
      </c>
      <c r="ES231" s="204">
        <v>44</v>
      </c>
      <c r="ET231" s="204">
        <v>40</v>
      </c>
      <c r="EU231" s="204">
        <v>39</v>
      </c>
      <c r="EV231" s="204">
        <v>36</v>
      </c>
      <c r="EW231" s="204">
        <v>34</v>
      </c>
      <c r="EX231" s="204">
        <v>34</v>
      </c>
      <c r="EY231" s="205">
        <v>39</v>
      </c>
      <c r="EZ231" s="14"/>
      <c r="FA231" s="14" t="s">
        <v>104</v>
      </c>
      <c r="FB231" s="76"/>
      <c r="FC231" s="15">
        <v>8260</v>
      </c>
      <c r="FD231" t="s">
        <v>464</v>
      </c>
      <c r="FE231" t="s">
        <v>130</v>
      </c>
      <c r="FF231" s="16" t="e">
        <f t="shared" si="615"/>
        <v>#VALUE!</v>
      </c>
      <c r="FG231" s="16" t="e">
        <f t="shared" si="616"/>
        <v>#DIV/0!</v>
      </c>
      <c r="FH231" s="16" t="e">
        <f t="shared" si="617"/>
        <v>#DIV/0!</v>
      </c>
      <c r="FI231" s="16" t="e">
        <f t="shared" si="618"/>
        <v>#DIV/0!</v>
      </c>
      <c r="FJ231" s="16" t="e">
        <f t="shared" si="619"/>
        <v>#DIV/0!</v>
      </c>
      <c r="FK231" s="16" t="e">
        <f t="shared" si="620"/>
        <v>#DIV/0!</v>
      </c>
      <c r="FL231" s="278" t="e">
        <f t="shared" si="621"/>
        <v>#VALUE!</v>
      </c>
      <c r="FM231" s="278">
        <f t="shared" si="622"/>
        <v>0</v>
      </c>
      <c r="FN231" s="278">
        <f t="shared" si="623"/>
        <v>0</v>
      </c>
      <c r="FO231" s="222" t="str">
        <f t="shared" si="624"/>
        <v>i.a</v>
      </c>
      <c r="FP231" s="222">
        <f t="shared" si="625"/>
        <v>0</v>
      </c>
      <c r="FQ231" s="222">
        <f t="shared" si="626"/>
        <v>0</v>
      </c>
      <c r="FR231" s="222">
        <f t="shared" si="627"/>
        <v>0</v>
      </c>
      <c r="FS231" s="222">
        <f t="shared" si="628"/>
        <v>0</v>
      </c>
      <c r="FT231" s="222">
        <f t="shared" si="629"/>
        <v>0</v>
      </c>
      <c r="FU231" s="222">
        <f t="shared" si="630"/>
        <v>0</v>
      </c>
      <c r="FV231" s="222">
        <f t="shared" si="631"/>
        <v>0</v>
      </c>
      <c r="FW231" s="222">
        <f t="shared" si="632"/>
        <v>0</v>
      </c>
      <c r="FX231" s="222">
        <f t="shared" si="633"/>
        <v>0</v>
      </c>
      <c r="FY231" s="222">
        <f t="shared" si="634"/>
        <v>0</v>
      </c>
      <c r="FZ231" s="16">
        <f t="shared" si="635"/>
        <v>-1</v>
      </c>
      <c r="GA231" s="16">
        <f t="shared" si="636"/>
        <v>-0.93664823938498254</v>
      </c>
      <c r="GB231" s="16">
        <f t="shared" si="637"/>
        <v>6.2425000237726191</v>
      </c>
      <c r="GC231" s="16">
        <f t="shared" si="638"/>
        <v>2.3273138739224919</v>
      </c>
      <c r="GD231" s="16">
        <f t="shared" si="639"/>
        <v>-0.94524470878339095</v>
      </c>
      <c r="GE231" s="16">
        <f t="shared" si="640"/>
        <v>-0.53145805004585289</v>
      </c>
      <c r="GF231" s="227">
        <f t="shared" si="641"/>
        <v>-9.3290276282741291E-3</v>
      </c>
      <c r="GG231" s="227">
        <f t="shared" si="642"/>
        <v>-0.13792856296917935</v>
      </c>
      <c r="GH231" s="227">
        <f t="shared" si="643"/>
        <v>0.12692516531418133</v>
      </c>
      <c r="GI231" s="16">
        <f t="shared" si="644"/>
        <v>0</v>
      </c>
      <c r="GJ231" s="16">
        <f t="shared" si="645"/>
        <v>9.3290276282741291E-3</v>
      </c>
      <c r="GK231" s="16">
        <f t="shared" si="646"/>
        <v>0.14725759059745347</v>
      </c>
      <c r="GL231" s="16">
        <f t="shared" si="647"/>
        <v>2.033242528327214E-2</v>
      </c>
      <c r="GM231" s="16">
        <f t="shared" si="648"/>
        <v>6.110762631270107E-3</v>
      </c>
      <c r="GN231" s="16">
        <f t="shared" si="649"/>
        <v>0.11160131734294414</v>
      </c>
      <c r="GO231" s="16">
        <f t="shared" si="650"/>
        <v>0.23818852795115952</v>
      </c>
      <c r="GP231" s="16">
        <f t="shared" si="651"/>
        <v>0.24758327349058165</v>
      </c>
      <c r="GQ231" s="16">
        <f t="shared" si="652"/>
        <v>0.23470346023260855</v>
      </c>
      <c r="GR231" s="16">
        <f t="shared" si="653"/>
        <v>4.5554805311726315E-2</v>
      </c>
      <c r="GS231" s="16">
        <f t="shared" si="654"/>
        <v>-1</v>
      </c>
      <c r="GT231" s="16">
        <f t="shared" si="655"/>
        <v>-0.90716734307892344</v>
      </c>
      <c r="GU231" s="16">
        <f t="shared" si="656"/>
        <v>2.5416297211428449</v>
      </c>
      <c r="GV231" s="16">
        <f t="shared" si="657"/>
        <v>0.32892559844968527</v>
      </c>
      <c r="GW231" s="16">
        <f t="shared" si="658"/>
        <v>-0.73147717986488114</v>
      </c>
      <c r="GX231" s="16">
        <f t="shared" si="659"/>
        <v>-0.39270703051216999</v>
      </c>
      <c r="GY231" s="227">
        <f t="shared" si="660"/>
        <v>-5.0098879367172049E-3</v>
      </c>
      <c r="GZ231" s="227">
        <f t="shared" si="661"/>
        <v>-4.8956982159185147E-2</v>
      </c>
      <c r="HA231" s="227">
        <f t="shared" si="662"/>
        <v>3.8729006641761293E-2</v>
      </c>
      <c r="HB231" s="16">
        <f t="shared" si="663"/>
        <v>0</v>
      </c>
      <c r="HC231" s="16">
        <f t="shared" si="664"/>
        <v>5.0098879367172049E-3</v>
      </c>
      <c r="HD231" s="16">
        <f t="shared" si="665"/>
        <v>5.3966870095902356E-2</v>
      </c>
      <c r="HE231" s="16">
        <f t="shared" si="666"/>
        <v>1.5237863454141062E-2</v>
      </c>
      <c r="HF231" s="16">
        <f t="shared" si="667"/>
        <v>1.146630290809165E-2</v>
      </c>
      <c r="HG231" s="16">
        <f t="shared" si="668"/>
        <v>4.270140952013643E-2</v>
      </c>
      <c r="HH231" s="16">
        <f t="shared" si="669"/>
        <v>7.0314348536175755E-2</v>
      </c>
      <c r="HI231" s="16">
        <f t="shared" si="670"/>
        <v>6.8769601687004286E-2</v>
      </c>
      <c r="HJ231" s="16">
        <f t="shared" si="671"/>
        <v>5.9281454716371432E-2</v>
      </c>
      <c r="HK231" s="16">
        <f t="shared" si="672"/>
        <v>2.3094620962809797E-2</v>
      </c>
      <c r="HL231" s="16" t="e">
        <f t="shared" si="673"/>
        <v>#VALUE!</v>
      </c>
      <c r="HM231" s="16">
        <f t="shared" si="674"/>
        <v>0.13105197846488909</v>
      </c>
      <c r="HN231" s="16">
        <f t="shared" si="675"/>
        <v>-4.4176256738359579E-2</v>
      </c>
      <c r="HO231" s="16">
        <f t="shared" si="676"/>
        <v>0.11610029025089075</v>
      </c>
      <c r="HP231" s="16">
        <f t="shared" si="677"/>
        <v>-6.8410119934026892E-3</v>
      </c>
      <c r="HQ231" s="16">
        <f t="shared" si="678"/>
        <v>0.24719560844739608</v>
      </c>
      <c r="HR231" s="227" t="e">
        <f t="shared" si="679"/>
        <v>#VALUE!</v>
      </c>
      <c r="HS231" s="227">
        <f t="shared" si="680"/>
        <v>4.5378867363392694E-2</v>
      </c>
      <c r="HT231" s="227">
        <f t="shared" si="681"/>
        <v>-1.6003728273868312E-2</v>
      </c>
      <c r="HU231" s="16" t="str">
        <f t="shared" si="682"/>
        <v>i.a.</v>
      </c>
      <c r="HV231" s="16">
        <f t="shared" si="683"/>
        <v>0.39164504277676437</v>
      </c>
      <c r="HW231" s="16">
        <f t="shared" si="684"/>
        <v>0.34626617541337168</v>
      </c>
      <c r="HX231" s="16">
        <f t="shared" si="685"/>
        <v>0.36226990368723999</v>
      </c>
      <c r="HY231" s="16">
        <f t="shared" si="686"/>
        <v>0.32458543990325861</v>
      </c>
      <c r="HZ231" s="16">
        <f t="shared" si="687"/>
        <v>0.32682122784262863</v>
      </c>
      <c r="IA231" s="16">
        <f t="shared" si="688"/>
        <v>0.26204488344012095</v>
      </c>
      <c r="IB231" s="16">
        <f t="shared" si="689"/>
        <v>0.24349739404071197</v>
      </c>
      <c r="IC231" s="16">
        <f t="shared" si="690"/>
        <v>0.24273511865109321</v>
      </c>
      <c r="ID231" s="16">
        <f t="shared" si="691"/>
        <v>0.16453150277644177</v>
      </c>
      <c r="IE231" s="16">
        <f t="shared" si="692"/>
        <v>0.15895831817851167</v>
      </c>
      <c r="IF231" s="16" t="e">
        <f t="shared" si="693"/>
        <v>#VALUE!</v>
      </c>
      <c r="IG231" s="16" t="e">
        <f t="shared" si="694"/>
        <v>#VALUE!</v>
      </c>
      <c r="IH231" s="16" t="e">
        <f t="shared" si="695"/>
        <v>#VALUE!</v>
      </c>
      <c r="II231" s="16" t="e">
        <f t="shared" si="696"/>
        <v>#VALUE!</v>
      </c>
      <c r="IJ231" s="16" t="e">
        <f t="shared" si="697"/>
        <v>#VALUE!</v>
      </c>
      <c r="IK231" s="16" t="e">
        <f t="shared" si="698"/>
        <v>#VALUE!</v>
      </c>
      <c r="IL231" s="227" t="e">
        <f t="shared" si="699"/>
        <v>#VALUE!</v>
      </c>
      <c r="IM231" s="227" t="e">
        <f t="shared" si="700"/>
        <v>#VALUE!</v>
      </c>
      <c r="IN231" s="227" t="e">
        <f t="shared" si="701"/>
        <v>#VALUE!</v>
      </c>
      <c r="IO231" s="16" t="str">
        <f t="shared" si="702"/>
        <v>i.a.</v>
      </c>
      <c r="IP231" s="16" t="str">
        <f t="shared" si="703"/>
        <v>i.a.</v>
      </c>
      <c r="IQ231" s="16" t="str">
        <f t="shared" si="704"/>
        <v>i.a.</v>
      </c>
      <c r="IR231" s="16" t="str">
        <f t="shared" si="705"/>
        <v>i.a.</v>
      </c>
      <c r="IS231" s="16" t="str">
        <f t="shared" si="706"/>
        <v>i.a.</v>
      </c>
      <c r="IT231" s="16" t="str">
        <f t="shared" si="707"/>
        <v>i.a.</v>
      </c>
      <c r="IU231" s="16" t="str">
        <f t="shared" si="708"/>
        <v>i.a.</v>
      </c>
      <c r="IV231" s="16" t="str">
        <f t="shared" si="709"/>
        <v>i.a.</v>
      </c>
      <c r="IW231" s="16" t="str">
        <f t="shared" si="710"/>
        <v>i.a.</v>
      </c>
      <c r="IX231" s="16" t="str">
        <f t="shared" si="711"/>
        <v>i.a.</v>
      </c>
      <c r="IY231" s="16" t="str">
        <f t="shared" si="712"/>
        <v>i.a.</v>
      </c>
      <c r="IZ231" s="16" t="e">
        <f t="shared" si="713"/>
        <v>#VALUE!</v>
      </c>
      <c r="JA231" s="16">
        <f t="shared" si="714"/>
        <v>-0.95360419184504441</v>
      </c>
      <c r="JB231" s="16">
        <f t="shared" si="715"/>
        <v>5.276747572815534</v>
      </c>
      <c r="JC231" s="16">
        <f t="shared" si="716"/>
        <v>2.4899122131526261</v>
      </c>
      <c r="JD231" s="16">
        <f t="shared" si="717"/>
        <v>-0.94904501586016077</v>
      </c>
      <c r="JE231" s="16">
        <f t="shared" si="718"/>
        <v>-0.49758033664881413</v>
      </c>
      <c r="JF231" s="227" t="e">
        <f t="shared" si="719"/>
        <v>#VALUE!</v>
      </c>
      <c r="JG231" s="227">
        <f t="shared" si="720"/>
        <v>-7.1687195121951222E-2</v>
      </c>
      <c r="JH231" s="227">
        <f t="shared" si="721"/>
        <v>6.3198255813953497E-2</v>
      </c>
      <c r="JI231" s="99" t="str">
        <f t="shared" si="722"/>
        <v>i.a.</v>
      </c>
      <c r="JJ231" s="99">
        <f t="shared" si="723"/>
        <v>3.4878048780487801E-3</v>
      </c>
      <c r="JK231" s="99">
        <f t="shared" si="724"/>
        <v>7.5175000000000006E-2</v>
      </c>
      <c r="JL231" s="99">
        <f t="shared" si="725"/>
        <v>1.1976744186046513E-2</v>
      </c>
      <c r="JM231" s="99">
        <f t="shared" si="726"/>
        <v>3.4318181818181817E-3</v>
      </c>
      <c r="JN231" s="99">
        <f t="shared" si="727"/>
        <v>6.7349999999999993E-2</v>
      </c>
      <c r="JO231" s="99">
        <f t="shared" si="728"/>
        <v>0.13405128205128206</v>
      </c>
      <c r="JP231" s="99">
        <f t="shared" si="729"/>
        <v>0.1245</v>
      </c>
      <c r="JQ231" s="99">
        <f t="shared" si="730"/>
        <v>9.5558823529411765E-2</v>
      </c>
      <c r="JR231" s="99">
        <f t="shared" si="731"/>
        <v>1.4882352941176472E-2</v>
      </c>
      <c r="JS231" s="99">
        <f t="shared" si="732"/>
        <v>-5.1025641025641026E-3</v>
      </c>
    </row>
    <row r="232" spans="1:279" customFormat="1" ht="15.75" customHeight="1" x14ac:dyDescent="0.25">
      <c r="A232" s="17" t="s">
        <v>115</v>
      </c>
      <c r="B232" s="95">
        <v>62639717</v>
      </c>
      <c r="C232" s="10" t="s">
        <v>79</v>
      </c>
      <c r="D232" s="10"/>
      <c r="E232" s="11">
        <v>451120</v>
      </c>
      <c r="F232" s="11"/>
      <c r="G232" s="116">
        <v>1</v>
      </c>
      <c r="H232" s="12">
        <v>45015</v>
      </c>
      <c r="I232" s="13"/>
      <c r="J232" s="13" t="s">
        <v>58</v>
      </c>
      <c r="K232" s="13" t="s">
        <v>58</v>
      </c>
      <c r="L232" s="13" t="s">
        <v>58</v>
      </c>
      <c r="M232" s="13" t="s">
        <v>58</v>
      </c>
      <c r="N232" s="13" t="s">
        <v>58</v>
      </c>
      <c r="O232" s="19" t="s">
        <v>58</v>
      </c>
      <c r="P232" s="16" t="e">
        <f t="shared" si="555"/>
        <v>#DIV/0!</v>
      </c>
      <c r="Q232" s="16" t="e">
        <f t="shared" si="556"/>
        <v>#DIV/0!</v>
      </c>
      <c r="R232" s="16" t="e">
        <f t="shared" si="557"/>
        <v>#DIV/0!</v>
      </c>
      <c r="S232" s="16" t="e">
        <f t="shared" si="558"/>
        <v>#DIV/0!</v>
      </c>
      <c r="T232" s="16" t="e">
        <f t="shared" si="559"/>
        <v>#DIV/0!</v>
      </c>
      <c r="U232" s="16" t="e">
        <f t="shared" si="560"/>
        <v>#DIV/0!</v>
      </c>
      <c r="V232" s="278">
        <f t="shared" si="561"/>
        <v>0</v>
      </c>
      <c r="W232" s="278">
        <f t="shared" si="562"/>
        <v>0</v>
      </c>
      <c r="X232" s="278">
        <f t="shared" si="563"/>
        <v>0</v>
      </c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6">
        <f t="shared" si="564"/>
        <v>-0.95074510742713503</v>
      </c>
      <c r="AK232" s="16">
        <f t="shared" si="565"/>
        <v>0.73359847829846114</v>
      </c>
      <c r="AL232" s="16">
        <f t="shared" si="566"/>
        <v>9.3360054450578447E-2</v>
      </c>
      <c r="AM232" s="16">
        <f t="shared" si="567"/>
        <v>0.23302872062663191</v>
      </c>
      <c r="AN232" s="16">
        <f t="shared" si="568"/>
        <v>7.1435707862923359E-2</v>
      </c>
      <c r="AO232" s="16">
        <f t="shared" si="569"/>
        <v>0.10547824166114425</v>
      </c>
      <c r="AP232" s="278">
        <f t="shared" si="570"/>
        <v>-50.127000000000002</v>
      </c>
      <c r="AQ232" s="278">
        <f t="shared" si="571"/>
        <v>21.212000000000003</v>
      </c>
      <c r="AR232" s="278">
        <f t="shared" si="572"/>
        <v>2.4689999999999976</v>
      </c>
      <c r="AS232" s="149"/>
      <c r="AT232" s="149">
        <v>50.127000000000002</v>
      </c>
      <c r="AU232" s="149">
        <v>28.914999999999999</v>
      </c>
      <c r="AV232" s="149">
        <v>26.446000000000002</v>
      </c>
      <c r="AW232" s="150">
        <v>21.448</v>
      </c>
      <c r="AX232" s="149">
        <v>20.018000000000001</v>
      </c>
      <c r="AY232" s="149">
        <v>18.108000000000001</v>
      </c>
      <c r="AZ232" s="149">
        <v>20.036000000000001</v>
      </c>
      <c r="BA232" s="149">
        <v>18.126999999999999</v>
      </c>
      <c r="BB232" s="149">
        <v>17.709</v>
      </c>
      <c r="BC232" s="150">
        <v>18.486999999999998</v>
      </c>
      <c r="BD232" s="16">
        <f t="shared" si="573"/>
        <v>-1</v>
      </c>
      <c r="BE232" s="16">
        <f t="shared" si="574"/>
        <v>0.98677194421657077</v>
      </c>
      <c r="BF232" s="16">
        <f t="shared" si="575"/>
        <v>-0.12741589119541871</v>
      </c>
      <c r="BG232" s="16">
        <f t="shared" si="576"/>
        <v>0.45996080992815153</v>
      </c>
      <c r="BH232" s="16">
        <f t="shared" si="577"/>
        <v>2.0530595920543914E-2</v>
      </c>
      <c r="BI232" s="16">
        <f t="shared" si="578"/>
        <v>0.27437988447162764</v>
      </c>
      <c r="BJ232" s="278">
        <f t="shared" si="579"/>
        <v>-19.375</v>
      </c>
      <c r="BK232" s="278">
        <f t="shared" si="580"/>
        <v>9.6229999999999993</v>
      </c>
      <c r="BL232" s="278">
        <f t="shared" si="581"/>
        <v>-1.4239999999999995</v>
      </c>
      <c r="BM232" s="149"/>
      <c r="BN232" s="149">
        <v>19.375</v>
      </c>
      <c r="BO232" s="149">
        <v>9.7520000000000007</v>
      </c>
      <c r="BP232" s="149">
        <v>11.176</v>
      </c>
      <c r="BQ232" s="149">
        <v>7.6550000000000002</v>
      </c>
      <c r="BR232" s="149">
        <v>7.5010000000000003</v>
      </c>
      <c r="BS232" s="149">
        <v>5.8860000000000001</v>
      </c>
      <c r="BT232" s="149">
        <v>6.6619999999999999</v>
      </c>
      <c r="BU232" s="149">
        <v>4.5229999999999997</v>
      </c>
      <c r="BV232" s="149">
        <v>3.9830000000000001</v>
      </c>
      <c r="BW232" s="149">
        <v>3.5</v>
      </c>
      <c r="BX232" s="16">
        <f t="shared" si="582"/>
        <v>-1</v>
      </c>
      <c r="BY232" s="16">
        <f t="shared" si="583"/>
        <v>0.84052736138703288</v>
      </c>
      <c r="BZ232" s="16">
        <f t="shared" si="584"/>
        <v>-4.6249246404271881E-2</v>
      </c>
      <c r="CA232" s="16">
        <f t="shared" si="585"/>
        <v>0.41081409477521263</v>
      </c>
      <c r="CB232" s="16">
        <f t="shared" si="586"/>
        <v>2.4013935548090032E-2</v>
      </c>
      <c r="CC232" s="16">
        <f t="shared" si="587"/>
        <v>0.31603078434583276</v>
      </c>
      <c r="CD232" s="278">
        <f t="shared" si="588"/>
        <v>-20.382000000000001</v>
      </c>
      <c r="CE232" s="278">
        <f t="shared" si="589"/>
        <v>9.3080000000000016</v>
      </c>
      <c r="CF232" s="278">
        <f t="shared" si="590"/>
        <v>-0.53700000000000081</v>
      </c>
      <c r="CG232" s="149"/>
      <c r="CH232" s="149">
        <v>20.382000000000001</v>
      </c>
      <c r="CI232" s="149">
        <v>11.074</v>
      </c>
      <c r="CJ232" s="149">
        <v>11.611000000000001</v>
      </c>
      <c r="CK232" s="149">
        <v>8.23</v>
      </c>
      <c r="CL232" s="149">
        <v>8.0370000000000008</v>
      </c>
      <c r="CM232" s="149">
        <v>6.1070000000000002</v>
      </c>
      <c r="CN232" s="149">
        <v>6.7679999999999998</v>
      </c>
      <c r="CO232" s="149">
        <v>4.4870000000000001</v>
      </c>
      <c r="CP232" s="149">
        <v>4.0709999999999997</v>
      </c>
      <c r="CQ232" s="149">
        <v>3.415</v>
      </c>
      <c r="CR232" s="16">
        <f t="shared" si="591"/>
        <v>-1</v>
      </c>
      <c r="CS232" s="16">
        <f t="shared" si="592"/>
        <v>0.82189173111243308</v>
      </c>
      <c r="CT232" s="16">
        <f t="shared" si="593"/>
        <v>0.72268907563025209</v>
      </c>
      <c r="CU232" s="16">
        <f t="shared" si="594"/>
        <v>0.22587939698492471</v>
      </c>
      <c r="CV232" s="16">
        <f t="shared" si="595"/>
        <v>5.2817211886077089E-2</v>
      </c>
      <c r="CW232" s="16">
        <f t="shared" si="596"/>
        <v>0.14324596774193543</v>
      </c>
      <c r="CX232" s="278">
        <f t="shared" si="733"/>
        <v>-45.939</v>
      </c>
      <c r="CY232" s="278">
        <f t="shared" si="734"/>
        <v>20.724</v>
      </c>
      <c r="CZ232" s="278">
        <f t="shared" si="735"/>
        <v>10.577999999999999</v>
      </c>
      <c r="DA232" s="149"/>
      <c r="DB232" s="149">
        <v>45.939</v>
      </c>
      <c r="DC232" s="149">
        <v>25.215</v>
      </c>
      <c r="DD232" s="149">
        <v>14.637</v>
      </c>
      <c r="DE232" s="149">
        <v>11.94</v>
      </c>
      <c r="DF232" s="149">
        <v>11.340999999999999</v>
      </c>
      <c r="DG232" s="149">
        <v>9.92</v>
      </c>
      <c r="DH232" s="149">
        <v>10.359</v>
      </c>
      <c r="DI232" s="149">
        <v>8.8759999999999994</v>
      </c>
      <c r="DJ232" s="149">
        <v>8.5579999999999998</v>
      </c>
      <c r="DK232" s="150">
        <v>7.9720000000000004</v>
      </c>
      <c r="DL232" s="16">
        <f t="shared" si="597"/>
        <v>-1</v>
      </c>
      <c r="DM232" s="16">
        <f t="shared" si="598"/>
        <v>1.3455803649217135</v>
      </c>
      <c r="DN232" s="16">
        <f t="shared" si="599"/>
        <v>0.28274474742959321</v>
      </c>
      <c r="DO232" s="16">
        <f t="shared" si="600"/>
        <v>0.20384393619065927</v>
      </c>
      <c r="DP232" s="16">
        <f t="shared" si="601"/>
        <v>-1.8301886792452808E-2</v>
      </c>
      <c r="DQ232" s="16">
        <f t="shared" si="602"/>
        <v>0.24841004381212606</v>
      </c>
      <c r="DR232" s="278">
        <f t="shared" si="603"/>
        <v>-94.228999999999999</v>
      </c>
      <c r="DS232" s="278">
        <f t="shared" si="604"/>
        <v>54.055999999999997</v>
      </c>
      <c r="DT232" s="278">
        <f t="shared" si="605"/>
        <v>8.8550000000000004</v>
      </c>
      <c r="DU232" s="149"/>
      <c r="DV232" s="149">
        <v>94.228999999999999</v>
      </c>
      <c r="DW232" s="149">
        <v>40.173000000000002</v>
      </c>
      <c r="DX232" s="149">
        <v>31.318000000000001</v>
      </c>
      <c r="DY232" s="149">
        <v>26.015000000000001</v>
      </c>
      <c r="DZ232" s="149">
        <v>26.5</v>
      </c>
      <c r="EA232" s="149">
        <v>21.227</v>
      </c>
      <c r="EB232" s="149">
        <v>25.274000000000001</v>
      </c>
      <c r="EC232" s="149">
        <v>25.158000000000001</v>
      </c>
      <c r="ED232" s="149">
        <v>28.215</v>
      </c>
      <c r="EE232" s="149">
        <v>25.207999999999998</v>
      </c>
      <c r="EF232" s="16">
        <f t="shared" si="606"/>
        <v>-1</v>
      </c>
      <c r="EG232" s="16">
        <f t="shared" si="607"/>
        <v>1.2142857142857142</v>
      </c>
      <c r="EH232" s="16">
        <f t="shared" si="608"/>
        <v>7.6923076923076927E-2</v>
      </c>
      <c r="EI232" s="16">
        <f t="shared" si="609"/>
        <v>0.11428571428571428</v>
      </c>
      <c r="EJ232" s="16">
        <f t="shared" si="610"/>
        <v>6.0606060606060608E-2</v>
      </c>
      <c r="EK232" s="16">
        <f t="shared" si="611"/>
        <v>3.125E-2</v>
      </c>
      <c r="EL232" s="278">
        <f t="shared" si="612"/>
        <v>-93</v>
      </c>
      <c r="EM232" s="278">
        <f t="shared" si="613"/>
        <v>51</v>
      </c>
      <c r="EN232" s="278">
        <f t="shared" si="614"/>
        <v>3</v>
      </c>
      <c r="EO232" s="204"/>
      <c r="EP232" s="204">
        <v>93</v>
      </c>
      <c r="EQ232" s="204">
        <v>42</v>
      </c>
      <c r="ER232" s="204">
        <v>39</v>
      </c>
      <c r="ES232" s="204">
        <v>35</v>
      </c>
      <c r="ET232" s="204">
        <v>33</v>
      </c>
      <c r="EU232" s="204">
        <v>32</v>
      </c>
      <c r="EV232" s="204">
        <v>35</v>
      </c>
      <c r="EW232" s="204">
        <v>34</v>
      </c>
      <c r="EX232" s="204"/>
      <c r="EY232" s="205"/>
      <c r="EZ232" s="14" t="s">
        <v>766</v>
      </c>
      <c r="FA232" s="14" t="s">
        <v>54</v>
      </c>
      <c r="FB232" s="76"/>
      <c r="FC232" s="15">
        <v>6760</v>
      </c>
      <c r="FD232" t="s">
        <v>97</v>
      </c>
      <c r="FE232" t="s">
        <v>66</v>
      </c>
      <c r="FF232" s="16" t="e">
        <f t="shared" si="615"/>
        <v>#VALUE!</v>
      </c>
      <c r="FG232" s="16" t="e">
        <f t="shared" si="616"/>
        <v>#DIV/0!</v>
      </c>
      <c r="FH232" s="16" t="e">
        <f t="shared" si="617"/>
        <v>#DIV/0!</v>
      </c>
      <c r="FI232" s="16" t="e">
        <f t="shared" si="618"/>
        <v>#DIV/0!</v>
      </c>
      <c r="FJ232" s="16" t="e">
        <f t="shared" si="619"/>
        <v>#DIV/0!</v>
      </c>
      <c r="FK232" s="16" t="e">
        <f t="shared" si="620"/>
        <v>#DIV/0!</v>
      </c>
      <c r="FL232" s="278" t="e">
        <f t="shared" si="621"/>
        <v>#VALUE!</v>
      </c>
      <c r="FM232" s="278">
        <f t="shared" si="622"/>
        <v>0</v>
      </c>
      <c r="FN232" s="278">
        <f t="shared" si="623"/>
        <v>0</v>
      </c>
      <c r="FO232" s="222" t="str">
        <f t="shared" si="624"/>
        <v>i.a</v>
      </c>
      <c r="FP232" s="222">
        <f t="shared" si="625"/>
        <v>0</v>
      </c>
      <c r="FQ232" s="222">
        <f t="shared" si="626"/>
        <v>0</v>
      </c>
      <c r="FR232" s="222">
        <f t="shared" si="627"/>
        <v>0</v>
      </c>
      <c r="FS232" s="222">
        <f t="shared" si="628"/>
        <v>0</v>
      </c>
      <c r="FT232" s="222">
        <f t="shared" si="629"/>
        <v>0</v>
      </c>
      <c r="FU232" s="222">
        <f t="shared" si="630"/>
        <v>0</v>
      </c>
      <c r="FV232" s="222">
        <f t="shared" si="631"/>
        <v>0</v>
      </c>
      <c r="FW232" s="222">
        <f t="shared" si="632"/>
        <v>0</v>
      </c>
      <c r="FX232" s="222" t="str">
        <f t="shared" si="633"/>
        <v>i.a</v>
      </c>
      <c r="FY232" s="222" t="str">
        <f t="shared" si="634"/>
        <v>i.a</v>
      </c>
      <c r="FZ232" s="16">
        <f t="shared" si="635"/>
        <v>-1</v>
      </c>
      <c r="GA232" s="16">
        <f t="shared" si="636"/>
        <v>3.084431523169516E-2</v>
      </c>
      <c r="GB232" s="16">
        <f t="shared" si="637"/>
        <v>-0.36395077340375226</v>
      </c>
      <c r="GC232" s="16">
        <f t="shared" si="638"/>
        <v>0.23584915304442655</v>
      </c>
      <c r="GD232" s="16">
        <f t="shared" si="639"/>
        <v>-6.4835690748337962E-2</v>
      </c>
      <c r="GE232" s="16">
        <f t="shared" si="640"/>
        <v>0.25524614438404314</v>
      </c>
      <c r="GF232" s="227">
        <f t="shared" si="641"/>
        <v>-0.57289822076060382</v>
      </c>
      <c r="GG232" s="227">
        <f t="shared" si="642"/>
        <v>1.7141922456880065E-2</v>
      </c>
      <c r="GH232" s="227">
        <f t="shared" si="643"/>
        <v>-0.31800672987853917</v>
      </c>
      <c r="GI232" s="16">
        <f t="shared" si="644"/>
        <v>0</v>
      </c>
      <c r="GJ232" s="16">
        <f t="shared" si="645"/>
        <v>0.57289822076060382</v>
      </c>
      <c r="GK232" s="16">
        <f t="shared" si="646"/>
        <v>0.55575629830372375</v>
      </c>
      <c r="GL232" s="16">
        <f t="shared" si="647"/>
        <v>0.87376302818226292</v>
      </c>
      <c r="GM232" s="16">
        <f t="shared" si="648"/>
        <v>0.7070143035092995</v>
      </c>
      <c r="GN232" s="16">
        <f t="shared" si="649"/>
        <v>0.7560321715817695</v>
      </c>
      <c r="GO232" s="16">
        <f t="shared" si="650"/>
        <v>0.60229794368558609</v>
      </c>
      <c r="GP232" s="16">
        <f t="shared" si="651"/>
        <v>0.70371718221991164</v>
      </c>
      <c r="GQ232" s="16">
        <f t="shared" si="652"/>
        <v>0.51474131008374446</v>
      </c>
      <c r="GR232" s="16">
        <f t="shared" si="653"/>
        <v>0.49255898366606166</v>
      </c>
      <c r="GS232" s="16">
        <f t="shared" si="654"/>
        <v>-1</v>
      </c>
      <c r="GT232" s="16">
        <f t="shared" si="655"/>
        <v>5.6802079314198332E-2</v>
      </c>
      <c r="GU232" s="16">
        <f t="shared" si="656"/>
        <v>-0.30022150046728885</v>
      </c>
      <c r="GV232" s="16">
        <f t="shared" si="657"/>
        <v>0.33727245972436265</v>
      </c>
      <c r="GW232" s="16">
        <f t="shared" si="658"/>
        <v>-7.251520991145767E-2</v>
      </c>
      <c r="GX232" s="16">
        <f t="shared" si="659"/>
        <v>0.24164391241467437</v>
      </c>
      <c r="GY232" s="227">
        <f t="shared" si="660"/>
        <v>-0.28831416199163706</v>
      </c>
      <c r="GZ232" s="227">
        <f t="shared" si="661"/>
        <v>1.5496604536852532E-2</v>
      </c>
      <c r="HA232" s="227">
        <f t="shared" si="662"/>
        <v>-0.11704517430528388</v>
      </c>
      <c r="HB232" s="16">
        <f t="shared" si="663"/>
        <v>0</v>
      </c>
      <c r="HC232" s="16">
        <f t="shared" si="664"/>
        <v>0.28831416199163706</v>
      </c>
      <c r="HD232" s="16">
        <f t="shared" si="665"/>
        <v>0.27281755745478453</v>
      </c>
      <c r="HE232" s="16">
        <f t="shared" si="666"/>
        <v>0.38986273176006842</v>
      </c>
      <c r="HF232" s="16">
        <f t="shared" si="667"/>
        <v>0.29153575168999335</v>
      </c>
      <c r="HG232" s="16">
        <f t="shared" si="668"/>
        <v>0.31432941521570601</v>
      </c>
      <c r="HH232" s="16">
        <f t="shared" si="669"/>
        <v>0.2531558461108363</v>
      </c>
      <c r="HI232" s="16">
        <f t="shared" si="670"/>
        <v>0.26419733502538068</v>
      </c>
      <c r="HJ232" s="16">
        <f t="shared" si="671"/>
        <v>0.16948644445693511</v>
      </c>
      <c r="HK232" s="16">
        <f t="shared" si="672"/>
        <v>0.14911180577653818</v>
      </c>
      <c r="HL232" s="16" t="e">
        <f t="shared" si="673"/>
        <v>#VALUE!</v>
      </c>
      <c r="HM232" s="16">
        <f t="shared" si="674"/>
        <v>-0.22326612280741831</v>
      </c>
      <c r="HN232" s="16">
        <f t="shared" si="675"/>
        <v>0.34297106192189364</v>
      </c>
      <c r="HO232" s="16">
        <f t="shared" si="676"/>
        <v>1.8304250353241416E-2</v>
      </c>
      <c r="HP232" s="16">
        <f t="shared" si="677"/>
        <v>7.2444978473228699E-2</v>
      </c>
      <c r="HQ232" s="16">
        <f t="shared" si="678"/>
        <v>-8.4238409160073149E-2</v>
      </c>
      <c r="HR232" s="227" t="e">
        <f t="shared" si="679"/>
        <v>#VALUE!</v>
      </c>
      <c r="HS232" s="227">
        <f t="shared" si="680"/>
        <v>-0.1401352970051789</v>
      </c>
      <c r="HT232" s="227">
        <f t="shared" si="681"/>
        <v>0.16029335951691542</v>
      </c>
      <c r="HU232" s="16" t="str">
        <f t="shared" si="682"/>
        <v>i.a.</v>
      </c>
      <c r="HV232" s="16">
        <f t="shared" si="683"/>
        <v>0.48752507189930916</v>
      </c>
      <c r="HW232" s="16">
        <f t="shared" si="684"/>
        <v>0.62766036890448806</v>
      </c>
      <c r="HX232" s="16">
        <f t="shared" si="685"/>
        <v>0.46736700938757264</v>
      </c>
      <c r="HY232" s="16">
        <f t="shared" si="686"/>
        <v>0.45896598116471266</v>
      </c>
      <c r="HZ232" s="16">
        <f t="shared" si="687"/>
        <v>0.42796226415094335</v>
      </c>
      <c r="IA232" s="16">
        <f t="shared" si="688"/>
        <v>0.46732934470250154</v>
      </c>
      <c r="IB232" s="16">
        <f t="shared" si="689"/>
        <v>0.40986784838173618</v>
      </c>
      <c r="IC232" s="16">
        <f t="shared" si="690"/>
        <v>0.35281023928770167</v>
      </c>
      <c r="ID232" s="16">
        <f t="shared" si="691"/>
        <v>0.30331384015594542</v>
      </c>
      <c r="IE232" s="16">
        <f t="shared" si="692"/>
        <v>0.31624880990161858</v>
      </c>
      <c r="IF232" s="16" t="e">
        <f t="shared" si="693"/>
        <v>#VALUE!</v>
      </c>
      <c r="IG232" s="16" t="e">
        <f t="shared" si="694"/>
        <v>#VALUE!</v>
      </c>
      <c r="IH232" s="16" t="e">
        <f t="shared" si="695"/>
        <v>#VALUE!</v>
      </c>
      <c r="II232" s="16" t="e">
        <f t="shared" si="696"/>
        <v>#VALUE!</v>
      </c>
      <c r="IJ232" s="16" t="e">
        <f t="shared" si="697"/>
        <v>#VALUE!</v>
      </c>
      <c r="IK232" s="16" t="e">
        <f t="shared" si="698"/>
        <v>#VALUE!</v>
      </c>
      <c r="IL232" s="227" t="e">
        <f t="shared" si="699"/>
        <v>#VALUE!</v>
      </c>
      <c r="IM232" s="227" t="e">
        <f t="shared" si="700"/>
        <v>#VALUE!</v>
      </c>
      <c r="IN232" s="227" t="e">
        <f t="shared" si="701"/>
        <v>#VALUE!</v>
      </c>
      <c r="IO232" s="16" t="str">
        <f t="shared" si="702"/>
        <v>i.a.</v>
      </c>
      <c r="IP232" s="16" t="str">
        <f t="shared" si="703"/>
        <v>i.a.</v>
      </c>
      <c r="IQ232" s="16" t="str">
        <f t="shared" si="704"/>
        <v>i.a.</v>
      </c>
      <c r="IR232" s="16" t="str">
        <f t="shared" si="705"/>
        <v>i.a.</v>
      </c>
      <c r="IS232" s="16" t="str">
        <f t="shared" si="706"/>
        <v>i.a.</v>
      </c>
      <c r="IT232" s="16" t="str">
        <f t="shared" si="707"/>
        <v>i.a.</v>
      </c>
      <c r="IU232" s="16" t="str">
        <f t="shared" si="708"/>
        <v>i.a.</v>
      </c>
      <c r="IV232" s="16" t="str">
        <f t="shared" si="709"/>
        <v>i.a.</v>
      </c>
      <c r="IW232" s="16" t="str">
        <f t="shared" si="710"/>
        <v>i.a.</v>
      </c>
      <c r="IX232" s="16" t="str">
        <f t="shared" si="711"/>
        <v>i.a.</v>
      </c>
      <c r="IY232" s="16" t="str">
        <f t="shared" si="712"/>
        <v>i.a.</v>
      </c>
      <c r="IZ232" s="16" t="e">
        <f t="shared" si="713"/>
        <v>#VALUE!</v>
      </c>
      <c r="JA232" s="16">
        <f t="shared" si="714"/>
        <v>-0.16879409485746902</v>
      </c>
      <c r="JB232" s="16">
        <f t="shared" si="715"/>
        <v>-0.11437430023253811</v>
      </c>
      <c r="JC232" s="16">
        <f t="shared" si="716"/>
        <v>0.26611521325980614</v>
      </c>
      <c r="JD232" s="16">
        <f t="shared" si="717"/>
        <v>-3.4501146483229383E-2</v>
      </c>
      <c r="JE232" s="16">
        <f t="shared" si="718"/>
        <v>0.27615106360808023</v>
      </c>
      <c r="JF232" s="227" t="e">
        <f t="shared" si="719"/>
        <v>#VALUE!</v>
      </c>
      <c r="JG232" s="227">
        <f t="shared" si="720"/>
        <v>-4.4505376344085995E-2</v>
      </c>
      <c r="JH232" s="227">
        <f t="shared" si="721"/>
        <v>-3.405128205128205E-2</v>
      </c>
      <c r="JI232" s="99" t="str">
        <f t="shared" si="722"/>
        <v>i.a.</v>
      </c>
      <c r="JJ232" s="99">
        <f t="shared" si="723"/>
        <v>0.21916129032258067</v>
      </c>
      <c r="JK232" s="99">
        <f t="shared" si="724"/>
        <v>0.26366666666666666</v>
      </c>
      <c r="JL232" s="99">
        <f t="shared" si="725"/>
        <v>0.29771794871794871</v>
      </c>
      <c r="JM232" s="99">
        <f t="shared" si="726"/>
        <v>0.23514285714285715</v>
      </c>
      <c r="JN232" s="99">
        <f t="shared" si="727"/>
        <v>0.24354545454545456</v>
      </c>
      <c r="JO232" s="99">
        <f t="shared" si="728"/>
        <v>0.19084375000000001</v>
      </c>
      <c r="JP232" s="99">
        <f t="shared" si="729"/>
        <v>0.19337142857142856</v>
      </c>
      <c r="JQ232" s="99">
        <f t="shared" si="730"/>
        <v>0.13197058823529412</v>
      </c>
      <c r="JR232" s="99" t="str">
        <f t="shared" si="731"/>
        <v>i.a.</v>
      </c>
      <c r="JS232" s="99" t="str">
        <f t="shared" si="732"/>
        <v>i.a.</v>
      </c>
    </row>
    <row r="233" spans="1:279" customFormat="1" ht="15.75" customHeight="1" x14ac:dyDescent="0.25">
      <c r="A233" s="10" t="s">
        <v>196</v>
      </c>
      <c r="B233" s="95">
        <v>24210790</v>
      </c>
      <c r="C233" s="10" t="s">
        <v>79</v>
      </c>
      <c r="D233" s="10"/>
      <c r="E233" s="11">
        <v>451120</v>
      </c>
      <c r="F233" s="11"/>
      <c r="G233" s="11"/>
      <c r="H233" s="12">
        <v>45014</v>
      </c>
      <c r="I233" s="13"/>
      <c r="J233" s="13" t="s">
        <v>58</v>
      </c>
      <c r="K233" s="13" t="s">
        <v>58</v>
      </c>
      <c r="L233" s="13" t="s">
        <v>58</v>
      </c>
      <c r="M233" s="13" t="s">
        <v>58</v>
      </c>
      <c r="N233" s="13" t="s">
        <v>58</v>
      </c>
      <c r="O233" s="13" t="s">
        <v>58</v>
      </c>
      <c r="P233" s="16" t="e">
        <f t="shared" si="555"/>
        <v>#DIV/0!</v>
      </c>
      <c r="Q233" s="16" t="e">
        <f t="shared" si="556"/>
        <v>#DIV/0!</v>
      </c>
      <c r="R233" s="16" t="e">
        <f t="shared" si="557"/>
        <v>#DIV/0!</v>
      </c>
      <c r="S233" s="16" t="e">
        <f t="shared" si="558"/>
        <v>#DIV/0!</v>
      </c>
      <c r="T233" s="16" t="e">
        <f t="shared" si="559"/>
        <v>#DIV/0!</v>
      </c>
      <c r="U233" s="16" t="e">
        <f t="shared" si="560"/>
        <v>#DIV/0!</v>
      </c>
      <c r="V233" s="278">
        <f t="shared" si="561"/>
        <v>0</v>
      </c>
      <c r="W233" s="278">
        <f t="shared" si="562"/>
        <v>0</v>
      </c>
      <c r="X233" s="278">
        <f t="shared" si="563"/>
        <v>0</v>
      </c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6">
        <f t="shared" si="564"/>
        <v>-0.99876989869753974</v>
      </c>
      <c r="AK233" s="16">
        <f t="shared" si="565"/>
        <v>-3.9610840861709538E-2</v>
      </c>
      <c r="AL233" s="16">
        <f t="shared" si="566"/>
        <v>1.1827732554095343E-3</v>
      </c>
      <c r="AM233" s="16">
        <f t="shared" si="567"/>
        <v>-8.7428571428571467E-2</v>
      </c>
      <c r="AN233" s="16">
        <f t="shared" si="568"/>
        <v>4.581673306772905E-2</v>
      </c>
      <c r="AO233" s="16">
        <f t="shared" si="569"/>
        <v>-2.5495017471204872E-2</v>
      </c>
      <c r="AP233" s="278">
        <f t="shared" si="570"/>
        <v>-13.82</v>
      </c>
      <c r="AQ233" s="278">
        <f t="shared" si="571"/>
        <v>-0.57000000000000028</v>
      </c>
      <c r="AR233" s="278">
        <f t="shared" si="572"/>
        <v>1.7000000000001236E-2</v>
      </c>
      <c r="AS233" s="149"/>
      <c r="AT233" s="149">
        <v>13.82</v>
      </c>
      <c r="AU233" s="149">
        <v>14.39</v>
      </c>
      <c r="AV233" s="149">
        <v>14.372999999999999</v>
      </c>
      <c r="AW233" s="150">
        <v>15.75</v>
      </c>
      <c r="AX233" s="149">
        <v>15.06</v>
      </c>
      <c r="AY233" s="149">
        <v>15.454000000000001</v>
      </c>
      <c r="AZ233" s="149">
        <v>14.81</v>
      </c>
      <c r="BA233" s="149">
        <v>13.372999999999999</v>
      </c>
      <c r="BB233" s="149">
        <v>11.507</v>
      </c>
      <c r="BC233" s="150">
        <v>10.608000000000001</v>
      </c>
      <c r="BD233" s="16">
        <f t="shared" si="573"/>
        <v>-1</v>
      </c>
      <c r="BE233" s="16">
        <f t="shared" si="574"/>
        <v>-0.33689642462218949</v>
      </c>
      <c r="BF233" s="16">
        <f t="shared" si="575"/>
        <v>0.29622551361681804</v>
      </c>
      <c r="BG233" s="16">
        <f t="shared" si="576"/>
        <v>-0.17435897435897441</v>
      </c>
      <c r="BH233" s="16">
        <f t="shared" si="577"/>
        <v>0.55330882352941191</v>
      </c>
      <c r="BI233" s="16">
        <f t="shared" si="578"/>
        <v>-0.28888888888888892</v>
      </c>
      <c r="BJ233" s="278">
        <f t="shared" si="579"/>
        <v>-1.7989999999999999</v>
      </c>
      <c r="BK233" s="278">
        <f t="shared" si="580"/>
        <v>-0.91400000000000015</v>
      </c>
      <c r="BL233" s="278">
        <f t="shared" si="581"/>
        <v>0.62000000000000011</v>
      </c>
      <c r="BM233" s="149"/>
      <c r="BN233" s="149">
        <v>1.7989999999999999</v>
      </c>
      <c r="BO233" s="149">
        <v>2.7130000000000001</v>
      </c>
      <c r="BP233" s="149">
        <v>2.093</v>
      </c>
      <c r="BQ233" s="149">
        <v>2.5350000000000001</v>
      </c>
      <c r="BR233" s="149">
        <v>1.6319999999999999</v>
      </c>
      <c r="BS233" s="149">
        <v>2.2949999999999999</v>
      </c>
      <c r="BT233" s="149">
        <v>2.37</v>
      </c>
      <c r="BU233" s="149">
        <v>2.0179999999999998</v>
      </c>
      <c r="BV233" s="149">
        <v>1.369</v>
      </c>
      <c r="BW233" s="149">
        <v>1.536</v>
      </c>
      <c r="BX233" s="16">
        <f t="shared" si="582"/>
        <v>-1</v>
      </c>
      <c r="BY233" s="16">
        <f t="shared" si="583"/>
        <v>-0.44658325312800773</v>
      </c>
      <c r="BZ233" s="16">
        <f t="shared" si="584"/>
        <v>0.4938892882818115</v>
      </c>
      <c r="CA233" s="16">
        <f t="shared" si="585"/>
        <v>-0.15594660194174753</v>
      </c>
      <c r="CB233" s="16">
        <f t="shared" si="586"/>
        <v>0.98315282791817082</v>
      </c>
      <c r="CC233" s="16">
        <f t="shared" si="587"/>
        <v>-0.43851351351351353</v>
      </c>
      <c r="CD233" s="278">
        <f t="shared" si="588"/>
        <v>-1.1499999999999999</v>
      </c>
      <c r="CE233" s="278">
        <f t="shared" si="589"/>
        <v>-0.92799999999999994</v>
      </c>
      <c r="CF233" s="278">
        <f t="shared" si="590"/>
        <v>0.68699999999999983</v>
      </c>
      <c r="CG233" s="149"/>
      <c r="CH233" s="149">
        <v>1.1499999999999999</v>
      </c>
      <c r="CI233" s="149">
        <v>2.0779999999999998</v>
      </c>
      <c r="CJ233" s="149">
        <v>1.391</v>
      </c>
      <c r="CK233" s="149">
        <v>1.6479999999999999</v>
      </c>
      <c r="CL233" s="149">
        <v>0.83099999999999996</v>
      </c>
      <c r="CM233" s="149">
        <v>1.48</v>
      </c>
      <c r="CN233" s="149">
        <v>2.024</v>
      </c>
      <c r="CO233" s="149">
        <v>1.7609999999999999</v>
      </c>
      <c r="CP233" s="149">
        <v>0.96499999999999997</v>
      </c>
      <c r="CQ233" s="149">
        <v>1.0640000000000001</v>
      </c>
      <c r="CR233" s="16">
        <f t="shared" si="591"/>
        <v>-1</v>
      </c>
      <c r="CS233" s="16">
        <f t="shared" si="592"/>
        <v>5.856832971800436E-2</v>
      </c>
      <c r="CT233" s="16">
        <f t="shared" si="593"/>
        <v>0.23734662576687107</v>
      </c>
      <c r="CU233" s="16">
        <f t="shared" si="594"/>
        <v>0.28853754940711468</v>
      </c>
      <c r="CV233" s="16">
        <f t="shared" si="595"/>
        <v>0.7801231310466139</v>
      </c>
      <c r="CW233" s="16">
        <f t="shared" si="596"/>
        <v>-0.29291044776119407</v>
      </c>
      <c r="CX233" s="278">
        <f t="shared" si="733"/>
        <v>-3.4159999999999999</v>
      </c>
      <c r="CY233" s="278">
        <f t="shared" si="734"/>
        <v>0.18900000000000006</v>
      </c>
      <c r="CZ233" s="278">
        <f t="shared" si="735"/>
        <v>0.61899999999999977</v>
      </c>
      <c r="DA233" s="149"/>
      <c r="DB233" s="149">
        <v>3.4159999999999999</v>
      </c>
      <c r="DC233" s="149">
        <v>3.2269999999999999</v>
      </c>
      <c r="DD233" s="149">
        <v>2.6080000000000001</v>
      </c>
      <c r="DE233" s="149">
        <v>2.024</v>
      </c>
      <c r="DF233" s="149">
        <v>1.137</v>
      </c>
      <c r="DG233" s="149">
        <v>1.6080000000000001</v>
      </c>
      <c r="DH233" s="149">
        <v>6.26</v>
      </c>
      <c r="DI233" s="149">
        <v>8.8089999999999993</v>
      </c>
      <c r="DJ233" s="149">
        <v>7.468</v>
      </c>
      <c r="DK233" s="150">
        <v>6.7220000000000004</v>
      </c>
      <c r="DL233" s="16">
        <f t="shared" si="597"/>
        <v>-1</v>
      </c>
      <c r="DM233" s="16">
        <f t="shared" si="598"/>
        <v>-3.9720061050515586E-2</v>
      </c>
      <c r="DN233" s="16">
        <f t="shared" si="599"/>
        <v>-4.327231284279507E-2</v>
      </c>
      <c r="DO233" s="16">
        <f t="shared" si="600"/>
        <v>8.8083704708389832E-2</v>
      </c>
      <c r="DP233" s="16">
        <f t="shared" si="601"/>
        <v>0.2439741612032395</v>
      </c>
      <c r="DQ233" s="16">
        <f t="shared" si="602"/>
        <v>-4.1714787268443604E-2</v>
      </c>
      <c r="DR233" s="278">
        <f t="shared" si="603"/>
        <v>-25.795999999999999</v>
      </c>
      <c r="DS233" s="278">
        <f t="shared" si="604"/>
        <v>-1.0670000000000002</v>
      </c>
      <c r="DT233" s="278">
        <f t="shared" si="605"/>
        <v>-1.2149999999999999</v>
      </c>
      <c r="DU233" s="149"/>
      <c r="DV233" s="149">
        <v>25.795999999999999</v>
      </c>
      <c r="DW233" s="149">
        <v>26.863</v>
      </c>
      <c r="DX233" s="149">
        <v>28.077999999999999</v>
      </c>
      <c r="DY233" s="149">
        <v>25.805</v>
      </c>
      <c r="DZ233" s="149">
        <v>20.744</v>
      </c>
      <c r="EA233" s="149">
        <v>21.646999999999998</v>
      </c>
      <c r="EB233" s="149">
        <v>24.163</v>
      </c>
      <c r="EC233" s="149">
        <v>23.814</v>
      </c>
      <c r="ED233" s="149">
        <v>23.065000000000001</v>
      </c>
      <c r="EE233" s="149">
        <v>20.341000000000001</v>
      </c>
      <c r="EF233" s="16">
        <f t="shared" si="606"/>
        <v>-1</v>
      </c>
      <c r="EG233" s="16">
        <f t="shared" si="607"/>
        <v>3.8461538461538464E-2</v>
      </c>
      <c r="EH233" s="16">
        <f t="shared" si="608"/>
        <v>-0.10344827586206896</v>
      </c>
      <c r="EI233" s="16">
        <f t="shared" si="609"/>
        <v>-9.375E-2</v>
      </c>
      <c r="EJ233" s="16">
        <f t="shared" si="610"/>
        <v>-5.8823529411764705E-2</v>
      </c>
      <c r="EK233" s="16">
        <f t="shared" si="611"/>
        <v>0</v>
      </c>
      <c r="EL233" s="278">
        <f t="shared" si="612"/>
        <v>-27</v>
      </c>
      <c r="EM233" s="278">
        <f t="shared" si="613"/>
        <v>1</v>
      </c>
      <c r="EN233" s="278">
        <f t="shared" si="614"/>
        <v>-3</v>
      </c>
      <c r="EO233" s="204"/>
      <c r="EP233" s="204">
        <v>27</v>
      </c>
      <c r="EQ233" s="204">
        <v>26</v>
      </c>
      <c r="ER233" s="204">
        <v>29</v>
      </c>
      <c r="ES233" s="204">
        <v>32</v>
      </c>
      <c r="ET233" s="204">
        <v>34</v>
      </c>
      <c r="EU233" s="204">
        <v>34</v>
      </c>
      <c r="EV233" s="204">
        <v>32</v>
      </c>
      <c r="EW233" s="204"/>
      <c r="EX233" s="204"/>
      <c r="EY233" s="205"/>
      <c r="EZ233" s="14"/>
      <c r="FA233" s="14" t="s">
        <v>51</v>
      </c>
      <c r="FB233" s="76"/>
      <c r="FC233" s="15">
        <v>6740</v>
      </c>
      <c r="FD233" t="s">
        <v>486</v>
      </c>
      <c r="FE233" t="s">
        <v>66</v>
      </c>
      <c r="FF233" s="16" t="e">
        <f t="shared" si="615"/>
        <v>#VALUE!</v>
      </c>
      <c r="FG233" s="16" t="e">
        <f t="shared" si="616"/>
        <v>#DIV/0!</v>
      </c>
      <c r="FH233" s="16" t="e">
        <f t="shared" si="617"/>
        <v>#DIV/0!</v>
      </c>
      <c r="FI233" s="16" t="e">
        <f t="shared" si="618"/>
        <v>#DIV/0!</v>
      </c>
      <c r="FJ233" s="16" t="e">
        <f t="shared" si="619"/>
        <v>#DIV/0!</v>
      </c>
      <c r="FK233" s="16" t="e">
        <f t="shared" si="620"/>
        <v>#DIV/0!</v>
      </c>
      <c r="FL233" s="278" t="e">
        <f t="shared" si="621"/>
        <v>#VALUE!</v>
      </c>
      <c r="FM233" s="278">
        <f t="shared" si="622"/>
        <v>0</v>
      </c>
      <c r="FN233" s="278">
        <f t="shared" si="623"/>
        <v>0</v>
      </c>
      <c r="FO233" s="222" t="str">
        <f t="shared" si="624"/>
        <v>i.a</v>
      </c>
      <c r="FP233" s="222">
        <f t="shared" si="625"/>
        <v>0</v>
      </c>
      <c r="FQ233" s="238">
        <f t="shared" si="626"/>
        <v>0</v>
      </c>
      <c r="FR233" s="222">
        <f t="shared" si="627"/>
        <v>0</v>
      </c>
      <c r="FS233" s="222">
        <f t="shared" si="628"/>
        <v>0</v>
      </c>
      <c r="FT233" s="222">
        <f t="shared" si="629"/>
        <v>0</v>
      </c>
      <c r="FU233" s="222">
        <f t="shared" si="630"/>
        <v>0</v>
      </c>
      <c r="FV233" s="222">
        <f t="shared" si="631"/>
        <v>0</v>
      </c>
      <c r="FW233" s="222" t="str">
        <f t="shared" si="632"/>
        <v>i.a</v>
      </c>
      <c r="FX233" s="222" t="str">
        <f t="shared" si="633"/>
        <v>i.a</v>
      </c>
      <c r="FY233" s="222" t="str">
        <f t="shared" si="634"/>
        <v>i.a</v>
      </c>
      <c r="FZ233" s="16">
        <f t="shared" si="635"/>
        <v>-1</v>
      </c>
      <c r="GA233" s="16">
        <f t="shared" si="636"/>
        <v>-0.5138963242513811</v>
      </c>
      <c r="GB233" s="16">
        <f t="shared" si="637"/>
        <v>0.1858946329599572</v>
      </c>
      <c r="GC233" s="16">
        <f t="shared" si="638"/>
        <v>-0.4239955113855492</v>
      </c>
      <c r="GD233" s="16">
        <f t="shared" si="639"/>
        <v>0.72216213623390679</v>
      </c>
      <c r="GE233" s="16">
        <f t="shared" si="640"/>
        <v>0.60939004578348843</v>
      </c>
      <c r="GF233" s="227">
        <f t="shared" si="641"/>
        <v>-0.34622911335240103</v>
      </c>
      <c r="GG233" s="227">
        <f t="shared" si="642"/>
        <v>-0.36602452846422273</v>
      </c>
      <c r="GH233" s="227">
        <f t="shared" si="643"/>
        <v>0.11164915131576014</v>
      </c>
      <c r="GI233" s="16">
        <f t="shared" si="644"/>
        <v>0</v>
      </c>
      <c r="GJ233" s="16">
        <f t="shared" si="645"/>
        <v>0.34622911335240103</v>
      </c>
      <c r="GK233" s="106">
        <f t="shared" si="646"/>
        <v>0.71225364181662376</v>
      </c>
      <c r="GL233" s="16">
        <f t="shared" si="647"/>
        <v>0.60060449050086362</v>
      </c>
      <c r="GM233" s="16">
        <f t="shared" si="648"/>
        <v>1.042708003796267</v>
      </c>
      <c r="GN233" s="16">
        <f t="shared" si="649"/>
        <v>0.60546448087431692</v>
      </c>
      <c r="GO233" s="16">
        <f t="shared" si="650"/>
        <v>0.37620742247076766</v>
      </c>
      <c r="GP233" s="16">
        <f t="shared" si="651"/>
        <v>0.26863096423120314</v>
      </c>
      <c r="GQ233" s="16">
        <f t="shared" si="652"/>
        <v>0.21637893960803586</v>
      </c>
      <c r="GR233" s="16">
        <f t="shared" si="653"/>
        <v>0.13601127554615924</v>
      </c>
      <c r="GS233" s="16">
        <f t="shared" si="654"/>
        <v>-1</v>
      </c>
      <c r="GT233" s="16">
        <f t="shared" si="655"/>
        <v>-0.30816055119101593</v>
      </c>
      <c r="GU233" s="16">
        <f t="shared" si="656"/>
        <v>0.2712640714623869</v>
      </c>
      <c r="GV233" s="16">
        <f t="shared" si="657"/>
        <v>-0.28673674252428216</v>
      </c>
      <c r="GW233" s="16">
        <f t="shared" si="658"/>
        <v>0.41455915998700932</v>
      </c>
      <c r="GX233" s="16">
        <f t="shared" si="659"/>
        <v>-0.23153499563586608</v>
      </c>
      <c r="GY233" s="227">
        <f t="shared" si="660"/>
        <v>-6.8326401944586876E-2</v>
      </c>
      <c r="GZ233" s="227">
        <f t="shared" si="661"/>
        <v>-3.0434086579466196E-2</v>
      </c>
      <c r="HA233" s="227">
        <f t="shared" si="662"/>
        <v>2.1073648518856625E-2</v>
      </c>
      <c r="HB233" s="16">
        <f t="shared" si="663"/>
        <v>0</v>
      </c>
      <c r="HC233" s="16">
        <f t="shared" si="664"/>
        <v>6.8326401944586876E-2</v>
      </c>
      <c r="HD233" s="106">
        <f t="shared" si="665"/>
        <v>9.8760488524053072E-2</v>
      </c>
      <c r="HE233" s="16">
        <f t="shared" si="666"/>
        <v>7.7686840005196448E-2</v>
      </c>
      <c r="HF233" s="16">
        <f t="shared" si="667"/>
        <v>0.10891748480096243</v>
      </c>
      <c r="HG233" s="16">
        <f t="shared" si="668"/>
        <v>7.6997475879314006E-2</v>
      </c>
      <c r="HH233" s="16">
        <f t="shared" si="669"/>
        <v>0.10019646365422397</v>
      </c>
      <c r="HI233" s="16">
        <f t="shared" si="670"/>
        <v>9.8797340392271296E-2</v>
      </c>
      <c r="HJ233" s="16">
        <f t="shared" si="671"/>
        <v>8.6093986646472817E-2</v>
      </c>
      <c r="HK233" s="16">
        <f t="shared" si="672"/>
        <v>6.3078837027139095E-2</v>
      </c>
      <c r="HL233" s="16" t="e">
        <f t="shared" si="673"/>
        <v>#VALUE!</v>
      </c>
      <c r="HM233" s="16">
        <f t="shared" si="674"/>
        <v>0.10235389367400974</v>
      </c>
      <c r="HN233" s="16">
        <f t="shared" si="675"/>
        <v>0.29331119228240349</v>
      </c>
      <c r="HO233" s="16">
        <f t="shared" si="676"/>
        <v>0.18422649271495811</v>
      </c>
      <c r="HP233" s="16">
        <f t="shared" si="677"/>
        <v>0.4309968700031373</v>
      </c>
      <c r="HQ233" s="16">
        <f t="shared" si="678"/>
        <v>-0.26213037324944899</v>
      </c>
      <c r="HR233" s="227" t="e">
        <f t="shared" si="679"/>
        <v>#VALUE!</v>
      </c>
      <c r="HS233" s="227">
        <f t="shared" si="680"/>
        <v>1.229557439176672E-2</v>
      </c>
      <c r="HT233" s="227">
        <f t="shared" si="681"/>
        <v>2.7243948624279091E-2</v>
      </c>
      <c r="HU233" s="16" t="str">
        <f t="shared" si="682"/>
        <v>i.a.</v>
      </c>
      <c r="HV233" s="16">
        <f t="shared" si="683"/>
        <v>0.13242363157078618</v>
      </c>
      <c r="HW233" s="106">
        <f t="shared" si="684"/>
        <v>0.12012805717901946</v>
      </c>
      <c r="HX233" s="16">
        <f t="shared" si="685"/>
        <v>9.2884108554740372E-2</v>
      </c>
      <c r="HY233" s="16">
        <f t="shared" si="686"/>
        <v>7.8434411935671383E-2</v>
      </c>
      <c r="HZ233" s="16">
        <f t="shared" si="687"/>
        <v>5.4811029695333593E-2</v>
      </c>
      <c r="IA233" s="16">
        <f t="shared" si="688"/>
        <v>7.4282810551115644E-2</v>
      </c>
      <c r="IB233" s="16">
        <f t="shared" si="689"/>
        <v>0.25907379050614576</v>
      </c>
      <c r="IC233" s="16">
        <f t="shared" si="690"/>
        <v>0.36990845721004451</v>
      </c>
      <c r="ID233" s="16">
        <f t="shared" si="691"/>
        <v>0.32378061998699326</v>
      </c>
      <c r="IE233" s="16">
        <f t="shared" si="692"/>
        <v>0.33046556216508532</v>
      </c>
      <c r="IF233" s="16" t="e">
        <f t="shared" si="693"/>
        <v>#VALUE!</v>
      </c>
      <c r="IG233" s="16" t="e">
        <f t="shared" si="694"/>
        <v>#VALUE!</v>
      </c>
      <c r="IH233" s="16" t="e">
        <f t="shared" si="695"/>
        <v>#VALUE!</v>
      </c>
      <c r="II233" s="16" t="e">
        <f t="shared" si="696"/>
        <v>#VALUE!</v>
      </c>
      <c r="IJ233" s="16" t="e">
        <f t="shared" si="697"/>
        <v>#VALUE!</v>
      </c>
      <c r="IK233" s="16" t="e">
        <f t="shared" si="698"/>
        <v>#VALUE!</v>
      </c>
      <c r="IL233" s="227" t="e">
        <f t="shared" si="699"/>
        <v>#VALUE!</v>
      </c>
      <c r="IM233" s="227" t="e">
        <f t="shared" si="700"/>
        <v>#VALUE!</v>
      </c>
      <c r="IN233" s="227" t="e">
        <f t="shared" si="701"/>
        <v>#VALUE!</v>
      </c>
      <c r="IO233" s="16" t="str">
        <f t="shared" si="702"/>
        <v>i.a.</v>
      </c>
      <c r="IP233" s="16" t="str">
        <f t="shared" si="703"/>
        <v>i.a.</v>
      </c>
      <c r="IQ233" s="106" t="str">
        <f t="shared" si="704"/>
        <v>i.a.</v>
      </c>
      <c r="IR233" s="16" t="str">
        <f t="shared" si="705"/>
        <v>i.a.</v>
      </c>
      <c r="IS233" s="16" t="str">
        <f t="shared" si="706"/>
        <v>i.a.</v>
      </c>
      <c r="IT233" s="16" t="str">
        <f t="shared" si="707"/>
        <v>i.a.</v>
      </c>
      <c r="IU233" s="16" t="str">
        <f t="shared" si="708"/>
        <v>i.a.</v>
      </c>
      <c r="IV233" s="16" t="str">
        <f t="shared" si="709"/>
        <v>i.a.</v>
      </c>
      <c r="IW233" s="16" t="str">
        <f t="shared" si="710"/>
        <v>i.a.</v>
      </c>
      <c r="IX233" s="16" t="str">
        <f t="shared" si="711"/>
        <v>i.a.</v>
      </c>
      <c r="IY233" s="16" t="str">
        <f t="shared" si="712"/>
        <v>i.a.</v>
      </c>
      <c r="IZ233" s="16" t="e">
        <f t="shared" si="713"/>
        <v>#VALUE!</v>
      </c>
      <c r="JA233" s="16">
        <f t="shared" si="714"/>
        <v>-0.46708016967882221</v>
      </c>
      <c r="JB233" s="16">
        <f t="shared" si="715"/>
        <v>0.6662611292374051</v>
      </c>
      <c r="JC233" s="16">
        <f t="shared" si="716"/>
        <v>-6.8630733177100695E-2</v>
      </c>
      <c r="JD233" s="16">
        <f t="shared" si="717"/>
        <v>1.1070998796630567</v>
      </c>
      <c r="JE233" s="16">
        <f t="shared" si="718"/>
        <v>-0.43851351351351353</v>
      </c>
      <c r="JF233" s="227" t="e">
        <f t="shared" si="719"/>
        <v>#VALUE!</v>
      </c>
      <c r="JG233" s="227">
        <f t="shared" si="720"/>
        <v>-3.7330484330484325E-2</v>
      </c>
      <c r="JH233" s="227">
        <f t="shared" si="721"/>
        <v>3.1957559681697605E-2</v>
      </c>
      <c r="JI233" s="99" t="str">
        <f t="shared" si="722"/>
        <v>i.a.</v>
      </c>
      <c r="JJ233" s="99">
        <f t="shared" si="723"/>
        <v>4.2592592592592592E-2</v>
      </c>
      <c r="JK233" s="239">
        <f t="shared" si="724"/>
        <v>7.9923076923076916E-2</v>
      </c>
      <c r="JL233" s="99">
        <f t="shared" si="725"/>
        <v>4.7965517241379312E-2</v>
      </c>
      <c r="JM233" s="99">
        <f t="shared" si="726"/>
        <v>5.1499999999999997E-2</v>
      </c>
      <c r="JN233" s="99">
        <f t="shared" si="727"/>
        <v>2.4441176470588234E-2</v>
      </c>
      <c r="JO233" s="99">
        <f t="shared" si="728"/>
        <v>4.3529411764705879E-2</v>
      </c>
      <c r="JP233" s="99">
        <f t="shared" si="729"/>
        <v>6.3250000000000001E-2</v>
      </c>
      <c r="JQ233" s="99" t="str">
        <f t="shared" si="730"/>
        <v>i.a.</v>
      </c>
      <c r="JR233" s="99" t="str">
        <f t="shared" si="731"/>
        <v>i.a.</v>
      </c>
      <c r="JS233" s="99" t="str">
        <f t="shared" si="732"/>
        <v>i.a.</v>
      </c>
    </row>
    <row r="234" spans="1:279" customFormat="1" ht="15.75" customHeight="1" x14ac:dyDescent="0.25">
      <c r="A234" s="276" t="s">
        <v>252</v>
      </c>
      <c r="B234" s="95">
        <v>81289018</v>
      </c>
      <c r="C234" s="10" t="s">
        <v>244</v>
      </c>
      <c r="D234" s="10"/>
      <c r="E234" s="11">
        <v>453100</v>
      </c>
      <c r="F234" s="11"/>
      <c r="G234" s="116">
        <v>1</v>
      </c>
      <c r="H234" s="12">
        <v>45014</v>
      </c>
      <c r="I234" s="13"/>
      <c r="J234" s="13" t="s">
        <v>58</v>
      </c>
      <c r="K234" s="13" t="s">
        <v>58</v>
      </c>
      <c r="L234" s="13" t="s">
        <v>58</v>
      </c>
      <c r="M234" s="13" t="s">
        <v>58</v>
      </c>
      <c r="N234" s="13" t="s">
        <v>58</v>
      </c>
      <c r="O234" s="13" t="s">
        <v>58</v>
      </c>
      <c r="P234" s="16" t="e">
        <f t="shared" si="555"/>
        <v>#DIV/0!</v>
      </c>
      <c r="Q234" s="16" t="e">
        <f t="shared" si="556"/>
        <v>#DIV/0!</v>
      </c>
      <c r="R234" s="16" t="e">
        <f t="shared" si="557"/>
        <v>#DIV/0!</v>
      </c>
      <c r="S234" s="16" t="e">
        <f t="shared" si="558"/>
        <v>#DIV/0!</v>
      </c>
      <c r="T234" s="16" t="e">
        <f t="shared" si="559"/>
        <v>#DIV/0!</v>
      </c>
      <c r="U234" s="16" t="e">
        <f t="shared" si="560"/>
        <v>#DIV/0!</v>
      </c>
      <c r="V234" s="278">
        <f t="shared" si="561"/>
        <v>0</v>
      </c>
      <c r="W234" s="278">
        <f t="shared" si="562"/>
        <v>0</v>
      </c>
      <c r="X234" s="278">
        <f t="shared" si="563"/>
        <v>0</v>
      </c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6">
        <f t="shared" si="564"/>
        <v>-0.87378859589812941</v>
      </c>
      <c r="AK234" s="16">
        <f t="shared" si="565"/>
        <v>2.9227557411273565E-2</v>
      </c>
      <c r="AL234" s="16">
        <f t="shared" si="566"/>
        <v>0.14929352172753935</v>
      </c>
      <c r="AM234" s="16">
        <f t="shared" si="567"/>
        <v>-0.1467242948134668</v>
      </c>
      <c r="AN234" s="16">
        <f t="shared" si="568"/>
        <v>7.5079481535827705E-2</v>
      </c>
      <c r="AO234" s="16">
        <f t="shared" si="569"/>
        <v>0.31352393189849032</v>
      </c>
      <c r="AP234" s="278">
        <f t="shared" si="570"/>
        <v>-4.4370000000000003</v>
      </c>
      <c r="AQ234" s="278">
        <f t="shared" si="571"/>
        <v>0.12600000000000033</v>
      </c>
      <c r="AR234" s="278">
        <f t="shared" si="572"/>
        <v>0.56000000000000005</v>
      </c>
      <c r="AS234" s="149"/>
      <c r="AT234" s="149">
        <v>4.4370000000000003</v>
      </c>
      <c r="AU234" s="149">
        <v>4.3109999999999999</v>
      </c>
      <c r="AV234" s="149">
        <v>3.7509999999999999</v>
      </c>
      <c r="AW234" s="149">
        <v>4.3959999999999999</v>
      </c>
      <c r="AX234" s="149">
        <v>4.0890000000000004</v>
      </c>
      <c r="AY234" s="149">
        <v>3.113</v>
      </c>
      <c r="AZ234" s="149">
        <v>3.258</v>
      </c>
      <c r="BA234" s="149">
        <v>2.4769999999999999</v>
      </c>
      <c r="BB234" s="149">
        <v>1.69</v>
      </c>
      <c r="BC234" s="150">
        <v>1.006</v>
      </c>
      <c r="BD234" s="16">
        <f t="shared" si="573"/>
        <v>-1</v>
      </c>
      <c r="BE234" s="16">
        <f t="shared" si="574"/>
        <v>0.39784946236559143</v>
      </c>
      <c r="BF234" s="16">
        <f t="shared" si="575"/>
        <v>1.0930930930930931</v>
      </c>
      <c r="BG234" s="16">
        <f t="shared" si="576"/>
        <v>-5.9701492537313428</v>
      </c>
      <c r="BH234" s="16">
        <f t="shared" si="577"/>
        <v>2.241935483870968</v>
      </c>
      <c r="BI234" s="16">
        <f t="shared" si="578"/>
        <v>-0.56944444444444442</v>
      </c>
      <c r="BJ234" s="278">
        <f t="shared" si="579"/>
        <v>-0.13</v>
      </c>
      <c r="BK234" s="278">
        <f t="shared" si="580"/>
        <v>3.7000000000000005E-2</v>
      </c>
      <c r="BL234" s="278">
        <f t="shared" si="581"/>
        <v>1.0920000000000001</v>
      </c>
      <c r="BM234" s="149"/>
      <c r="BN234" s="149">
        <v>0.13</v>
      </c>
      <c r="BO234" s="149">
        <v>9.2999999999999999E-2</v>
      </c>
      <c r="BP234" s="149">
        <v>-0.999</v>
      </c>
      <c r="BQ234" s="149">
        <v>0.20100000000000001</v>
      </c>
      <c r="BR234" s="149">
        <v>6.2E-2</v>
      </c>
      <c r="BS234" s="149">
        <v>0.14399999999999999</v>
      </c>
      <c r="BT234" s="149">
        <v>0.19700000000000001</v>
      </c>
      <c r="BU234" s="149">
        <v>0.223</v>
      </c>
      <c r="BV234" s="149">
        <v>-0.34799999999999998</v>
      </c>
      <c r="BW234" s="149">
        <v>-1.075</v>
      </c>
      <c r="BX234" s="16">
        <f t="shared" si="582"/>
        <v>-1</v>
      </c>
      <c r="BY234" s="16">
        <f t="shared" si="583"/>
        <v>1.1470588235294115</v>
      </c>
      <c r="BZ234" s="16">
        <f t="shared" si="584"/>
        <v>1.0313364055299539</v>
      </c>
      <c r="CA234" s="16">
        <f t="shared" si="585"/>
        <v>-7.7812499999999991</v>
      </c>
      <c r="CB234" s="16">
        <f t="shared" si="586"/>
        <v>2.0188679245283021</v>
      </c>
      <c r="CC234" s="16">
        <f t="shared" si="587"/>
        <v>-0.19696969696969702</v>
      </c>
      <c r="CD234" s="278">
        <f t="shared" si="588"/>
        <v>-7.2999999999999995E-2</v>
      </c>
      <c r="CE234" s="278">
        <f t="shared" si="589"/>
        <v>3.8999999999999993E-2</v>
      </c>
      <c r="CF234" s="278">
        <f t="shared" si="590"/>
        <v>1.119</v>
      </c>
      <c r="CG234" s="149"/>
      <c r="CH234" s="149">
        <v>7.2999999999999995E-2</v>
      </c>
      <c r="CI234" s="149">
        <v>3.4000000000000002E-2</v>
      </c>
      <c r="CJ234" s="149">
        <v>-1.085</v>
      </c>
      <c r="CK234" s="149">
        <v>0.16</v>
      </c>
      <c r="CL234" s="149">
        <v>5.2999999999999999E-2</v>
      </c>
      <c r="CM234" s="149">
        <v>6.6000000000000003E-2</v>
      </c>
      <c r="CN234" s="149">
        <v>0.159</v>
      </c>
      <c r="CO234" s="149">
        <v>0.16800000000000001</v>
      </c>
      <c r="CP234" s="149">
        <v>-0.40699999999999997</v>
      </c>
      <c r="CQ234" s="149">
        <v>-1.143</v>
      </c>
      <c r="CR234" s="16">
        <f t="shared" si="591"/>
        <v>-1</v>
      </c>
      <c r="CS234" s="16">
        <f t="shared" si="592"/>
        <v>3.7910699241785951E-2</v>
      </c>
      <c r="CT234" s="16">
        <f t="shared" si="593"/>
        <v>1.4529914529914638E-2</v>
      </c>
      <c r="CU234" s="16">
        <f t="shared" si="594"/>
        <v>-0.42647058823529416</v>
      </c>
      <c r="CV234" s="16">
        <f t="shared" si="595"/>
        <v>5.5900621118012472E-2</v>
      </c>
      <c r="CW234" s="16">
        <f t="shared" si="596"/>
        <v>2.8753993610223669E-2</v>
      </c>
      <c r="CX234" s="278">
        <f t="shared" si="733"/>
        <v>-1.232</v>
      </c>
      <c r="CY234" s="278">
        <f t="shared" si="734"/>
        <v>4.4999999999999929E-2</v>
      </c>
      <c r="CZ234" s="278">
        <f t="shared" si="735"/>
        <v>1.7000000000000126E-2</v>
      </c>
      <c r="DA234" s="149"/>
      <c r="DB234" s="149">
        <v>1.232</v>
      </c>
      <c r="DC234" s="149">
        <v>1.1870000000000001</v>
      </c>
      <c r="DD234" s="149">
        <v>1.17</v>
      </c>
      <c r="DE234" s="149">
        <v>2.04</v>
      </c>
      <c r="DF234" s="149">
        <v>1.9319999999999999</v>
      </c>
      <c r="DG234" s="149">
        <v>1.8779999999999999</v>
      </c>
      <c r="DH234" s="149">
        <v>2.6040000000000001</v>
      </c>
      <c r="DI234" s="149">
        <v>2.4420000000000002</v>
      </c>
      <c r="DJ234" s="149">
        <v>2.2749999999999999</v>
      </c>
      <c r="DK234" s="150">
        <v>2.6819999999999999</v>
      </c>
      <c r="DL234" s="16">
        <f t="shared" si="597"/>
        <v>-1</v>
      </c>
      <c r="DM234" s="16">
        <f t="shared" si="598"/>
        <v>-8.2366668954630372E-3</v>
      </c>
      <c r="DN234" s="16">
        <f t="shared" si="599"/>
        <v>-3.6887684273153948E-2</v>
      </c>
      <c r="DO234" s="16">
        <f t="shared" si="600"/>
        <v>2.7998640842677596E-2</v>
      </c>
      <c r="DP234" s="16">
        <f t="shared" si="601"/>
        <v>4.2434117313686612E-2</v>
      </c>
      <c r="DQ234" s="16">
        <f t="shared" si="602"/>
        <v>-0.137111070358824</v>
      </c>
      <c r="DR234" s="278">
        <f t="shared" si="603"/>
        <v>-14.449</v>
      </c>
      <c r="DS234" s="278">
        <f t="shared" si="604"/>
        <v>-0.12000000000000099</v>
      </c>
      <c r="DT234" s="278">
        <f t="shared" si="605"/>
        <v>-0.55799999999999983</v>
      </c>
      <c r="DU234" s="149"/>
      <c r="DV234" s="149">
        <v>14.449</v>
      </c>
      <c r="DW234" s="149">
        <v>14.569000000000001</v>
      </c>
      <c r="DX234" s="149">
        <v>15.127000000000001</v>
      </c>
      <c r="DY234" s="149">
        <v>14.715</v>
      </c>
      <c r="DZ234" s="149">
        <v>14.116</v>
      </c>
      <c r="EA234" s="149">
        <v>16.359000000000002</v>
      </c>
      <c r="EB234" s="149">
        <v>14.526999999999999</v>
      </c>
      <c r="EC234" s="149">
        <v>13.13</v>
      </c>
      <c r="ED234" s="149">
        <v>12.664999999999999</v>
      </c>
      <c r="EE234" s="149">
        <v>10.43</v>
      </c>
      <c r="EF234" s="16">
        <f t="shared" si="606"/>
        <v>-1</v>
      </c>
      <c r="EG234" s="16">
        <f t="shared" si="607"/>
        <v>0</v>
      </c>
      <c r="EH234" s="16">
        <f t="shared" si="608"/>
        <v>0</v>
      </c>
      <c r="EI234" s="16">
        <f t="shared" si="609"/>
        <v>0</v>
      </c>
      <c r="EJ234" s="16">
        <f t="shared" si="610"/>
        <v>0.14285714285714285</v>
      </c>
      <c r="EK234" s="16">
        <f t="shared" si="611"/>
        <v>0.16666666666666666</v>
      </c>
      <c r="EL234" s="278">
        <f t="shared" si="612"/>
        <v>-8</v>
      </c>
      <c r="EM234" s="278">
        <f t="shared" si="613"/>
        <v>0</v>
      </c>
      <c r="EN234" s="278">
        <f t="shared" si="614"/>
        <v>0</v>
      </c>
      <c r="EO234" s="204"/>
      <c r="EP234" s="204">
        <v>8</v>
      </c>
      <c r="EQ234" s="204">
        <v>8</v>
      </c>
      <c r="ER234" s="204">
        <v>8</v>
      </c>
      <c r="ES234" s="204">
        <v>8</v>
      </c>
      <c r="ET234" s="204">
        <v>7</v>
      </c>
      <c r="EU234" s="204">
        <v>6</v>
      </c>
      <c r="EV234" s="204">
        <v>5</v>
      </c>
      <c r="EW234" s="204">
        <v>3</v>
      </c>
      <c r="EX234" s="204"/>
      <c r="EY234" s="205"/>
      <c r="EZ234" s="14"/>
      <c r="FA234" s="14" t="s">
        <v>49</v>
      </c>
      <c r="FB234" s="76"/>
      <c r="FC234" s="15">
        <v>2950</v>
      </c>
      <c r="FD234" t="s">
        <v>476</v>
      </c>
      <c r="FE234" t="s">
        <v>86</v>
      </c>
      <c r="FF234" s="16" t="e">
        <f t="shared" si="615"/>
        <v>#VALUE!</v>
      </c>
      <c r="FG234" s="16" t="e">
        <f t="shared" si="616"/>
        <v>#DIV/0!</v>
      </c>
      <c r="FH234" s="16" t="e">
        <f t="shared" si="617"/>
        <v>#DIV/0!</v>
      </c>
      <c r="FI234" s="16" t="e">
        <f t="shared" si="618"/>
        <v>#DIV/0!</v>
      </c>
      <c r="FJ234" s="16" t="e">
        <f t="shared" si="619"/>
        <v>#DIV/0!</v>
      </c>
      <c r="FK234" s="16" t="e">
        <f t="shared" si="620"/>
        <v>#DIV/0!</v>
      </c>
      <c r="FL234" s="278" t="e">
        <f t="shared" si="621"/>
        <v>#VALUE!</v>
      </c>
      <c r="FM234" s="278">
        <f t="shared" si="622"/>
        <v>0</v>
      </c>
      <c r="FN234" s="278">
        <f t="shared" si="623"/>
        <v>0</v>
      </c>
      <c r="FO234" s="222" t="str">
        <f t="shared" si="624"/>
        <v>i.a</v>
      </c>
      <c r="FP234" s="222">
        <f t="shared" si="625"/>
        <v>0</v>
      </c>
      <c r="FQ234" s="222">
        <f t="shared" si="626"/>
        <v>0</v>
      </c>
      <c r="FR234" s="222">
        <f t="shared" si="627"/>
        <v>0</v>
      </c>
      <c r="FS234" s="222">
        <f t="shared" si="628"/>
        <v>0</v>
      </c>
      <c r="FT234" s="222">
        <f t="shared" si="629"/>
        <v>0</v>
      </c>
      <c r="FU234" s="222">
        <f t="shared" si="630"/>
        <v>0</v>
      </c>
      <c r="FV234" s="222">
        <f t="shared" si="631"/>
        <v>0</v>
      </c>
      <c r="FW234" s="222">
        <f t="shared" si="632"/>
        <v>0</v>
      </c>
      <c r="FX234" s="222" t="str">
        <f t="shared" si="633"/>
        <v>i.a</v>
      </c>
      <c r="FY234" s="222" t="str">
        <f t="shared" si="634"/>
        <v>i.a</v>
      </c>
      <c r="FZ234" s="16">
        <f t="shared" si="635"/>
        <v>-1</v>
      </c>
      <c r="GA234" s="16">
        <f t="shared" si="636"/>
        <v>1.0920287916737592</v>
      </c>
      <c r="GB234" s="16">
        <f t="shared" si="637"/>
        <v>1.0426770732928095</v>
      </c>
      <c r="GC234" s="16">
        <f t="shared" si="638"/>
        <v>-9.3910046728971945</v>
      </c>
      <c r="GD234" s="16">
        <f t="shared" si="639"/>
        <v>1.895741891352676</v>
      </c>
      <c r="GE234" s="16">
        <f t="shared" si="640"/>
        <v>-5.533285612025754E-2</v>
      </c>
      <c r="GF234" s="227">
        <f t="shared" si="641"/>
        <v>-6.0355518809425378E-2</v>
      </c>
      <c r="GG234" s="227">
        <f t="shared" si="642"/>
        <v>3.1505285461949778E-2</v>
      </c>
      <c r="GH234" s="227">
        <f t="shared" si="643"/>
        <v>0.7048626944066656</v>
      </c>
      <c r="GI234" s="16">
        <f t="shared" si="644"/>
        <v>0</v>
      </c>
      <c r="GJ234" s="16">
        <f t="shared" si="645"/>
        <v>6.0355518809425378E-2</v>
      </c>
      <c r="GK234" s="16">
        <f t="shared" si="646"/>
        <v>2.8850233347475603E-2</v>
      </c>
      <c r="GL234" s="16">
        <f t="shared" si="647"/>
        <v>-0.67601246105919</v>
      </c>
      <c r="GM234" s="16">
        <f t="shared" si="648"/>
        <v>8.0563947633434038E-2</v>
      </c>
      <c r="GN234" s="16">
        <f t="shared" si="649"/>
        <v>2.7821522309711289E-2</v>
      </c>
      <c r="GO234" s="16">
        <f t="shared" si="650"/>
        <v>2.9451137884872823E-2</v>
      </c>
      <c r="GP234" s="16">
        <f t="shared" si="651"/>
        <v>6.3020214030915581E-2</v>
      </c>
      <c r="GQ234" s="16">
        <f t="shared" si="652"/>
        <v>7.1231715073139704E-2</v>
      </c>
      <c r="GR234" s="16">
        <f t="shared" si="653"/>
        <v>-0.16421222513617106</v>
      </c>
      <c r="GS234" s="16">
        <f t="shared" si="654"/>
        <v>-1</v>
      </c>
      <c r="GT234" s="16">
        <f t="shared" si="655"/>
        <v>0.43050994673680482</v>
      </c>
      <c r="GU234" s="16">
        <f t="shared" si="656"/>
        <v>1.0935507840814953</v>
      </c>
      <c r="GV234" s="16">
        <f t="shared" si="657"/>
        <v>-5.8017684181465166</v>
      </c>
      <c r="GW234" s="16">
        <f t="shared" si="658"/>
        <v>2.4267969848762707</v>
      </c>
      <c r="GX234" s="16">
        <f t="shared" si="659"/>
        <v>-0.56363777230881418</v>
      </c>
      <c r="GY234" s="227">
        <f t="shared" si="660"/>
        <v>-8.9599558894479289E-3</v>
      </c>
      <c r="GZ234" s="227">
        <f t="shared" si="661"/>
        <v>2.696486061861722E-3</v>
      </c>
      <c r="HA234" s="227">
        <f t="shared" si="662"/>
        <v>7.3216086944401432E-2</v>
      </c>
      <c r="HB234" s="16">
        <f t="shared" si="663"/>
        <v>0</v>
      </c>
      <c r="HC234" s="16">
        <f t="shared" si="664"/>
        <v>8.9599558894479289E-3</v>
      </c>
      <c r="HD234" s="16">
        <f t="shared" si="665"/>
        <v>6.2634698275862068E-3</v>
      </c>
      <c r="HE234" s="16">
        <f t="shared" si="666"/>
        <v>-6.695261711681523E-2</v>
      </c>
      <c r="HF234" s="16">
        <f t="shared" si="667"/>
        <v>1.3943324893343972E-2</v>
      </c>
      <c r="HG234" s="16">
        <f t="shared" si="668"/>
        <v>4.0689089417555368E-3</v>
      </c>
      <c r="HH234" s="16">
        <f t="shared" si="669"/>
        <v>9.324613093310884E-3</v>
      </c>
      <c r="HI234" s="16">
        <f t="shared" si="670"/>
        <v>1.4245941353002858E-2</v>
      </c>
      <c r="HJ234" s="16">
        <f t="shared" si="671"/>
        <v>1.7290172514053109E-2</v>
      </c>
      <c r="HK234" s="16">
        <f t="shared" si="672"/>
        <v>-3.0136393158692359E-2</v>
      </c>
      <c r="HL234" s="16" t="e">
        <f t="shared" si="673"/>
        <v>#VALUE!</v>
      </c>
      <c r="HM234" s="16">
        <f t="shared" si="674"/>
        <v>4.653062338248877E-2</v>
      </c>
      <c r="HN234" s="16">
        <f t="shared" si="675"/>
        <v>5.3386918600728785E-2</v>
      </c>
      <c r="HO234" s="16">
        <f t="shared" si="676"/>
        <v>-0.44209127427000416</v>
      </c>
      <c r="HP234" s="16">
        <f t="shared" si="677"/>
        <v>1.291832604158097E-2</v>
      </c>
      <c r="HQ234" s="16">
        <f t="shared" si="678"/>
        <v>0.19222064192899194</v>
      </c>
      <c r="HR234" s="227" t="e">
        <f t="shared" si="679"/>
        <v>#VALUE!</v>
      </c>
      <c r="HS234" s="227">
        <f t="shared" si="680"/>
        <v>3.7910529174970259E-3</v>
      </c>
      <c r="HT234" s="227">
        <f t="shared" si="681"/>
        <v>4.129218930577952E-3</v>
      </c>
      <c r="HU234" s="16" t="str">
        <f t="shared" si="682"/>
        <v>i.a.</v>
      </c>
      <c r="HV234" s="16">
        <f t="shared" si="683"/>
        <v>8.5265416291784898E-2</v>
      </c>
      <c r="HW234" s="16">
        <f t="shared" si="684"/>
        <v>8.1474363374287873E-2</v>
      </c>
      <c r="HX234" s="16">
        <f t="shared" si="685"/>
        <v>7.7345144443709921E-2</v>
      </c>
      <c r="HY234" s="16">
        <f t="shared" si="686"/>
        <v>0.13863404689092762</v>
      </c>
      <c r="HZ234" s="16">
        <f t="shared" si="687"/>
        <v>0.13686596769623122</v>
      </c>
      <c r="IA234" s="16">
        <f t="shared" si="688"/>
        <v>0.11479919310471298</v>
      </c>
      <c r="IB234" s="16">
        <f t="shared" si="689"/>
        <v>0.17925242651614237</v>
      </c>
      <c r="IC234" s="16">
        <f t="shared" si="690"/>
        <v>0.18598629093678598</v>
      </c>
      <c r="ID234" s="16">
        <f t="shared" si="691"/>
        <v>0.17962889853928149</v>
      </c>
      <c r="IE234" s="16">
        <f t="shared" si="692"/>
        <v>0.25714285714285712</v>
      </c>
      <c r="IF234" s="16" t="e">
        <f t="shared" si="693"/>
        <v>#VALUE!</v>
      </c>
      <c r="IG234" s="16" t="e">
        <f t="shared" si="694"/>
        <v>#VALUE!</v>
      </c>
      <c r="IH234" s="16" t="e">
        <f t="shared" si="695"/>
        <v>#VALUE!</v>
      </c>
      <c r="II234" s="16" t="e">
        <f t="shared" si="696"/>
        <v>#VALUE!</v>
      </c>
      <c r="IJ234" s="16" t="e">
        <f t="shared" si="697"/>
        <v>#VALUE!</v>
      </c>
      <c r="IK234" s="16" t="e">
        <f t="shared" si="698"/>
        <v>#VALUE!</v>
      </c>
      <c r="IL234" s="227" t="e">
        <f t="shared" si="699"/>
        <v>#VALUE!</v>
      </c>
      <c r="IM234" s="227" t="e">
        <f t="shared" si="700"/>
        <v>#VALUE!</v>
      </c>
      <c r="IN234" s="227" t="e">
        <f t="shared" si="701"/>
        <v>#VALUE!</v>
      </c>
      <c r="IO234" s="16" t="str">
        <f t="shared" si="702"/>
        <v>i.a.</v>
      </c>
      <c r="IP234" s="16" t="str">
        <f t="shared" si="703"/>
        <v>i.a.</v>
      </c>
      <c r="IQ234" s="16" t="str">
        <f t="shared" si="704"/>
        <v>i.a.</v>
      </c>
      <c r="IR234" s="16" t="str">
        <f t="shared" si="705"/>
        <v>i.a.</v>
      </c>
      <c r="IS234" s="16" t="str">
        <f t="shared" si="706"/>
        <v>i.a.</v>
      </c>
      <c r="IT234" s="16" t="str">
        <f t="shared" si="707"/>
        <v>i.a.</v>
      </c>
      <c r="IU234" s="16" t="str">
        <f t="shared" si="708"/>
        <v>i.a.</v>
      </c>
      <c r="IV234" s="16" t="str">
        <f t="shared" si="709"/>
        <v>i.a.</v>
      </c>
      <c r="IW234" s="16" t="str">
        <f t="shared" si="710"/>
        <v>i.a.</v>
      </c>
      <c r="IX234" s="16" t="str">
        <f t="shared" si="711"/>
        <v>i.a.</v>
      </c>
      <c r="IY234" s="16" t="str">
        <f t="shared" si="712"/>
        <v>i.a.</v>
      </c>
      <c r="IZ234" s="16" t="e">
        <f t="shared" si="713"/>
        <v>#VALUE!</v>
      </c>
      <c r="JA234" s="16">
        <f t="shared" si="714"/>
        <v>1.1470588235294115</v>
      </c>
      <c r="JB234" s="16">
        <f t="shared" si="715"/>
        <v>1.0313364055299539</v>
      </c>
      <c r="JC234" s="16">
        <f t="shared" si="716"/>
        <v>-7.7812499999999991</v>
      </c>
      <c r="JD234" s="16">
        <f t="shared" si="717"/>
        <v>1.6415094339622645</v>
      </c>
      <c r="JE234" s="16">
        <f t="shared" si="718"/>
        <v>-0.31168831168831179</v>
      </c>
      <c r="JF234" s="227" t="e">
        <f t="shared" si="719"/>
        <v>#VALUE!</v>
      </c>
      <c r="JG234" s="227">
        <f t="shared" si="720"/>
        <v>4.8749999999999991E-3</v>
      </c>
      <c r="JH234" s="227">
        <f t="shared" si="721"/>
        <v>0.139875</v>
      </c>
      <c r="JI234" s="99" t="str">
        <f t="shared" si="722"/>
        <v>i.a.</v>
      </c>
      <c r="JJ234" s="99">
        <f t="shared" si="723"/>
        <v>9.1249999999999994E-3</v>
      </c>
      <c r="JK234" s="99">
        <f t="shared" si="724"/>
        <v>4.2500000000000003E-3</v>
      </c>
      <c r="JL234" s="99">
        <f t="shared" si="725"/>
        <v>-0.135625</v>
      </c>
      <c r="JM234" s="99">
        <f t="shared" si="726"/>
        <v>0.02</v>
      </c>
      <c r="JN234" s="99">
        <f t="shared" si="727"/>
        <v>7.571428571428571E-3</v>
      </c>
      <c r="JO234" s="99">
        <f t="shared" si="728"/>
        <v>1.1000000000000001E-2</v>
      </c>
      <c r="JP234" s="99">
        <f t="shared" si="729"/>
        <v>3.1800000000000002E-2</v>
      </c>
      <c r="JQ234" s="99">
        <f t="shared" si="730"/>
        <v>5.6000000000000001E-2</v>
      </c>
      <c r="JR234" s="99" t="str">
        <f t="shared" si="731"/>
        <v>i.a.</v>
      </c>
      <c r="JS234" s="99" t="str">
        <f t="shared" si="732"/>
        <v>i.a.</v>
      </c>
    </row>
    <row r="235" spans="1:279" customFormat="1" ht="15.75" customHeight="1" x14ac:dyDescent="0.25">
      <c r="A235" s="10" t="s">
        <v>76</v>
      </c>
      <c r="B235" s="98">
        <v>27731139</v>
      </c>
      <c r="C235" s="10" t="s">
        <v>67</v>
      </c>
      <c r="D235" s="10"/>
      <c r="E235" s="11">
        <v>467700</v>
      </c>
      <c r="F235" s="11"/>
      <c r="G235" s="11">
        <v>1</v>
      </c>
      <c r="H235" s="12">
        <v>45013</v>
      </c>
      <c r="I235" s="13"/>
      <c r="J235" s="13" t="s">
        <v>58</v>
      </c>
      <c r="K235" s="13" t="s">
        <v>58</v>
      </c>
      <c r="L235" s="13" t="s">
        <v>58</v>
      </c>
      <c r="M235" s="13" t="s">
        <v>58</v>
      </c>
      <c r="N235" s="13" t="s">
        <v>58</v>
      </c>
      <c r="O235" s="19" t="s">
        <v>58</v>
      </c>
      <c r="P235" s="16" t="e">
        <f t="shared" si="555"/>
        <v>#DIV/0!</v>
      </c>
      <c r="Q235" s="16" t="e">
        <f t="shared" si="556"/>
        <v>#DIV/0!</v>
      </c>
      <c r="R235" s="16" t="e">
        <f t="shared" si="557"/>
        <v>#DIV/0!</v>
      </c>
      <c r="S235" s="16" t="e">
        <f t="shared" si="558"/>
        <v>#DIV/0!</v>
      </c>
      <c r="T235" s="16" t="e">
        <f t="shared" si="559"/>
        <v>#DIV/0!</v>
      </c>
      <c r="U235" s="16" t="e">
        <f t="shared" si="560"/>
        <v>#DIV/0!</v>
      </c>
      <c r="V235" s="278">
        <f t="shared" si="561"/>
        <v>0</v>
      </c>
      <c r="W235" s="278">
        <f t="shared" si="562"/>
        <v>0</v>
      </c>
      <c r="X235" s="278">
        <f t="shared" si="563"/>
        <v>0</v>
      </c>
      <c r="Y235" s="149"/>
      <c r="Z235" s="149"/>
      <c r="AA235" s="149"/>
      <c r="AB235" s="151"/>
      <c r="AC235" s="151"/>
      <c r="AD235" s="151"/>
      <c r="AE235" s="151"/>
      <c r="AF235" s="151"/>
      <c r="AG235" s="156"/>
      <c r="AH235" s="156"/>
      <c r="AI235" s="156"/>
      <c r="AJ235" s="16">
        <f t="shared" si="564"/>
        <v>-1.0409412665008608</v>
      </c>
      <c r="AK235" s="16">
        <f t="shared" si="565"/>
        <v>-5.69237708615246E-2</v>
      </c>
      <c r="AL235" s="16">
        <f t="shared" si="566"/>
        <v>-3.7175366976461309E-2</v>
      </c>
      <c r="AM235" s="16">
        <f t="shared" si="567"/>
        <v>9.7521448999046675E-2</v>
      </c>
      <c r="AN235" s="16">
        <f t="shared" si="568"/>
        <v>-2.9332839826038692E-2</v>
      </c>
      <c r="AO235" s="16">
        <f t="shared" si="569"/>
        <v>8.3408521303258223E-2</v>
      </c>
      <c r="AP235" s="278">
        <f t="shared" si="570"/>
        <v>-10.454000000000001</v>
      </c>
      <c r="AQ235" s="278">
        <f t="shared" si="571"/>
        <v>-0.63100000000000023</v>
      </c>
      <c r="AR235" s="278">
        <f t="shared" si="572"/>
        <v>-0.42799999999999905</v>
      </c>
      <c r="AS235" s="149"/>
      <c r="AT235" s="149">
        <v>10.454000000000001</v>
      </c>
      <c r="AU235" s="149">
        <v>11.085000000000001</v>
      </c>
      <c r="AV235" s="151">
        <v>11.513</v>
      </c>
      <c r="AW235" s="164">
        <v>10.49</v>
      </c>
      <c r="AX235" s="151">
        <v>10.807</v>
      </c>
      <c r="AY235" s="151">
        <v>9.9749999999999996</v>
      </c>
      <c r="AZ235" s="151">
        <v>9.6159999999999997</v>
      </c>
      <c r="BA235" s="151">
        <v>9.3689999999999998</v>
      </c>
      <c r="BB235" s="151">
        <v>8.9920000000000009</v>
      </c>
      <c r="BC235" s="152"/>
      <c r="BD235" s="16">
        <f t="shared" si="573"/>
        <v>-1</v>
      </c>
      <c r="BE235" s="16">
        <f t="shared" si="574"/>
        <v>0.30162283156127595</v>
      </c>
      <c r="BF235" s="16">
        <f t="shared" si="575"/>
        <v>-0.16221284575714959</v>
      </c>
      <c r="BG235" s="16">
        <f t="shared" si="576"/>
        <v>0.51276595744680864</v>
      </c>
      <c r="BH235" s="16">
        <f t="shared" si="577"/>
        <v>-0.45114830673413781</v>
      </c>
      <c r="BI235" s="16">
        <f t="shared" si="578"/>
        <v>1.2184801381692574</v>
      </c>
      <c r="BJ235" s="278">
        <f t="shared" si="579"/>
        <v>-2.3260000000000001</v>
      </c>
      <c r="BK235" s="278">
        <f t="shared" si="580"/>
        <v>0.53900000000000015</v>
      </c>
      <c r="BL235" s="278">
        <f t="shared" si="581"/>
        <v>-0.34600000000000009</v>
      </c>
      <c r="BM235" s="149"/>
      <c r="BN235" s="149">
        <v>2.3260000000000001</v>
      </c>
      <c r="BO235" s="149">
        <v>1.7869999999999999</v>
      </c>
      <c r="BP235" s="156">
        <v>2.133</v>
      </c>
      <c r="BQ235" s="156">
        <v>1.41</v>
      </c>
      <c r="BR235" s="156">
        <v>2.569</v>
      </c>
      <c r="BS235" s="156">
        <v>1.1579999999999999</v>
      </c>
      <c r="BT235" s="156">
        <v>0.86399999999999999</v>
      </c>
      <c r="BU235" s="156">
        <v>0.92800000000000005</v>
      </c>
      <c r="BV235" s="151">
        <v>1.0309999999999999</v>
      </c>
      <c r="BW235" s="156"/>
      <c r="BX235" s="16">
        <f t="shared" si="582"/>
        <v>-1</v>
      </c>
      <c r="BY235" s="16">
        <f t="shared" si="583"/>
        <v>-1.2756909992912839E-2</v>
      </c>
      <c r="BZ235" s="16">
        <f t="shared" si="584"/>
        <v>-0.17677946324387395</v>
      </c>
      <c r="CA235" s="16">
        <f t="shared" si="585"/>
        <v>0.81375661375661379</v>
      </c>
      <c r="CB235" s="16">
        <f t="shared" si="586"/>
        <v>-0.54413892908827788</v>
      </c>
      <c r="CC235" s="16">
        <f t="shared" si="587"/>
        <v>2.5435897435897439</v>
      </c>
      <c r="CD235" s="278">
        <f t="shared" si="588"/>
        <v>-1.393</v>
      </c>
      <c r="CE235" s="278">
        <f t="shared" si="589"/>
        <v>-1.8000000000000016E-2</v>
      </c>
      <c r="CF235" s="278">
        <f t="shared" si="590"/>
        <v>-0.30299999999999994</v>
      </c>
      <c r="CG235" s="149"/>
      <c r="CH235" s="149">
        <v>1.393</v>
      </c>
      <c r="CI235" s="149">
        <v>1.411</v>
      </c>
      <c r="CJ235" s="151">
        <v>1.714</v>
      </c>
      <c r="CK235" s="151">
        <v>0.94499999999999995</v>
      </c>
      <c r="CL235" s="151">
        <v>2.073</v>
      </c>
      <c r="CM235" s="151">
        <v>0.58499999999999996</v>
      </c>
      <c r="CN235" s="151">
        <v>0.27100000000000002</v>
      </c>
      <c r="CO235" s="156">
        <v>0.34599999999999997</v>
      </c>
      <c r="CP235" s="156">
        <v>0.41699999999999998</v>
      </c>
      <c r="CQ235" s="156"/>
      <c r="CR235" s="16">
        <f t="shared" si="591"/>
        <v>-1</v>
      </c>
      <c r="CS235" s="16">
        <f t="shared" si="592"/>
        <v>-0.47217611601292914</v>
      </c>
      <c r="CT235" s="16">
        <f t="shared" si="593"/>
        <v>0.11940152552317604</v>
      </c>
      <c r="CU235" s="16">
        <f t="shared" si="594"/>
        <v>0.15613340870548334</v>
      </c>
      <c r="CV235" s="16">
        <f t="shared" si="595"/>
        <v>8.7143559488692415E-2</v>
      </c>
      <c r="CW235" s="16">
        <f t="shared" si="596"/>
        <v>0.25458750963762511</v>
      </c>
      <c r="CX235" s="278">
        <f t="shared" si="733"/>
        <v>-6.0419999999999998</v>
      </c>
      <c r="CY235" s="278">
        <f t="shared" si="734"/>
        <v>-5.4049999999999994</v>
      </c>
      <c r="CZ235" s="278">
        <f t="shared" si="735"/>
        <v>1.2209999999999983</v>
      </c>
      <c r="DA235" s="149"/>
      <c r="DB235" s="149">
        <v>6.0419999999999998</v>
      </c>
      <c r="DC235" s="149">
        <v>11.446999999999999</v>
      </c>
      <c r="DD235" s="156">
        <v>10.226000000000001</v>
      </c>
      <c r="DE235" s="156">
        <v>8.8450000000000006</v>
      </c>
      <c r="DF235" s="156">
        <v>8.1359999999999992</v>
      </c>
      <c r="DG235" s="156">
        <v>6.4850000000000003</v>
      </c>
      <c r="DH235" s="156">
        <v>5.9329999999999998</v>
      </c>
      <c r="DI235" s="156">
        <v>5.7869999999999999</v>
      </c>
      <c r="DJ235" s="151">
        <v>5.35</v>
      </c>
      <c r="DK235" s="152"/>
      <c r="DL235" s="16">
        <f t="shared" si="597"/>
        <v>-1</v>
      </c>
      <c r="DM235" s="16">
        <f t="shared" si="598"/>
        <v>1.4691520529913809E-2</v>
      </c>
      <c r="DN235" s="16">
        <f t="shared" si="599"/>
        <v>-2.1033379058070428E-2</v>
      </c>
      <c r="DO235" s="16">
        <f t="shared" si="600"/>
        <v>7.4212993971868674E-2</v>
      </c>
      <c r="DP235" s="16">
        <f t="shared" si="601"/>
        <v>5.3287555262910312E-2</v>
      </c>
      <c r="DQ235" s="16">
        <f t="shared" si="602"/>
        <v>6.2515616410974029E-2</v>
      </c>
      <c r="DR235" s="278">
        <f t="shared" si="603"/>
        <v>-23.896999999999998</v>
      </c>
      <c r="DS235" s="278">
        <f t="shared" si="604"/>
        <v>0.34600000000000009</v>
      </c>
      <c r="DT235" s="278">
        <f t="shared" si="605"/>
        <v>-0.50600000000000023</v>
      </c>
      <c r="DU235" s="149"/>
      <c r="DV235" s="149">
        <v>23.896999999999998</v>
      </c>
      <c r="DW235" s="149">
        <v>23.550999999999998</v>
      </c>
      <c r="DX235" s="156">
        <v>24.056999999999999</v>
      </c>
      <c r="DY235" s="156">
        <v>22.395</v>
      </c>
      <c r="DZ235" s="156">
        <v>21.262</v>
      </c>
      <c r="EA235" s="156">
        <v>20.010999999999999</v>
      </c>
      <c r="EB235" s="156">
        <v>20.64</v>
      </c>
      <c r="EC235" s="156">
        <v>21.062000000000001</v>
      </c>
      <c r="ED235" s="156">
        <v>19.655000000000001</v>
      </c>
      <c r="EE235" s="156"/>
      <c r="EF235" s="16">
        <f t="shared" si="606"/>
        <v>-1</v>
      </c>
      <c r="EG235" s="16">
        <f t="shared" si="607"/>
        <v>-9.0909090909090912E-2</v>
      </c>
      <c r="EH235" s="16">
        <f t="shared" si="608"/>
        <v>0</v>
      </c>
      <c r="EI235" s="16">
        <f t="shared" si="609"/>
        <v>4.7619047619047616E-2</v>
      </c>
      <c r="EJ235" s="16">
        <f t="shared" si="610"/>
        <v>0.05</v>
      </c>
      <c r="EK235" s="16">
        <f t="shared" si="611"/>
        <v>-4.7619047619047616E-2</v>
      </c>
      <c r="EL235" s="278">
        <f t="shared" si="612"/>
        <v>-20</v>
      </c>
      <c r="EM235" s="278">
        <f t="shared" si="613"/>
        <v>-2</v>
      </c>
      <c r="EN235" s="278">
        <f t="shared" si="614"/>
        <v>0</v>
      </c>
      <c r="EO235" s="204"/>
      <c r="EP235" s="204">
        <v>20</v>
      </c>
      <c r="EQ235" s="204">
        <v>22</v>
      </c>
      <c r="ER235" s="206">
        <v>22</v>
      </c>
      <c r="ES235" s="206">
        <v>21</v>
      </c>
      <c r="ET235" s="206">
        <v>20</v>
      </c>
      <c r="EU235" s="206">
        <v>21</v>
      </c>
      <c r="EV235" s="206">
        <v>21</v>
      </c>
      <c r="EW235" s="206">
        <v>19</v>
      </c>
      <c r="EX235" s="207">
        <v>19</v>
      </c>
      <c r="EY235" s="208"/>
      <c r="EZ235" s="89"/>
      <c r="FA235" s="14" t="s">
        <v>49</v>
      </c>
      <c r="FB235" s="76"/>
      <c r="FC235" s="94">
        <v>9530</v>
      </c>
      <c r="FD235" t="s">
        <v>501</v>
      </c>
      <c r="FE235" t="s">
        <v>88</v>
      </c>
      <c r="FF235" s="16" t="e">
        <f t="shared" si="615"/>
        <v>#VALUE!</v>
      </c>
      <c r="FG235" s="16" t="e">
        <f t="shared" si="616"/>
        <v>#DIV/0!</v>
      </c>
      <c r="FH235" s="16" t="e">
        <f t="shared" si="617"/>
        <v>#DIV/0!</v>
      </c>
      <c r="FI235" s="16" t="e">
        <f t="shared" si="618"/>
        <v>#DIV/0!</v>
      </c>
      <c r="FJ235" s="16" t="e">
        <f t="shared" si="619"/>
        <v>#DIV/0!</v>
      </c>
      <c r="FK235" s="16" t="e">
        <f t="shared" si="620"/>
        <v>#DIV/0!</v>
      </c>
      <c r="FL235" s="278" t="e">
        <f t="shared" si="621"/>
        <v>#VALUE!</v>
      </c>
      <c r="FM235" s="278">
        <f t="shared" si="622"/>
        <v>0</v>
      </c>
      <c r="FN235" s="278">
        <f t="shared" si="623"/>
        <v>0</v>
      </c>
      <c r="FO235" s="222" t="str">
        <f t="shared" si="624"/>
        <v>i.a</v>
      </c>
      <c r="FP235" s="222">
        <f t="shared" si="625"/>
        <v>0</v>
      </c>
      <c r="FQ235" s="238">
        <f t="shared" si="626"/>
        <v>0</v>
      </c>
      <c r="FR235" s="222">
        <f t="shared" si="627"/>
        <v>0</v>
      </c>
      <c r="FS235" s="222">
        <f t="shared" si="628"/>
        <v>0</v>
      </c>
      <c r="FT235" s="222">
        <f t="shared" si="629"/>
        <v>0</v>
      </c>
      <c r="FU235" s="222">
        <f t="shared" si="630"/>
        <v>0</v>
      </c>
      <c r="FV235" s="222">
        <f t="shared" si="631"/>
        <v>0</v>
      </c>
      <c r="FW235" s="222">
        <f t="shared" si="632"/>
        <v>0</v>
      </c>
      <c r="FX235" s="222">
        <f t="shared" si="633"/>
        <v>0</v>
      </c>
      <c r="FY235" s="222" t="str">
        <f t="shared" si="634"/>
        <v>i.a</v>
      </c>
      <c r="FZ235" s="16">
        <f t="shared" si="635"/>
        <v>-1</v>
      </c>
      <c r="GA235" s="16">
        <f t="shared" si="636"/>
        <v>0.22342726798122259</v>
      </c>
      <c r="GB235" s="16">
        <f t="shared" si="637"/>
        <v>-0.27561302743154709</v>
      </c>
      <c r="GC235" s="16">
        <f t="shared" si="638"/>
        <v>0.61498616004410156</v>
      </c>
      <c r="GD235" s="16">
        <f t="shared" si="639"/>
        <v>-0.60749398046049774</v>
      </c>
      <c r="GE235" s="16">
        <f t="shared" si="640"/>
        <v>2.0096640062853051</v>
      </c>
      <c r="GF235" s="227">
        <f t="shared" si="641"/>
        <v>-0.15930013151123565</v>
      </c>
      <c r="GG235" s="227">
        <f t="shared" si="642"/>
        <v>2.909203849227196E-2</v>
      </c>
      <c r="GH235" s="227">
        <f t="shared" si="643"/>
        <v>-4.9541264644504396E-2</v>
      </c>
      <c r="GI235" s="16">
        <f t="shared" si="644"/>
        <v>0</v>
      </c>
      <c r="GJ235" s="16">
        <f t="shared" si="645"/>
        <v>0.15930013151123565</v>
      </c>
      <c r="GK235" s="106">
        <f t="shared" si="646"/>
        <v>0.13020809301896369</v>
      </c>
      <c r="GL235" s="16">
        <f t="shared" si="647"/>
        <v>0.17974935766346808</v>
      </c>
      <c r="GM235" s="16">
        <f t="shared" si="648"/>
        <v>0.11130086567339967</v>
      </c>
      <c r="GN235" s="16">
        <f t="shared" si="649"/>
        <v>0.28356473565419604</v>
      </c>
      <c r="GO235" s="16">
        <f t="shared" si="650"/>
        <v>9.4218070542760504E-2</v>
      </c>
      <c r="GP235" s="16">
        <f t="shared" si="651"/>
        <v>4.6245733788395915E-2</v>
      </c>
      <c r="GQ235" s="16">
        <f t="shared" si="652"/>
        <v>6.2135224925922591E-2</v>
      </c>
      <c r="GR235" s="16">
        <f t="shared" si="653"/>
        <v>7.7943925233644865E-2</v>
      </c>
      <c r="GS235" s="16">
        <f t="shared" si="654"/>
        <v>-1</v>
      </c>
      <c r="GT235" s="16">
        <f t="shared" si="655"/>
        <v>0.30601205034920825</v>
      </c>
      <c r="GU235" s="16">
        <f t="shared" si="656"/>
        <v>-0.18255568625254395</v>
      </c>
      <c r="GV235" s="16">
        <f t="shared" si="657"/>
        <v>0.42174337820234492</v>
      </c>
      <c r="GW235" s="16">
        <f t="shared" si="658"/>
        <v>-0.48111973025718835</v>
      </c>
      <c r="GX235" s="16">
        <f t="shared" si="659"/>
        <v>1.1850467883778375</v>
      </c>
      <c r="GY235" s="227">
        <f t="shared" si="660"/>
        <v>-9.8044174675434179E-2</v>
      </c>
      <c r="GZ235" s="227">
        <f t="shared" si="661"/>
        <v>2.2972758106790253E-2</v>
      </c>
      <c r="HA235" s="227">
        <f t="shared" si="662"/>
        <v>-1.676531812523363E-2</v>
      </c>
      <c r="HB235" s="16">
        <f t="shared" si="663"/>
        <v>0</v>
      </c>
      <c r="HC235" s="16">
        <f t="shared" si="664"/>
        <v>9.8044174675434179E-2</v>
      </c>
      <c r="HD235" s="106">
        <f t="shared" si="665"/>
        <v>7.5071416568643926E-2</v>
      </c>
      <c r="HE235" s="16">
        <f t="shared" si="666"/>
        <v>9.1836734693877556E-2</v>
      </c>
      <c r="HF235" s="16">
        <f t="shared" si="667"/>
        <v>6.4594452206977113E-2</v>
      </c>
      <c r="HG235" s="16">
        <f t="shared" si="668"/>
        <v>0.12448816417512661</v>
      </c>
      <c r="HH235" s="16">
        <f t="shared" si="669"/>
        <v>5.6972768197584317E-2</v>
      </c>
      <c r="HI235" s="16">
        <f t="shared" si="670"/>
        <v>4.1436861541412885E-2</v>
      </c>
      <c r="HJ235" s="16">
        <f t="shared" si="671"/>
        <v>4.5582926050544002E-2</v>
      </c>
      <c r="HK235" s="16">
        <f t="shared" si="672"/>
        <v>5.2454846095141179E-2</v>
      </c>
      <c r="HL235" s="16" t="e">
        <f t="shared" si="673"/>
        <v>#VALUE!</v>
      </c>
      <c r="HM235" s="16">
        <f t="shared" si="674"/>
        <v>-0.47981837503538077</v>
      </c>
      <c r="HN235" s="16">
        <f t="shared" si="675"/>
        <v>0.14345218884595318</v>
      </c>
      <c r="HO235" s="16">
        <f t="shared" si="676"/>
        <v>7.6260867438138688E-2</v>
      </c>
      <c r="HP235" s="16">
        <f t="shared" si="677"/>
        <v>3.2143173112238389E-2</v>
      </c>
      <c r="HQ235" s="16">
        <f t="shared" si="678"/>
        <v>0.18077088963213778</v>
      </c>
      <c r="HR235" s="227" t="e">
        <f t="shared" si="679"/>
        <v>#VALUE!</v>
      </c>
      <c r="HS235" s="227">
        <f t="shared" si="680"/>
        <v>-0.23321646380323569</v>
      </c>
      <c r="HT235" s="227">
        <f t="shared" si="681"/>
        <v>6.0977764606506113E-2</v>
      </c>
      <c r="HU235" s="16" t="str">
        <f t="shared" si="682"/>
        <v>i.a.</v>
      </c>
      <c r="HV235" s="16">
        <f t="shared" si="683"/>
        <v>0.25283508390174497</v>
      </c>
      <c r="HW235" s="106">
        <f t="shared" si="684"/>
        <v>0.48605154770498066</v>
      </c>
      <c r="HX235" s="16">
        <f t="shared" si="685"/>
        <v>0.42507378309847454</v>
      </c>
      <c r="HY235" s="16">
        <f t="shared" si="686"/>
        <v>0.39495423085510162</v>
      </c>
      <c r="HZ235" s="16">
        <f t="shared" si="687"/>
        <v>0.3826545009876775</v>
      </c>
      <c r="IA235" s="16">
        <f t="shared" si="688"/>
        <v>0.32407176053170761</v>
      </c>
      <c r="IB235" s="16">
        <f t="shared" si="689"/>
        <v>0.2874515503875969</v>
      </c>
      <c r="IC235" s="16">
        <f t="shared" si="690"/>
        <v>0.27476023169689484</v>
      </c>
      <c r="ID235" s="16">
        <f t="shared" si="691"/>
        <v>0.2721953701348257</v>
      </c>
      <c r="IE235" s="16" t="str">
        <f t="shared" si="692"/>
        <v>i.a.</v>
      </c>
      <c r="IF235" s="16" t="e">
        <f t="shared" si="693"/>
        <v>#VALUE!</v>
      </c>
      <c r="IG235" s="16" t="e">
        <f t="shared" si="694"/>
        <v>#VALUE!</v>
      </c>
      <c r="IH235" s="16" t="e">
        <f t="shared" si="695"/>
        <v>#VALUE!</v>
      </c>
      <c r="II235" s="16" t="e">
        <f t="shared" si="696"/>
        <v>#VALUE!</v>
      </c>
      <c r="IJ235" s="16" t="e">
        <f t="shared" si="697"/>
        <v>#VALUE!</v>
      </c>
      <c r="IK235" s="16" t="e">
        <f t="shared" si="698"/>
        <v>#VALUE!</v>
      </c>
      <c r="IL235" s="227" t="e">
        <f t="shared" si="699"/>
        <v>#VALUE!</v>
      </c>
      <c r="IM235" s="227" t="e">
        <f t="shared" si="700"/>
        <v>#VALUE!</v>
      </c>
      <c r="IN235" s="227" t="e">
        <f t="shared" si="701"/>
        <v>#VALUE!</v>
      </c>
      <c r="IO235" s="16" t="str">
        <f t="shared" si="702"/>
        <v>i.a.</v>
      </c>
      <c r="IP235" s="16" t="str">
        <f t="shared" si="703"/>
        <v>i.a.</v>
      </c>
      <c r="IQ235" s="106" t="str">
        <f t="shared" si="704"/>
        <v>i.a.</v>
      </c>
      <c r="IR235" s="16" t="str">
        <f t="shared" si="705"/>
        <v>i.a.</v>
      </c>
      <c r="IS235" s="16" t="str">
        <f t="shared" si="706"/>
        <v>i.a.</v>
      </c>
      <c r="IT235" s="16" t="str">
        <f t="shared" si="707"/>
        <v>i.a.</v>
      </c>
      <c r="IU235" s="16" t="str">
        <f t="shared" si="708"/>
        <v>i.a.</v>
      </c>
      <c r="IV235" s="16" t="str">
        <f t="shared" si="709"/>
        <v>i.a.</v>
      </c>
      <c r="IW235" s="16" t="str">
        <f t="shared" si="710"/>
        <v>i.a.</v>
      </c>
      <c r="IX235" s="16" t="str">
        <f t="shared" si="711"/>
        <v>i.a.</v>
      </c>
      <c r="IY235" s="16" t="str">
        <f t="shared" si="712"/>
        <v>i.a.</v>
      </c>
      <c r="IZ235" s="16" t="e">
        <f t="shared" si="713"/>
        <v>#VALUE!</v>
      </c>
      <c r="JA235" s="16">
        <f t="shared" si="714"/>
        <v>8.5967399007795819E-2</v>
      </c>
      <c r="JB235" s="16">
        <f t="shared" si="715"/>
        <v>-0.17677946324387392</v>
      </c>
      <c r="JC235" s="16">
        <f t="shared" si="716"/>
        <v>0.73131313131313147</v>
      </c>
      <c r="JD235" s="16">
        <f t="shared" si="717"/>
        <v>-0.56584659913169322</v>
      </c>
      <c r="JE235" s="16">
        <f t="shared" si="718"/>
        <v>2.7207692307692306</v>
      </c>
      <c r="JF235" s="227" t="e">
        <f t="shared" si="719"/>
        <v>#VALUE!</v>
      </c>
      <c r="JG235" s="227">
        <f t="shared" si="720"/>
        <v>5.5136363636363594E-3</v>
      </c>
      <c r="JH235" s="227">
        <f t="shared" si="721"/>
        <v>-1.377272727272727E-2</v>
      </c>
      <c r="JI235" s="99" t="str">
        <f t="shared" si="722"/>
        <v>i.a.</v>
      </c>
      <c r="JJ235" s="99">
        <f t="shared" si="723"/>
        <v>6.9650000000000004E-2</v>
      </c>
      <c r="JK235" s="239">
        <f t="shared" si="724"/>
        <v>6.4136363636363644E-2</v>
      </c>
      <c r="JL235" s="99">
        <f t="shared" si="725"/>
        <v>7.7909090909090914E-2</v>
      </c>
      <c r="JM235" s="99">
        <f t="shared" si="726"/>
        <v>4.4999999999999998E-2</v>
      </c>
      <c r="JN235" s="99">
        <f t="shared" si="727"/>
        <v>0.10364999999999999</v>
      </c>
      <c r="JO235" s="99">
        <f t="shared" si="728"/>
        <v>2.7857142857142855E-2</v>
      </c>
      <c r="JP235" s="99">
        <f t="shared" si="729"/>
        <v>1.2904761904761905E-2</v>
      </c>
      <c r="JQ235" s="99">
        <f t="shared" si="730"/>
        <v>1.8210526315789472E-2</v>
      </c>
      <c r="JR235" s="99">
        <f t="shared" si="731"/>
        <v>2.1947368421052632E-2</v>
      </c>
      <c r="JS235" s="99" t="str">
        <f t="shared" si="732"/>
        <v>i.a.</v>
      </c>
    </row>
    <row r="236" spans="1:279" customFormat="1" ht="15.75" customHeight="1" x14ac:dyDescent="0.25">
      <c r="A236" s="113" t="s">
        <v>593</v>
      </c>
      <c r="B236" s="98">
        <v>28717768</v>
      </c>
      <c r="C236" s="113" t="s">
        <v>79</v>
      </c>
      <c r="D236" s="113"/>
      <c r="E236" s="116">
        <v>451120</v>
      </c>
      <c r="F236" s="116"/>
      <c r="G236" s="116"/>
      <c r="H236" s="117">
        <v>45012</v>
      </c>
      <c r="I236" s="13"/>
      <c r="J236" s="13" t="s">
        <v>59</v>
      </c>
      <c r="K236" s="13" t="s">
        <v>59</v>
      </c>
      <c r="L236" s="13" t="s">
        <v>59</v>
      </c>
      <c r="M236" s="13" t="s">
        <v>59</v>
      </c>
      <c r="N236" s="13" t="s">
        <v>59</v>
      </c>
      <c r="O236" s="118" t="s">
        <v>59</v>
      </c>
      <c r="P236" s="16" t="e">
        <f t="shared" si="555"/>
        <v>#DIV/0!</v>
      </c>
      <c r="Q236" s="16" t="e">
        <f t="shared" si="556"/>
        <v>#DIV/0!</v>
      </c>
      <c r="R236" s="16" t="e">
        <f t="shared" si="557"/>
        <v>#DIV/0!</v>
      </c>
      <c r="S236" s="16" t="e">
        <f t="shared" si="558"/>
        <v>#DIV/0!</v>
      </c>
      <c r="T236" s="16" t="e">
        <f t="shared" si="559"/>
        <v>#DIV/0!</v>
      </c>
      <c r="U236" s="16" t="e">
        <f t="shared" si="560"/>
        <v>#DIV/0!</v>
      </c>
      <c r="V236" s="278">
        <f t="shared" si="561"/>
        <v>0</v>
      </c>
      <c r="W236" s="278">
        <f t="shared" si="562"/>
        <v>0</v>
      </c>
      <c r="X236" s="278">
        <f t="shared" si="563"/>
        <v>0</v>
      </c>
      <c r="Y236" s="149"/>
      <c r="Z236" s="149"/>
      <c r="AA236" s="149"/>
      <c r="AB236" s="154"/>
      <c r="AC236" s="154"/>
      <c r="AD236" s="154"/>
      <c r="AE236" s="154"/>
      <c r="AF236" s="154"/>
      <c r="AG236" s="159"/>
      <c r="AH236" s="159"/>
      <c r="AI236" s="159"/>
      <c r="AJ236" s="16">
        <f t="shared" si="564"/>
        <v>-0.75376146788990828</v>
      </c>
      <c r="AK236" s="16">
        <f t="shared" si="565"/>
        <v>-0.15946946329426276</v>
      </c>
      <c r="AL236" s="16">
        <f t="shared" si="566"/>
        <v>0.26098794243485018</v>
      </c>
      <c r="AM236" s="16">
        <f t="shared" si="567"/>
        <v>-0.11199378292030039</v>
      </c>
      <c r="AN236" s="16">
        <f t="shared" si="568"/>
        <v>-6.2241313707528383E-2</v>
      </c>
      <c r="AO236" s="16">
        <f t="shared" si="569"/>
        <v>0.10749340866290029</v>
      </c>
      <c r="AP236" s="278">
        <f t="shared" si="570"/>
        <v>-10.9</v>
      </c>
      <c r="AQ236" s="278">
        <f t="shared" si="571"/>
        <v>-2.0679999999999996</v>
      </c>
      <c r="AR236" s="278">
        <f t="shared" si="572"/>
        <v>2.6839999999999993</v>
      </c>
      <c r="AS236" s="149"/>
      <c r="AT236" s="149">
        <v>10.9</v>
      </c>
      <c r="AU236" s="149">
        <v>12.968</v>
      </c>
      <c r="AV236" s="154">
        <v>10.284000000000001</v>
      </c>
      <c r="AW236" s="154">
        <v>11.581</v>
      </c>
      <c r="AX236" s="154">
        <v>12.349659000000001</v>
      </c>
      <c r="AY236" s="154">
        <v>11.151</v>
      </c>
      <c r="AZ236" s="154">
        <v>11.734</v>
      </c>
      <c r="BA236" s="154">
        <v>9.1470000000000002</v>
      </c>
      <c r="BB236" s="154">
        <v>6.548</v>
      </c>
      <c r="BC236" s="155">
        <v>5.7779999999999996</v>
      </c>
      <c r="BD236" s="16">
        <f t="shared" si="573"/>
        <v>1</v>
      </c>
      <c r="BE236" s="16">
        <f t="shared" si="574"/>
        <v>-1.1325572662410817</v>
      </c>
      <c r="BF236" s="16">
        <f t="shared" si="575"/>
        <v>3.6474694589877839</v>
      </c>
      <c r="BG236" s="16">
        <f t="shared" si="576"/>
        <v>-0.13963963963963977</v>
      </c>
      <c r="BH236" s="16">
        <f t="shared" si="577"/>
        <v>-0.31901840490797539</v>
      </c>
      <c r="BI236" s="16">
        <f t="shared" si="578"/>
        <v>3.6648501362397821</v>
      </c>
      <c r="BJ236" s="278">
        <f t="shared" si="579"/>
        <v>0.35299999999999998</v>
      </c>
      <c r="BK236" s="278">
        <f t="shared" si="580"/>
        <v>-3.016</v>
      </c>
      <c r="BL236" s="278">
        <f t="shared" si="581"/>
        <v>2.09</v>
      </c>
      <c r="BM236" s="149"/>
      <c r="BN236" s="149">
        <v>-0.35299999999999998</v>
      </c>
      <c r="BO236" s="149">
        <v>2.6629999999999998</v>
      </c>
      <c r="BP236" s="159">
        <v>0.57299999999999995</v>
      </c>
      <c r="BQ236" s="159">
        <v>0.66600000000000004</v>
      </c>
      <c r="BR236" s="159">
        <v>0.97799999999999998</v>
      </c>
      <c r="BS236" s="159">
        <v>-0.36699999999999999</v>
      </c>
      <c r="BT236" s="159">
        <v>1.6359999999999999</v>
      </c>
      <c r="BU236" s="159">
        <v>-0.33500000000000002</v>
      </c>
      <c r="BV236" s="154">
        <v>-0.109</v>
      </c>
      <c r="BW236" s="159">
        <v>-0.89100000000000001</v>
      </c>
      <c r="BX236" s="16">
        <f t="shared" si="582"/>
        <v>-1</v>
      </c>
      <c r="BY236" s="16">
        <f t="shared" si="583"/>
        <v>-0.83685393258426966</v>
      </c>
      <c r="BZ236" s="16">
        <f t="shared" si="584"/>
        <v>2.3788914198936979</v>
      </c>
      <c r="CA236" s="16">
        <f t="shared" si="585"/>
        <v>0.6670886075949366</v>
      </c>
      <c r="CB236" s="16">
        <f t="shared" si="586"/>
        <v>-0.23076923076923067</v>
      </c>
      <c r="CC236" s="16">
        <f t="shared" si="587"/>
        <v>1.2924107142857142</v>
      </c>
      <c r="CD236" s="278">
        <f t="shared" si="588"/>
        <v>-0.72599999999999998</v>
      </c>
      <c r="CE236" s="278">
        <f t="shared" si="589"/>
        <v>-3.7240000000000002</v>
      </c>
      <c r="CF236" s="278">
        <f t="shared" si="590"/>
        <v>3.133</v>
      </c>
      <c r="CG236" s="149"/>
      <c r="CH236" s="149">
        <v>0.72599999999999998</v>
      </c>
      <c r="CI236" s="149">
        <v>4.45</v>
      </c>
      <c r="CJ236" s="154">
        <v>1.3169999999999999</v>
      </c>
      <c r="CK236" s="154">
        <v>0.79</v>
      </c>
      <c r="CL236" s="154">
        <v>1.0269999999999999</v>
      </c>
      <c r="CM236" s="154">
        <v>0.44800000000000001</v>
      </c>
      <c r="CN236" s="154">
        <v>1.867</v>
      </c>
      <c r="CO236" s="159">
        <v>-8.8499999999999995E-2</v>
      </c>
      <c r="CP236" s="159">
        <v>-0.41699999999999998</v>
      </c>
      <c r="CQ236" s="159">
        <v>-1.8620000000000001</v>
      </c>
      <c r="CR236" s="16">
        <f t="shared" si="591"/>
        <v>-1</v>
      </c>
      <c r="CS236" s="16">
        <f t="shared" si="592"/>
        <v>4.9281314168377867E-2</v>
      </c>
      <c r="CT236" s="16">
        <f t="shared" si="593"/>
        <v>0.89543331603528786</v>
      </c>
      <c r="CU236" s="16">
        <f t="shared" si="594"/>
        <v>0.2889632107023411</v>
      </c>
      <c r="CV236" s="16">
        <f t="shared" si="595"/>
        <v>-6.4748201438848879E-2</v>
      </c>
      <c r="CW236" s="16">
        <f t="shared" si="596"/>
        <v>0.42723214285714273</v>
      </c>
      <c r="CX236" s="278">
        <f t="shared" si="733"/>
        <v>-7.665</v>
      </c>
      <c r="CY236" s="278">
        <f t="shared" si="734"/>
        <v>0.36000000000000032</v>
      </c>
      <c r="CZ236" s="278">
        <f t="shared" si="735"/>
        <v>3.4509999999999996</v>
      </c>
      <c r="DA236" s="149"/>
      <c r="DB236" s="149">
        <v>7.665</v>
      </c>
      <c r="DC236" s="149">
        <v>7.3049999999999997</v>
      </c>
      <c r="DD236" s="159">
        <v>3.8540000000000001</v>
      </c>
      <c r="DE236" s="159">
        <v>2.99</v>
      </c>
      <c r="DF236" s="159">
        <v>3.1970000000000001</v>
      </c>
      <c r="DG236" s="159">
        <v>2.2400000000000002</v>
      </c>
      <c r="DH236" s="159">
        <v>1.6160000000000001</v>
      </c>
      <c r="DI236" s="159">
        <v>3.6600000000000001E-2</v>
      </c>
      <c r="DJ236" s="154">
        <v>-9.0042999999999998E-2</v>
      </c>
      <c r="DK236" s="155">
        <v>4.6401999999999999E-2</v>
      </c>
      <c r="DL236" s="16">
        <f t="shared" si="597"/>
        <v>-1</v>
      </c>
      <c r="DM236" s="16">
        <f t="shared" si="598"/>
        <v>0.17810178045703082</v>
      </c>
      <c r="DN236" s="16">
        <f t="shared" si="599"/>
        <v>-5.9863981442429375E-2</v>
      </c>
      <c r="DO236" s="16">
        <f t="shared" si="600"/>
        <v>-0.20950197957907901</v>
      </c>
      <c r="DP236" s="16">
        <f t="shared" si="601"/>
        <v>0.255461085676913</v>
      </c>
      <c r="DQ236" s="16">
        <f t="shared" si="602"/>
        <v>-0.12456485892268229</v>
      </c>
      <c r="DR236" s="278">
        <f t="shared" si="603"/>
        <v>-42.017000000000003</v>
      </c>
      <c r="DS236" s="278">
        <f t="shared" si="604"/>
        <v>6.3520000000000039</v>
      </c>
      <c r="DT236" s="278">
        <f t="shared" si="605"/>
        <v>-2.2710000000000008</v>
      </c>
      <c r="DU236" s="149"/>
      <c r="DV236" s="149">
        <v>42.017000000000003</v>
      </c>
      <c r="DW236" s="149">
        <v>35.664999999999999</v>
      </c>
      <c r="DX236" s="159">
        <v>37.936</v>
      </c>
      <c r="DY236" s="159">
        <v>47.99</v>
      </c>
      <c r="DZ236" s="159">
        <v>38.225000000000001</v>
      </c>
      <c r="EA236" s="159">
        <v>43.664000000000001</v>
      </c>
      <c r="EB236" s="159">
        <v>37.426000000000002</v>
      </c>
      <c r="EC236" s="159">
        <v>37.692999999999998</v>
      </c>
      <c r="ED236" s="159">
        <v>32.424999999999997</v>
      </c>
      <c r="EE236" s="159">
        <v>29.731000000000002</v>
      </c>
      <c r="EF236" s="16">
        <f t="shared" si="606"/>
        <v>-1</v>
      </c>
      <c r="EG236" s="16">
        <f t="shared" si="607"/>
        <v>8.3333333333333329E-2</v>
      </c>
      <c r="EH236" s="16">
        <f t="shared" si="608"/>
        <v>-0.1111111111111111</v>
      </c>
      <c r="EI236" s="16">
        <f t="shared" si="609"/>
        <v>-6.8965517241379309E-2</v>
      </c>
      <c r="EJ236" s="16">
        <f t="shared" si="610"/>
        <v>3.5714285714285712E-2</v>
      </c>
      <c r="EK236" s="16">
        <f t="shared" si="611"/>
        <v>0</v>
      </c>
      <c r="EL236" s="278">
        <f t="shared" si="612"/>
        <v>-26</v>
      </c>
      <c r="EM236" s="278">
        <f t="shared" si="613"/>
        <v>2</v>
      </c>
      <c r="EN236" s="278">
        <f t="shared" si="614"/>
        <v>-3</v>
      </c>
      <c r="EO236" s="204"/>
      <c r="EP236" s="204">
        <v>26</v>
      </c>
      <c r="EQ236" s="204">
        <v>24</v>
      </c>
      <c r="ER236" s="209">
        <v>27</v>
      </c>
      <c r="ES236" s="209">
        <v>29</v>
      </c>
      <c r="ET236" s="209">
        <v>28</v>
      </c>
      <c r="EU236" s="209">
        <v>28</v>
      </c>
      <c r="EV236" s="209">
        <v>24</v>
      </c>
      <c r="EW236" s="209">
        <v>27</v>
      </c>
      <c r="EX236" s="210">
        <v>16</v>
      </c>
      <c r="EY236" s="211">
        <v>16</v>
      </c>
      <c r="EZ236" s="120"/>
      <c r="FA236" s="115" t="s">
        <v>51</v>
      </c>
      <c r="FB236" s="76"/>
      <c r="FC236" s="121">
        <v>7600</v>
      </c>
      <c r="FD236" s="125" t="s">
        <v>594</v>
      </c>
      <c r="FE236" s="125" t="s">
        <v>130</v>
      </c>
      <c r="FF236" s="16" t="e">
        <f t="shared" si="615"/>
        <v>#VALUE!</v>
      </c>
      <c r="FG236" s="16" t="e">
        <f t="shared" si="616"/>
        <v>#DIV/0!</v>
      </c>
      <c r="FH236" s="16" t="e">
        <f t="shared" si="617"/>
        <v>#DIV/0!</v>
      </c>
      <c r="FI236" s="16" t="e">
        <f t="shared" si="618"/>
        <v>#DIV/0!</v>
      </c>
      <c r="FJ236" s="16" t="e">
        <f t="shared" si="619"/>
        <v>#DIV/0!</v>
      </c>
      <c r="FK236" s="16" t="e">
        <f t="shared" si="620"/>
        <v>#DIV/0!</v>
      </c>
      <c r="FL236" s="278" t="e">
        <f t="shared" si="621"/>
        <v>#VALUE!</v>
      </c>
      <c r="FM236" s="278">
        <f t="shared" si="622"/>
        <v>0</v>
      </c>
      <c r="FN236" s="278">
        <f t="shared" si="623"/>
        <v>0</v>
      </c>
      <c r="FO236" s="222" t="str">
        <f t="shared" si="624"/>
        <v>i.a</v>
      </c>
      <c r="FP236" s="222">
        <f t="shared" si="625"/>
        <v>0</v>
      </c>
      <c r="FQ236" s="222">
        <f t="shared" si="626"/>
        <v>0</v>
      </c>
      <c r="FR236" s="222">
        <f t="shared" si="627"/>
        <v>0</v>
      </c>
      <c r="FS236" s="222">
        <f t="shared" si="628"/>
        <v>0</v>
      </c>
      <c r="FT236" s="222">
        <f t="shared" si="629"/>
        <v>0</v>
      </c>
      <c r="FU236" s="222">
        <f t="shared" si="630"/>
        <v>0</v>
      </c>
      <c r="FV236" s="222">
        <f t="shared" si="631"/>
        <v>0</v>
      </c>
      <c r="FW236" s="222">
        <f t="shared" si="632"/>
        <v>0</v>
      </c>
      <c r="FX236" s="222">
        <f t="shared" si="633"/>
        <v>0</v>
      </c>
      <c r="FY236" s="222">
        <f t="shared" si="634"/>
        <v>0</v>
      </c>
      <c r="FZ236" s="16">
        <f t="shared" si="635"/>
        <v>-1</v>
      </c>
      <c r="GA236" s="16">
        <f t="shared" si="636"/>
        <v>-0.87838697619959016</v>
      </c>
      <c r="GB236" s="16">
        <f t="shared" si="637"/>
        <v>1.0723302157677634</v>
      </c>
      <c r="GC236" s="16">
        <f t="shared" si="638"/>
        <v>0.50705394728081143</v>
      </c>
      <c r="GD236" s="16">
        <f t="shared" si="639"/>
        <v>-0.32401685917121503</v>
      </c>
      <c r="GE236" s="16">
        <f t="shared" si="640"/>
        <v>0.62581124044247094</v>
      </c>
      <c r="GF236" s="227">
        <f t="shared" si="641"/>
        <v>-9.6993987975951906E-2</v>
      </c>
      <c r="GG236" s="227">
        <f t="shared" si="642"/>
        <v>-0.70056851762490846</v>
      </c>
      <c r="GH236" s="227">
        <f t="shared" si="643"/>
        <v>0.41269985218180721</v>
      </c>
      <c r="GI236" s="16">
        <f t="shared" si="644"/>
        <v>0</v>
      </c>
      <c r="GJ236" s="16">
        <f t="shared" si="645"/>
        <v>9.6993987975951906E-2</v>
      </c>
      <c r="GK236" s="16">
        <f t="shared" si="646"/>
        <v>0.79756250560086039</v>
      </c>
      <c r="GL236" s="16">
        <f t="shared" si="647"/>
        <v>0.38486265341905318</v>
      </c>
      <c r="GM236" s="16">
        <f t="shared" si="648"/>
        <v>0.25537417165023435</v>
      </c>
      <c r="GN236" s="16">
        <f t="shared" si="649"/>
        <v>0.37778186499908034</v>
      </c>
      <c r="GO236" s="16">
        <f t="shared" si="650"/>
        <v>0.23236514522821575</v>
      </c>
      <c r="GP236" s="16">
        <f t="shared" si="651"/>
        <v>2.2594699261769331</v>
      </c>
      <c r="GQ236" s="16" t="str">
        <f t="shared" si="652"/>
        <v>Negativ EK</v>
      </c>
      <c r="GR236" s="16" t="str">
        <f t="shared" si="653"/>
        <v>Negativ EK</v>
      </c>
      <c r="GS236" s="16">
        <f t="shared" si="654"/>
        <v>1</v>
      </c>
      <c r="GT236" s="16">
        <f t="shared" si="655"/>
        <v>-1.1255934109910897</v>
      </c>
      <c r="GU236" s="16">
        <f t="shared" si="656"/>
        <v>4.4257205844076077</v>
      </c>
      <c r="GV236" s="16">
        <f t="shared" si="657"/>
        <v>-0.13674593873253191</v>
      </c>
      <c r="GW236" s="16">
        <f t="shared" si="658"/>
        <v>-0.35318793898404222</v>
      </c>
      <c r="GX236" s="16">
        <f t="shared" si="659"/>
        <v>3.6388488997018391</v>
      </c>
      <c r="GY236" s="227">
        <f t="shared" si="660"/>
        <v>9.0883344919028847E-3</v>
      </c>
      <c r="GZ236" s="227">
        <f t="shared" si="661"/>
        <v>-8.1451481731750167E-2</v>
      </c>
      <c r="HA236" s="227">
        <f t="shared" si="662"/>
        <v>5.9026089771793376E-2</v>
      </c>
      <c r="HB236" s="16">
        <f t="shared" si="663"/>
        <v>0</v>
      </c>
      <c r="HC236" s="16">
        <f t="shared" si="664"/>
        <v>-9.0883344919028847E-3</v>
      </c>
      <c r="HD236" s="16">
        <f t="shared" si="665"/>
        <v>7.2363147239847284E-2</v>
      </c>
      <c r="HE236" s="16">
        <f t="shared" si="666"/>
        <v>1.3337057468053906E-2</v>
      </c>
      <c r="HF236" s="16">
        <f t="shared" si="667"/>
        <v>1.544974772371397E-2</v>
      </c>
      <c r="HG236" s="16">
        <f t="shared" si="668"/>
        <v>2.3885992013579355E-2</v>
      </c>
      <c r="HH236" s="16">
        <f t="shared" si="669"/>
        <v>-9.051670982858551E-3</v>
      </c>
      <c r="HI236" s="16">
        <f t="shared" si="670"/>
        <v>4.3557555345518438E-2</v>
      </c>
      <c r="HJ236" s="16">
        <f t="shared" si="671"/>
        <v>-9.5553210302632714E-3</v>
      </c>
      <c r="HK236" s="16">
        <f t="shared" si="672"/>
        <v>-3.5073042023296224E-3</v>
      </c>
      <c r="HL236" s="16" t="e">
        <f t="shared" si="673"/>
        <v>#VALUE!</v>
      </c>
      <c r="HM236" s="16">
        <f t="shared" si="674"/>
        <v>-0.10934578694777847</v>
      </c>
      <c r="HN236" s="16">
        <f t="shared" si="675"/>
        <v>1.0161266865867009</v>
      </c>
      <c r="HO236" s="16">
        <f t="shared" si="676"/>
        <v>0.6305710797555184</v>
      </c>
      <c r="HP236" s="16">
        <f t="shared" si="677"/>
        <v>-0.25505313607001451</v>
      </c>
      <c r="HQ236" s="16">
        <f t="shared" si="678"/>
        <v>0.63031168831168827</v>
      </c>
      <c r="HR236" s="227" t="e">
        <f t="shared" si="679"/>
        <v>#VALUE!</v>
      </c>
      <c r="HS236" s="227">
        <f t="shared" si="680"/>
        <v>-2.2396494424604563E-2</v>
      </c>
      <c r="HT236" s="227">
        <f t="shared" si="681"/>
        <v>0.10323050005549202</v>
      </c>
      <c r="HU236" s="16" t="str">
        <f t="shared" si="682"/>
        <v>i.a.</v>
      </c>
      <c r="HV236" s="16">
        <f t="shared" si="683"/>
        <v>0.18242616083966012</v>
      </c>
      <c r="HW236" s="16">
        <f t="shared" si="684"/>
        <v>0.20482265526426469</v>
      </c>
      <c r="HX236" s="16">
        <f t="shared" si="685"/>
        <v>0.10159215520877267</v>
      </c>
      <c r="HY236" s="16">
        <f t="shared" si="686"/>
        <v>6.2304646801416966E-2</v>
      </c>
      <c r="HZ236" s="16">
        <f t="shared" si="687"/>
        <v>8.3636363636363634E-2</v>
      </c>
      <c r="IA236" s="16">
        <f t="shared" si="688"/>
        <v>5.1300842799560278E-2</v>
      </c>
      <c r="IB236" s="16">
        <f t="shared" si="689"/>
        <v>4.3178538983594292E-2</v>
      </c>
      <c r="IC236" s="16">
        <f t="shared" si="690"/>
        <v>9.7100257342212087E-4</v>
      </c>
      <c r="ID236" s="16">
        <f t="shared" si="691"/>
        <v>-2.7769622205088668E-3</v>
      </c>
      <c r="IE236" s="16">
        <f t="shared" si="692"/>
        <v>1.5607278598096261E-3</v>
      </c>
      <c r="IF236" s="16" t="e">
        <f t="shared" si="693"/>
        <v>#VALUE!</v>
      </c>
      <c r="IG236" s="16" t="e">
        <f t="shared" si="694"/>
        <v>#VALUE!</v>
      </c>
      <c r="IH236" s="16" t="e">
        <f t="shared" si="695"/>
        <v>#VALUE!</v>
      </c>
      <c r="II236" s="16" t="e">
        <f t="shared" si="696"/>
        <v>#VALUE!</v>
      </c>
      <c r="IJ236" s="16" t="e">
        <f t="shared" si="697"/>
        <v>#VALUE!</v>
      </c>
      <c r="IK236" s="16" t="e">
        <f t="shared" si="698"/>
        <v>#VALUE!</v>
      </c>
      <c r="IL236" s="227" t="e">
        <f t="shared" si="699"/>
        <v>#VALUE!</v>
      </c>
      <c r="IM236" s="227" t="e">
        <f t="shared" si="700"/>
        <v>#VALUE!</v>
      </c>
      <c r="IN236" s="227" t="e">
        <f t="shared" si="701"/>
        <v>#VALUE!</v>
      </c>
      <c r="IO236" s="16" t="str">
        <f t="shared" si="702"/>
        <v>i.a.</v>
      </c>
      <c r="IP236" s="16" t="str">
        <f t="shared" si="703"/>
        <v>i.a.</v>
      </c>
      <c r="IQ236" s="16" t="str">
        <f t="shared" si="704"/>
        <v>i.a.</v>
      </c>
      <c r="IR236" s="16" t="str">
        <f t="shared" si="705"/>
        <v>i.a.</v>
      </c>
      <c r="IS236" s="16" t="str">
        <f t="shared" si="706"/>
        <v>i.a.</v>
      </c>
      <c r="IT236" s="16" t="str">
        <f t="shared" si="707"/>
        <v>i.a.</v>
      </c>
      <c r="IU236" s="16" t="str">
        <f t="shared" si="708"/>
        <v>i.a.</v>
      </c>
      <c r="IV236" s="16" t="str">
        <f t="shared" si="709"/>
        <v>i.a.</v>
      </c>
      <c r="IW236" s="16" t="str">
        <f t="shared" si="710"/>
        <v>i.a.</v>
      </c>
      <c r="IX236" s="16" t="str">
        <f t="shared" si="711"/>
        <v>i.a.</v>
      </c>
      <c r="IY236" s="16" t="str">
        <f t="shared" si="712"/>
        <v>i.a.</v>
      </c>
      <c r="IZ236" s="16" t="e">
        <f t="shared" si="713"/>
        <v>#VALUE!</v>
      </c>
      <c r="JA236" s="16">
        <f t="shared" si="714"/>
        <v>-0.84940363007778741</v>
      </c>
      <c r="JB236" s="16">
        <f t="shared" si="715"/>
        <v>2.8012528473804101</v>
      </c>
      <c r="JC236" s="16">
        <f t="shared" si="716"/>
        <v>0.79057665260196885</v>
      </c>
      <c r="JD236" s="16">
        <f t="shared" si="717"/>
        <v>-0.25729442970822275</v>
      </c>
      <c r="JE236" s="16">
        <f t="shared" si="718"/>
        <v>1.2924107142857142</v>
      </c>
      <c r="JF236" s="227" t="e">
        <f t="shared" si="719"/>
        <v>#VALUE!</v>
      </c>
      <c r="JG236" s="227">
        <f t="shared" si="720"/>
        <v>-0.15749358974358976</v>
      </c>
      <c r="JH236" s="227">
        <f t="shared" si="721"/>
        <v>0.13663888888888889</v>
      </c>
      <c r="JI236" s="99" t="str">
        <f t="shared" si="722"/>
        <v>i.a.</v>
      </c>
      <c r="JJ236" s="99">
        <f t="shared" si="723"/>
        <v>2.7923076923076922E-2</v>
      </c>
      <c r="JK236" s="99">
        <f t="shared" si="724"/>
        <v>0.18541666666666667</v>
      </c>
      <c r="JL236" s="99">
        <f t="shared" si="725"/>
        <v>4.8777777777777774E-2</v>
      </c>
      <c r="JM236" s="99">
        <f t="shared" si="726"/>
        <v>2.7241379310344829E-2</v>
      </c>
      <c r="JN236" s="99">
        <f t="shared" si="727"/>
        <v>3.6678571428571428E-2</v>
      </c>
      <c r="JO236" s="99">
        <f t="shared" si="728"/>
        <v>1.6E-2</v>
      </c>
      <c r="JP236" s="99">
        <f t="shared" si="729"/>
        <v>7.7791666666666662E-2</v>
      </c>
      <c r="JQ236" s="99">
        <f t="shared" si="730"/>
        <v>-3.2777777777777775E-3</v>
      </c>
      <c r="JR236" s="99">
        <f t="shared" si="731"/>
        <v>-2.6062499999999999E-2</v>
      </c>
      <c r="JS236" s="99">
        <f t="shared" si="732"/>
        <v>-0.11637500000000001</v>
      </c>
    </row>
    <row r="237" spans="1:279" customFormat="1" ht="15.75" customHeight="1" x14ac:dyDescent="0.25">
      <c r="A237" s="10" t="s">
        <v>265</v>
      </c>
      <c r="B237" s="98">
        <v>28973233</v>
      </c>
      <c r="C237" s="10" t="s">
        <v>255</v>
      </c>
      <c r="D237" s="10"/>
      <c r="E237" s="11"/>
      <c r="F237" s="11"/>
      <c r="G237" s="11"/>
      <c r="H237" s="12">
        <v>45012</v>
      </c>
      <c r="I237" s="13"/>
      <c r="J237" s="13" t="s">
        <v>58</v>
      </c>
      <c r="K237" s="13" t="s">
        <v>58</v>
      </c>
      <c r="L237" s="13" t="s">
        <v>58</v>
      </c>
      <c r="M237" s="13" t="s">
        <v>58</v>
      </c>
      <c r="N237" s="13" t="s">
        <v>58</v>
      </c>
      <c r="O237" s="13" t="s">
        <v>58</v>
      </c>
      <c r="P237" s="16" t="e">
        <f t="shared" si="555"/>
        <v>#DIV/0!</v>
      </c>
      <c r="Q237" s="16" t="e">
        <f t="shared" si="556"/>
        <v>#DIV/0!</v>
      </c>
      <c r="R237" s="16" t="e">
        <f t="shared" si="557"/>
        <v>#DIV/0!</v>
      </c>
      <c r="S237" s="16" t="e">
        <f t="shared" si="558"/>
        <v>#DIV/0!</v>
      </c>
      <c r="T237" s="16" t="e">
        <f t="shared" si="559"/>
        <v>#DIV/0!</v>
      </c>
      <c r="U237" s="16" t="e">
        <f t="shared" si="560"/>
        <v>#DIV/0!</v>
      </c>
      <c r="V237" s="278">
        <f t="shared" si="561"/>
        <v>0</v>
      </c>
      <c r="W237" s="278">
        <f t="shared" si="562"/>
        <v>0</v>
      </c>
      <c r="X237" s="278">
        <f t="shared" si="563"/>
        <v>0</v>
      </c>
      <c r="Y237" s="149"/>
      <c r="Z237" s="149"/>
      <c r="AA237" s="149"/>
      <c r="AB237" s="151"/>
      <c r="AC237" s="151"/>
      <c r="AD237" s="151"/>
      <c r="AE237" s="151"/>
      <c r="AF237" s="151"/>
      <c r="AG237" s="156"/>
      <c r="AH237" s="156"/>
      <c r="AI237" s="156"/>
      <c r="AJ237" s="16">
        <f t="shared" si="564"/>
        <v>-1.019330051626846</v>
      </c>
      <c r="AK237" s="16">
        <f t="shared" si="565"/>
        <v>5.0613351833748668E-2</v>
      </c>
      <c r="AL237" s="16">
        <f t="shared" si="566"/>
        <v>-1.9904187915314432E-2</v>
      </c>
      <c r="AM237" s="16">
        <f t="shared" si="567"/>
        <v>6.6132858837485112E-2</v>
      </c>
      <c r="AN237" s="16">
        <f t="shared" si="568"/>
        <v>0.18440463645943089</v>
      </c>
      <c r="AO237" s="16">
        <f t="shared" si="569"/>
        <v>0.16378253168006549</v>
      </c>
      <c r="AP237" s="278">
        <f t="shared" si="570"/>
        <v>-33.316000000000003</v>
      </c>
      <c r="AQ237" s="278">
        <f t="shared" si="571"/>
        <v>1.605000000000004</v>
      </c>
      <c r="AR237" s="278">
        <f t="shared" si="572"/>
        <v>-0.64399999999999835</v>
      </c>
      <c r="AS237" s="149"/>
      <c r="AT237" s="149">
        <v>33.316000000000003</v>
      </c>
      <c r="AU237" s="149">
        <v>31.710999999999999</v>
      </c>
      <c r="AV237" s="151">
        <v>32.354999999999997</v>
      </c>
      <c r="AW237" s="151">
        <v>30.347999999999999</v>
      </c>
      <c r="AX237" s="151">
        <v>25.623000000000001</v>
      </c>
      <c r="AY237" s="151">
        <v>22.016999999999999</v>
      </c>
      <c r="AZ237" s="151">
        <v>21.645</v>
      </c>
      <c r="BA237" s="151">
        <v>21.666</v>
      </c>
      <c r="BB237" s="151">
        <v>16.175000000000001</v>
      </c>
      <c r="BC237" s="156">
        <v>13.699</v>
      </c>
      <c r="BD237" s="16">
        <f t="shared" si="573"/>
        <v>-1</v>
      </c>
      <c r="BE237" s="16">
        <f t="shared" si="574"/>
        <v>-1.1930750875767854E-2</v>
      </c>
      <c r="BF237" s="16">
        <f t="shared" si="575"/>
        <v>-3.7950571456481438E-2</v>
      </c>
      <c r="BG237" s="16">
        <f t="shared" si="576"/>
        <v>5.0703068869957894E-2</v>
      </c>
      <c r="BH237" s="16">
        <f t="shared" si="577"/>
        <v>0.23095388502842706</v>
      </c>
      <c r="BI237" s="16">
        <f t="shared" si="578"/>
        <v>0.24547600314712817</v>
      </c>
      <c r="BJ237" s="278">
        <f t="shared" si="579"/>
        <v>-19.462</v>
      </c>
      <c r="BK237" s="278">
        <f t="shared" si="580"/>
        <v>-0.23499999999999943</v>
      </c>
      <c r="BL237" s="278">
        <f t="shared" si="581"/>
        <v>-0.77700000000000102</v>
      </c>
      <c r="BM237" s="149"/>
      <c r="BN237" s="149">
        <v>19.462</v>
      </c>
      <c r="BO237" s="149">
        <v>19.696999999999999</v>
      </c>
      <c r="BP237" s="156">
        <v>20.474</v>
      </c>
      <c r="BQ237" s="156">
        <v>19.486000000000001</v>
      </c>
      <c r="BR237" s="156">
        <v>15.83</v>
      </c>
      <c r="BS237" s="156">
        <v>12.71</v>
      </c>
      <c r="BT237" s="156">
        <v>12.888</v>
      </c>
      <c r="BU237" s="156">
        <v>14.398</v>
      </c>
      <c r="BV237" s="151">
        <v>9.202</v>
      </c>
      <c r="BW237" s="156">
        <v>6.0940000000000003</v>
      </c>
      <c r="BX237" s="16">
        <f t="shared" si="582"/>
        <v>-1</v>
      </c>
      <c r="BY237" s="16">
        <f t="shared" si="583"/>
        <v>-0.2944611906556141</v>
      </c>
      <c r="BZ237" s="16">
        <f t="shared" si="584"/>
        <v>2.8781858707238955E-2</v>
      </c>
      <c r="CA237" s="16">
        <f t="shared" si="585"/>
        <v>9.04575715946319E-2</v>
      </c>
      <c r="CB237" s="16">
        <f t="shared" si="586"/>
        <v>0.24677206851119887</v>
      </c>
      <c r="CC237" s="16">
        <f t="shared" si="587"/>
        <v>0.3041237113402061</v>
      </c>
      <c r="CD237" s="278">
        <f t="shared" si="588"/>
        <v>-7.49</v>
      </c>
      <c r="CE237" s="278">
        <f t="shared" si="589"/>
        <v>-3.1259999999999994</v>
      </c>
      <c r="CF237" s="278">
        <f t="shared" si="590"/>
        <v>0.29699999999999882</v>
      </c>
      <c r="CG237" s="149"/>
      <c r="CH237" s="149">
        <v>7.49</v>
      </c>
      <c r="CI237" s="149">
        <v>10.616</v>
      </c>
      <c r="CJ237" s="151">
        <v>10.319000000000001</v>
      </c>
      <c r="CK237" s="151">
        <v>9.4629999999999992</v>
      </c>
      <c r="CL237" s="151">
        <v>7.59</v>
      </c>
      <c r="CM237" s="151">
        <v>5.82</v>
      </c>
      <c r="CN237" s="151">
        <v>6.6980000000000004</v>
      </c>
      <c r="CO237" s="156">
        <v>9.4410000000000007</v>
      </c>
      <c r="CP237" s="156">
        <v>4.5380000000000003</v>
      </c>
      <c r="CQ237" s="156">
        <v>0.67900000000000005</v>
      </c>
      <c r="CR237" s="16">
        <f t="shared" si="591"/>
        <v>-1</v>
      </c>
      <c r="CS237" s="16">
        <f t="shared" si="592"/>
        <v>-6.1720198080062016E-2</v>
      </c>
      <c r="CT237" s="16">
        <f t="shared" si="593"/>
        <v>0.10321989928277119</v>
      </c>
      <c r="CU237" s="16">
        <f t="shared" si="594"/>
        <v>0.24918982805291859</v>
      </c>
      <c r="CV237" s="16">
        <f t="shared" si="595"/>
        <v>0.19477975675306336</v>
      </c>
      <c r="CW237" s="16">
        <f t="shared" si="596"/>
        <v>9.9023779724655717E-2</v>
      </c>
      <c r="CX237" s="278">
        <f t="shared" si="733"/>
        <v>-33.915999999999997</v>
      </c>
      <c r="CY237" s="278">
        <f t="shared" si="734"/>
        <v>-2.2310000000000016</v>
      </c>
      <c r="CZ237" s="278">
        <f t="shared" si="735"/>
        <v>3.3819999999999979</v>
      </c>
      <c r="DA237" s="149"/>
      <c r="DB237" s="149">
        <v>33.915999999999997</v>
      </c>
      <c r="DC237" s="149">
        <v>36.146999999999998</v>
      </c>
      <c r="DD237" s="156">
        <v>32.765000000000001</v>
      </c>
      <c r="DE237" s="156">
        <v>26.228999999999999</v>
      </c>
      <c r="DF237" s="156">
        <v>21.952999999999999</v>
      </c>
      <c r="DG237" s="156">
        <v>19.975000000000001</v>
      </c>
      <c r="DH237" s="156">
        <v>20.404</v>
      </c>
      <c r="DI237" s="156">
        <v>21.056000000000001</v>
      </c>
      <c r="DJ237" s="151">
        <v>19.306999999999999</v>
      </c>
      <c r="DK237" s="156">
        <v>15.627000000000001</v>
      </c>
      <c r="DL237" s="16">
        <f t="shared" si="597"/>
        <v>-1</v>
      </c>
      <c r="DM237" s="16">
        <f t="shared" si="598"/>
        <v>0.15458268630597735</v>
      </c>
      <c r="DN237" s="16">
        <f t="shared" si="599"/>
        <v>-2.9463324813345102E-2</v>
      </c>
      <c r="DO237" s="16">
        <f t="shared" si="600"/>
        <v>-6.2373362855889332E-3</v>
      </c>
      <c r="DP237" s="16">
        <f t="shared" si="601"/>
        <v>0.17968418873764208</v>
      </c>
      <c r="DQ237" s="16">
        <f t="shared" si="602"/>
        <v>0.30032939849527696</v>
      </c>
      <c r="DR237" s="278">
        <f t="shared" si="603"/>
        <v>-533.10199999999998</v>
      </c>
      <c r="DS237" s="278">
        <f t="shared" si="604"/>
        <v>71.375</v>
      </c>
      <c r="DT237" s="278">
        <f t="shared" si="605"/>
        <v>-14.017000000000053</v>
      </c>
      <c r="DU237" s="149"/>
      <c r="DV237" s="149">
        <v>533.10199999999998</v>
      </c>
      <c r="DW237" s="149">
        <v>461.72699999999998</v>
      </c>
      <c r="DX237" s="156">
        <v>475.74400000000003</v>
      </c>
      <c r="DY237" s="156">
        <v>478.73</v>
      </c>
      <c r="DZ237" s="156">
        <v>405.81200000000001</v>
      </c>
      <c r="EA237" s="156">
        <v>312.084</v>
      </c>
      <c r="EB237" s="156">
        <v>267.29500000000002</v>
      </c>
      <c r="EC237" s="156">
        <v>242.91200000000001</v>
      </c>
      <c r="ED237" s="156">
        <v>195.72</v>
      </c>
      <c r="EE237" s="156">
        <v>162.965</v>
      </c>
      <c r="EF237" s="16">
        <f t="shared" si="606"/>
        <v>-1</v>
      </c>
      <c r="EG237" s="16">
        <f t="shared" si="607"/>
        <v>5.2631578947368418E-2</v>
      </c>
      <c r="EH237" s="16">
        <f t="shared" si="608"/>
        <v>0.11764705882352941</v>
      </c>
      <c r="EI237" s="16">
        <f t="shared" si="609"/>
        <v>0</v>
      </c>
      <c r="EJ237" s="16">
        <f t="shared" si="610"/>
        <v>0.13333333333333333</v>
      </c>
      <c r="EK237" s="16">
        <f t="shared" si="611"/>
        <v>7.1428571428571425E-2</v>
      </c>
      <c r="EL237" s="278">
        <f t="shared" si="612"/>
        <v>-20</v>
      </c>
      <c r="EM237" s="278">
        <f t="shared" si="613"/>
        <v>1</v>
      </c>
      <c r="EN237" s="278">
        <f t="shared" si="614"/>
        <v>2</v>
      </c>
      <c r="EO237" s="204"/>
      <c r="EP237" s="204">
        <v>20</v>
      </c>
      <c r="EQ237" s="204">
        <v>19</v>
      </c>
      <c r="ER237" s="206">
        <v>17</v>
      </c>
      <c r="ES237" s="206">
        <v>17</v>
      </c>
      <c r="ET237" s="206">
        <v>15</v>
      </c>
      <c r="EU237" s="206">
        <v>14</v>
      </c>
      <c r="EV237" s="206">
        <v>14</v>
      </c>
      <c r="EW237" s="206"/>
      <c r="EX237" s="207"/>
      <c r="EY237" s="206"/>
      <c r="EZ237" s="89"/>
      <c r="FA237" s="14" t="s">
        <v>49</v>
      </c>
      <c r="FB237" s="76"/>
      <c r="FC237" s="94">
        <v>9000</v>
      </c>
      <c r="FD237" t="s">
        <v>434</v>
      </c>
      <c r="FE237" t="s">
        <v>88</v>
      </c>
      <c r="FF237" s="16" t="e">
        <f t="shared" si="615"/>
        <v>#VALUE!</v>
      </c>
      <c r="FG237" s="16" t="e">
        <f t="shared" si="616"/>
        <v>#DIV/0!</v>
      </c>
      <c r="FH237" s="16" t="e">
        <f t="shared" si="617"/>
        <v>#DIV/0!</v>
      </c>
      <c r="FI237" s="16" t="e">
        <f t="shared" si="618"/>
        <v>#DIV/0!</v>
      </c>
      <c r="FJ237" s="16" t="e">
        <f t="shared" si="619"/>
        <v>#DIV/0!</v>
      </c>
      <c r="FK237" s="16" t="e">
        <f t="shared" si="620"/>
        <v>#DIV/0!</v>
      </c>
      <c r="FL237" s="278" t="e">
        <f t="shared" si="621"/>
        <v>#VALUE!</v>
      </c>
      <c r="FM237" s="278">
        <f t="shared" si="622"/>
        <v>0</v>
      </c>
      <c r="FN237" s="278">
        <f t="shared" si="623"/>
        <v>0</v>
      </c>
      <c r="FO237" s="222" t="str">
        <f t="shared" si="624"/>
        <v>i.a</v>
      </c>
      <c r="FP237" s="222">
        <f t="shared" si="625"/>
        <v>0</v>
      </c>
      <c r="FQ237" s="222">
        <f t="shared" si="626"/>
        <v>0</v>
      </c>
      <c r="FR237" s="222">
        <f t="shared" si="627"/>
        <v>0</v>
      </c>
      <c r="FS237" s="222">
        <f t="shared" si="628"/>
        <v>0</v>
      </c>
      <c r="FT237" s="222">
        <f t="shared" si="629"/>
        <v>0</v>
      </c>
      <c r="FU237" s="222">
        <f t="shared" si="630"/>
        <v>0</v>
      </c>
      <c r="FV237" s="222">
        <f t="shared" si="631"/>
        <v>0</v>
      </c>
      <c r="FW237" s="222" t="str">
        <f t="shared" si="632"/>
        <v>i.a</v>
      </c>
      <c r="FX237" s="222" t="str">
        <f t="shared" si="633"/>
        <v>i.a</v>
      </c>
      <c r="FY237" s="222" t="str">
        <f t="shared" si="634"/>
        <v>i.a</v>
      </c>
      <c r="FZ237" s="16">
        <f t="shared" si="635"/>
        <v>-1</v>
      </c>
      <c r="GA237" s="16">
        <f t="shared" si="636"/>
        <v>-0.30605183292835969</v>
      </c>
      <c r="GB237" s="16">
        <f t="shared" si="637"/>
        <v>-0.1192831876512821</v>
      </c>
      <c r="GC237" s="16">
        <f t="shared" si="638"/>
        <v>-0.10939372284346621</v>
      </c>
      <c r="GD237" s="16">
        <f t="shared" si="639"/>
        <v>8.4941664699214145E-2</v>
      </c>
      <c r="GE237" s="16">
        <f t="shared" si="640"/>
        <v>0.25594379269715223</v>
      </c>
      <c r="GF237" s="227">
        <f t="shared" si="641"/>
        <v>-0.21380757318413432</v>
      </c>
      <c r="GG237" s="227">
        <f t="shared" si="642"/>
        <v>-9.4295514812150732E-2</v>
      </c>
      <c r="GH237" s="227">
        <f t="shared" si="643"/>
        <v>-4.1729098327747904E-2</v>
      </c>
      <c r="GI237" s="16">
        <f t="shared" si="644"/>
        <v>0</v>
      </c>
      <c r="GJ237" s="16">
        <f t="shared" si="645"/>
        <v>0.21380757318413432</v>
      </c>
      <c r="GK237" s="16">
        <f t="shared" si="646"/>
        <v>0.30810308799628505</v>
      </c>
      <c r="GL237" s="16">
        <f t="shared" si="647"/>
        <v>0.34983218632403296</v>
      </c>
      <c r="GM237" s="16">
        <f t="shared" si="648"/>
        <v>0.3928022913121082</v>
      </c>
      <c r="GN237" s="16">
        <f t="shared" si="649"/>
        <v>0.36204922724670868</v>
      </c>
      <c r="GO237" s="16">
        <f t="shared" si="650"/>
        <v>0.28826865449862549</v>
      </c>
      <c r="GP237" s="16">
        <f t="shared" si="651"/>
        <v>0.32310660877954656</v>
      </c>
      <c r="GQ237" s="16">
        <f t="shared" si="652"/>
        <v>0.46780467259618963</v>
      </c>
      <c r="GR237" s="16">
        <f t="shared" si="653"/>
        <v>0.25980420220988154</v>
      </c>
      <c r="GS237" s="16">
        <f t="shared" si="654"/>
        <v>-1</v>
      </c>
      <c r="GT237" s="16">
        <f t="shared" si="655"/>
        <v>-6.8899009733589409E-2</v>
      </c>
      <c r="GU237" s="16">
        <f t="shared" si="656"/>
        <v>-2.0501790178420062E-2</v>
      </c>
      <c r="GV237" s="16">
        <f t="shared" si="657"/>
        <v>-2.6279402116379916E-2</v>
      </c>
      <c r="GW237" s="16">
        <f t="shared" si="658"/>
        <v>-9.5544332957897473E-4</v>
      </c>
      <c r="GX237" s="16">
        <f t="shared" si="659"/>
        <v>5.1632008360264639E-3</v>
      </c>
      <c r="GY237" s="227">
        <f t="shared" si="660"/>
        <v>-3.9126322212159073E-2</v>
      </c>
      <c r="GZ237" s="227">
        <f t="shared" si="661"/>
        <v>-2.8952443216323717E-3</v>
      </c>
      <c r="HA237" s="227">
        <f t="shared" si="662"/>
        <v>-8.7954968309869597E-4</v>
      </c>
      <c r="HB237" s="16">
        <f t="shared" si="663"/>
        <v>0</v>
      </c>
      <c r="HC237" s="16">
        <f t="shared" si="664"/>
        <v>3.9126322212159073E-2</v>
      </c>
      <c r="HD237" s="16">
        <f t="shared" si="665"/>
        <v>4.2021566533791445E-2</v>
      </c>
      <c r="HE237" s="16">
        <f t="shared" si="666"/>
        <v>4.2901116216890141E-2</v>
      </c>
      <c r="HF237" s="16">
        <f t="shared" si="667"/>
        <v>4.4058959325843201E-2</v>
      </c>
      <c r="HG237" s="16">
        <f t="shared" si="668"/>
        <v>4.4101095423292512E-2</v>
      </c>
      <c r="HH237" s="16">
        <f t="shared" si="669"/>
        <v>4.3874562246819439E-2</v>
      </c>
      <c r="HI237" s="16">
        <f t="shared" si="670"/>
        <v>5.0520671021761755E-2</v>
      </c>
      <c r="HJ237" s="16">
        <f t="shared" si="671"/>
        <v>6.5649565011216687E-2</v>
      </c>
      <c r="HK237" s="16">
        <f t="shared" si="672"/>
        <v>5.1309644953092544E-2</v>
      </c>
      <c r="HL237" s="16" t="e">
        <f t="shared" si="673"/>
        <v>#VALUE!</v>
      </c>
      <c r="HM237" s="16">
        <f t="shared" si="674"/>
        <v>-0.18734291354921354</v>
      </c>
      <c r="HN237" s="16">
        <f t="shared" si="675"/>
        <v>0.13671119030159107</v>
      </c>
      <c r="HO237" s="16">
        <f t="shared" si="676"/>
        <v>0.25703034906120453</v>
      </c>
      <c r="HP237" s="16">
        <f t="shared" si="677"/>
        <v>1.2796279003768613E-2</v>
      </c>
      <c r="HQ237" s="16">
        <f t="shared" si="678"/>
        <v>-0.15481124936771351</v>
      </c>
      <c r="HR237" s="227" t="e">
        <f t="shared" si="679"/>
        <v>#VALUE!</v>
      </c>
      <c r="HS237" s="227">
        <f t="shared" si="680"/>
        <v>-1.4666424740297668E-2</v>
      </c>
      <c r="HT237" s="227">
        <f t="shared" si="681"/>
        <v>9.4154464380667574E-3</v>
      </c>
      <c r="HU237" s="16" t="str">
        <f t="shared" si="682"/>
        <v>i.a.</v>
      </c>
      <c r="HV237" s="16">
        <f t="shared" si="683"/>
        <v>6.3620095216300063E-2</v>
      </c>
      <c r="HW237" s="16">
        <f t="shared" si="684"/>
        <v>7.828651995659773E-2</v>
      </c>
      <c r="HX237" s="16">
        <f t="shared" si="685"/>
        <v>6.8871073518530973E-2</v>
      </c>
      <c r="HY237" s="16">
        <f t="shared" si="686"/>
        <v>5.4788711799970753E-2</v>
      </c>
      <c r="HZ237" s="16">
        <f t="shared" si="687"/>
        <v>5.4096478172158534E-2</v>
      </c>
      <c r="IA237" s="16">
        <f t="shared" si="688"/>
        <v>6.4005203727201657E-2</v>
      </c>
      <c r="IB237" s="16">
        <f t="shared" si="689"/>
        <v>7.6335135337361332E-2</v>
      </c>
      <c r="IC237" s="16">
        <f t="shared" si="690"/>
        <v>8.6681596627585303E-2</v>
      </c>
      <c r="ID237" s="16">
        <f t="shared" si="691"/>
        <v>9.8646024933578574E-2</v>
      </c>
      <c r="IE237" s="16">
        <f t="shared" si="692"/>
        <v>9.589175589850582E-2</v>
      </c>
      <c r="IF237" s="16" t="e">
        <f t="shared" si="693"/>
        <v>#VALUE!</v>
      </c>
      <c r="IG237" s="16" t="e">
        <f t="shared" si="694"/>
        <v>#VALUE!</v>
      </c>
      <c r="IH237" s="16" t="e">
        <f t="shared" si="695"/>
        <v>#VALUE!</v>
      </c>
      <c r="II237" s="16" t="e">
        <f t="shared" si="696"/>
        <v>#VALUE!</v>
      </c>
      <c r="IJ237" s="16" t="e">
        <f t="shared" si="697"/>
        <v>#VALUE!</v>
      </c>
      <c r="IK237" s="16" t="e">
        <f t="shared" si="698"/>
        <v>#VALUE!</v>
      </c>
      <c r="IL237" s="227" t="e">
        <f t="shared" si="699"/>
        <v>#VALUE!</v>
      </c>
      <c r="IM237" s="227" t="e">
        <f t="shared" si="700"/>
        <v>#VALUE!</v>
      </c>
      <c r="IN237" s="227" t="e">
        <f t="shared" si="701"/>
        <v>#VALUE!</v>
      </c>
      <c r="IO237" s="16" t="str">
        <f t="shared" si="702"/>
        <v>i.a.</v>
      </c>
      <c r="IP237" s="16" t="str">
        <f t="shared" si="703"/>
        <v>i.a.</v>
      </c>
      <c r="IQ237" s="16" t="str">
        <f t="shared" si="704"/>
        <v>i.a.</v>
      </c>
      <c r="IR237" s="16" t="str">
        <f t="shared" si="705"/>
        <v>i.a.</v>
      </c>
      <c r="IS237" s="16" t="str">
        <f t="shared" si="706"/>
        <v>i.a.</v>
      </c>
      <c r="IT237" s="16" t="str">
        <f t="shared" si="707"/>
        <v>i.a.</v>
      </c>
      <c r="IU237" s="16" t="str">
        <f t="shared" si="708"/>
        <v>i.a.</v>
      </c>
      <c r="IV237" s="16" t="str">
        <f t="shared" si="709"/>
        <v>i.a.</v>
      </c>
      <c r="IW237" s="16" t="str">
        <f t="shared" si="710"/>
        <v>i.a.</v>
      </c>
      <c r="IX237" s="16" t="str">
        <f t="shared" si="711"/>
        <v>i.a.</v>
      </c>
      <c r="IY237" s="16" t="str">
        <f t="shared" si="712"/>
        <v>i.a.</v>
      </c>
      <c r="IZ237" s="16" t="e">
        <f t="shared" si="713"/>
        <v>#VALUE!</v>
      </c>
      <c r="JA237" s="16">
        <f t="shared" si="714"/>
        <v>-0.3297381311228334</v>
      </c>
      <c r="JB237" s="16">
        <f t="shared" si="715"/>
        <v>-7.9510968525102144E-2</v>
      </c>
      <c r="JC237" s="16">
        <f t="shared" si="716"/>
        <v>9.0457571594631955E-2</v>
      </c>
      <c r="JD237" s="16">
        <f t="shared" si="717"/>
        <v>0.10009300162752842</v>
      </c>
      <c r="JE237" s="16">
        <f t="shared" si="718"/>
        <v>0.21718213058419233</v>
      </c>
      <c r="JF237" s="227" t="e">
        <f t="shared" si="719"/>
        <v>#VALUE!</v>
      </c>
      <c r="JG237" s="227">
        <f t="shared" si="720"/>
        <v>-0.18423684210526309</v>
      </c>
      <c r="JH237" s="227">
        <f t="shared" si="721"/>
        <v>-4.8263157894737008E-2</v>
      </c>
      <c r="JI237" s="99" t="str">
        <f t="shared" si="722"/>
        <v>i.a.</v>
      </c>
      <c r="JJ237" s="99">
        <f t="shared" si="723"/>
        <v>0.3745</v>
      </c>
      <c r="JK237" s="99">
        <f t="shared" si="724"/>
        <v>0.55873684210526309</v>
      </c>
      <c r="JL237" s="99">
        <f t="shared" si="725"/>
        <v>0.6070000000000001</v>
      </c>
      <c r="JM237" s="99">
        <f t="shared" si="726"/>
        <v>0.55664705882352938</v>
      </c>
      <c r="JN237" s="99">
        <f t="shared" si="727"/>
        <v>0.50600000000000001</v>
      </c>
      <c r="JO237" s="99">
        <f t="shared" si="728"/>
        <v>0.41571428571428576</v>
      </c>
      <c r="JP237" s="99">
        <f t="shared" si="729"/>
        <v>0.47842857142857148</v>
      </c>
      <c r="JQ237" s="99" t="str">
        <f t="shared" si="730"/>
        <v>i.a.</v>
      </c>
      <c r="JR237" s="99" t="str">
        <f t="shared" si="731"/>
        <v>i.a.</v>
      </c>
      <c r="JS237" s="99" t="str">
        <f t="shared" si="732"/>
        <v>i.a.</v>
      </c>
    </row>
    <row r="238" spans="1:279" customFormat="1" ht="15.75" customHeight="1" x14ac:dyDescent="0.25">
      <c r="A238" s="200" t="s">
        <v>574</v>
      </c>
      <c r="B238" s="98">
        <v>27388426</v>
      </c>
      <c r="C238" s="113" t="s">
        <v>67</v>
      </c>
      <c r="D238" s="113"/>
      <c r="E238" s="116">
        <v>467700</v>
      </c>
      <c r="F238" s="116"/>
      <c r="G238" s="116"/>
      <c r="H238" s="117">
        <v>45012</v>
      </c>
      <c r="I238" s="13"/>
      <c r="J238" s="13" t="s">
        <v>59</v>
      </c>
      <c r="K238" s="13" t="s">
        <v>59</v>
      </c>
      <c r="L238" s="13" t="s">
        <v>59</v>
      </c>
      <c r="M238" s="13" t="s">
        <v>59</v>
      </c>
      <c r="N238" s="13" t="s">
        <v>59</v>
      </c>
      <c r="O238" s="118" t="s">
        <v>59</v>
      </c>
      <c r="P238" s="16" t="e">
        <f t="shared" si="555"/>
        <v>#DIV/0!</v>
      </c>
      <c r="Q238" s="16" t="e">
        <f t="shared" si="556"/>
        <v>#DIV/0!</v>
      </c>
      <c r="R238" s="16" t="e">
        <f t="shared" si="557"/>
        <v>#DIV/0!</v>
      </c>
      <c r="S238" s="16" t="e">
        <f t="shared" si="558"/>
        <v>#DIV/0!</v>
      </c>
      <c r="T238" s="16" t="e">
        <f t="shared" si="559"/>
        <v>#DIV/0!</v>
      </c>
      <c r="U238" s="16" t="e">
        <f t="shared" si="560"/>
        <v>#DIV/0!</v>
      </c>
      <c r="V238" s="278">
        <f t="shared" si="561"/>
        <v>0</v>
      </c>
      <c r="W238" s="278">
        <f t="shared" si="562"/>
        <v>0</v>
      </c>
      <c r="X238" s="278">
        <f t="shared" si="563"/>
        <v>0</v>
      </c>
      <c r="Y238" s="149"/>
      <c r="Z238" s="149"/>
      <c r="AA238" s="149"/>
      <c r="AB238" s="153"/>
      <c r="AC238" s="153"/>
      <c r="AD238" s="153"/>
      <c r="AE238" s="154"/>
      <c r="AF238" s="154"/>
      <c r="AG238" s="159"/>
      <c r="AH238" s="159"/>
      <c r="AI238" s="159"/>
      <c r="AJ238" s="16">
        <f t="shared" si="564"/>
        <v>-0.92268822637695802</v>
      </c>
      <c r="AK238" s="16">
        <f t="shared" si="565"/>
        <v>-5.7394617766134713E-2</v>
      </c>
      <c r="AL238" s="16">
        <f t="shared" si="566"/>
        <v>7.8602620087336261E-2</v>
      </c>
      <c r="AM238" s="16">
        <f t="shared" si="567"/>
        <v>-0.25033699210475641</v>
      </c>
      <c r="AN238" s="16">
        <f t="shared" si="568"/>
        <v>-2.074297567414677E-2</v>
      </c>
      <c r="AO238" s="16">
        <f t="shared" si="569"/>
        <v>9.3627552072592227E-2</v>
      </c>
      <c r="AP238" s="278">
        <f t="shared" si="570"/>
        <v>-3.9580000000000002</v>
      </c>
      <c r="AQ238" s="278">
        <f t="shared" si="571"/>
        <v>-0.24099999999999966</v>
      </c>
      <c r="AR238" s="278">
        <f t="shared" si="572"/>
        <v>0.30600000000000005</v>
      </c>
      <c r="AS238" s="149"/>
      <c r="AT238" s="149">
        <v>3.9580000000000002</v>
      </c>
      <c r="AU238" s="149">
        <v>4.1989999999999998</v>
      </c>
      <c r="AV238" s="153">
        <v>3.8929999999999998</v>
      </c>
      <c r="AW238" s="153">
        <v>5.1929999999999996</v>
      </c>
      <c r="AX238" s="153">
        <v>5.3029999999999999</v>
      </c>
      <c r="AY238" s="154">
        <v>4.8490000000000002</v>
      </c>
      <c r="AZ238" s="154">
        <v>5.0670000000000002</v>
      </c>
      <c r="BA238" s="154">
        <v>4.3470000000000004</v>
      </c>
      <c r="BB238" s="154">
        <v>4.7530000000000001</v>
      </c>
      <c r="BC238" s="155">
        <v>5.0495979999999996</v>
      </c>
      <c r="BD238" s="16">
        <f t="shared" si="573"/>
        <v>-1</v>
      </c>
      <c r="BE238" s="16">
        <f t="shared" si="574"/>
        <v>-4.7077922077922121E-2</v>
      </c>
      <c r="BF238" s="16">
        <f t="shared" si="575"/>
        <v>0.12204007285974489</v>
      </c>
      <c r="BG238" s="16">
        <f t="shared" si="576"/>
        <v>-0.30769230769230765</v>
      </c>
      <c r="BH238" s="16">
        <f t="shared" si="577"/>
        <v>-0.12375690607734804</v>
      </c>
      <c r="BI238" s="16">
        <f t="shared" si="578"/>
        <v>0.23972602739726034</v>
      </c>
      <c r="BJ238" s="278">
        <f t="shared" si="579"/>
        <v>-0.58699999999999997</v>
      </c>
      <c r="BK238" s="278">
        <f t="shared" si="580"/>
        <v>-2.9000000000000026E-2</v>
      </c>
      <c r="BL238" s="278">
        <f t="shared" si="581"/>
        <v>6.6999999999999948E-2</v>
      </c>
      <c r="BM238" s="149"/>
      <c r="BN238" s="149">
        <v>0.58699999999999997</v>
      </c>
      <c r="BO238" s="149">
        <v>0.61599999999999999</v>
      </c>
      <c r="BP238" s="153">
        <v>0.54900000000000004</v>
      </c>
      <c r="BQ238" s="153">
        <v>0.79300000000000004</v>
      </c>
      <c r="BR238" s="153">
        <v>0.90500000000000003</v>
      </c>
      <c r="BS238" s="159">
        <v>0.73</v>
      </c>
      <c r="BT238" s="159">
        <v>0.86399999999999999</v>
      </c>
      <c r="BU238" s="159">
        <v>0.30499999999999999</v>
      </c>
      <c r="BV238" s="154">
        <v>0.61699999999999999</v>
      </c>
      <c r="BW238" s="159">
        <v>0.753</v>
      </c>
      <c r="BX238" s="16">
        <f t="shared" si="582"/>
        <v>-1</v>
      </c>
      <c r="BY238" s="16">
        <f t="shared" si="583"/>
        <v>-0.10810810810810807</v>
      </c>
      <c r="BZ238" s="16">
        <f t="shared" si="584"/>
        <v>0.31290322580645152</v>
      </c>
      <c r="CA238" s="16">
        <f t="shared" si="585"/>
        <v>-0.40952380952380957</v>
      </c>
      <c r="CB238" s="16">
        <f t="shared" si="586"/>
        <v>-0.18478260869565216</v>
      </c>
      <c r="CC238" s="16">
        <f t="shared" si="587"/>
        <v>0.74054054054054064</v>
      </c>
      <c r="CD238" s="278">
        <f t="shared" si="588"/>
        <v>-0.36299999999999999</v>
      </c>
      <c r="CE238" s="278">
        <f t="shared" si="589"/>
        <v>-4.3999999999999984E-2</v>
      </c>
      <c r="CF238" s="278">
        <f t="shared" si="590"/>
        <v>9.6999999999999975E-2</v>
      </c>
      <c r="CG238" s="149"/>
      <c r="CH238" s="149">
        <v>0.36299999999999999</v>
      </c>
      <c r="CI238" s="149">
        <v>0.40699999999999997</v>
      </c>
      <c r="CJ238" s="153">
        <v>0.31</v>
      </c>
      <c r="CK238" s="153">
        <v>0.52500000000000002</v>
      </c>
      <c r="CL238" s="153">
        <v>0.64400000000000002</v>
      </c>
      <c r="CM238" s="154">
        <v>0.37</v>
      </c>
      <c r="CN238" s="154">
        <v>0.58699999999999997</v>
      </c>
      <c r="CO238" s="159">
        <v>-0.11799999999999999</v>
      </c>
      <c r="CP238" s="159">
        <v>0.34599999999999997</v>
      </c>
      <c r="CQ238" s="159">
        <v>0.48</v>
      </c>
      <c r="CR238" s="16">
        <f t="shared" si="591"/>
        <v>-1</v>
      </c>
      <c r="CS238" s="16">
        <f t="shared" si="592"/>
        <v>6.9662921348314588E-2</v>
      </c>
      <c r="CT238" s="16">
        <f t="shared" si="593"/>
        <v>8.5660070479804784E-2</v>
      </c>
      <c r="CU238" s="16">
        <f t="shared" si="594"/>
        <v>7.0205976211198146E-2</v>
      </c>
      <c r="CV238" s="16">
        <f t="shared" si="595"/>
        <v>0.13425468904244814</v>
      </c>
      <c r="CW238" s="16">
        <f t="shared" si="596"/>
        <v>0.19739952718676138</v>
      </c>
      <c r="CX238" s="278">
        <f t="shared" si="733"/>
        <v>-4.2839999999999998</v>
      </c>
      <c r="CY238" s="278">
        <f t="shared" si="734"/>
        <v>0.27899999999999991</v>
      </c>
      <c r="CZ238" s="278">
        <f t="shared" si="735"/>
        <v>0.31599999999999984</v>
      </c>
      <c r="DA238" s="149"/>
      <c r="DB238" s="149">
        <v>4.2839999999999998</v>
      </c>
      <c r="DC238" s="149">
        <v>4.0049999999999999</v>
      </c>
      <c r="DD238" s="153">
        <v>3.6890000000000001</v>
      </c>
      <c r="DE238" s="153">
        <v>3.4470000000000001</v>
      </c>
      <c r="DF238" s="153">
        <v>3.0390000000000001</v>
      </c>
      <c r="DG238" s="159">
        <v>2.5379999999999998</v>
      </c>
      <c r="DH238" s="159">
        <v>2.2749999999999999</v>
      </c>
      <c r="DI238" s="159">
        <v>1.8180000000000001</v>
      </c>
      <c r="DJ238" s="154">
        <v>1.911</v>
      </c>
      <c r="DK238" s="155">
        <v>1.85</v>
      </c>
      <c r="DL238" s="16">
        <f t="shared" si="597"/>
        <v>-1</v>
      </c>
      <c r="DM238" s="16">
        <f t="shared" si="598"/>
        <v>-4.078960620404886E-2</v>
      </c>
      <c r="DN238" s="16">
        <f t="shared" si="599"/>
        <v>8.5322498730319579E-3</v>
      </c>
      <c r="DO238" s="16">
        <f t="shared" si="600"/>
        <v>-8.5716939078751858E-2</v>
      </c>
      <c r="DP238" s="16">
        <f t="shared" si="601"/>
        <v>8.1341634866439097E-2</v>
      </c>
      <c r="DQ238" s="16">
        <f t="shared" si="602"/>
        <v>3.0422185430463627E-2</v>
      </c>
      <c r="DR238" s="278">
        <f t="shared" si="603"/>
        <v>-9.5239999999999991</v>
      </c>
      <c r="DS238" s="278">
        <f t="shared" si="604"/>
        <v>-0.40500000000000114</v>
      </c>
      <c r="DT238" s="278">
        <f t="shared" si="605"/>
        <v>8.3999999999999631E-2</v>
      </c>
      <c r="DU238" s="149"/>
      <c r="DV238" s="149">
        <v>9.5239999999999991</v>
      </c>
      <c r="DW238" s="149">
        <v>9.9290000000000003</v>
      </c>
      <c r="DX238" s="153">
        <v>9.8450000000000006</v>
      </c>
      <c r="DY238" s="153">
        <v>10.768000000000001</v>
      </c>
      <c r="DZ238" s="153">
        <v>9.9580000000000002</v>
      </c>
      <c r="EA238" s="153">
        <v>9.6639999999999997</v>
      </c>
      <c r="EB238" s="159">
        <v>9.4939999999999998</v>
      </c>
      <c r="EC238" s="159">
        <v>9.1</v>
      </c>
      <c r="ED238" s="159">
        <v>9.1270000000000007</v>
      </c>
      <c r="EE238" s="159">
        <v>9.3889999999999993</v>
      </c>
      <c r="EF238" s="16">
        <f t="shared" si="606"/>
        <v>-1</v>
      </c>
      <c r="EG238" s="16">
        <f t="shared" si="607"/>
        <v>0</v>
      </c>
      <c r="EH238" s="16">
        <f t="shared" si="608"/>
        <v>0</v>
      </c>
      <c r="EI238" s="16">
        <f t="shared" si="609"/>
        <v>-0.23076923076923078</v>
      </c>
      <c r="EJ238" s="16">
        <f t="shared" si="610"/>
        <v>0</v>
      </c>
      <c r="EK238" s="16">
        <f t="shared" si="611"/>
        <v>8.3333333333333329E-2</v>
      </c>
      <c r="EL238" s="278">
        <f t="shared" si="612"/>
        <v>-10</v>
      </c>
      <c r="EM238" s="278">
        <f t="shared" si="613"/>
        <v>0</v>
      </c>
      <c r="EN238" s="278">
        <f t="shared" si="614"/>
        <v>0</v>
      </c>
      <c r="EO238" s="204"/>
      <c r="EP238" s="204">
        <v>10</v>
      </c>
      <c r="EQ238" s="204">
        <v>10</v>
      </c>
      <c r="ER238" s="215">
        <v>10</v>
      </c>
      <c r="ES238" s="215">
        <v>13</v>
      </c>
      <c r="ET238" s="215">
        <v>13</v>
      </c>
      <c r="EU238" s="209">
        <v>12</v>
      </c>
      <c r="EV238" s="209">
        <v>13</v>
      </c>
      <c r="EW238" s="209"/>
      <c r="EX238" s="210"/>
      <c r="EY238" s="211"/>
      <c r="EZ238" s="120"/>
      <c r="FA238" s="115" t="s">
        <v>51</v>
      </c>
      <c r="FB238" s="76"/>
      <c r="FC238" s="121">
        <v>7361</v>
      </c>
      <c r="FD238" s="125" t="s">
        <v>572</v>
      </c>
      <c r="FE238" s="125" t="s">
        <v>130</v>
      </c>
      <c r="FF238" s="16" t="e">
        <f t="shared" si="615"/>
        <v>#VALUE!</v>
      </c>
      <c r="FG238" s="16" t="e">
        <f t="shared" si="616"/>
        <v>#DIV/0!</v>
      </c>
      <c r="FH238" s="16" t="e">
        <f t="shared" si="617"/>
        <v>#DIV/0!</v>
      </c>
      <c r="FI238" s="16" t="e">
        <f t="shared" si="618"/>
        <v>#DIV/0!</v>
      </c>
      <c r="FJ238" s="16" t="e">
        <f t="shared" si="619"/>
        <v>#DIV/0!</v>
      </c>
      <c r="FK238" s="16" t="e">
        <f t="shared" si="620"/>
        <v>#DIV/0!</v>
      </c>
      <c r="FL238" s="278" t="e">
        <f t="shared" si="621"/>
        <v>#VALUE!</v>
      </c>
      <c r="FM238" s="278">
        <f t="shared" si="622"/>
        <v>0</v>
      </c>
      <c r="FN238" s="278">
        <f t="shared" si="623"/>
        <v>0</v>
      </c>
      <c r="FO238" s="222" t="str">
        <f t="shared" si="624"/>
        <v>i.a</v>
      </c>
      <c r="FP238" s="222">
        <f t="shared" si="625"/>
        <v>0</v>
      </c>
      <c r="FQ238" s="222">
        <f t="shared" si="626"/>
        <v>0</v>
      </c>
      <c r="FR238" s="222">
        <f t="shared" si="627"/>
        <v>0</v>
      </c>
      <c r="FS238" s="222">
        <f t="shared" si="628"/>
        <v>0</v>
      </c>
      <c r="FT238" s="222">
        <f t="shared" si="629"/>
        <v>0</v>
      </c>
      <c r="FU238" s="222">
        <f t="shared" si="630"/>
        <v>0</v>
      </c>
      <c r="FV238" s="222">
        <f t="shared" si="631"/>
        <v>0</v>
      </c>
      <c r="FW238" s="222" t="str">
        <f t="shared" si="632"/>
        <v>i.a</v>
      </c>
      <c r="FX238" s="222" t="str">
        <f t="shared" si="633"/>
        <v>i.a</v>
      </c>
      <c r="FY238" s="222" t="str">
        <f t="shared" si="634"/>
        <v>i.a</v>
      </c>
      <c r="FZ238" s="16">
        <f t="shared" si="635"/>
        <v>-1</v>
      </c>
      <c r="GA238" s="16">
        <f t="shared" si="636"/>
        <v>-0.17212978450763461</v>
      </c>
      <c r="GB238" s="16">
        <f t="shared" si="637"/>
        <v>0.21768617355794614</v>
      </c>
      <c r="GC238" s="16">
        <f t="shared" si="638"/>
        <v>-0.46330877642536838</v>
      </c>
      <c r="GD238" s="16">
        <f t="shared" si="639"/>
        <v>-0.29903370470176566</v>
      </c>
      <c r="GE238" s="16">
        <f t="shared" si="640"/>
        <v>0.50210177902485587</v>
      </c>
      <c r="GF238" s="227">
        <f t="shared" si="641"/>
        <v>-8.7585957292797681E-2</v>
      </c>
      <c r="GG238" s="227">
        <f t="shared" si="642"/>
        <v>-1.8210767427763785E-2</v>
      </c>
      <c r="GH238" s="227">
        <f t="shared" si="643"/>
        <v>1.8913316648812586E-2</v>
      </c>
      <c r="GI238" s="16">
        <f t="shared" si="644"/>
        <v>0</v>
      </c>
      <c r="GJ238" s="16">
        <f t="shared" si="645"/>
        <v>8.7585957292797681E-2</v>
      </c>
      <c r="GK238" s="16">
        <f t="shared" si="646"/>
        <v>0.10579672472056147</v>
      </c>
      <c r="GL238" s="16">
        <f t="shared" si="647"/>
        <v>8.688340807174888E-2</v>
      </c>
      <c r="GM238" s="16">
        <f t="shared" si="648"/>
        <v>0.16188714153561518</v>
      </c>
      <c r="GN238" s="16">
        <f t="shared" si="649"/>
        <v>0.23094853864084633</v>
      </c>
      <c r="GO238" s="16">
        <f t="shared" si="650"/>
        <v>0.15375025971327655</v>
      </c>
      <c r="GP238" s="16">
        <f t="shared" si="651"/>
        <v>0.28683117517713169</v>
      </c>
      <c r="GQ238" s="16">
        <f t="shared" si="652"/>
        <v>-6.3287744703673904E-2</v>
      </c>
      <c r="GR238" s="16">
        <f t="shared" si="653"/>
        <v>0.18399361871842593</v>
      </c>
      <c r="GS238" s="16">
        <f t="shared" si="654"/>
        <v>-1</v>
      </c>
      <c r="GT238" s="16">
        <f t="shared" si="655"/>
        <v>-3.1353458652589844E-2</v>
      </c>
      <c r="GU238" s="16">
        <f t="shared" si="656"/>
        <v>0.16964761918973997</v>
      </c>
      <c r="GV238" s="16">
        <f t="shared" si="657"/>
        <v>-0.30389709257414105</v>
      </c>
      <c r="GW238" s="16">
        <f t="shared" si="658"/>
        <v>-0.17043124631138293</v>
      </c>
      <c r="GX238" s="16">
        <f t="shared" si="659"/>
        <v>0.21041031662810705</v>
      </c>
      <c r="GY238" s="227">
        <f t="shared" si="660"/>
        <v>-6.0350588598159664E-2</v>
      </c>
      <c r="GZ238" s="227">
        <f t="shared" si="661"/>
        <v>-1.9534470041463886E-3</v>
      </c>
      <c r="HA238" s="227">
        <f t="shared" si="662"/>
        <v>9.0366800499846953E-3</v>
      </c>
      <c r="HB238" s="16">
        <f t="shared" si="663"/>
        <v>0</v>
      </c>
      <c r="HC238" s="16">
        <f t="shared" si="664"/>
        <v>6.0350588598159664E-2</v>
      </c>
      <c r="HD238" s="16">
        <f t="shared" si="665"/>
        <v>6.2304035602306053E-2</v>
      </c>
      <c r="HE238" s="16">
        <f t="shared" si="666"/>
        <v>5.3267355552321358E-2</v>
      </c>
      <c r="HF238" s="16">
        <f t="shared" si="667"/>
        <v>7.6522242593843492E-2</v>
      </c>
      <c r="HG238" s="16">
        <f t="shared" si="668"/>
        <v>9.2243400265008671E-2</v>
      </c>
      <c r="HH238" s="16">
        <f t="shared" si="669"/>
        <v>7.6208372481469874E-2</v>
      </c>
      <c r="HI238" s="16">
        <f t="shared" si="670"/>
        <v>9.2933204259438518E-2</v>
      </c>
      <c r="HJ238" s="16">
        <f t="shared" si="671"/>
        <v>3.3466834915235638E-2</v>
      </c>
      <c r="HK238" s="16">
        <f t="shared" si="672"/>
        <v>6.6645063728667103E-2</v>
      </c>
      <c r="HL238" s="16" t="e">
        <f t="shared" si="673"/>
        <v>#VALUE!</v>
      </c>
      <c r="HM238" s="16">
        <f t="shared" si="674"/>
        <v>0.11514942734853192</v>
      </c>
      <c r="HN238" s="16">
        <f t="shared" si="675"/>
        <v>7.647531411760268E-2</v>
      </c>
      <c r="HO238" s="16">
        <f t="shared" si="676"/>
        <v>0.17054118352891648</v>
      </c>
      <c r="HP238" s="16">
        <f t="shared" si="677"/>
        <v>4.8932781712917726E-2</v>
      </c>
      <c r="HQ238" s="16">
        <f t="shared" si="678"/>
        <v>0.16204750258413952</v>
      </c>
      <c r="HR238" s="227" t="e">
        <f t="shared" si="679"/>
        <v>#VALUE!</v>
      </c>
      <c r="HS238" s="227">
        <f t="shared" si="680"/>
        <v>4.644712020655356E-2</v>
      </c>
      <c r="HT238" s="227">
        <f t="shared" si="681"/>
        <v>2.8655909982715722E-2</v>
      </c>
      <c r="HU238" s="16" t="str">
        <f t="shared" si="682"/>
        <v>i.a.</v>
      </c>
      <c r="HV238" s="16">
        <f t="shared" si="683"/>
        <v>0.44981100377992445</v>
      </c>
      <c r="HW238" s="16">
        <f t="shared" si="684"/>
        <v>0.40336388357337088</v>
      </c>
      <c r="HX238" s="16">
        <f t="shared" si="685"/>
        <v>0.37470797359065516</v>
      </c>
      <c r="HY238" s="16">
        <f t="shared" si="686"/>
        <v>0.32011515601783058</v>
      </c>
      <c r="HZ238" s="16">
        <f t="shared" si="687"/>
        <v>0.30518176340630648</v>
      </c>
      <c r="IA238" s="16">
        <f t="shared" si="688"/>
        <v>0.26262417218543044</v>
      </c>
      <c r="IB238" s="16">
        <f t="shared" si="689"/>
        <v>0.23962502633242047</v>
      </c>
      <c r="IC238" s="16">
        <f t="shared" si="690"/>
        <v>0.19978021978021979</v>
      </c>
      <c r="ID238" s="16">
        <f t="shared" si="691"/>
        <v>0.20937876629779772</v>
      </c>
      <c r="IE238" s="16">
        <f t="shared" si="692"/>
        <v>0.19703908829481309</v>
      </c>
      <c r="IF238" s="16" t="e">
        <f t="shared" si="693"/>
        <v>#VALUE!</v>
      </c>
      <c r="IG238" s="16" t="e">
        <f t="shared" si="694"/>
        <v>#VALUE!</v>
      </c>
      <c r="IH238" s="16" t="e">
        <f t="shared" si="695"/>
        <v>#VALUE!</v>
      </c>
      <c r="II238" s="16" t="e">
        <f t="shared" si="696"/>
        <v>#VALUE!</v>
      </c>
      <c r="IJ238" s="16" t="e">
        <f t="shared" si="697"/>
        <v>#VALUE!</v>
      </c>
      <c r="IK238" s="16" t="e">
        <f t="shared" si="698"/>
        <v>#VALUE!</v>
      </c>
      <c r="IL238" s="227" t="e">
        <f t="shared" si="699"/>
        <v>#VALUE!</v>
      </c>
      <c r="IM238" s="227" t="e">
        <f t="shared" si="700"/>
        <v>#VALUE!</v>
      </c>
      <c r="IN238" s="227" t="e">
        <f t="shared" si="701"/>
        <v>#VALUE!</v>
      </c>
      <c r="IO238" s="16" t="str">
        <f t="shared" si="702"/>
        <v>i.a.</v>
      </c>
      <c r="IP238" s="16" t="str">
        <f t="shared" si="703"/>
        <v>i.a.</v>
      </c>
      <c r="IQ238" s="16" t="str">
        <f t="shared" si="704"/>
        <v>i.a.</v>
      </c>
      <c r="IR238" s="16" t="str">
        <f t="shared" si="705"/>
        <v>i.a.</v>
      </c>
      <c r="IS238" s="16" t="str">
        <f t="shared" si="706"/>
        <v>i.a.</v>
      </c>
      <c r="IT238" s="16" t="str">
        <f t="shared" si="707"/>
        <v>i.a.</v>
      </c>
      <c r="IU238" s="16" t="str">
        <f t="shared" si="708"/>
        <v>i.a.</v>
      </c>
      <c r="IV238" s="16" t="str">
        <f t="shared" si="709"/>
        <v>i.a.</v>
      </c>
      <c r="IW238" s="16" t="str">
        <f t="shared" si="710"/>
        <v>i.a.</v>
      </c>
      <c r="IX238" s="16" t="str">
        <f t="shared" si="711"/>
        <v>i.a.</v>
      </c>
      <c r="IY238" s="16" t="str">
        <f t="shared" si="712"/>
        <v>i.a.</v>
      </c>
      <c r="IZ238" s="16" t="e">
        <f t="shared" si="713"/>
        <v>#VALUE!</v>
      </c>
      <c r="JA238" s="16">
        <f t="shared" si="714"/>
        <v>-0.10810810810810814</v>
      </c>
      <c r="JB238" s="16">
        <f t="shared" si="715"/>
        <v>0.31290322580645163</v>
      </c>
      <c r="JC238" s="16">
        <f t="shared" si="716"/>
        <v>-0.23238095238095244</v>
      </c>
      <c r="JD238" s="16">
        <f t="shared" si="717"/>
        <v>-0.18478260869565213</v>
      </c>
      <c r="JE238" s="16">
        <f t="shared" si="718"/>
        <v>0.60665280665280663</v>
      </c>
      <c r="JF238" s="227" t="e">
        <f t="shared" si="719"/>
        <v>#VALUE!</v>
      </c>
      <c r="JG238" s="227">
        <f t="shared" si="720"/>
        <v>-4.4000000000000011E-3</v>
      </c>
      <c r="JH238" s="227">
        <f t="shared" si="721"/>
        <v>9.7000000000000003E-3</v>
      </c>
      <c r="JI238" s="99" t="str">
        <f t="shared" si="722"/>
        <v>i.a.</v>
      </c>
      <c r="JJ238" s="99">
        <f t="shared" si="723"/>
        <v>3.6299999999999999E-2</v>
      </c>
      <c r="JK238" s="99">
        <f t="shared" si="724"/>
        <v>4.07E-2</v>
      </c>
      <c r="JL238" s="99">
        <f t="shared" si="725"/>
        <v>3.1E-2</v>
      </c>
      <c r="JM238" s="99">
        <f t="shared" si="726"/>
        <v>4.0384615384615387E-2</v>
      </c>
      <c r="JN238" s="99">
        <f t="shared" si="727"/>
        <v>4.9538461538461538E-2</v>
      </c>
      <c r="JO238" s="99">
        <f t="shared" si="728"/>
        <v>3.0833333333333334E-2</v>
      </c>
      <c r="JP238" s="99">
        <f t="shared" si="729"/>
        <v>4.5153846153846149E-2</v>
      </c>
      <c r="JQ238" s="99" t="str">
        <f t="shared" si="730"/>
        <v>i.a.</v>
      </c>
      <c r="JR238" s="99" t="str">
        <f t="shared" si="731"/>
        <v>i.a.</v>
      </c>
      <c r="JS238" s="99" t="str">
        <f t="shared" si="732"/>
        <v>i.a.</v>
      </c>
    </row>
    <row r="239" spans="1:279" customFormat="1" ht="15.75" customHeight="1" x14ac:dyDescent="0.25">
      <c r="A239" s="113" t="s">
        <v>772</v>
      </c>
      <c r="B239" s="98">
        <v>30709594</v>
      </c>
      <c r="C239" s="113" t="s">
        <v>236</v>
      </c>
      <c r="D239" s="113" t="s">
        <v>773</v>
      </c>
      <c r="E239" s="116">
        <v>771100</v>
      </c>
      <c r="F239" s="116"/>
      <c r="G239" s="116"/>
      <c r="H239" s="117">
        <v>45012</v>
      </c>
      <c r="I239" s="13"/>
      <c r="J239" s="13" t="s">
        <v>58</v>
      </c>
      <c r="K239" s="13" t="s">
        <v>58</v>
      </c>
      <c r="L239" s="13" t="s">
        <v>58</v>
      </c>
      <c r="M239" s="13" t="s">
        <v>58</v>
      </c>
      <c r="N239" s="13" t="s">
        <v>58</v>
      </c>
      <c r="O239" s="118" t="s">
        <v>58</v>
      </c>
      <c r="P239" s="16" t="e">
        <f t="shared" si="555"/>
        <v>#DIV/0!</v>
      </c>
      <c r="Q239" s="16" t="e">
        <f t="shared" si="556"/>
        <v>#DIV/0!</v>
      </c>
      <c r="R239" s="16" t="e">
        <f t="shared" si="557"/>
        <v>#DIV/0!</v>
      </c>
      <c r="S239" s="16" t="e">
        <f t="shared" si="558"/>
        <v>#DIV/0!</v>
      </c>
      <c r="T239" s="16" t="e">
        <f t="shared" si="559"/>
        <v>#DIV/0!</v>
      </c>
      <c r="U239" s="16" t="e">
        <f t="shared" si="560"/>
        <v>#DIV/0!</v>
      </c>
      <c r="V239" s="278">
        <f t="shared" si="561"/>
        <v>0</v>
      </c>
      <c r="W239" s="278">
        <f t="shared" si="562"/>
        <v>0</v>
      </c>
      <c r="X239" s="278">
        <f t="shared" si="563"/>
        <v>0</v>
      </c>
      <c r="Y239" s="149"/>
      <c r="Z239" s="149"/>
      <c r="AA239" s="202"/>
      <c r="AB239" s="154"/>
      <c r="AC239" s="153"/>
      <c r="AD239" s="153"/>
      <c r="AE239" s="154"/>
      <c r="AF239" s="154"/>
      <c r="AG239" s="159"/>
      <c r="AH239" s="159"/>
      <c r="AI239" s="159"/>
      <c r="AJ239" s="16">
        <f t="shared" si="564"/>
        <v>-0.40795120849333621</v>
      </c>
      <c r="AK239" s="16">
        <f t="shared" si="565"/>
        <v>-0.13988731299786294</v>
      </c>
      <c r="AL239" s="16">
        <f t="shared" si="566"/>
        <v>1.0376088677751387</v>
      </c>
      <c r="AM239" s="16">
        <f t="shared" si="567"/>
        <v>-0.55268284044625471</v>
      </c>
      <c r="AN239" s="16">
        <f t="shared" si="568"/>
        <v>-0.1970138642019196</v>
      </c>
      <c r="AO239" s="16">
        <f t="shared" si="569"/>
        <v>5.2454354983537767E-2</v>
      </c>
      <c r="AP239" s="278">
        <f t="shared" si="570"/>
        <v>-8.8539999999999992</v>
      </c>
      <c r="AQ239" s="278">
        <f t="shared" si="571"/>
        <v>-1.4400000000000013</v>
      </c>
      <c r="AR239" s="278">
        <f t="shared" si="572"/>
        <v>5.2420000000000009</v>
      </c>
      <c r="AS239" s="149"/>
      <c r="AT239" s="149">
        <v>8.8539999999999992</v>
      </c>
      <c r="AU239" s="202">
        <v>10.294</v>
      </c>
      <c r="AV239" s="154">
        <v>5.0519999999999996</v>
      </c>
      <c r="AW239" s="153">
        <v>11.294</v>
      </c>
      <c r="AX239" s="153">
        <v>14.065</v>
      </c>
      <c r="AY239" s="154">
        <v>13.364000000000001</v>
      </c>
      <c r="AZ239" s="154"/>
      <c r="BA239" s="154"/>
      <c r="BB239" s="154"/>
      <c r="BC239" s="199"/>
      <c r="BD239" s="16">
        <f t="shared" si="573"/>
        <v>-1</v>
      </c>
      <c r="BE239" s="16">
        <f t="shared" si="574"/>
        <v>-0.65070679434564527</v>
      </c>
      <c r="BF239" s="16">
        <f t="shared" si="575"/>
        <v>2.0059633027522934</v>
      </c>
      <c r="BG239" s="16">
        <f t="shared" si="576"/>
        <v>-5.9760000000000009</v>
      </c>
      <c r="BH239" s="16">
        <f t="shared" si="577"/>
        <v>-1.2720940356987374</v>
      </c>
      <c r="BI239" s="16">
        <f t="shared" si="578"/>
        <v>9.7007575757575744</v>
      </c>
      <c r="BJ239" s="278">
        <f t="shared" si="579"/>
        <v>-1.532</v>
      </c>
      <c r="BK239" s="278">
        <f t="shared" si="580"/>
        <v>-2.8540000000000001</v>
      </c>
      <c r="BL239" s="278">
        <f t="shared" si="581"/>
        <v>8.7460000000000004</v>
      </c>
      <c r="BM239" s="149"/>
      <c r="BN239" s="149">
        <v>1.532</v>
      </c>
      <c r="BO239" s="202">
        <v>4.3860000000000001</v>
      </c>
      <c r="BP239" s="159">
        <v>-4.3600000000000003</v>
      </c>
      <c r="BQ239" s="153">
        <v>-0.625</v>
      </c>
      <c r="BR239" s="153">
        <v>2.2970000000000002</v>
      </c>
      <c r="BS239" s="159">
        <v>-0.26400000000000001</v>
      </c>
      <c r="BT239" s="159"/>
      <c r="BU239" s="159"/>
      <c r="BV239" s="154"/>
      <c r="BW239" s="159"/>
      <c r="BX239" s="16">
        <f t="shared" si="582"/>
        <v>-1</v>
      </c>
      <c r="BY239" s="16">
        <f t="shared" si="583"/>
        <v>-0.6270718232044199</v>
      </c>
      <c r="BZ239" s="16">
        <f t="shared" si="584"/>
        <v>1.9768383179671689</v>
      </c>
      <c r="CA239" s="16">
        <f t="shared" si="585"/>
        <v>-5.7789634146341458</v>
      </c>
      <c r="CB239" s="16">
        <f t="shared" si="586"/>
        <v>-1.2868386532575427</v>
      </c>
      <c r="CC239" s="16">
        <f t="shared" si="587"/>
        <v>7.9303030303030297</v>
      </c>
      <c r="CD239" s="278">
        <f t="shared" si="588"/>
        <v>-1.62</v>
      </c>
      <c r="CE239" s="278">
        <f t="shared" si="589"/>
        <v>-2.7240000000000002</v>
      </c>
      <c r="CF239" s="278">
        <f t="shared" si="590"/>
        <v>8.7910000000000004</v>
      </c>
      <c r="CG239" s="149"/>
      <c r="CH239" s="149">
        <v>1.62</v>
      </c>
      <c r="CI239" s="202">
        <v>4.3440000000000003</v>
      </c>
      <c r="CJ239" s="154">
        <v>-4.4470000000000001</v>
      </c>
      <c r="CK239" s="153">
        <v>-0.65600000000000003</v>
      </c>
      <c r="CL239" s="153">
        <v>2.2869999999999999</v>
      </c>
      <c r="CM239" s="154">
        <v>-0.33</v>
      </c>
      <c r="CN239" s="154"/>
      <c r="CO239" s="159"/>
      <c r="CP239" s="159"/>
      <c r="CQ239" s="159"/>
      <c r="CR239" s="16">
        <f t="shared" si="591"/>
        <v>-1</v>
      </c>
      <c r="CS239" s="16">
        <f t="shared" si="592"/>
        <v>0.21294989414255466</v>
      </c>
      <c r="CT239" s="16">
        <f t="shared" si="593"/>
        <v>1.4870557261957</v>
      </c>
      <c r="CU239" s="16">
        <f t="shared" si="594"/>
        <v>-0.17097126227719178</v>
      </c>
      <c r="CV239" s="16">
        <f t="shared" si="595"/>
        <v>-0.42175010517458972</v>
      </c>
      <c r="CW239" s="16">
        <f t="shared" si="596"/>
        <v>0.59744623655913964</v>
      </c>
      <c r="CX239" s="278">
        <f t="shared" si="733"/>
        <v>-6.875</v>
      </c>
      <c r="CY239" s="278">
        <f t="shared" si="734"/>
        <v>1.2069999999999999</v>
      </c>
      <c r="CZ239" s="278">
        <f t="shared" si="735"/>
        <v>3.3890000000000002</v>
      </c>
      <c r="DA239" s="149"/>
      <c r="DB239" s="149">
        <v>6.875</v>
      </c>
      <c r="DC239" s="202">
        <v>5.6680000000000001</v>
      </c>
      <c r="DD239" s="159">
        <v>2.2789999999999999</v>
      </c>
      <c r="DE239" s="153">
        <v>2.7490000000000001</v>
      </c>
      <c r="DF239" s="153">
        <v>4.7539999999999996</v>
      </c>
      <c r="DG239" s="159">
        <v>2.976</v>
      </c>
      <c r="DH239" s="159"/>
      <c r="DI239" s="159"/>
      <c r="DJ239" s="154"/>
      <c r="DK239" s="199"/>
      <c r="DL239" s="16">
        <f t="shared" si="597"/>
        <v>-1</v>
      </c>
      <c r="DM239" s="16">
        <f t="shared" si="598"/>
        <v>0.28702748335053002</v>
      </c>
      <c r="DN239" s="16">
        <f t="shared" si="599"/>
        <v>0.67231372549019597</v>
      </c>
      <c r="DO239" s="16">
        <f t="shared" si="600"/>
        <v>-0.17964225968343842</v>
      </c>
      <c r="DP239" s="16">
        <f t="shared" si="601"/>
        <v>-0.26619452313503306</v>
      </c>
      <c r="DQ239" s="16">
        <f t="shared" si="602"/>
        <v>0.20518948446568783</v>
      </c>
      <c r="DR239" s="278">
        <f t="shared" si="603"/>
        <v>-13.721</v>
      </c>
      <c r="DS239" s="278">
        <f t="shared" si="604"/>
        <v>3.0600000000000005</v>
      </c>
      <c r="DT239" s="278">
        <f t="shared" si="605"/>
        <v>4.2859999999999996</v>
      </c>
      <c r="DU239" s="149"/>
      <c r="DV239" s="149">
        <v>13.721</v>
      </c>
      <c r="DW239" s="202">
        <v>10.661</v>
      </c>
      <c r="DX239" s="159">
        <v>6.375</v>
      </c>
      <c r="DY239" s="153">
        <v>7.7709999999999999</v>
      </c>
      <c r="DZ239" s="153">
        <v>10.59</v>
      </c>
      <c r="EA239" s="159">
        <v>8.7870000000000008</v>
      </c>
      <c r="EB239" s="159"/>
      <c r="EC239" s="159"/>
      <c r="ED239" s="159"/>
      <c r="EE239" s="159"/>
      <c r="EF239" s="16">
        <f t="shared" si="606"/>
        <v>-1</v>
      </c>
      <c r="EG239" s="16">
        <f t="shared" si="607"/>
        <v>0.2857142857142857</v>
      </c>
      <c r="EH239" s="16">
        <f t="shared" si="608"/>
        <v>-0.44</v>
      </c>
      <c r="EI239" s="16">
        <f t="shared" si="609"/>
        <v>-0.24242424242424243</v>
      </c>
      <c r="EJ239" s="16">
        <f t="shared" si="610"/>
        <v>3.125E-2</v>
      </c>
      <c r="EK239" s="16">
        <f t="shared" si="611"/>
        <v>-8.5714285714285715E-2</v>
      </c>
      <c r="EL239" s="278">
        <f t="shared" si="612"/>
        <v>-18</v>
      </c>
      <c r="EM239" s="278">
        <f t="shared" si="613"/>
        <v>4</v>
      </c>
      <c r="EN239" s="278">
        <f t="shared" si="614"/>
        <v>-11</v>
      </c>
      <c r="EO239" s="204"/>
      <c r="EP239" s="204">
        <v>18</v>
      </c>
      <c r="EQ239" s="217">
        <v>14</v>
      </c>
      <c r="ER239" s="209">
        <v>25</v>
      </c>
      <c r="ES239" s="215">
        <v>33</v>
      </c>
      <c r="ET239" s="215">
        <v>32</v>
      </c>
      <c r="EU239" s="209">
        <v>35</v>
      </c>
      <c r="EV239" s="209"/>
      <c r="EW239" s="209"/>
      <c r="EX239" s="210"/>
      <c r="EY239" s="216"/>
      <c r="EZ239" s="120"/>
      <c r="FA239" s="115" t="s">
        <v>51</v>
      </c>
      <c r="FB239" s="76"/>
      <c r="FC239" s="121">
        <v>8270</v>
      </c>
      <c r="FD239" s="125" t="s">
        <v>459</v>
      </c>
      <c r="FE239" s="125" t="s">
        <v>130</v>
      </c>
      <c r="FF239" s="16" t="e">
        <f t="shared" si="615"/>
        <v>#VALUE!</v>
      </c>
      <c r="FG239" s="16" t="e">
        <f t="shared" si="616"/>
        <v>#DIV/0!</v>
      </c>
      <c r="FH239" s="16" t="e">
        <f t="shared" si="617"/>
        <v>#DIV/0!</v>
      </c>
      <c r="FI239" s="16" t="e">
        <f t="shared" si="618"/>
        <v>#DIV/0!</v>
      </c>
      <c r="FJ239" s="16" t="e">
        <f t="shared" si="619"/>
        <v>#DIV/0!</v>
      </c>
      <c r="FK239" s="16" t="e">
        <f t="shared" si="620"/>
        <v>#DIV/0!</v>
      </c>
      <c r="FL239" s="278" t="e">
        <f t="shared" si="621"/>
        <v>#VALUE!</v>
      </c>
      <c r="FM239" s="278">
        <f t="shared" si="622"/>
        <v>0</v>
      </c>
      <c r="FN239" s="278">
        <f t="shared" si="623"/>
        <v>0</v>
      </c>
      <c r="FO239" s="222" t="str">
        <f t="shared" si="624"/>
        <v>i.a</v>
      </c>
      <c r="FP239" s="222">
        <f t="shared" si="625"/>
        <v>0</v>
      </c>
      <c r="FQ239" s="223">
        <f t="shared" si="626"/>
        <v>0</v>
      </c>
      <c r="FR239" s="222">
        <f t="shared" si="627"/>
        <v>0</v>
      </c>
      <c r="FS239" s="197">
        <f t="shared" si="628"/>
        <v>0</v>
      </c>
      <c r="FT239" s="197">
        <f t="shared" si="629"/>
        <v>0</v>
      </c>
      <c r="FU239" s="194">
        <f t="shared" si="630"/>
        <v>0</v>
      </c>
      <c r="FV239" s="195" t="str">
        <f t="shared" si="631"/>
        <v>i.a</v>
      </c>
      <c r="FW239" s="195" t="str">
        <f t="shared" si="632"/>
        <v>i.a</v>
      </c>
      <c r="FX239" s="195" t="str">
        <f t="shared" si="633"/>
        <v>i.a</v>
      </c>
      <c r="FY239" s="195" t="str">
        <f t="shared" si="634"/>
        <v>i.a</v>
      </c>
      <c r="FZ239" s="16">
        <f t="shared" si="635"/>
        <v>-1</v>
      </c>
      <c r="GA239" s="16">
        <f t="shared" si="636"/>
        <v>-0.76371998557008092</v>
      </c>
      <c r="GB239" s="16">
        <f t="shared" si="637"/>
        <v>1.6180373804880994</v>
      </c>
      <c r="GC239" s="16">
        <f t="shared" si="638"/>
        <v>-9.1158636634844861</v>
      </c>
      <c r="GD239" s="16">
        <f t="shared" si="639"/>
        <v>-1.2955168318913506</v>
      </c>
      <c r="GE239" s="16">
        <f t="shared" si="640"/>
        <v>6.336243678701635</v>
      </c>
      <c r="GF239" s="227">
        <f t="shared" si="641"/>
        <v>-0.25831140875388664</v>
      </c>
      <c r="GG239" s="227">
        <f t="shared" si="642"/>
        <v>-0.83493132435294615</v>
      </c>
      <c r="GH239" s="227">
        <f t="shared" si="643"/>
        <v>2.8621369256287101</v>
      </c>
      <c r="GI239" s="16">
        <f t="shared" si="644"/>
        <v>0</v>
      </c>
      <c r="GJ239" s="16">
        <f t="shared" si="645"/>
        <v>0.25831140875388664</v>
      </c>
      <c r="GK239" s="190">
        <f t="shared" si="646"/>
        <v>1.0932427331068328</v>
      </c>
      <c r="GL239" s="190">
        <f t="shared" si="647"/>
        <v>-1.7688941925218773</v>
      </c>
      <c r="GM239" s="190">
        <f t="shared" si="648"/>
        <v>-0.17486338797814208</v>
      </c>
      <c r="GN239" s="190">
        <f t="shared" si="649"/>
        <v>0.5917205692108668</v>
      </c>
      <c r="GO239" s="191">
        <f t="shared" si="650"/>
        <v>-0.11088709677419356</v>
      </c>
      <c r="GP239" s="191" t="str">
        <f t="shared" si="651"/>
        <v>Negativ EK</v>
      </c>
      <c r="GQ239" s="191" t="str">
        <f t="shared" si="652"/>
        <v>Negativ EK</v>
      </c>
      <c r="GR239" s="191" t="str">
        <f t="shared" si="653"/>
        <v>Negativ EK</v>
      </c>
      <c r="GS239" s="16">
        <f t="shared" si="654"/>
        <v>-1</v>
      </c>
      <c r="GT239" s="16">
        <f t="shared" si="655"/>
        <v>-0.75594458815816634</v>
      </c>
      <c r="GU239" s="16">
        <f t="shared" si="656"/>
        <v>1.8353109227949014</v>
      </c>
      <c r="GV239" s="16">
        <f t="shared" si="657"/>
        <v>-8.054597483387532</v>
      </c>
      <c r="GW239" s="16">
        <f t="shared" si="658"/>
        <v>-1.287150271212594</v>
      </c>
      <c r="GX239" s="16">
        <f t="shared" si="659"/>
        <v>8.8911654867298147</v>
      </c>
      <c r="GY239" s="227">
        <f t="shared" si="660"/>
        <v>-0.1256664752686408</v>
      </c>
      <c r="GZ239" s="227">
        <f t="shared" si="661"/>
        <v>-0.38924312792459703</v>
      </c>
      <c r="HA239" s="227">
        <f t="shared" si="662"/>
        <v>1.1313382756094685</v>
      </c>
      <c r="HB239" s="16">
        <f t="shared" si="663"/>
        <v>0</v>
      </c>
      <c r="HC239" s="16">
        <f t="shared" si="664"/>
        <v>0.1256664752686408</v>
      </c>
      <c r="HD239" s="190">
        <f t="shared" si="665"/>
        <v>0.51490960319323786</v>
      </c>
      <c r="HE239" s="190">
        <f t="shared" si="666"/>
        <v>-0.61642867241623078</v>
      </c>
      <c r="HF239" s="190">
        <f t="shared" si="667"/>
        <v>-6.8079080660094757E-2</v>
      </c>
      <c r="HG239" s="190">
        <f t="shared" si="668"/>
        <v>0.23708520410796302</v>
      </c>
      <c r="HH239" s="191">
        <f t="shared" si="669"/>
        <v>-3.0044383748719698E-2</v>
      </c>
      <c r="HI239" s="191" t="str">
        <f t="shared" si="670"/>
        <v>i.a.</v>
      </c>
      <c r="HJ239" s="191" t="str">
        <f t="shared" si="671"/>
        <v>i.a.</v>
      </c>
      <c r="HK239" s="191" t="str">
        <f t="shared" si="672"/>
        <v>i.a.</v>
      </c>
      <c r="HL239" s="16" t="e">
        <f t="shared" si="673"/>
        <v>#VALUE!</v>
      </c>
      <c r="HM239" s="16">
        <f t="shared" si="674"/>
        <v>-5.7557115264647275E-2</v>
      </c>
      <c r="HN239" s="16">
        <f t="shared" si="675"/>
        <v>0.487194470921826</v>
      </c>
      <c r="HO239" s="16">
        <f t="shared" si="676"/>
        <v>1.0569775818657649E-2</v>
      </c>
      <c r="HP239" s="16">
        <f t="shared" si="677"/>
        <v>-0.21198476564134669</v>
      </c>
      <c r="HQ239" s="16">
        <f t="shared" si="678"/>
        <v>0.32547309543391517</v>
      </c>
      <c r="HR239" s="227" t="e">
        <f t="shared" si="679"/>
        <v>#VALUE!</v>
      </c>
      <c r="HS239" s="227">
        <f t="shared" si="680"/>
        <v>-3.0600668729014235E-2</v>
      </c>
      <c r="HT239" s="227">
        <f t="shared" si="681"/>
        <v>0.17416724693817121</v>
      </c>
      <c r="HU239" s="16" t="str">
        <f t="shared" si="682"/>
        <v>i.a.</v>
      </c>
      <c r="HV239" s="16">
        <f t="shared" si="683"/>
        <v>0.50105677428758832</v>
      </c>
      <c r="HW239" s="196">
        <f t="shared" si="684"/>
        <v>0.53165744301660256</v>
      </c>
      <c r="HX239" s="190">
        <f t="shared" si="685"/>
        <v>0.35749019607843135</v>
      </c>
      <c r="HY239" s="190">
        <f t="shared" si="686"/>
        <v>0.35375112598121222</v>
      </c>
      <c r="HZ239" s="190">
        <f t="shared" si="687"/>
        <v>0.44891406987724264</v>
      </c>
      <c r="IA239" s="191">
        <f t="shared" si="688"/>
        <v>0.33868214407647657</v>
      </c>
      <c r="IB239" s="191" t="str">
        <f t="shared" si="689"/>
        <v>i.a.</v>
      </c>
      <c r="IC239" s="191" t="str">
        <f t="shared" si="690"/>
        <v>i.a.</v>
      </c>
      <c r="ID239" s="191" t="str">
        <f t="shared" si="691"/>
        <v>i.a.</v>
      </c>
      <c r="IE239" s="191" t="str">
        <f t="shared" si="692"/>
        <v>i.a.</v>
      </c>
      <c r="IF239" s="16" t="e">
        <f t="shared" si="693"/>
        <v>#VALUE!</v>
      </c>
      <c r="IG239" s="16" t="e">
        <f t="shared" si="694"/>
        <v>#VALUE!</v>
      </c>
      <c r="IH239" s="16" t="e">
        <f t="shared" si="695"/>
        <v>#VALUE!</v>
      </c>
      <c r="II239" s="16" t="e">
        <f t="shared" si="696"/>
        <v>#VALUE!</v>
      </c>
      <c r="IJ239" s="16" t="e">
        <f t="shared" si="697"/>
        <v>#VALUE!</v>
      </c>
      <c r="IK239" s="16" t="e">
        <f t="shared" si="698"/>
        <v>#VALUE!</v>
      </c>
      <c r="IL239" s="227" t="e">
        <f t="shared" si="699"/>
        <v>#VALUE!</v>
      </c>
      <c r="IM239" s="227" t="e">
        <f t="shared" si="700"/>
        <v>#VALUE!</v>
      </c>
      <c r="IN239" s="227" t="e">
        <f t="shared" si="701"/>
        <v>#VALUE!</v>
      </c>
      <c r="IO239" s="16" t="str">
        <f t="shared" si="702"/>
        <v>i.a.</v>
      </c>
      <c r="IP239" s="16" t="str">
        <f t="shared" si="703"/>
        <v>i.a.</v>
      </c>
      <c r="IQ239" s="196" t="str">
        <f t="shared" si="704"/>
        <v>i.a.</v>
      </c>
      <c r="IR239" s="190" t="str">
        <f t="shared" si="705"/>
        <v>i.a.</v>
      </c>
      <c r="IS239" s="190" t="str">
        <f t="shared" si="706"/>
        <v>i.a.</v>
      </c>
      <c r="IT239" s="190" t="str">
        <f t="shared" si="707"/>
        <v>i.a.</v>
      </c>
      <c r="IU239" s="191" t="str">
        <f t="shared" si="708"/>
        <v>i.a.</v>
      </c>
      <c r="IV239" s="191" t="str">
        <f t="shared" si="709"/>
        <v>i.a.</v>
      </c>
      <c r="IW239" s="191" t="str">
        <f t="shared" si="710"/>
        <v>i.a.</v>
      </c>
      <c r="IX239" s="191" t="str">
        <f t="shared" si="711"/>
        <v>i.a.</v>
      </c>
      <c r="IY239" s="191" t="str">
        <f t="shared" si="712"/>
        <v>i.a.</v>
      </c>
      <c r="IZ239" s="16" t="e">
        <f t="shared" si="713"/>
        <v>#VALUE!</v>
      </c>
      <c r="JA239" s="16">
        <f t="shared" si="714"/>
        <v>-0.70994475138121549</v>
      </c>
      <c r="JB239" s="16">
        <f t="shared" si="715"/>
        <v>2.7443541392270872</v>
      </c>
      <c r="JC239" s="16">
        <f t="shared" si="716"/>
        <v>-7.9482317073170723</v>
      </c>
      <c r="JD239" s="16">
        <f t="shared" si="717"/>
        <v>-1.278146572855799</v>
      </c>
      <c r="JE239" s="16">
        <f t="shared" si="718"/>
        <v>8.5800189393939394</v>
      </c>
      <c r="JF239" s="227" t="e">
        <f t="shared" si="719"/>
        <v>#VALUE!</v>
      </c>
      <c r="JG239" s="227">
        <f t="shared" si="720"/>
        <v>-0.22028571428571431</v>
      </c>
      <c r="JH239" s="227">
        <f t="shared" si="721"/>
        <v>0.48816571428571431</v>
      </c>
      <c r="JI239" s="99" t="str">
        <f t="shared" si="722"/>
        <v>i.a.</v>
      </c>
      <c r="JJ239" s="99">
        <f t="shared" si="723"/>
        <v>9.0000000000000011E-2</v>
      </c>
      <c r="JK239" s="190">
        <f t="shared" si="724"/>
        <v>0.31028571428571433</v>
      </c>
      <c r="JL239" s="197">
        <f t="shared" si="725"/>
        <v>-0.17788000000000001</v>
      </c>
      <c r="JM239" s="197">
        <f t="shared" si="726"/>
        <v>-1.9878787878787881E-2</v>
      </c>
      <c r="JN239" s="197">
        <f t="shared" si="727"/>
        <v>7.1468749999999998E-2</v>
      </c>
      <c r="JO239" s="194">
        <f t="shared" si="728"/>
        <v>-9.4285714285714285E-3</v>
      </c>
      <c r="JP239" s="194" t="str">
        <f t="shared" si="729"/>
        <v>i.a.</v>
      </c>
      <c r="JQ239" s="194" t="str">
        <f t="shared" si="730"/>
        <v>i.a.</v>
      </c>
      <c r="JR239" s="194" t="str">
        <f t="shared" si="731"/>
        <v>i.a.</v>
      </c>
      <c r="JS239" s="194" t="str">
        <f t="shared" si="732"/>
        <v>i.a.</v>
      </c>
    </row>
    <row r="240" spans="1:279" customFormat="1" ht="15.75" customHeight="1" x14ac:dyDescent="0.25">
      <c r="A240" s="20" t="s">
        <v>122</v>
      </c>
      <c r="B240" s="95">
        <v>24257061</v>
      </c>
      <c r="C240" s="10" t="s">
        <v>79</v>
      </c>
      <c r="D240" s="10"/>
      <c r="E240" s="11">
        <v>451120</v>
      </c>
      <c r="F240" s="11">
        <v>649900</v>
      </c>
      <c r="G240" s="11">
        <v>1</v>
      </c>
      <c r="H240" s="12">
        <v>45009</v>
      </c>
      <c r="I240" s="13"/>
      <c r="J240" s="13" t="s">
        <v>58</v>
      </c>
      <c r="K240" s="13" t="s">
        <v>58</v>
      </c>
      <c r="L240" s="13" t="s">
        <v>58</v>
      </c>
      <c r="M240" s="13" t="s">
        <v>58</v>
      </c>
      <c r="N240" s="13" t="s">
        <v>58</v>
      </c>
      <c r="O240" s="13" t="s">
        <v>58</v>
      </c>
      <c r="P240" s="16" t="e">
        <f t="shared" si="555"/>
        <v>#DIV/0!</v>
      </c>
      <c r="Q240" s="16" t="e">
        <f t="shared" si="556"/>
        <v>#DIV/0!</v>
      </c>
      <c r="R240" s="16" t="e">
        <f t="shared" si="557"/>
        <v>#DIV/0!</v>
      </c>
      <c r="S240" s="16" t="e">
        <f t="shared" si="558"/>
        <v>#DIV/0!</v>
      </c>
      <c r="T240" s="16" t="e">
        <f t="shared" si="559"/>
        <v>#DIV/0!</v>
      </c>
      <c r="U240" s="16" t="e">
        <f t="shared" si="560"/>
        <v>#DIV/0!</v>
      </c>
      <c r="V240" s="278">
        <f t="shared" si="561"/>
        <v>0</v>
      </c>
      <c r="W240" s="278">
        <f t="shared" si="562"/>
        <v>0</v>
      </c>
      <c r="X240" s="278">
        <f t="shared" si="563"/>
        <v>0</v>
      </c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6">
        <f t="shared" si="564"/>
        <v>-0.93121426168853016</v>
      </c>
      <c r="AK240" s="16">
        <f t="shared" si="565"/>
        <v>0.16259971844204604</v>
      </c>
      <c r="AL240" s="16">
        <f t="shared" si="566"/>
        <v>8.6921409444467981E-2</v>
      </c>
      <c r="AM240" s="16">
        <f t="shared" si="567"/>
        <v>-2.6321234945991773E-2</v>
      </c>
      <c r="AN240" s="16">
        <f t="shared" si="568"/>
        <v>-0.14585174449432645</v>
      </c>
      <c r="AO240" s="16">
        <f t="shared" si="569"/>
        <v>7.0053334342020657E-2</v>
      </c>
      <c r="AP240" s="278">
        <f t="shared" si="570"/>
        <v>-29.73</v>
      </c>
      <c r="AQ240" s="278">
        <f t="shared" si="571"/>
        <v>4.1580000000000013</v>
      </c>
      <c r="AR240" s="278">
        <f t="shared" si="572"/>
        <v>2.0449999999999982</v>
      </c>
      <c r="AS240" s="149"/>
      <c r="AT240" s="149">
        <v>29.73</v>
      </c>
      <c r="AU240" s="149">
        <v>25.571999999999999</v>
      </c>
      <c r="AV240" s="149">
        <v>23.527000000000001</v>
      </c>
      <c r="AW240" s="149">
        <v>24.163</v>
      </c>
      <c r="AX240" s="149">
        <v>28.289000000000001</v>
      </c>
      <c r="AY240" s="149">
        <v>26.437000000000001</v>
      </c>
      <c r="AZ240" s="149">
        <v>23.417999999999999</v>
      </c>
      <c r="BA240" s="149">
        <v>19.925000000000001</v>
      </c>
      <c r="BB240" s="149">
        <v>15.46</v>
      </c>
      <c r="BC240" s="150">
        <v>11.541</v>
      </c>
      <c r="BD240" s="16">
        <f t="shared" si="573"/>
        <v>-1</v>
      </c>
      <c r="BE240" s="16">
        <f t="shared" si="574"/>
        <v>1.0295544772827525</v>
      </c>
      <c r="BF240" s="16">
        <f t="shared" si="575"/>
        <v>0.590877192982456</v>
      </c>
      <c r="BG240" s="16">
        <f t="shared" si="576"/>
        <v>1.9141104294478528</v>
      </c>
      <c r="BH240" s="16">
        <f t="shared" si="577"/>
        <v>-0.83406854428232102</v>
      </c>
      <c r="BI240" s="16">
        <f t="shared" si="578"/>
        <v>4.2447824548991903E-2</v>
      </c>
      <c r="BJ240" s="278">
        <f t="shared" si="579"/>
        <v>-4.601</v>
      </c>
      <c r="BK240" s="278">
        <f t="shared" si="580"/>
        <v>2.3340000000000001</v>
      </c>
      <c r="BL240" s="278">
        <f t="shared" si="581"/>
        <v>0.84199999999999986</v>
      </c>
      <c r="BM240" s="149"/>
      <c r="BN240" s="149">
        <v>4.601</v>
      </c>
      <c r="BO240" s="149">
        <v>2.2669999999999999</v>
      </c>
      <c r="BP240" s="149">
        <v>1.425</v>
      </c>
      <c r="BQ240" s="149">
        <v>0.48899999999999999</v>
      </c>
      <c r="BR240" s="149">
        <v>2.9470000000000001</v>
      </c>
      <c r="BS240" s="149">
        <v>2.827</v>
      </c>
      <c r="BT240" s="149">
        <v>2.8820000000000001</v>
      </c>
      <c r="BU240" s="149">
        <v>2.452</v>
      </c>
      <c r="BV240" s="149">
        <v>0.85099999999999998</v>
      </c>
      <c r="BW240" s="149">
        <v>-1.1339999999999999</v>
      </c>
      <c r="BX240" s="16">
        <f t="shared" si="582"/>
        <v>-1</v>
      </c>
      <c r="BY240" s="16">
        <f t="shared" si="583"/>
        <v>1.0024545900834561</v>
      </c>
      <c r="BZ240" s="16">
        <f t="shared" si="584"/>
        <v>0.65340909090909083</v>
      </c>
      <c r="CA240" s="16">
        <f t="shared" si="585"/>
        <v>33.222222222222221</v>
      </c>
      <c r="CB240" s="16">
        <f t="shared" si="586"/>
        <v>-0.98575949367088611</v>
      </c>
      <c r="CC240" s="16">
        <f t="shared" si="587"/>
        <v>9.5846645367412223E-3</v>
      </c>
      <c r="CD240" s="278">
        <f t="shared" si="588"/>
        <v>-4.0789999999999997</v>
      </c>
      <c r="CE240" s="278">
        <f t="shared" si="589"/>
        <v>2.0419999999999998</v>
      </c>
      <c r="CF240" s="278">
        <f t="shared" si="590"/>
        <v>0.80499999999999994</v>
      </c>
      <c r="CG240" s="149"/>
      <c r="CH240" s="149">
        <v>4.0789999999999997</v>
      </c>
      <c r="CI240" s="149">
        <v>2.0369999999999999</v>
      </c>
      <c r="CJ240" s="149">
        <v>1.232</v>
      </c>
      <c r="CK240" s="149">
        <v>3.5999999999999997E-2</v>
      </c>
      <c r="CL240" s="149">
        <v>2.528</v>
      </c>
      <c r="CM240" s="149">
        <v>2.504</v>
      </c>
      <c r="CN240" s="149">
        <v>2.5939999999999999</v>
      </c>
      <c r="CO240" s="149">
        <v>2.3690000000000002</v>
      </c>
      <c r="CP240" s="149">
        <v>0.89800000000000002</v>
      </c>
      <c r="CQ240" s="149">
        <v>-1.1240000000000001</v>
      </c>
      <c r="CR240" s="16">
        <f t="shared" si="591"/>
        <v>-1</v>
      </c>
      <c r="CS240" s="16">
        <f t="shared" si="592"/>
        <v>0.12157048249763495</v>
      </c>
      <c r="CT240" s="16">
        <f t="shared" si="593"/>
        <v>-6.2250480555966325E-2</v>
      </c>
      <c r="CU240" s="16">
        <f t="shared" si="594"/>
        <v>7.8370405804034177E-2</v>
      </c>
      <c r="CV240" s="16">
        <f t="shared" si="595"/>
        <v>-0.12732206219995826</v>
      </c>
      <c r="CW240" s="16">
        <f t="shared" si="596"/>
        <v>0.15566454932861623</v>
      </c>
      <c r="CX240" s="278">
        <f t="shared" si="733"/>
        <v>-14.226000000000001</v>
      </c>
      <c r="CY240" s="278">
        <f t="shared" si="734"/>
        <v>1.5420000000000016</v>
      </c>
      <c r="CZ240" s="278">
        <f t="shared" si="735"/>
        <v>-0.84200000000000053</v>
      </c>
      <c r="DA240" s="149"/>
      <c r="DB240" s="149">
        <v>14.226000000000001</v>
      </c>
      <c r="DC240" s="149">
        <v>12.683999999999999</v>
      </c>
      <c r="DD240" s="149">
        <v>13.526</v>
      </c>
      <c r="DE240" s="149">
        <v>12.542999999999999</v>
      </c>
      <c r="DF240" s="149">
        <v>14.372999999999999</v>
      </c>
      <c r="DG240" s="149">
        <v>12.436999999999999</v>
      </c>
      <c r="DH240" s="149">
        <v>10.477</v>
      </c>
      <c r="DI240" s="149">
        <v>15.956</v>
      </c>
      <c r="DJ240" s="149">
        <v>14.278</v>
      </c>
      <c r="DK240" s="150">
        <v>13.465</v>
      </c>
      <c r="DL240" s="16">
        <f t="shared" si="597"/>
        <v>-1</v>
      </c>
      <c r="DM240" s="16">
        <f t="shared" si="598"/>
        <v>0.22726038555525391</v>
      </c>
      <c r="DN240" s="16">
        <f t="shared" si="599"/>
        <v>6.5341614906831835E-3</v>
      </c>
      <c r="DO240" s="16">
        <f t="shared" si="600"/>
        <v>-0.20457689419390532</v>
      </c>
      <c r="DP240" s="16">
        <f t="shared" si="601"/>
        <v>1.0140935042120724E-2</v>
      </c>
      <c r="DQ240" s="16">
        <f t="shared" si="602"/>
        <v>6.2484092644438743E-2</v>
      </c>
      <c r="DR240" s="278">
        <f t="shared" si="603"/>
        <v>-49.72</v>
      </c>
      <c r="DS240" s="278">
        <f t="shared" si="604"/>
        <v>9.2070000000000007</v>
      </c>
      <c r="DT240" s="278">
        <f t="shared" si="605"/>
        <v>0.26299999999999812</v>
      </c>
      <c r="DU240" s="149"/>
      <c r="DV240" s="149">
        <v>49.72</v>
      </c>
      <c r="DW240" s="149">
        <v>40.512999999999998</v>
      </c>
      <c r="DX240" s="149">
        <v>40.25</v>
      </c>
      <c r="DY240" s="149">
        <v>50.601999999999997</v>
      </c>
      <c r="DZ240" s="149">
        <v>50.094000000000001</v>
      </c>
      <c r="EA240" s="149">
        <v>47.148000000000003</v>
      </c>
      <c r="EB240" s="149">
        <v>40.229999999999997</v>
      </c>
      <c r="EC240" s="149">
        <v>35.920999999999999</v>
      </c>
      <c r="ED240" s="149">
        <v>29.681999999999999</v>
      </c>
      <c r="EE240" s="149">
        <v>34.265999999999998</v>
      </c>
      <c r="EF240" s="16">
        <f t="shared" si="606"/>
        <v>-1</v>
      </c>
      <c r="EG240" s="16">
        <f t="shared" si="607"/>
        <v>0.10416666666666667</v>
      </c>
      <c r="EH240" s="16">
        <f t="shared" si="608"/>
        <v>-0.04</v>
      </c>
      <c r="EI240" s="16">
        <f t="shared" si="609"/>
        <v>-7.407407407407407E-2</v>
      </c>
      <c r="EJ240" s="16">
        <f t="shared" si="610"/>
        <v>-0.1</v>
      </c>
      <c r="EK240" s="16">
        <f t="shared" si="611"/>
        <v>-4.7619047619047616E-2</v>
      </c>
      <c r="EL240" s="278">
        <f t="shared" si="612"/>
        <v>-53</v>
      </c>
      <c r="EM240" s="278">
        <f t="shared" si="613"/>
        <v>5</v>
      </c>
      <c r="EN240" s="278">
        <f t="shared" si="614"/>
        <v>-2</v>
      </c>
      <c r="EO240" s="204"/>
      <c r="EP240" s="204">
        <v>53</v>
      </c>
      <c r="EQ240" s="204">
        <v>48</v>
      </c>
      <c r="ER240" s="204">
        <v>50</v>
      </c>
      <c r="ES240" s="204">
        <v>54</v>
      </c>
      <c r="ET240" s="204">
        <v>60</v>
      </c>
      <c r="EU240" s="204">
        <v>63</v>
      </c>
      <c r="EV240" s="204">
        <v>59</v>
      </c>
      <c r="EW240" s="204">
        <v>46</v>
      </c>
      <c r="EX240" s="204"/>
      <c r="EY240" s="205"/>
      <c r="EZ240" s="14"/>
      <c r="FA240" s="14" t="s">
        <v>49</v>
      </c>
      <c r="FB240" s="76"/>
      <c r="FC240" s="15">
        <v>9000</v>
      </c>
      <c r="FD240" t="s">
        <v>434</v>
      </c>
      <c r="FE240" t="s">
        <v>88</v>
      </c>
      <c r="FF240" s="16" t="e">
        <f t="shared" si="615"/>
        <v>#VALUE!</v>
      </c>
      <c r="FG240" s="16" t="e">
        <f t="shared" si="616"/>
        <v>#DIV/0!</v>
      </c>
      <c r="FH240" s="16" t="e">
        <f t="shared" si="617"/>
        <v>#DIV/0!</v>
      </c>
      <c r="FI240" s="16" t="e">
        <f t="shared" si="618"/>
        <v>#DIV/0!</v>
      </c>
      <c r="FJ240" s="16" t="e">
        <f t="shared" si="619"/>
        <v>#DIV/0!</v>
      </c>
      <c r="FK240" s="16" t="e">
        <f t="shared" si="620"/>
        <v>#DIV/0!</v>
      </c>
      <c r="FL240" s="278" t="e">
        <f t="shared" si="621"/>
        <v>#VALUE!</v>
      </c>
      <c r="FM240" s="278">
        <f t="shared" si="622"/>
        <v>0</v>
      </c>
      <c r="FN240" s="278">
        <f t="shared" si="623"/>
        <v>0</v>
      </c>
      <c r="FO240" s="222" t="str">
        <f t="shared" si="624"/>
        <v>i.a</v>
      </c>
      <c r="FP240" s="222">
        <f t="shared" si="625"/>
        <v>0</v>
      </c>
      <c r="FQ240" s="238">
        <f t="shared" si="626"/>
        <v>0</v>
      </c>
      <c r="FR240" s="222">
        <f t="shared" si="627"/>
        <v>0</v>
      </c>
      <c r="FS240" s="222">
        <f t="shared" si="628"/>
        <v>0</v>
      </c>
      <c r="FT240" s="222">
        <f t="shared" si="629"/>
        <v>0</v>
      </c>
      <c r="FU240" s="222">
        <f t="shared" si="630"/>
        <v>0</v>
      </c>
      <c r="FV240" s="222">
        <f t="shared" si="631"/>
        <v>0</v>
      </c>
      <c r="FW240" s="222">
        <f t="shared" si="632"/>
        <v>0</v>
      </c>
      <c r="FX240" s="222" t="str">
        <f t="shared" si="633"/>
        <v>i.a</v>
      </c>
      <c r="FY240" s="222" t="str">
        <f t="shared" si="634"/>
        <v>i.a</v>
      </c>
      <c r="FZ240" s="16">
        <f t="shared" si="635"/>
        <v>-1</v>
      </c>
      <c r="GA240" s="16">
        <f t="shared" si="636"/>
        <v>0.95036547031168261</v>
      </c>
      <c r="GB240" s="16">
        <f t="shared" si="637"/>
        <v>0.64451436821476871</v>
      </c>
      <c r="GC240" s="16">
        <f t="shared" si="638"/>
        <v>34.334126101244138</v>
      </c>
      <c r="GD240" s="16">
        <f t="shared" si="639"/>
        <v>-0.98581557532012398</v>
      </c>
      <c r="GE240" s="16">
        <f t="shared" si="640"/>
        <v>-0.13712707932879933</v>
      </c>
      <c r="GF240" s="227">
        <f t="shared" si="641"/>
        <v>-0.30315867707172051</v>
      </c>
      <c r="GG240" s="227">
        <f t="shared" si="642"/>
        <v>0.1477218209099502</v>
      </c>
      <c r="GH240" s="227">
        <f t="shared" si="643"/>
        <v>6.0918462667581802E-2</v>
      </c>
      <c r="GI240" s="16">
        <f t="shared" si="644"/>
        <v>0</v>
      </c>
      <c r="GJ240" s="16">
        <f t="shared" si="645"/>
        <v>0.30315867707172051</v>
      </c>
      <c r="GK240" s="106">
        <f t="shared" si="646"/>
        <v>0.1554368561617703</v>
      </c>
      <c r="GL240" s="16">
        <f t="shared" si="647"/>
        <v>9.4518393494188502E-2</v>
      </c>
      <c r="GM240" s="16">
        <f t="shared" si="648"/>
        <v>2.6749888542131075E-3</v>
      </c>
      <c r="GN240" s="16">
        <f t="shared" si="649"/>
        <v>0.1885863483774711</v>
      </c>
      <c r="GO240" s="16">
        <f t="shared" si="650"/>
        <v>0.21855634110150998</v>
      </c>
      <c r="GP240" s="16">
        <f t="shared" si="651"/>
        <v>0.19626981424734233</v>
      </c>
      <c r="GQ240" s="16">
        <f t="shared" si="652"/>
        <v>0.15671098762982075</v>
      </c>
      <c r="GR240" s="16">
        <f t="shared" si="653"/>
        <v>6.4737050787586056E-2</v>
      </c>
      <c r="GS240" s="16">
        <f t="shared" si="654"/>
        <v>-1</v>
      </c>
      <c r="GT240" s="16">
        <f t="shared" si="655"/>
        <v>0.81655168562263214</v>
      </c>
      <c r="GU240" s="16">
        <f t="shared" si="656"/>
        <v>0.7896112667538614</v>
      </c>
      <c r="GV240" s="16">
        <f t="shared" si="657"/>
        <v>2.229860254080053</v>
      </c>
      <c r="GW240" s="16">
        <f t="shared" si="658"/>
        <v>-0.83976020281939168</v>
      </c>
      <c r="GX240" s="16">
        <f t="shared" si="659"/>
        <v>-6.3295633435739643E-2</v>
      </c>
      <c r="GY240" s="227">
        <f t="shared" si="660"/>
        <v>-0.10198042844635555</v>
      </c>
      <c r="GZ240" s="227">
        <f t="shared" si="661"/>
        <v>4.5840859584376677E-2</v>
      </c>
      <c r="HA240" s="227">
        <f t="shared" si="662"/>
        <v>2.4769868690271042E-2</v>
      </c>
      <c r="HB240" s="16">
        <f t="shared" si="663"/>
        <v>0</v>
      </c>
      <c r="HC240" s="16">
        <f t="shared" si="664"/>
        <v>0.10198042844635555</v>
      </c>
      <c r="HD240" s="106">
        <f t="shared" si="665"/>
        <v>5.6139568861978871E-2</v>
      </c>
      <c r="HE240" s="16">
        <f t="shared" si="666"/>
        <v>3.1369700171707829E-2</v>
      </c>
      <c r="HF240" s="16">
        <f t="shared" si="667"/>
        <v>9.7124016842774288E-3</v>
      </c>
      <c r="HG240" s="16">
        <f t="shared" si="668"/>
        <v>6.061166985458958E-2</v>
      </c>
      <c r="HH240" s="16">
        <f t="shared" si="669"/>
        <v>6.4707363409553895E-2</v>
      </c>
      <c r="HI240" s="16">
        <f t="shared" si="670"/>
        <v>7.5691717771270248E-2</v>
      </c>
      <c r="HJ240" s="16">
        <f t="shared" si="671"/>
        <v>7.475267899333872E-2</v>
      </c>
      <c r="HK240" s="16">
        <f t="shared" si="672"/>
        <v>2.661537499218115E-2</v>
      </c>
      <c r="HL240" s="16" t="e">
        <f t="shared" si="673"/>
        <v>#VALUE!</v>
      </c>
      <c r="HM240" s="16">
        <f t="shared" si="674"/>
        <v>-8.6118564814427132E-2</v>
      </c>
      <c r="HN240" s="16">
        <f t="shared" si="675"/>
        <v>-6.8338109801240152E-2</v>
      </c>
      <c r="HO240" s="16">
        <f t="shared" si="676"/>
        <v>0.3557192366334343</v>
      </c>
      <c r="HP240" s="16">
        <f t="shared" si="677"/>
        <v>-0.13608298849540931</v>
      </c>
      <c r="HQ240" s="16">
        <f t="shared" si="678"/>
        <v>8.7700566370136082E-2</v>
      </c>
      <c r="HR240" s="227" t="e">
        <f t="shared" si="679"/>
        <v>#VALUE!</v>
      </c>
      <c r="HS240" s="227">
        <f t="shared" si="680"/>
        <v>-2.6962404070451307E-2</v>
      </c>
      <c r="HT240" s="227">
        <f t="shared" si="681"/>
        <v>-2.2965000575691286E-2</v>
      </c>
      <c r="HU240" s="16" t="str">
        <f t="shared" si="682"/>
        <v>i.a.</v>
      </c>
      <c r="HV240" s="16">
        <f t="shared" si="683"/>
        <v>0.28612228479485119</v>
      </c>
      <c r="HW240" s="106">
        <f t="shared" si="684"/>
        <v>0.3130846888653025</v>
      </c>
      <c r="HX240" s="16">
        <f t="shared" si="685"/>
        <v>0.33604968944099378</v>
      </c>
      <c r="HY240" s="16">
        <f t="shared" si="686"/>
        <v>0.24787557804039367</v>
      </c>
      <c r="HZ240" s="16">
        <f t="shared" si="687"/>
        <v>0.28692058929213077</v>
      </c>
      <c r="IA240" s="16">
        <f t="shared" si="688"/>
        <v>0.26378637481971662</v>
      </c>
      <c r="IB240" s="16">
        <f t="shared" si="689"/>
        <v>0.26042754163559534</v>
      </c>
      <c r="IC240" s="16">
        <f t="shared" si="690"/>
        <v>0.44419698783441441</v>
      </c>
      <c r="ID240" s="16">
        <f t="shared" si="691"/>
        <v>0.48103227545313659</v>
      </c>
      <c r="IE240" s="16">
        <f t="shared" si="692"/>
        <v>0.39295511585828519</v>
      </c>
      <c r="IF240" s="16" t="e">
        <f t="shared" si="693"/>
        <v>#VALUE!</v>
      </c>
      <c r="IG240" s="16" t="e">
        <f t="shared" si="694"/>
        <v>#VALUE!</v>
      </c>
      <c r="IH240" s="16" t="e">
        <f t="shared" si="695"/>
        <v>#VALUE!</v>
      </c>
      <c r="II240" s="16" t="e">
        <f t="shared" si="696"/>
        <v>#VALUE!</v>
      </c>
      <c r="IJ240" s="16" t="e">
        <f t="shared" si="697"/>
        <v>#VALUE!</v>
      </c>
      <c r="IK240" s="16" t="e">
        <f t="shared" si="698"/>
        <v>#VALUE!</v>
      </c>
      <c r="IL240" s="227" t="e">
        <f t="shared" si="699"/>
        <v>#VALUE!</v>
      </c>
      <c r="IM240" s="227" t="e">
        <f t="shared" si="700"/>
        <v>#VALUE!</v>
      </c>
      <c r="IN240" s="227" t="e">
        <f t="shared" si="701"/>
        <v>#VALUE!</v>
      </c>
      <c r="IO240" s="16" t="str">
        <f t="shared" si="702"/>
        <v>i.a.</v>
      </c>
      <c r="IP240" s="16" t="str">
        <f t="shared" si="703"/>
        <v>i.a.</v>
      </c>
      <c r="IQ240" s="106" t="str">
        <f t="shared" si="704"/>
        <v>i.a.</v>
      </c>
      <c r="IR240" s="16" t="str">
        <f t="shared" si="705"/>
        <v>i.a.</v>
      </c>
      <c r="IS240" s="16" t="str">
        <f t="shared" si="706"/>
        <v>i.a.</v>
      </c>
      <c r="IT240" s="16" t="str">
        <f t="shared" si="707"/>
        <v>i.a.</v>
      </c>
      <c r="IU240" s="16" t="str">
        <f t="shared" si="708"/>
        <v>i.a.</v>
      </c>
      <c r="IV240" s="16" t="str">
        <f t="shared" si="709"/>
        <v>i.a.</v>
      </c>
      <c r="IW240" s="16" t="str">
        <f t="shared" si="710"/>
        <v>i.a.</v>
      </c>
      <c r="IX240" s="16" t="str">
        <f t="shared" si="711"/>
        <v>i.a.</v>
      </c>
      <c r="IY240" s="16" t="str">
        <f t="shared" si="712"/>
        <v>i.a.</v>
      </c>
      <c r="IZ240" s="16" t="e">
        <f t="shared" si="713"/>
        <v>#VALUE!</v>
      </c>
      <c r="JA240" s="16">
        <f t="shared" si="714"/>
        <v>0.81354377969822422</v>
      </c>
      <c r="JB240" s="16">
        <f t="shared" si="715"/>
        <v>0.72230113636363624</v>
      </c>
      <c r="JC240" s="16">
        <f t="shared" si="716"/>
        <v>35.96</v>
      </c>
      <c r="JD240" s="16">
        <f t="shared" si="717"/>
        <v>-0.98417721518987333</v>
      </c>
      <c r="JE240" s="16">
        <f t="shared" si="718"/>
        <v>6.0063897763578365E-2</v>
      </c>
      <c r="JF240" s="227" t="e">
        <f t="shared" si="719"/>
        <v>#VALUE!</v>
      </c>
      <c r="JG240" s="227">
        <f t="shared" si="720"/>
        <v>3.4524764150943389E-2</v>
      </c>
      <c r="JH240" s="227">
        <f t="shared" si="721"/>
        <v>1.7797499999999997E-2</v>
      </c>
      <c r="JI240" s="99" t="str">
        <f t="shared" si="722"/>
        <v>i.a.</v>
      </c>
      <c r="JJ240" s="99">
        <f t="shared" si="723"/>
        <v>7.6962264150943385E-2</v>
      </c>
      <c r="JK240" s="239">
        <f t="shared" si="724"/>
        <v>4.2437499999999996E-2</v>
      </c>
      <c r="JL240" s="99">
        <f t="shared" si="725"/>
        <v>2.4639999999999999E-2</v>
      </c>
      <c r="JM240" s="99">
        <f t="shared" si="726"/>
        <v>6.6666666666666664E-4</v>
      </c>
      <c r="JN240" s="99">
        <f t="shared" si="727"/>
        <v>4.2133333333333335E-2</v>
      </c>
      <c r="JO240" s="99">
        <f t="shared" si="728"/>
        <v>3.9746031746031744E-2</v>
      </c>
      <c r="JP240" s="99">
        <f t="shared" si="729"/>
        <v>4.3966101694915251E-2</v>
      </c>
      <c r="JQ240" s="99">
        <f t="shared" si="730"/>
        <v>5.1500000000000004E-2</v>
      </c>
      <c r="JR240" s="99" t="str">
        <f t="shared" si="731"/>
        <v>i.a.</v>
      </c>
      <c r="JS240" s="99" t="str">
        <f t="shared" si="732"/>
        <v>i.a.</v>
      </c>
    </row>
    <row r="241" spans="1:279" customFormat="1" ht="15.75" customHeight="1" x14ac:dyDescent="0.25">
      <c r="A241" s="146" t="s">
        <v>135</v>
      </c>
      <c r="B241" s="95">
        <v>31771749</v>
      </c>
      <c r="C241" s="10" t="s">
        <v>79</v>
      </c>
      <c r="D241" s="10"/>
      <c r="E241" s="11">
        <v>451120</v>
      </c>
      <c r="F241" s="11">
        <v>682040</v>
      </c>
      <c r="G241" s="11">
        <v>1</v>
      </c>
      <c r="H241" s="12">
        <v>45009</v>
      </c>
      <c r="I241" s="13"/>
      <c r="J241" s="13" t="s">
        <v>58</v>
      </c>
      <c r="K241" s="13" t="s">
        <v>58</v>
      </c>
      <c r="L241" s="13" t="s">
        <v>58</v>
      </c>
      <c r="M241" s="13" t="s">
        <v>58</v>
      </c>
      <c r="N241" s="13" t="s">
        <v>58</v>
      </c>
      <c r="O241" s="13" t="s">
        <v>58</v>
      </c>
      <c r="P241" s="16" t="e">
        <f t="shared" si="555"/>
        <v>#DIV/0!</v>
      </c>
      <c r="Q241" s="16" t="e">
        <f t="shared" si="556"/>
        <v>#DIV/0!</v>
      </c>
      <c r="R241" s="16" t="e">
        <f t="shared" si="557"/>
        <v>#DIV/0!</v>
      </c>
      <c r="S241" s="16" t="e">
        <f t="shared" si="558"/>
        <v>#DIV/0!</v>
      </c>
      <c r="T241" s="16" t="e">
        <f t="shared" si="559"/>
        <v>#DIV/0!</v>
      </c>
      <c r="U241" s="16" t="e">
        <f t="shared" si="560"/>
        <v>#DIV/0!</v>
      </c>
      <c r="V241" s="278">
        <f t="shared" si="561"/>
        <v>0</v>
      </c>
      <c r="W241" s="278">
        <f t="shared" si="562"/>
        <v>0</v>
      </c>
      <c r="X241" s="278">
        <f t="shared" si="563"/>
        <v>0</v>
      </c>
      <c r="Y241" s="149"/>
      <c r="Z241" s="149"/>
      <c r="AA241" s="149"/>
      <c r="AB241" s="149"/>
      <c r="AC241" s="149"/>
      <c r="AD241" s="149"/>
      <c r="AE241" s="149"/>
      <c r="AF241" s="149"/>
      <c r="AG241" s="149">
        <v>148.995</v>
      </c>
      <c r="AH241" s="149">
        <v>167.66900000000001</v>
      </c>
      <c r="AI241" s="149">
        <v>171.40100000000001</v>
      </c>
      <c r="AJ241" s="16">
        <f t="shared" si="564"/>
        <v>-0.73568895643363719</v>
      </c>
      <c r="AK241" s="16">
        <f t="shared" si="565"/>
        <v>5.6038518122241483E-2</v>
      </c>
      <c r="AL241" s="16">
        <f t="shared" si="566"/>
        <v>0.38719851576994446</v>
      </c>
      <c r="AM241" s="16">
        <f t="shared" si="567"/>
        <v>-0.16369278510473242</v>
      </c>
      <c r="AN241" s="16">
        <f t="shared" si="568"/>
        <v>-0.21392852786925229</v>
      </c>
      <c r="AO241" s="16">
        <f t="shared" si="569"/>
        <v>0.15739695087521177</v>
      </c>
      <c r="AP241" s="278">
        <f t="shared" si="570"/>
        <v>-7.8959999999999999</v>
      </c>
      <c r="AQ241" s="278">
        <f t="shared" si="571"/>
        <v>0.41899999999999959</v>
      </c>
      <c r="AR241" s="278">
        <f t="shared" si="572"/>
        <v>2.0870000000000006</v>
      </c>
      <c r="AS241" s="149"/>
      <c r="AT241" s="149">
        <v>7.8959999999999999</v>
      </c>
      <c r="AU241" s="149">
        <v>7.4770000000000003</v>
      </c>
      <c r="AV241" s="149">
        <v>5.39</v>
      </c>
      <c r="AW241" s="149">
        <v>6.4450000000000003</v>
      </c>
      <c r="AX241" s="149">
        <v>8.1989999999999998</v>
      </c>
      <c r="AY241" s="149">
        <v>7.0839999999999996</v>
      </c>
      <c r="AZ241" s="149">
        <v>7.5452309999999994</v>
      </c>
      <c r="BA241" s="149">
        <v>9.4130000000000003</v>
      </c>
      <c r="BB241" s="149">
        <v>9.3179999999999996</v>
      </c>
      <c r="BC241" s="150">
        <v>16.850000000000001</v>
      </c>
      <c r="BD241" s="16">
        <f t="shared" si="573"/>
        <v>-1</v>
      </c>
      <c r="BE241" s="16">
        <f t="shared" si="574"/>
        <v>0.2004065040650406</v>
      </c>
      <c r="BF241" s="16">
        <f t="shared" si="575"/>
        <v>4.4424778761061949</v>
      </c>
      <c r="BG241" s="16">
        <f t="shared" si="576"/>
        <v>-0.41450777202072536</v>
      </c>
      <c r="BH241" s="16">
        <f t="shared" si="577"/>
        <v>-0.63619227144203583</v>
      </c>
      <c r="BI241" s="16">
        <f t="shared" si="578"/>
        <v>0.84843205574912894</v>
      </c>
      <c r="BJ241" s="278">
        <f t="shared" si="579"/>
        <v>-2.9529999999999998</v>
      </c>
      <c r="BK241" s="278">
        <f t="shared" si="580"/>
        <v>0.49299999999999988</v>
      </c>
      <c r="BL241" s="278">
        <f t="shared" si="581"/>
        <v>2.008</v>
      </c>
      <c r="BM241" s="149"/>
      <c r="BN241" s="149">
        <v>2.9529999999999998</v>
      </c>
      <c r="BO241" s="149">
        <v>2.46</v>
      </c>
      <c r="BP241" s="149">
        <v>0.45200000000000001</v>
      </c>
      <c r="BQ241" s="149">
        <v>0.77200000000000002</v>
      </c>
      <c r="BR241" s="149">
        <v>2.1219999999999999</v>
      </c>
      <c r="BS241" s="149">
        <v>1.1479999999999999</v>
      </c>
      <c r="BT241" s="149">
        <v>1.1776759999999999</v>
      </c>
      <c r="BU241" s="149">
        <v>3.0649999999999999</v>
      </c>
      <c r="BV241" s="149">
        <v>2.6869999999999998</v>
      </c>
      <c r="BW241" s="149">
        <v>0.74299999999999999</v>
      </c>
      <c r="BX241" s="16">
        <f t="shared" si="582"/>
        <v>-1</v>
      </c>
      <c r="BY241" s="16">
        <f t="shared" si="583"/>
        <v>0.19401744910677193</v>
      </c>
      <c r="BZ241" s="16">
        <f t="shared" si="584"/>
        <v>3.5244360902255636</v>
      </c>
      <c r="CA241" s="16">
        <f t="shared" si="585"/>
        <v>-0.23342939481268002</v>
      </c>
      <c r="CB241" s="16">
        <f t="shared" si="586"/>
        <v>-0.59200470311581432</v>
      </c>
      <c r="CC241" s="16">
        <f t="shared" si="587"/>
        <v>1.6413043478260869</v>
      </c>
      <c r="CD241" s="278">
        <f t="shared" si="588"/>
        <v>-2.8740000000000001</v>
      </c>
      <c r="CE241" s="278">
        <f t="shared" si="589"/>
        <v>0.46700000000000008</v>
      </c>
      <c r="CF241" s="278">
        <f t="shared" si="590"/>
        <v>1.875</v>
      </c>
      <c r="CG241" s="149"/>
      <c r="CH241" s="149">
        <v>2.8740000000000001</v>
      </c>
      <c r="CI241" s="149">
        <v>2.407</v>
      </c>
      <c r="CJ241" s="149">
        <v>0.53200000000000003</v>
      </c>
      <c r="CK241" s="149">
        <v>0.69399999999999995</v>
      </c>
      <c r="CL241" s="149">
        <v>1.7010000000000001</v>
      </c>
      <c r="CM241" s="149">
        <v>0.64400000000000002</v>
      </c>
      <c r="CN241" s="149">
        <v>0.563585</v>
      </c>
      <c r="CO241" s="149">
        <v>2.4609999999999999</v>
      </c>
      <c r="CP241" s="149">
        <v>2.3069999999999999</v>
      </c>
      <c r="CQ241" s="149">
        <v>0.36099999999999999</v>
      </c>
      <c r="CR241" s="16">
        <f t="shared" si="591"/>
        <v>-1</v>
      </c>
      <c r="CS241" s="16">
        <f t="shared" si="592"/>
        <v>0.24020132790747489</v>
      </c>
      <c r="CT241" s="16">
        <f t="shared" si="593"/>
        <v>0.25174262734584441</v>
      </c>
      <c r="CU241" s="16">
        <f t="shared" si="594"/>
        <v>-7.2831220482227121E-2</v>
      </c>
      <c r="CV241" s="16">
        <f t="shared" si="595"/>
        <v>-0.30059109874826151</v>
      </c>
      <c r="CW241" s="16">
        <f t="shared" si="596"/>
        <v>2.8980322003577804E-2</v>
      </c>
      <c r="CX241" s="278">
        <f t="shared" si="733"/>
        <v>-11.581</v>
      </c>
      <c r="CY241" s="278">
        <f t="shared" si="734"/>
        <v>2.2430000000000003</v>
      </c>
      <c r="CZ241" s="278">
        <f t="shared" si="735"/>
        <v>1.8779999999999992</v>
      </c>
      <c r="DA241" s="149"/>
      <c r="DB241" s="149">
        <v>11.581</v>
      </c>
      <c r="DC241" s="149">
        <v>9.3379999999999992</v>
      </c>
      <c r="DD241" s="149">
        <v>7.46</v>
      </c>
      <c r="DE241" s="149">
        <v>8.0459999999999994</v>
      </c>
      <c r="DF241" s="149">
        <v>11.504</v>
      </c>
      <c r="DG241" s="149">
        <v>11.18</v>
      </c>
      <c r="DH241" s="149">
        <v>10.677575000000001</v>
      </c>
      <c r="DI241" s="149">
        <v>11.164</v>
      </c>
      <c r="DJ241" s="149">
        <v>9.8740000000000006</v>
      </c>
      <c r="DK241" s="150">
        <v>8.1419999999999995</v>
      </c>
      <c r="DL241" s="16">
        <f t="shared" si="597"/>
        <v>-1</v>
      </c>
      <c r="DM241" s="16">
        <f t="shared" si="598"/>
        <v>0.17676824154319262</v>
      </c>
      <c r="DN241" s="16">
        <f t="shared" si="599"/>
        <v>-5.2836484983314162E-3</v>
      </c>
      <c r="DO241" s="16">
        <f t="shared" si="600"/>
        <v>0.28268236133404673</v>
      </c>
      <c r="DP241" s="16">
        <f t="shared" si="601"/>
        <v>-0.13894775638072415</v>
      </c>
      <c r="DQ241" s="16">
        <f t="shared" si="602"/>
        <v>1.7214446388402735E-2</v>
      </c>
      <c r="DR241" s="278">
        <f t="shared" si="603"/>
        <v>-42.093000000000004</v>
      </c>
      <c r="DS241" s="278">
        <f t="shared" si="604"/>
        <v>6.3230000000000004</v>
      </c>
      <c r="DT241" s="278">
        <f t="shared" si="605"/>
        <v>-0.18999999999999773</v>
      </c>
      <c r="DU241" s="149"/>
      <c r="DV241" s="149">
        <v>42.093000000000004</v>
      </c>
      <c r="DW241" s="149">
        <v>35.770000000000003</v>
      </c>
      <c r="DX241" s="149">
        <v>35.96</v>
      </c>
      <c r="DY241" s="149">
        <v>28.035</v>
      </c>
      <c r="DZ241" s="149">
        <v>32.558999999999997</v>
      </c>
      <c r="EA241" s="149">
        <v>32.008000000000003</v>
      </c>
      <c r="EB241" s="149">
        <v>38.996122999999997</v>
      </c>
      <c r="EC241" s="149">
        <v>32.488</v>
      </c>
      <c r="ED241" s="149">
        <v>37.18</v>
      </c>
      <c r="EE241" s="149">
        <v>34.392000000000003</v>
      </c>
      <c r="EF241" s="16">
        <f t="shared" si="606"/>
        <v>-1</v>
      </c>
      <c r="EG241" s="16">
        <f t="shared" si="607"/>
        <v>3.3333333333333333E-2</v>
      </c>
      <c r="EH241" s="16">
        <f t="shared" si="608"/>
        <v>-9.0909090909090912E-2</v>
      </c>
      <c r="EI241" s="16">
        <f t="shared" si="609"/>
        <v>-0.10810810810810811</v>
      </c>
      <c r="EJ241" s="16">
        <f t="shared" si="610"/>
        <v>0</v>
      </c>
      <c r="EK241" s="16">
        <f t="shared" si="611"/>
        <v>-7.4999999999999997E-2</v>
      </c>
      <c r="EL241" s="278">
        <f t="shared" si="612"/>
        <v>-31</v>
      </c>
      <c r="EM241" s="278">
        <f t="shared" si="613"/>
        <v>1</v>
      </c>
      <c r="EN241" s="278">
        <f t="shared" si="614"/>
        <v>-3</v>
      </c>
      <c r="EO241" s="204"/>
      <c r="EP241" s="204">
        <v>31</v>
      </c>
      <c r="EQ241" s="204">
        <v>30</v>
      </c>
      <c r="ER241" s="204">
        <v>33</v>
      </c>
      <c r="ES241" s="204">
        <v>37</v>
      </c>
      <c r="ET241" s="204">
        <v>37</v>
      </c>
      <c r="EU241" s="204">
        <v>40</v>
      </c>
      <c r="EV241" s="204">
        <v>40</v>
      </c>
      <c r="EW241" s="204">
        <v>39</v>
      </c>
      <c r="EX241" s="204">
        <v>37</v>
      </c>
      <c r="EY241" s="205">
        <v>38</v>
      </c>
      <c r="EZ241" s="14"/>
      <c r="FA241" s="14" t="s">
        <v>51</v>
      </c>
      <c r="FB241" s="76"/>
      <c r="FC241" s="15">
        <v>2750</v>
      </c>
      <c r="FD241" t="s">
        <v>468</v>
      </c>
      <c r="FE241" t="s">
        <v>86</v>
      </c>
      <c r="FF241" s="16" t="e">
        <f t="shared" si="615"/>
        <v>#VALUE!</v>
      </c>
      <c r="FG241" s="16" t="e">
        <f t="shared" si="616"/>
        <v>#DIV/0!</v>
      </c>
      <c r="FH241" s="16" t="e">
        <f t="shared" si="617"/>
        <v>#DIV/0!</v>
      </c>
      <c r="FI241" s="16" t="e">
        <f t="shared" si="618"/>
        <v>#DIV/0!</v>
      </c>
      <c r="FJ241" s="16" t="e">
        <f t="shared" si="619"/>
        <v>#DIV/0!</v>
      </c>
      <c r="FK241" s="16" t="e">
        <f t="shared" si="620"/>
        <v>#DIV/0!</v>
      </c>
      <c r="FL241" s="278" t="e">
        <f t="shared" si="621"/>
        <v>#VALUE!</v>
      </c>
      <c r="FM241" s="278">
        <f t="shared" si="622"/>
        <v>0</v>
      </c>
      <c r="FN241" s="278">
        <f t="shared" si="623"/>
        <v>0</v>
      </c>
      <c r="FO241" s="222" t="str">
        <f t="shared" si="624"/>
        <v>i.a</v>
      </c>
      <c r="FP241" s="222">
        <f t="shared" si="625"/>
        <v>0</v>
      </c>
      <c r="FQ241" s="222">
        <f t="shared" si="626"/>
        <v>0</v>
      </c>
      <c r="FR241" s="222">
        <f t="shared" si="627"/>
        <v>0</v>
      </c>
      <c r="FS241" s="222">
        <f t="shared" si="628"/>
        <v>0</v>
      </c>
      <c r="FT241" s="222">
        <f t="shared" si="629"/>
        <v>0</v>
      </c>
      <c r="FU241" s="222">
        <f t="shared" si="630"/>
        <v>0</v>
      </c>
      <c r="FV241" s="222">
        <f t="shared" si="631"/>
        <v>0</v>
      </c>
      <c r="FW241" s="222">
        <f t="shared" si="632"/>
        <v>3.8203846153846155</v>
      </c>
      <c r="FX241" s="222">
        <f t="shared" si="633"/>
        <v>4.531594594594595</v>
      </c>
      <c r="FY241" s="222">
        <f t="shared" si="634"/>
        <v>4.5105526315789479</v>
      </c>
      <c r="FZ241" s="16">
        <f t="shared" si="635"/>
        <v>-1</v>
      </c>
      <c r="GA241" s="16">
        <f t="shared" si="636"/>
        <v>-4.1201534007574189E-2</v>
      </c>
      <c r="GB241" s="16">
        <f t="shared" si="637"/>
        <v>3.1764439823215618</v>
      </c>
      <c r="GC241" s="16">
        <f t="shared" si="638"/>
        <v>-3.3506040796330371E-2</v>
      </c>
      <c r="GD241" s="16">
        <f t="shared" si="639"/>
        <v>-0.52660023966645164</v>
      </c>
      <c r="GE241" s="16">
        <f t="shared" si="640"/>
        <v>1.5450761717701813</v>
      </c>
      <c r="GF241" s="227">
        <f t="shared" si="641"/>
        <v>-0.27477412878244661</v>
      </c>
      <c r="GG241" s="227">
        <f t="shared" si="642"/>
        <v>-1.1807607138496379E-2</v>
      </c>
      <c r="GH241" s="227">
        <f t="shared" si="643"/>
        <v>0.21796313666904049</v>
      </c>
      <c r="GI241" s="16">
        <f t="shared" si="644"/>
        <v>0</v>
      </c>
      <c r="GJ241" s="16">
        <f t="shared" si="645"/>
        <v>0.27477412878244661</v>
      </c>
      <c r="GK241" s="16">
        <f t="shared" si="646"/>
        <v>0.28658173592094299</v>
      </c>
      <c r="GL241" s="16">
        <f t="shared" si="647"/>
        <v>6.8618599251902487E-2</v>
      </c>
      <c r="GM241" s="16">
        <f t="shared" si="648"/>
        <v>7.0997442455242976E-2</v>
      </c>
      <c r="GN241" s="16">
        <f t="shared" si="649"/>
        <v>0.14997354963851176</v>
      </c>
      <c r="GO241" s="16">
        <f t="shared" si="650"/>
        <v>5.8926939516391913E-2</v>
      </c>
      <c r="GP241" s="16">
        <f t="shared" si="651"/>
        <v>5.1606626353639794E-2</v>
      </c>
      <c r="GQ241" s="16">
        <f t="shared" si="652"/>
        <v>0.23395760053236997</v>
      </c>
      <c r="GR241" s="16">
        <f t="shared" si="653"/>
        <v>0.25610568383658971</v>
      </c>
      <c r="GS241" s="16">
        <f t="shared" si="654"/>
        <v>-1</v>
      </c>
      <c r="GT241" s="16">
        <f t="shared" si="655"/>
        <v>0.1058546233331026</v>
      </c>
      <c r="GU241" s="16">
        <f t="shared" si="656"/>
        <v>3.8555886195652578</v>
      </c>
      <c r="GV241" s="16">
        <f t="shared" si="657"/>
        <v>-0.44562362587426896</v>
      </c>
      <c r="GW241" s="16">
        <f t="shared" si="658"/>
        <v>-0.61233829075812651</v>
      </c>
      <c r="GX241" s="16">
        <f t="shared" si="659"/>
        <v>1.0327148085485462</v>
      </c>
      <c r="GY241" s="227">
        <f t="shared" si="660"/>
        <v>-7.5851174498799176E-2</v>
      </c>
      <c r="GZ241" s="227">
        <f t="shared" si="661"/>
        <v>7.2606266108861672E-3</v>
      </c>
      <c r="HA241" s="227">
        <f t="shared" si="662"/>
        <v>5.4464444286069114E-2</v>
      </c>
      <c r="HB241" s="16">
        <f t="shared" si="663"/>
        <v>0</v>
      </c>
      <c r="HC241" s="16">
        <f t="shared" si="664"/>
        <v>7.5851174498799176E-2</v>
      </c>
      <c r="HD241" s="16">
        <f t="shared" si="665"/>
        <v>6.8590547887913009E-2</v>
      </c>
      <c r="HE241" s="16">
        <f t="shared" si="666"/>
        <v>1.4126103601843893E-2</v>
      </c>
      <c r="HF241" s="16">
        <f t="shared" si="667"/>
        <v>2.5481070733075886E-2</v>
      </c>
      <c r="HG241" s="16">
        <f t="shared" si="668"/>
        <v>6.5730171759567566E-2</v>
      </c>
      <c r="HH241" s="16">
        <f t="shared" si="669"/>
        <v>3.2336150395097477E-2</v>
      </c>
      <c r="HI241" s="16">
        <f t="shared" si="670"/>
        <v>3.2949302602481391E-2</v>
      </c>
      <c r="HJ241" s="16">
        <f t="shared" si="671"/>
        <v>8.7988746626858808E-2</v>
      </c>
      <c r="HK241" s="16">
        <f t="shared" si="672"/>
        <v>7.5085228860448217E-2</v>
      </c>
      <c r="HL241" s="16" t="e">
        <f t="shared" si="673"/>
        <v>#VALUE!</v>
      </c>
      <c r="HM241" s="16">
        <f t="shared" si="674"/>
        <v>5.3904485288536745E-2</v>
      </c>
      <c r="HN241" s="16">
        <f t="shared" si="675"/>
        <v>0.2583915258416708</v>
      </c>
      <c r="HO241" s="16">
        <f t="shared" si="676"/>
        <v>-0.27716416201944488</v>
      </c>
      <c r="HP241" s="16">
        <f t="shared" si="677"/>
        <v>-0.18772768268752082</v>
      </c>
      <c r="HQ241" s="16">
        <f t="shared" si="678"/>
        <v>1.1566760241116796E-2</v>
      </c>
      <c r="HR241" s="227" t="e">
        <f t="shared" si="679"/>
        <v>#VALUE!</v>
      </c>
      <c r="HS241" s="227">
        <f t="shared" si="680"/>
        <v>1.4072129818964385E-2</v>
      </c>
      <c r="HT241" s="227">
        <f t="shared" si="681"/>
        <v>5.3604026217432266E-2</v>
      </c>
      <c r="HU241" s="16" t="str">
        <f t="shared" si="682"/>
        <v>i.a.</v>
      </c>
      <c r="HV241" s="16">
        <f t="shared" si="683"/>
        <v>0.27512888128667473</v>
      </c>
      <c r="HW241" s="16">
        <f t="shared" si="684"/>
        <v>0.26105675146771035</v>
      </c>
      <c r="HX241" s="16">
        <f t="shared" si="685"/>
        <v>0.20745272525027808</v>
      </c>
      <c r="HY241" s="16">
        <f t="shared" si="686"/>
        <v>0.28699839486356338</v>
      </c>
      <c r="HZ241" s="16">
        <f t="shared" si="687"/>
        <v>0.35332780490801313</v>
      </c>
      <c r="IA241" s="16">
        <f t="shared" si="688"/>
        <v>0.34928767808047984</v>
      </c>
      <c r="IB241" s="16">
        <f t="shared" si="689"/>
        <v>0.27381119399997794</v>
      </c>
      <c r="IC241" s="16">
        <f t="shared" si="690"/>
        <v>0.34363457276532872</v>
      </c>
      <c r="ID241" s="16">
        <f t="shared" si="691"/>
        <v>0.26557288864981177</v>
      </c>
      <c r="IE241" s="16">
        <f t="shared" si="692"/>
        <v>0.23674110258199577</v>
      </c>
      <c r="IF241" s="16" t="e">
        <f t="shared" si="693"/>
        <v>#VALUE!</v>
      </c>
      <c r="IG241" s="16" t="e">
        <f t="shared" si="694"/>
        <v>#VALUE!</v>
      </c>
      <c r="IH241" s="16" t="e">
        <f t="shared" si="695"/>
        <v>#VALUE!</v>
      </c>
      <c r="II241" s="16" t="e">
        <f t="shared" si="696"/>
        <v>#VALUE!</v>
      </c>
      <c r="IJ241" s="16" t="e">
        <f t="shared" si="697"/>
        <v>#VALUE!</v>
      </c>
      <c r="IK241" s="16" t="e">
        <f t="shared" si="698"/>
        <v>#VALUE!</v>
      </c>
      <c r="IL241" s="227" t="e">
        <f t="shared" si="699"/>
        <v>#VALUE!</v>
      </c>
      <c r="IM241" s="227" t="e">
        <f t="shared" si="700"/>
        <v>#VALUE!</v>
      </c>
      <c r="IN241" s="227" t="e">
        <f t="shared" si="701"/>
        <v>#VALUE!</v>
      </c>
      <c r="IO241" s="16" t="str">
        <f t="shared" si="702"/>
        <v>i.a.</v>
      </c>
      <c r="IP241" s="16" t="str">
        <f t="shared" si="703"/>
        <v>i.a.</v>
      </c>
      <c r="IQ241" s="16" t="str">
        <f t="shared" si="704"/>
        <v>i.a.</v>
      </c>
      <c r="IR241" s="16" t="str">
        <f t="shared" si="705"/>
        <v>i.a.</v>
      </c>
      <c r="IS241" s="16" t="str">
        <f t="shared" si="706"/>
        <v>i.a.</v>
      </c>
      <c r="IT241" s="16" t="str">
        <f t="shared" si="707"/>
        <v>i.a.</v>
      </c>
      <c r="IU241" s="16" t="str">
        <f t="shared" si="708"/>
        <v>i.a.</v>
      </c>
      <c r="IV241" s="16" t="str">
        <f t="shared" si="709"/>
        <v>i.a.</v>
      </c>
      <c r="IW241" s="16">
        <f t="shared" si="710"/>
        <v>2.0571160106043825E-2</v>
      </c>
      <c r="IX241" s="16">
        <f t="shared" si="711"/>
        <v>1.6025621909834253E-2</v>
      </c>
      <c r="IY241" s="16">
        <f t="shared" si="712"/>
        <v>4.3348638572703775E-3</v>
      </c>
      <c r="IZ241" s="16" t="e">
        <f t="shared" si="713"/>
        <v>#VALUE!</v>
      </c>
      <c r="JA241" s="16">
        <f t="shared" si="714"/>
        <v>0.1555007572001019</v>
      </c>
      <c r="JB241" s="16">
        <f t="shared" si="715"/>
        <v>3.9768796992481201</v>
      </c>
      <c r="JC241" s="16">
        <f t="shared" si="716"/>
        <v>-0.14051174569906535</v>
      </c>
      <c r="JD241" s="16">
        <f t="shared" si="717"/>
        <v>-0.59200470311581432</v>
      </c>
      <c r="JE241" s="16">
        <f t="shared" si="718"/>
        <v>1.8554641598119861</v>
      </c>
      <c r="JF241" s="227" t="e">
        <f t="shared" si="719"/>
        <v>#VALUE!</v>
      </c>
      <c r="JG241" s="227">
        <f t="shared" si="720"/>
        <v>1.247634408602151E-2</v>
      </c>
      <c r="JH241" s="227">
        <f t="shared" si="721"/>
        <v>6.4112121212121218E-2</v>
      </c>
      <c r="JI241" s="99" t="str">
        <f t="shared" si="722"/>
        <v>i.a.</v>
      </c>
      <c r="JJ241" s="99">
        <f t="shared" si="723"/>
        <v>9.2709677419354847E-2</v>
      </c>
      <c r="JK241" s="99">
        <f t="shared" si="724"/>
        <v>8.0233333333333337E-2</v>
      </c>
      <c r="JL241" s="99">
        <f t="shared" si="725"/>
        <v>1.6121212121212123E-2</v>
      </c>
      <c r="JM241" s="99">
        <f t="shared" si="726"/>
        <v>1.8756756756756754E-2</v>
      </c>
      <c r="JN241" s="99">
        <f t="shared" si="727"/>
        <v>4.5972972972972974E-2</v>
      </c>
      <c r="JO241" s="99">
        <f t="shared" si="728"/>
        <v>1.61E-2</v>
      </c>
      <c r="JP241" s="99">
        <f t="shared" si="729"/>
        <v>1.4089625E-2</v>
      </c>
      <c r="JQ241" s="99">
        <f t="shared" si="730"/>
        <v>6.3102564102564096E-2</v>
      </c>
      <c r="JR241" s="99">
        <f t="shared" si="731"/>
        <v>6.235135135135135E-2</v>
      </c>
      <c r="JS241" s="99">
        <f t="shared" si="732"/>
        <v>9.4999999999999998E-3</v>
      </c>
    </row>
    <row r="242" spans="1:279" customFormat="1" ht="15.75" customHeight="1" x14ac:dyDescent="0.25">
      <c r="A242" s="17" t="s">
        <v>155</v>
      </c>
      <c r="B242" s="95">
        <v>20014539</v>
      </c>
      <c r="C242" s="10" t="s">
        <v>79</v>
      </c>
      <c r="D242" s="10"/>
      <c r="E242" s="11">
        <v>451120</v>
      </c>
      <c r="F242" s="11"/>
      <c r="G242" s="116">
        <v>1</v>
      </c>
      <c r="H242" s="12">
        <v>45008</v>
      </c>
      <c r="I242" s="13"/>
      <c r="J242" s="13" t="s">
        <v>58</v>
      </c>
      <c r="K242" s="13" t="s">
        <v>58</v>
      </c>
      <c r="L242" s="13" t="s">
        <v>58</v>
      </c>
      <c r="M242" s="13" t="s">
        <v>58</v>
      </c>
      <c r="N242" s="13" t="s">
        <v>58</v>
      </c>
      <c r="O242" s="19" t="s">
        <v>58</v>
      </c>
      <c r="P242" s="16" t="e">
        <f t="shared" si="555"/>
        <v>#DIV/0!</v>
      </c>
      <c r="Q242" s="16" t="e">
        <f t="shared" si="556"/>
        <v>#DIV/0!</v>
      </c>
      <c r="R242" s="16" t="e">
        <f t="shared" si="557"/>
        <v>#DIV/0!</v>
      </c>
      <c r="S242" s="16" t="e">
        <f t="shared" si="558"/>
        <v>#DIV/0!</v>
      </c>
      <c r="T242" s="16" t="e">
        <f t="shared" si="559"/>
        <v>#DIV/0!</v>
      </c>
      <c r="U242" s="16" t="e">
        <f t="shared" si="560"/>
        <v>#DIV/0!</v>
      </c>
      <c r="V242" s="278">
        <f t="shared" si="561"/>
        <v>0</v>
      </c>
      <c r="W242" s="278">
        <f t="shared" si="562"/>
        <v>0</v>
      </c>
      <c r="X242" s="278">
        <f t="shared" si="563"/>
        <v>0</v>
      </c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6">
        <f t="shared" si="564"/>
        <v>-0.9811882138400998</v>
      </c>
      <c r="AK242" s="16">
        <f t="shared" si="565"/>
        <v>0.19910231326965133</v>
      </c>
      <c r="AL242" s="16">
        <f t="shared" si="566"/>
        <v>2.3077828800188428E-2</v>
      </c>
      <c r="AM242" s="16">
        <f t="shared" si="567"/>
        <v>3.6279334607719503E-2</v>
      </c>
      <c r="AN242" s="16">
        <f t="shared" si="568"/>
        <v>-4.3567899793830508E-2</v>
      </c>
      <c r="AO242" s="16">
        <f t="shared" si="569"/>
        <v>0.10283140283140292</v>
      </c>
      <c r="AP242" s="278">
        <f t="shared" si="570"/>
        <v>-31.257000000000001</v>
      </c>
      <c r="AQ242" s="278">
        <f t="shared" si="571"/>
        <v>5.1900000000000013</v>
      </c>
      <c r="AR242" s="278">
        <f t="shared" si="572"/>
        <v>0.58800000000000097</v>
      </c>
      <c r="AS242" s="149"/>
      <c r="AT242" s="149">
        <v>31.257000000000001</v>
      </c>
      <c r="AU242" s="149">
        <v>26.067</v>
      </c>
      <c r="AV242" s="149">
        <v>25.478999999999999</v>
      </c>
      <c r="AW242" s="149">
        <v>24.587</v>
      </c>
      <c r="AX242" s="149">
        <v>25.707000000000001</v>
      </c>
      <c r="AY242" s="149">
        <v>23.31</v>
      </c>
      <c r="AZ242" s="149">
        <v>24.119</v>
      </c>
      <c r="BA242" s="149">
        <v>20.969000000000001</v>
      </c>
      <c r="BB242" s="149">
        <v>20.57</v>
      </c>
      <c r="BC242" s="150">
        <v>19.824999999999999</v>
      </c>
      <c r="BD242" s="16">
        <f t="shared" si="573"/>
        <v>-1</v>
      </c>
      <c r="BE242" s="16">
        <f t="shared" si="574"/>
        <v>1.0090298194036122</v>
      </c>
      <c r="BF242" s="16">
        <f t="shared" si="575"/>
        <v>-2.5378632828489674E-2</v>
      </c>
      <c r="BG242" s="16">
        <f t="shared" si="576"/>
        <v>0.29054410987849977</v>
      </c>
      <c r="BH242" s="16">
        <f t="shared" si="577"/>
        <v>-0.15112107623318385</v>
      </c>
      <c r="BI242" s="16">
        <f t="shared" si="578"/>
        <v>0.51959114139693352</v>
      </c>
      <c r="BJ242" s="278">
        <f t="shared" si="579"/>
        <v>-9.5670000000000002</v>
      </c>
      <c r="BK242" s="278">
        <f t="shared" si="580"/>
        <v>4.8050000000000006</v>
      </c>
      <c r="BL242" s="278">
        <f t="shared" si="581"/>
        <v>-0.12400000000000055</v>
      </c>
      <c r="BM242" s="149"/>
      <c r="BN242" s="149">
        <v>9.5670000000000002</v>
      </c>
      <c r="BO242" s="149">
        <v>4.7619999999999996</v>
      </c>
      <c r="BP242" s="149">
        <v>4.8860000000000001</v>
      </c>
      <c r="BQ242" s="149">
        <v>3.786</v>
      </c>
      <c r="BR242" s="149">
        <v>4.46</v>
      </c>
      <c r="BS242" s="149">
        <v>2.9350000000000001</v>
      </c>
      <c r="BT242" s="149">
        <v>6.2089999999999996</v>
      </c>
      <c r="BU242" s="149">
        <v>2.847</v>
      </c>
      <c r="BV242" s="149">
        <v>2.327</v>
      </c>
      <c r="BW242" s="149">
        <v>2.6440000000000001</v>
      </c>
      <c r="BX242" s="16">
        <f t="shared" si="582"/>
        <v>-1</v>
      </c>
      <c r="BY242" s="16">
        <f t="shared" si="583"/>
        <v>1.0526444662095984</v>
      </c>
      <c r="BZ242" s="16">
        <f t="shared" si="584"/>
        <v>-5.1776178314372125E-2</v>
      </c>
      <c r="CA242" s="16">
        <f t="shared" si="585"/>
        <v>0.29924585218702882</v>
      </c>
      <c r="CB242" s="16">
        <f t="shared" si="586"/>
        <v>-0.1857037582903463</v>
      </c>
      <c r="CC242" s="16">
        <f t="shared" si="587"/>
        <v>0.60275590551181091</v>
      </c>
      <c r="CD242" s="278">
        <f t="shared" si="588"/>
        <v>-8.3829999999999991</v>
      </c>
      <c r="CE242" s="278">
        <f t="shared" si="589"/>
        <v>4.2989999999999995</v>
      </c>
      <c r="CF242" s="278">
        <f t="shared" si="590"/>
        <v>-0.22300000000000075</v>
      </c>
      <c r="CG242" s="149"/>
      <c r="CH242" s="149">
        <v>8.3829999999999991</v>
      </c>
      <c r="CI242" s="149">
        <v>4.0839999999999996</v>
      </c>
      <c r="CJ242" s="149">
        <v>4.3070000000000004</v>
      </c>
      <c r="CK242" s="149">
        <v>3.3149999999999999</v>
      </c>
      <c r="CL242" s="149">
        <v>4.0709999999999997</v>
      </c>
      <c r="CM242" s="149">
        <v>2.54</v>
      </c>
      <c r="CN242" s="149">
        <v>5.7640000000000002</v>
      </c>
      <c r="CO242" s="149">
        <v>2.302</v>
      </c>
      <c r="CP242" s="149">
        <v>2.0230000000000001</v>
      </c>
      <c r="CQ242" s="149">
        <v>2.6760000000000002</v>
      </c>
      <c r="CR242" s="16">
        <f t="shared" si="591"/>
        <v>-1</v>
      </c>
      <c r="CS242" s="16">
        <f t="shared" si="592"/>
        <v>0.4337170441886371</v>
      </c>
      <c r="CT242" s="16">
        <f t="shared" si="593"/>
        <v>2.3694880892042608E-2</v>
      </c>
      <c r="CU242" s="16">
        <f t="shared" si="594"/>
        <v>0.20359920695439987</v>
      </c>
      <c r="CV242" s="16">
        <f t="shared" si="595"/>
        <v>9.3927260593927364E-2</v>
      </c>
      <c r="CW242" s="16">
        <f t="shared" si="596"/>
        <v>0.23996690111708735</v>
      </c>
      <c r="CX242" s="278">
        <f t="shared" si="733"/>
        <v>-11.583</v>
      </c>
      <c r="CY242" s="278">
        <f t="shared" si="734"/>
        <v>3.5039999999999996</v>
      </c>
      <c r="CZ242" s="278">
        <f t="shared" si="735"/>
        <v>0.18700000000000028</v>
      </c>
      <c r="DA242" s="149"/>
      <c r="DB242" s="149">
        <v>11.583</v>
      </c>
      <c r="DC242" s="149">
        <v>8.0790000000000006</v>
      </c>
      <c r="DD242" s="149">
        <v>7.8920000000000003</v>
      </c>
      <c r="DE242" s="149">
        <v>6.5570000000000004</v>
      </c>
      <c r="DF242" s="149">
        <v>5.9939999999999998</v>
      </c>
      <c r="DG242" s="149">
        <v>4.8339999999999996</v>
      </c>
      <c r="DH242" s="149">
        <v>6.8769999999999998</v>
      </c>
      <c r="DI242" s="149">
        <v>2.4289999999999998</v>
      </c>
      <c r="DJ242" s="149">
        <v>4.976</v>
      </c>
      <c r="DK242" s="150">
        <v>4.9580000000000002</v>
      </c>
      <c r="DL242" s="16">
        <f t="shared" si="597"/>
        <v>-1</v>
      </c>
      <c r="DM242" s="16">
        <f t="shared" si="598"/>
        <v>0.2579895554833711</v>
      </c>
      <c r="DN242" s="16">
        <f t="shared" si="599"/>
        <v>0.28206688877498715</v>
      </c>
      <c r="DO242" s="16">
        <f t="shared" si="600"/>
        <v>-1.9782704264271776E-2</v>
      </c>
      <c r="DP242" s="16">
        <f t="shared" si="601"/>
        <v>6.1927330173776147E-3</v>
      </c>
      <c r="DQ242" s="16">
        <f t="shared" si="602"/>
        <v>0.34059045279342609</v>
      </c>
      <c r="DR242" s="278">
        <f t="shared" si="603"/>
        <v>-50.345999999999997</v>
      </c>
      <c r="DS242" s="278">
        <f t="shared" si="604"/>
        <v>10.324999999999996</v>
      </c>
      <c r="DT242" s="278">
        <f t="shared" si="605"/>
        <v>8.8049999999999997</v>
      </c>
      <c r="DU242" s="149"/>
      <c r="DV242" s="149">
        <v>50.345999999999997</v>
      </c>
      <c r="DW242" s="149">
        <v>40.021000000000001</v>
      </c>
      <c r="DX242" s="149">
        <v>31.216000000000001</v>
      </c>
      <c r="DY242" s="149">
        <v>31.846</v>
      </c>
      <c r="DZ242" s="149">
        <v>31.65</v>
      </c>
      <c r="EA242" s="149">
        <v>23.609000000000002</v>
      </c>
      <c r="EB242" s="149">
        <v>25.105</v>
      </c>
      <c r="EC242" s="149">
        <v>18.178999999999998</v>
      </c>
      <c r="ED242" s="149">
        <v>21.071999999999999</v>
      </c>
      <c r="EE242" s="149">
        <v>21.835999999999999</v>
      </c>
      <c r="EF242" s="16">
        <f t="shared" si="606"/>
        <v>-1</v>
      </c>
      <c r="EG242" s="16">
        <f t="shared" si="607"/>
        <v>0</v>
      </c>
      <c r="EH242" s="16">
        <f t="shared" si="608"/>
        <v>-4.6511627906976744E-2</v>
      </c>
      <c r="EI242" s="16">
        <f t="shared" si="609"/>
        <v>-4.4444444444444446E-2</v>
      </c>
      <c r="EJ242" s="16">
        <f t="shared" si="610"/>
        <v>-4.2553191489361701E-2</v>
      </c>
      <c r="EK242" s="16">
        <f t="shared" si="611"/>
        <v>2.1739130434782608E-2</v>
      </c>
      <c r="EL242" s="278">
        <f t="shared" si="612"/>
        <v>-41</v>
      </c>
      <c r="EM242" s="278">
        <f t="shared" si="613"/>
        <v>0</v>
      </c>
      <c r="EN242" s="278">
        <f t="shared" si="614"/>
        <v>-2</v>
      </c>
      <c r="EO242" s="204"/>
      <c r="EP242" s="204">
        <v>41</v>
      </c>
      <c r="EQ242" s="204">
        <v>41</v>
      </c>
      <c r="ER242" s="204">
        <v>43</v>
      </c>
      <c r="ES242" s="204">
        <v>45</v>
      </c>
      <c r="ET242" s="204">
        <v>47</v>
      </c>
      <c r="EU242" s="204">
        <v>46</v>
      </c>
      <c r="EV242" s="204">
        <v>45</v>
      </c>
      <c r="EW242" s="204">
        <v>48</v>
      </c>
      <c r="EX242" s="204"/>
      <c r="EY242" s="205"/>
      <c r="EZ242" s="14"/>
      <c r="FA242" s="14" t="s">
        <v>54</v>
      </c>
      <c r="FB242" s="76"/>
      <c r="FC242" s="15">
        <v>8960</v>
      </c>
      <c r="FD242" t="s">
        <v>129</v>
      </c>
      <c r="FE242" t="s">
        <v>130</v>
      </c>
      <c r="FF242" s="16" t="e">
        <f t="shared" si="615"/>
        <v>#VALUE!</v>
      </c>
      <c r="FG242" s="16" t="e">
        <f t="shared" si="616"/>
        <v>#DIV/0!</v>
      </c>
      <c r="FH242" s="16" t="e">
        <f t="shared" si="617"/>
        <v>#DIV/0!</v>
      </c>
      <c r="FI242" s="16" t="e">
        <f t="shared" si="618"/>
        <v>#DIV/0!</v>
      </c>
      <c r="FJ242" s="16" t="e">
        <f t="shared" si="619"/>
        <v>#DIV/0!</v>
      </c>
      <c r="FK242" s="16" t="e">
        <f t="shared" si="620"/>
        <v>#DIV/0!</v>
      </c>
      <c r="FL242" s="278" t="e">
        <f t="shared" si="621"/>
        <v>#VALUE!</v>
      </c>
      <c r="FM242" s="278">
        <f t="shared" si="622"/>
        <v>0</v>
      </c>
      <c r="FN242" s="278">
        <f t="shared" si="623"/>
        <v>0</v>
      </c>
      <c r="FO242" s="222" t="str">
        <f t="shared" si="624"/>
        <v>i.a</v>
      </c>
      <c r="FP242" s="222">
        <f t="shared" si="625"/>
        <v>0</v>
      </c>
      <c r="FQ242" s="222">
        <f t="shared" si="626"/>
        <v>0</v>
      </c>
      <c r="FR242" s="222">
        <f t="shared" si="627"/>
        <v>0</v>
      </c>
      <c r="FS242" s="222">
        <f t="shared" si="628"/>
        <v>0</v>
      </c>
      <c r="FT242" s="222">
        <f t="shared" si="629"/>
        <v>0</v>
      </c>
      <c r="FU242" s="222">
        <f t="shared" si="630"/>
        <v>0</v>
      </c>
      <c r="FV242" s="222">
        <f t="shared" si="631"/>
        <v>0</v>
      </c>
      <c r="FW242" s="222">
        <f t="shared" si="632"/>
        <v>0</v>
      </c>
      <c r="FX242" s="222" t="str">
        <f t="shared" si="633"/>
        <v>i.a</v>
      </c>
      <c r="FY242" s="222" t="str">
        <f t="shared" si="634"/>
        <v>i.a</v>
      </c>
      <c r="FZ242" s="16">
        <f t="shared" si="635"/>
        <v>-1</v>
      </c>
      <c r="GA242" s="16">
        <f t="shared" si="636"/>
        <v>0.66731689400027949</v>
      </c>
      <c r="GB242" s="16">
        <f t="shared" si="637"/>
        <v>-0.14213975333193662</v>
      </c>
      <c r="GC242" s="16">
        <f t="shared" si="638"/>
        <v>0.12857877298078751</v>
      </c>
      <c r="GD242" s="16">
        <f t="shared" si="639"/>
        <v>-0.29749026330713657</v>
      </c>
      <c r="GE242" s="16">
        <f t="shared" si="640"/>
        <v>0.73345718594835763</v>
      </c>
      <c r="GF242" s="227">
        <f t="shared" si="641"/>
        <v>-0.85271081273522531</v>
      </c>
      <c r="GG242" s="227">
        <f t="shared" si="642"/>
        <v>0.34128385136774675</v>
      </c>
      <c r="GH242" s="227">
        <f t="shared" si="643"/>
        <v>-8.4738863257062924E-2</v>
      </c>
      <c r="GI242" s="16">
        <f t="shared" si="644"/>
        <v>0</v>
      </c>
      <c r="GJ242" s="16">
        <f t="shared" si="645"/>
        <v>0.85271081273522531</v>
      </c>
      <c r="GK242" s="16">
        <f t="shared" si="646"/>
        <v>0.51142696136747856</v>
      </c>
      <c r="GL242" s="16">
        <f t="shared" si="647"/>
        <v>0.59616582462454148</v>
      </c>
      <c r="GM242" s="16">
        <f t="shared" si="648"/>
        <v>0.52824476137359566</v>
      </c>
      <c r="GN242" s="16">
        <f t="shared" si="649"/>
        <v>0.7519394163280384</v>
      </c>
      <c r="GO242" s="16">
        <f t="shared" si="650"/>
        <v>0.43378020664332684</v>
      </c>
      <c r="GP242" s="16">
        <f t="shared" si="651"/>
        <v>1.2387706855791965</v>
      </c>
      <c r="GQ242" s="16">
        <f t="shared" si="652"/>
        <v>0.62174206617150585</v>
      </c>
      <c r="GR242" s="16">
        <f t="shared" si="653"/>
        <v>0.40728810146970001</v>
      </c>
      <c r="GS242" s="16">
        <f t="shared" si="654"/>
        <v>-1</v>
      </c>
      <c r="GT242" s="16">
        <f t="shared" si="655"/>
        <v>0.58373363334906692</v>
      </c>
      <c r="GU242" s="16">
        <f t="shared" si="656"/>
        <v>-0.13722401762328867</v>
      </c>
      <c r="GV242" s="16">
        <f t="shared" si="657"/>
        <v>0.2994257841623359</v>
      </c>
      <c r="GW242" s="16">
        <f t="shared" si="658"/>
        <v>-0.26124164595517052</v>
      </c>
      <c r="GX242" s="16">
        <f t="shared" si="659"/>
        <v>0.3396073555802715</v>
      </c>
      <c r="GY242" s="227">
        <f t="shared" si="660"/>
        <v>-0.21173658525789285</v>
      </c>
      <c r="GZ242" s="227">
        <f t="shared" si="661"/>
        <v>7.8042016424281102E-2</v>
      </c>
      <c r="HA242" s="227">
        <f t="shared" si="662"/>
        <v>-2.1264043325850385E-2</v>
      </c>
      <c r="HB242" s="16">
        <f t="shared" si="663"/>
        <v>0</v>
      </c>
      <c r="HC242" s="16">
        <f t="shared" si="664"/>
        <v>0.21173658525789285</v>
      </c>
      <c r="HD242" s="16">
        <f t="shared" si="665"/>
        <v>0.13369456883361175</v>
      </c>
      <c r="HE242" s="16">
        <f t="shared" si="666"/>
        <v>0.15495861215946213</v>
      </c>
      <c r="HF242" s="16">
        <f t="shared" si="667"/>
        <v>0.11925160640040318</v>
      </c>
      <c r="HG242" s="16">
        <f t="shared" si="668"/>
        <v>0.16142166886841963</v>
      </c>
      <c r="HH242" s="16">
        <f t="shared" si="669"/>
        <v>0.12049924046475347</v>
      </c>
      <c r="HI242" s="16">
        <f t="shared" si="670"/>
        <v>0.28689585066075224</v>
      </c>
      <c r="HJ242" s="16">
        <f t="shared" si="671"/>
        <v>0.14506636773585388</v>
      </c>
      <c r="HK242" s="16">
        <f t="shared" si="672"/>
        <v>0.10846462198191478</v>
      </c>
      <c r="HL242" s="16" t="e">
        <f t="shared" si="673"/>
        <v>#VALUE!</v>
      </c>
      <c r="HM242" s="16">
        <f t="shared" si="674"/>
        <v>0.13968914760802154</v>
      </c>
      <c r="HN242" s="16">
        <f t="shared" si="675"/>
        <v>-0.20152771290257601</v>
      </c>
      <c r="HO242" s="16">
        <f t="shared" si="676"/>
        <v>0.22789019556220574</v>
      </c>
      <c r="HP242" s="16">
        <f t="shared" si="677"/>
        <v>8.7194554977008107E-2</v>
      </c>
      <c r="HQ242" s="16">
        <f t="shared" si="678"/>
        <v>-7.5059128958188961E-2</v>
      </c>
      <c r="HR242" s="227" t="e">
        <f t="shared" si="679"/>
        <v>#VALUE!</v>
      </c>
      <c r="HS242" s="227">
        <f t="shared" si="680"/>
        <v>2.8198911159771273E-2</v>
      </c>
      <c r="HT242" s="227">
        <f t="shared" si="681"/>
        <v>-5.0950048379905494E-2</v>
      </c>
      <c r="HU242" s="16" t="str">
        <f t="shared" si="682"/>
        <v>i.a.</v>
      </c>
      <c r="HV242" s="16">
        <f t="shared" si="683"/>
        <v>0.23006792992491959</v>
      </c>
      <c r="HW242" s="16">
        <f t="shared" si="684"/>
        <v>0.20186901876514832</v>
      </c>
      <c r="HX242" s="16">
        <f t="shared" si="685"/>
        <v>0.25281906714505381</v>
      </c>
      <c r="HY242" s="16">
        <f t="shared" si="686"/>
        <v>0.2058971299378258</v>
      </c>
      <c r="HZ242" s="16">
        <f t="shared" si="687"/>
        <v>0.18938388625592417</v>
      </c>
      <c r="IA242" s="16">
        <f t="shared" si="688"/>
        <v>0.20475242492269893</v>
      </c>
      <c r="IB242" s="16">
        <f t="shared" si="689"/>
        <v>0.27392949611631146</v>
      </c>
      <c r="IC242" s="16">
        <f t="shared" si="690"/>
        <v>0.13361571043511744</v>
      </c>
      <c r="ID242" s="16">
        <f t="shared" si="691"/>
        <v>0.23614274867122248</v>
      </c>
      <c r="IE242" s="16">
        <f t="shared" si="692"/>
        <v>0.22705623740611836</v>
      </c>
      <c r="IF242" s="16" t="e">
        <f t="shared" si="693"/>
        <v>#VALUE!</v>
      </c>
      <c r="IG242" s="16" t="e">
        <f t="shared" si="694"/>
        <v>#VALUE!</v>
      </c>
      <c r="IH242" s="16" t="e">
        <f t="shared" si="695"/>
        <v>#VALUE!</v>
      </c>
      <c r="II242" s="16" t="e">
        <f t="shared" si="696"/>
        <v>#VALUE!</v>
      </c>
      <c r="IJ242" s="16" t="e">
        <f t="shared" si="697"/>
        <v>#VALUE!</v>
      </c>
      <c r="IK242" s="16" t="e">
        <f t="shared" si="698"/>
        <v>#VALUE!</v>
      </c>
      <c r="IL242" s="227" t="e">
        <f t="shared" si="699"/>
        <v>#VALUE!</v>
      </c>
      <c r="IM242" s="227" t="e">
        <f t="shared" si="700"/>
        <v>#VALUE!</v>
      </c>
      <c r="IN242" s="227" t="e">
        <f t="shared" si="701"/>
        <v>#VALUE!</v>
      </c>
      <c r="IO242" s="16" t="str">
        <f t="shared" si="702"/>
        <v>i.a.</v>
      </c>
      <c r="IP242" s="16" t="str">
        <f t="shared" si="703"/>
        <v>i.a.</v>
      </c>
      <c r="IQ242" s="16" t="str">
        <f t="shared" si="704"/>
        <v>i.a.</v>
      </c>
      <c r="IR242" s="16" t="str">
        <f t="shared" si="705"/>
        <v>i.a.</v>
      </c>
      <c r="IS242" s="16" t="str">
        <f t="shared" si="706"/>
        <v>i.a.</v>
      </c>
      <c r="IT242" s="16" t="str">
        <f t="shared" si="707"/>
        <v>i.a.</v>
      </c>
      <c r="IU242" s="16" t="str">
        <f t="shared" si="708"/>
        <v>i.a.</v>
      </c>
      <c r="IV242" s="16" t="str">
        <f t="shared" si="709"/>
        <v>i.a.</v>
      </c>
      <c r="IW242" s="16" t="str">
        <f t="shared" si="710"/>
        <v>i.a.</v>
      </c>
      <c r="IX242" s="16" t="str">
        <f t="shared" si="711"/>
        <v>i.a.</v>
      </c>
      <c r="IY242" s="16" t="str">
        <f t="shared" si="712"/>
        <v>i.a.</v>
      </c>
      <c r="IZ242" s="16" t="e">
        <f t="shared" si="713"/>
        <v>#VALUE!</v>
      </c>
      <c r="JA242" s="16">
        <f t="shared" si="714"/>
        <v>1.0526444662095984</v>
      </c>
      <c r="JB242" s="16">
        <f t="shared" si="715"/>
        <v>-5.5213577443415521E-3</v>
      </c>
      <c r="JC242" s="16">
        <f t="shared" si="716"/>
        <v>0.35967589182363474</v>
      </c>
      <c r="JD242" s="16">
        <f t="shared" si="717"/>
        <v>-0.14951281421436158</v>
      </c>
      <c r="JE242" s="16">
        <f t="shared" si="718"/>
        <v>0.56865471603283602</v>
      </c>
      <c r="JF242" s="227" t="e">
        <f t="shared" si="719"/>
        <v>#VALUE!</v>
      </c>
      <c r="JG242" s="227">
        <f t="shared" si="720"/>
        <v>0.10485365853658536</v>
      </c>
      <c r="JH242" s="227">
        <f t="shared" si="721"/>
        <v>-5.5303460011346672E-4</v>
      </c>
      <c r="JI242" s="99" t="str">
        <f t="shared" si="722"/>
        <v>i.a.</v>
      </c>
      <c r="JJ242" s="99">
        <f t="shared" si="723"/>
        <v>0.20446341463414633</v>
      </c>
      <c r="JK242" s="99">
        <f t="shared" si="724"/>
        <v>9.9609756097560967E-2</v>
      </c>
      <c r="JL242" s="99">
        <f t="shared" si="725"/>
        <v>0.10016279069767443</v>
      </c>
      <c r="JM242" s="99">
        <f t="shared" si="726"/>
        <v>7.3666666666666672E-2</v>
      </c>
      <c r="JN242" s="99">
        <f t="shared" si="727"/>
        <v>8.6617021276595735E-2</v>
      </c>
      <c r="JO242" s="99">
        <f t="shared" si="728"/>
        <v>5.5217391304347829E-2</v>
      </c>
      <c r="JP242" s="99">
        <f t="shared" si="729"/>
        <v>0.12808888888888889</v>
      </c>
      <c r="JQ242" s="99">
        <f t="shared" si="730"/>
        <v>4.7958333333333332E-2</v>
      </c>
      <c r="JR242" s="99" t="str">
        <f t="shared" si="731"/>
        <v>i.a.</v>
      </c>
      <c r="JS242" s="99" t="str">
        <f t="shared" si="732"/>
        <v>i.a.</v>
      </c>
    </row>
    <row r="243" spans="1:279" customFormat="1" ht="15.75" customHeight="1" x14ac:dyDescent="0.25">
      <c r="A243" s="113" t="s">
        <v>675</v>
      </c>
      <c r="B243" s="176">
        <v>16213306</v>
      </c>
      <c r="C243" s="10" t="s">
        <v>79</v>
      </c>
      <c r="D243" s="10"/>
      <c r="E243" s="11">
        <v>451120</v>
      </c>
      <c r="F243" s="11"/>
      <c r="G243" s="116">
        <v>1</v>
      </c>
      <c r="H243" s="12">
        <v>45008</v>
      </c>
      <c r="I243" s="13"/>
      <c r="J243" s="13" t="s">
        <v>58</v>
      </c>
      <c r="K243" s="13" t="s">
        <v>58</v>
      </c>
      <c r="L243" s="13" t="s">
        <v>58</v>
      </c>
      <c r="M243" s="13" t="s">
        <v>58</v>
      </c>
      <c r="N243" s="13" t="s">
        <v>58</v>
      </c>
      <c r="O243" s="114" t="s">
        <v>58</v>
      </c>
      <c r="P243" s="16" t="e">
        <f t="shared" si="555"/>
        <v>#DIV/0!</v>
      </c>
      <c r="Q243" s="16" t="e">
        <f t="shared" si="556"/>
        <v>#DIV/0!</v>
      </c>
      <c r="R243" s="16" t="e">
        <f t="shared" si="557"/>
        <v>#DIV/0!</v>
      </c>
      <c r="S243" s="16" t="e">
        <f t="shared" si="558"/>
        <v>#DIV/0!</v>
      </c>
      <c r="T243" s="16" t="e">
        <f t="shared" si="559"/>
        <v>#DIV/0!</v>
      </c>
      <c r="U243" s="16" t="e">
        <f t="shared" si="560"/>
        <v>#DIV/0!</v>
      </c>
      <c r="V243" s="278">
        <f t="shared" si="561"/>
        <v>0</v>
      </c>
      <c r="W243" s="278">
        <f t="shared" si="562"/>
        <v>0</v>
      </c>
      <c r="X243" s="278">
        <f t="shared" si="563"/>
        <v>0</v>
      </c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6">
        <f t="shared" si="564"/>
        <v>-1.0055038985948381</v>
      </c>
      <c r="AK243" s="16">
        <f t="shared" si="565"/>
        <v>-5.4409967275164568E-2</v>
      </c>
      <c r="AL243" s="16">
        <f t="shared" si="566"/>
        <v>-5.1774857815258457E-3</v>
      </c>
      <c r="AM243" s="16">
        <f t="shared" si="567"/>
        <v>0.61401620663459111</v>
      </c>
      <c r="AN243" s="16">
        <f t="shared" si="568"/>
        <v>0.63604350077679961</v>
      </c>
      <c r="AO243" s="16">
        <f t="shared" si="569"/>
        <v>0.15338669215147518</v>
      </c>
      <c r="AP243" s="278">
        <f t="shared" si="570"/>
        <v>-23.983000000000001</v>
      </c>
      <c r="AQ243" s="278">
        <f t="shared" si="571"/>
        <v>-1.379999999999999</v>
      </c>
      <c r="AR243" s="278">
        <f t="shared" si="572"/>
        <v>-0.13200000000000145</v>
      </c>
      <c r="AS243" s="149"/>
      <c r="AT243" s="149">
        <v>23.983000000000001</v>
      </c>
      <c r="AU243" s="149">
        <v>25.363</v>
      </c>
      <c r="AV243" s="149">
        <v>25.495000000000001</v>
      </c>
      <c r="AW243" s="149">
        <v>15.795999999999999</v>
      </c>
      <c r="AX243" s="149">
        <v>9.6549999999999994</v>
      </c>
      <c r="AY243" s="149">
        <v>8.3710000000000004</v>
      </c>
      <c r="AZ243" s="149">
        <v>7.9740000000000002</v>
      </c>
      <c r="BA243" s="149">
        <v>9.1440000000000001</v>
      </c>
      <c r="BB243" s="149">
        <v>8.5310000000000006</v>
      </c>
      <c r="BC243" s="150"/>
      <c r="BD243" s="16">
        <f t="shared" si="573"/>
        <v>-1</v>
      </c>
      <c r="BE243" s="16">
        <f t="shared" si="574"/>
        <v>-0.19005279244234513</v>
      </c>
      <c r="BF243" s="16">
        <f t="shared" si="575"/>
        <v>-0.16312056737588657</v>
      </c>
      <c r="BG243" s="16">
        <f t="shared" si="576"/>
        <v>1.4887152777777781</v>
      </c>
      <c r="BH243" s="16">
        <f t="shared" si="577"/>
        <v>0.23164647184604414</v>
      </c>
      <c r="BI243" s="16">
        <f t="shared" si="578"/>
        <v>-0.15507377295995184</v>
      </c>
      <c r="BJ243" s="278">
        <f t="shared" si="579"/>
        <v>-5.83</v>
      </c>
      <c r="BK243" s="278">
        <f t="shared" si="580"/>
        <v>-1.3680000000000003</v>
      </c>
      <c r="BL243" s="278">
        <f t="shared" si="581"/>
        <v>-1.4030000000000005</v>
      </c>
      <c r="BM243" s="149"/>
      <c r="BN243" s="149">
        <v>5.83</v>
      </c>
      <c r="BO243" s="149">
        <v>7.1980000000000004</v>
      </c>
      <c r="BP243" s="149">
        <v>8.6010000000000009</v>
      </c>
      <c r="BQ243" s="149">
        <v>3.456</v>
      </c>
      <c r="BR243" s="149">
        <v>2.806</v>
      </c>
      <c r="BS243" s="149">
        <v>3.3210000000000002</v>
      </c>
      <c r="BT243" s="149">
        <v>2.875</v>
      </c>
      <c r="BU243" s="149">
        <v>3.8340000000000001</v>
      </c>
      <c r="BV243" s="149">
        <v>3.778</v>
      </c>
      <c r="BW243" s="149"/>
      <c r="BX243" s="16">
        <f t="shared" si="582"/>
        <v>-1</v>
      </c>
      <c r="BY243" s="16">
        <f t="shared" si="583"/>
        <v>-0.23206311402203039</v>
      </c>
      <c r="BZ243" s="16">
        <f t="shared" si="584"/>
        <v>-0.165154716043246</v>
      </c>
      <c r="CA243" s="16">
        <f t="shared" si="585"/>
        <v>1.5521725340945132</v>
      </c>
      <c r="CB243" s="16">
        <f t="shared" si="586"/>
        <v>0.18444778362133737</v>
      </c>
      <c r="CC243" s="16">
        <f t="shared" si="587"/>
        <v>-0.11414309484193011</v>
      </c>
      <c r="CD243" s="278">
        <f t="shared" si="588"/>
        <v>-5.1589999999999998</v>
      </c>
      <c r="CE243" s="278">
        <f t="shared" si="589"/>
        <v>-1.5590000000000002</v>
      </c>
      <c r="CF243" s="278">
        <f t="shared" si="590"/>
        <v>-1.3290000000000006</v>
      </c>
      <c r="CG243" s="149"/>
      <c r="CH243" s="149">
        <v>5.1589999999999998</v>
      </c>
      <c r="CI243" s="149">
        <v>6.718</v>
      </c>
      <c r="CJ243" s="149">
        <v>8.0470000000000006</v>
      </c>
      <c r="CK243" s="149">
        <v>3.153</v>
      </c>
      <c r="CL243" s="149">
        <v>2.6619999999999999</v>
      </c>
      <c r="CM243" s="149">
        <v>3.0049999999999999</v>
      </c>
      <c r="CN243" s="149">
        <v>2.7839999999999998</v>
      </c>
      <c r="CO243" s="149">
        <v>3.609</v>
      </c>
      <c r="CP243" s="149">
        <v>3.391</v>
      </c>
      <c r="CQ243" s="149"/>
      <c r="CR243" s="16">
        <f t="shared" si="591"/>
        <v>-1</v>
      </c>
      <c r="CS243" s="16">
        <f t="shared" si="592"/>
        <v>6.230551137542354E-2</v>
      </c>
      <c r="CT243" s="16">
        <f t="shared" si="593"/>
        <v>-6.3831164627435683E-2</v>
      </c>
      <c r="CU243" s="16">
        <f t="shared" si="594"/>
        <v>0.64120271993200151</v>
      </c>
      <c r="CV243" s="16">
        <f t="shared" si="595"/>
        <v>0.31104610670009758</v>
      </c>
      <c r="CW243" s="16">
        <f t="shared" si="596"/>
        <v>1.1449058858679415</v>
      </c>
      <c r="CX243" s="278">
        <f t="shared" si="733"/>
        <v>-15.362</v>
      </c>
      <c r="CY243" s="278">
        <f t="shared" si="734"/>
        <v>0.9009999999999998</v>
      </c>
      <c r="CZ243" s="278">
        <f t="shared" si="735"/>
        <v>-0.98599999999999888</v>
      </c>
      <c r="DA243" s="149"/>
      <c r="DB243" s="149">
        <v>15.362</v>
      </c>
      <c r="DC243" s="149">
        <v>14.461</v>
      </c>
      <c r="DD243" s="149">
        <v>15.446999999999999</v>
      </c>
      <c r="DE243" s="149">
        <v>9.4120000000000008</v>
      </c>
      <c r="DF243" s="149">
        <v>7.1790000000000003</v>
      </c>
      <c r="DG243" s="149">
        <v>3.347</v>
      </c>
      <c r="DH243" s="149">
        <v>12.201000000000001</v>
      </c>
      <c r="DI243" s="149">
        <v>18.902999999999999</v>
      </c>
      <c r="DJ243" s="149">
        <v>16.132999999999999</v>
      </c>
      <c r="DK243" s="150"/>
      <c r="DL243" s="16">
        <f t="shared" si="597"/>
        <v>-1</v>
      </c>
      <c r="DM243" s="16">
        <f t="shared" si="598"/>
        <v>-6.3297837158542286E-2</v>
      </c>
      <c r="DN243" s="16">
        <f t="shared" si="599"/>
        <v>6.7374217536593395E-2</v>
      </c>
      <c r="DO243" s="16">
        <f t="shared" si="600"/>
        <v>0.43740486418834357</v>
      </c>
      <c r="DP243" s="16">
        <f t="shared" si="601"/>
        <v>1.1349750848559255</v>
      </c>
      <c r="DQ243" s="16">
        <f t="shared" si="602"/>
        <v>-0.13250219270768077</v>
      </c>
      <c r="DR243" s="278">
        <f t="shared" si="603"/>
        <v>-42.485999999999997</v>
      </c>
      <c r="DS243" s="278">
        <f t="shared" si="604"/>
        <v>-2.8710000000000022</v>
      </c>
      <c r="DT243" s="278">
        <f t="shared" si="605"/>
        <v>2.8629999999999995</v>
      </c>
      <c r="DU243" s="149"/>
      <c r="DV243" s="149">
        <v>42.485999999999997</v>
      </c>
      <c r="DW243" s="149">
        <v>45.356999999999999</v>
      </c>
      <c r="DX243" s="149">
        <v>42.494</v>
      </c>
      <c r="DY243" s="149">
        <v>29.562999999999999</v>
      </c>
      <c r="DZ243" s="149">
        <v>13.847</v>
      </c>
      <c r="EA243" s="149">
        <v>15.962</v>
      </c>
      <c r="EB243" s="149">
        <v>15.589</v>
      </c>
      <c r="EC243" s="149">
        <v>34.302999999999997</v>
      </c>
      <c r="ED243" s="149">
        <v>35.686</v>
      </c>
      <c r="EE243" s="149"/>
      <c r="EF243" s="16">
        <f t="shared" si="606"/>
        <v>-1</v>
      </c>
      <c r="EG243" s="16">
        <f t="shared" si="607"/>
        <v>-7.6923076923076927E-2</v>
      </c>
      <c r="EH243" s="16">
        <f t="shared" si="608"/>
        <v>5.4054054054054057E-2</v>
      </c>
      <c r="EI243" s="16">
        <f t="shared" si="609"/>
        <v>0.23333333333333334</v>
      </c>
      <c r="EJ243" s="16">
        <f t="shared" si="610"/>
        <v>0.875</v>
      </c>
      <c r="EK243" s="16">
        <f t="shared" si="611"/>
        <v>6.6666666666666666E-2</v>
      </c>
      <c r="EL243" s="278">
        <f t="shared" si="612"/>
        <v>-36</v>
      </c>
      <c r="EM243" s="278">
        <f t="shared" si="613"/>
        <v>-3</v>
      </c>
      <c r="EN243" s="278">
        <f t="shared" si="614"/>
        <v>2</v>
      </c>
      <c r="EO243" s="204"/>
      <c r="EP243" s="204">
        <v>36</v>
      </c>
      <c r="EQ243" s="204">
        <v>39</v>
      </c>
      <c r="ER243" s="204">
        <v>37</v>
      </c>
      <c r="ES243" s="204">
        <v>30</v>
      </c>
      <c r="ET243" s="204">
        <v>16</v>
      </c>
      <c r="EU243" s="204">
        <v>15</v>
      </c>
      <c r="EV243" s="204">
        <v>14</v>
      </c>
      <c r="EW243" s="204">
        <v>15</v>
      </c>
      <c r="EX243" s="204">
        <v>13</v>
      </c>
      <c r="EY243" s="205"/>
      <c r="EZ243" s="14"/>
      <c r="FA243" s="14" t="s">
        <v>49</v>
      </c>
      <c r="FB243" s="76"/>
      <c r="FC243" s="15">
        <v>4700</v>
      </c>
      <c r="FD243" t="s">
        <v>146</v>
      </c>
      <c r="FE243" t="s">
        <v>91</v>
      </c>
      <c r="FF243" s="16" t="e">
        <f t="shared" si="615"/>
        <v>#VALUE!</v>
      </c>
      <c r="FG243" s="16" t="e">
        <f t="shared" si="616"/>
        <v>#DIV/0!</v>
      </c>
      <c r="FH243" s="16" t="e">
        <f t="shared" si="617"/>
        <v>#DIV/0!</v>
      </c>
      <c r="FI243" s="16" t="e">
        <f t="shared" si="618"/>
        <v>#DIV/0!</v>
      </c>
      <c r="FJ243" s="16" t="e">
        <f t="shared" si="619"/>
        <v>#DIV/0!</v>
      </c>
      <c r="FK243" s="16" t="e">
        <f t="shared" si="620"/>
        <v>#DIV/0!</v>
      </c>
      <c r="FL243" s="278" t="e">
        <f t="shared" si="621"/>
        <v>#VALUE!</v>
      </c>
      <c r="FM243" s="278">
        <f t="shared" si="622"/>
        <v>0</v>
      </c>
      <c r="FN243" s="278">
        <f t="shared" si="623"/>
        <v>0</v>
      </c>
      <c r="FO243" s="222" t="str">
        <f t="shared" si="624"/>
        <v>i.a</v>
      </c>
      <c r="FP243" s="222">
        <f t="shared" si="625"/>
        <v>0</v>
      </c>
      <c r="FQ243" s="222">
        <f t="shared" si="626"/>
        <v>0</v>
      </c>
      <c r="FR243" s="222">
        <f t="shared" si="627"/>
        <v>0</v>
      </c>
      <c r="FS243" s="222">
        <f t="shared" si="628"/>
        <v>0</v>
      </c>
      <c r="FT243" s="222">
        <f t="shared" si="629"/>
        <v>0</v>
      </c>
      <c r="FU243" s="222">
        <f t="shared" si="630"/>
        <v>0</v>
      </c>
      <c r="FV243" s="222">
        <f t="shared" si="631"/>
        <v>0</v>
      </c>
      <c r="FW243" s="222">
        <f t="shared" si="632"/>
        <v>0</v>
      </c>
      <c r="FX243" s="222">
        <f t="shared" si="633"/>
        <v>0</v>
      </c>
      <c r="FY243" s="222" t="str">
        <f t="shared" si="634"/>
        <v>i.a</v>
      </c>
      <c r="FZ243" s="16">
        <f t="shared" si="635"/>
        <v>-1</v>
      </c>
      <c r="GA243" s="16">
        <f t="shared" si="636"/>
        <v>-0.22987437931029353</v>
      </c>
      <c r="GB243" s="16">
        <f t="shared" si="637"/>
        <v>-0.30609138311217915</v>
      </c>
      <c r="GC243" s="16">
        <f t="shared" si="638"/>
        <v>0.70333056491259005</v>
      </c>
      <c r="GD243" s="16">
        <f t="shared" si="639"/>
        <v>-0.24853852266902562</v>
      </c>
      <c r="GE243" s="16">
        <f t="shared" si="640"/>
        <v>0.30850305542444151</v>
      </c>
      <c r="GF243" s="227">
        <f t="shared" si="641"/>
        <v>-0.34597458337524728</v>
      </c>
      <c r="GG243" s="227">
        <f t="shared" si="642"/>
        <v>-0.10326976596272247</v>
      </c>
      <c r="GH243" s="227">
        <f t="shared" si="643"/>
        <v>-0.19816705095970921</v>
      </c>
      <c r="GI243" s="16">
        <f t="shared" si="644"/>
        <v>0</v>
      </c>
      <c r="GJ243" s="16">
        <f t="shared" si="645"/>
        <v>0.34597458337524728</v>
      </c>
      <c r="GK243" s="16">
        <f t="shared" si="646"/>
        <v>0.44924434933796975</v>
      </c>
      <c r="GL243" s="16">
        <f t="shared" si="647"/>
        <v>0.64741140029767896</v>
      </c>
      <c r="GM243" s="16">
        <f t="shared" si="648"/>
        <v>0.38008558857211738</v>
      </c>
      <c r="GN243" s="16">
        <f t="shared" si="649"/>
        <v>0.50579517385521566</v>
      </c>
      <c r="GO243" s="16">
        <f t="shared" si="650"/>
        <v>0.38654489323385643</v>
      </c>
      <c r="GP243" s="16">
        <f t="shared" si="651"/>
        <v>0.17901234567901234</v>
      </c>
      <c r="GQ243" s="16">
        <f t="shared" si="652"/>
        <v>0.2060166685694714</v>
      </c>
      <c r="GR243" s="16">
        <f t="shared" si="653"/>
        <v>0.2101902931878758</v>
      </c>
      <c r="GS243" s="16">
        <f t="shared" si="654"/>
        <v>-1</v>
      </c>
      <c r="GT243" s="16">
        <f t="shared" si="655"/>
        <v>-0.18997902927783042</v>
      </c>
      <c r="GU243" s="16">
        <f t="shared" si="656"/>
        <v>-0.31357615420887924</v>
      </c>
      <c r="GV243" s="16">
        <f t="shared" si="657"/>
        <v>0.49930097295659459</v>
      </c>
      <c r="GW243" s="16">
        <f t="shared" si="658"/>
        <v>-0.15424672473488302</v>
      </c>
      <c r="GX243" s="16">
        <f t="shared" si="659"/>
        <v>-0.10569736021535235</v>
      </c>
      <c r="GY243" s="227">
        <f t="shared" si="660"/>
        <v>-0.13273681454412989</v>
      </c>
      <c r="GZ243" s="227">
        <f t="shared" si="661"/>
        <v>-3.1131553488106534E-2</v>
      </c>
      <c r="HA243" s="227">
        <f t="shared" si="662"/>
        <v>-7.4859305892573114E-2</v>
      </c>
      <c r="HB243" s="16">
        <f t="shared" si="663"/>
        <v>0</v>
      </c>
      <c r="HC243" s="16">
        <f t="shared" si="664"/>
        <v>0.13273681454412989</v>
      </c>
      <c r="HD243" s="16">
        <f t="shared" si="665"/>
        <v>0.16386836803223642</v>
      </c>
      <c r="HE243" s="16">
        <f t="shared" si="666"/>
        <v>0.23872767392480954</v>
      </c>
      <c r="HF243" s="16">
        <f t="shared" si="667"/>
        <v>0.15922598479612993</v>
      </c>
      <c r="HG243" s="16">
        <f t="shared" si="668"/>
        <v>0.18826528900667586</v>
      </c>
      <c r="HH243" s="16">
        <f t="shared" si="669"/>
        <v>0.21051630693163451</v>
      </c>
      <c r="HI243" s="16">
        <f t="shared" si="670"/>
        <v>0.11524893770544377</v>
      </c>
      <c r="HJ243" s="16">
        <f t="shared" si="671"/>
        <v>0.1095600737258712</v>
      </c>
      <c r="HK243" s="16">
        <f t="shared" si="672"/>
        <v>0.10586784733508939</v>
      </c>
      <c r="HL243" s="16" t="e">
        <f t="shared" si="673"/>
        <v>#VALUE!</v>
      </c>
      <c r="HM243" s="16">
        <f t="shared" si="674"/>
        <v>0.13409102008791327</v>
      </c>
      <c r="HN243" s="16">
        <f t="shared" si="675"/>
        <v>-0.12292350705907028</v>
      </c>
      <c r="HO243" s="16">
        <f t="shared" si="676"/>
        <v>0.14178180471007099</v>
      </c>
      <c r="HP243" s="16">
        <f t="shared" si="677"/>
        <v>-0.38591971587875878</v>
      </c>
      <c r="HQ243" s="16">
        <f t="shared" si="678"/>
        <v>1.4725202390571301</v>
      </c>
      <c r="HR243" s="227" t="e">
        <f t="shared" si="679"/>
        <v>#VALUE!</v>
      </c>
      <c r="HS243" s="227">
        <f t="shared" si="680"/>
        <v>4.2751730526518816E-2</v>
      </c>
      <c r="HT243" s="227">
        <f t="shared" si="681"/>
        <v>-4.4683941580963393E-2</v>
      </c>
      <c r="HU243" s="16" t="str">
        <f t="shared" si="682"/>
        <v>i.a.</v>
      </c>
      <c r="HV243" s="16">
        <f t="shared" si="683"/>
        <v>0.36157793155392365</v>
      </c>
      <c r="HW243" s="16">
        <f t="shared" si="684"/>
        <v>0.31882620102740483</v>
      </c>
      <c r="HX243" s="16">
        <f t="shared" si="685"/>
        <v>0.36351014260836823</v>
      </c>
      <c r="HY243" s="16">
        <f t="shared" si="686"/>
        <v>0.31837093664377775</v>
      </c>
      <c r="HZ243" s="16">
        <f t="shared" si="687"/>
        <v>0.51845165017693362</v>
      </c>
      <c r="IA243" s="16">
        <f t="shared" si="688"/>
        <v>0.20968550306979075</v>
      </c>
      <c r="IB243" s="16">
        <f t="shared" si="689"/>
        <v>0.78266726537943421</v>
      </c>
      <c r="IC243" s="16">
        <f t="shared" si="690"/>
        <v>0.55105967408098422</v>
      </c>
      <c r="ID243" s="16">
        <f t="shared" si="691"/>
        <v>0.45208204898279436</v>
      </c>
      <c r="IE243" s="16" t="str">
        <f t="shared" si="692"/>
        <v>i.a.</v>
      </c>
      <c r="IF243" s="16" t="e">
        <f t="shared" si="693"/>
        <v>#VALUE!</v>
      </c>
      <c r="IG243" s="16" t="e">
        <f t="shared" si="694"/>
        <v>#VALUE!</v>
      </c>
      <c r="IH243" s="16" t="e">
        <f t="shared" si="695"/>
        <v>#VALUE!</v>
      </c>
      <c r="II243" s="16" t="e">
        <f t="shared" si="696"/>
        <v>#VALUE!</v>
      </c>
      <c r="IJ243" s="16" t="e">
        <f t="shared" si="697"/>
        <v>#VALUE!</v>
      </c>
      <c r="IK243" s="16" t="e">
        <f t="shared" si="698"/>
        <v>#VALUE!</v>
      </c>
      <c r="IL243" s="227" t="e">
        <f t="shared" si="699"/>
        <v>#VALUE!</v>
      </c>
      <c r="IM243" s="227" t="e">
        <f t="shared" si="700"/>
        <v>#VALUE!</v>
      </c>
      <c r="IN243" s="227" t="e">
        <f t="shared" si="701"/>
        <v>#VALUE!</v>
      </c>
      <c r="IO243" s="16" t="str">
        <f t="shared" si="702"/>
        <v>i.a.</v>
      </c>
      <c r="IP243" s="16" t="str">
        <f t="shared" si="703"/>
        <v>i.a.</v>
      </c>
      <c r="IQ243" s="16" t="str">
        <f t="shared" si="704"/>
        <v>i.a.</v>
      </c>
      <c r="IR243" s="16" t="str">
        <f t="shared" si="705"/>
        <v>i.a.</v>
      </c>
      <c r="IS243" s="16" t="str">
        <f t="shared" si="706"/>
        <v>i.a.</v>
      </c>
      <c r="IT243" s="16" t="str">
        <f t="shared" si="707"/>
        <v>i.a.</v>
      </c>
      <c r="IU243" s="16" t="str">
        <f t="shared" si="708"/>
        <v>i.a.</v>
      </c>
      <c r="IV243" s="16" t="str">
        <f t="shared" si="709"/>
        <v>i.a.</v>
      </c>
      <c r="IW243" s="16" t="str">
        <f t="shared" si="710"/>
        <v>i.a.</v>
      </c>
      <c r="IX243" s="16" t="str">
        <f t="shared" si="711"/>
        <v>i.a.</v>
      </c>
      <c r="IY243" s="16" t="str">
        <f t="shared" si="712"/>
        <v>i.a.</v>
      </c>
      <c r="IZ243" s="16" t="e">
        <f t="shared" si="713"/>
        <v>#VALUE!</v>
      </c>
      <c r="JA243" s="16">
        <f t="shared" si="714"/>
        <v>-0.16806837352386625</v>
      </c>
      <c r="JB243" s="16">
        <f t="shared" si="715"/>
        <v>-0.2079672947076949</v>
      </c>
      <c r="JC243" s="16">
        <f t="shared" si="716"/>
        <v>1.0693290816982541</v>
      </c>
      <c r="JD243" s="16">
        <f t="shared" si="717"/>
        <v>-0.3682945154019534</v>
      </c>
      <c r="JE243" s="16">
        <f t="shared" si="718"/>
        <v>-0.16950915141430953</v>
      </c>
      <c r="JF243" s="227" t="e">
        <f t="shared" si="719"/>
        <v>#VALUE!</v>
      </c>
      <c r="JG243" s="227">
        <f t="shared" si="720"/>
        <v>-2.8950854700854706E-2</v>
      </c>
      <c r="JH243" s="227">
        <f t="shared" si="721"/>
        <v>-4.5230076230076244E-2</v>
      </c>
      <c r="JI243" s="99" t="str">
        <f t="shared" si="722"/>
        <v>i.a.</v>
      </c>
      <c r="JJ243" s="99">
        <f t="shared" si="723"/>
        <v>0.14330555555555555</v>
      </c>
      <c r="JK243" s="99">
        <f t="shared" si="724"/>
        <v>0.17225641025641025</v>
      </c>
      <c r="JL243" s="99">
        <f t="shared" si="725"/>
        <v>0.2174864864864865</v>
      </c>
      <c r="JM243" s="99">
        <f t="shared" si="726"/>
        <v>0.1051</v>
      </c>
      <c r="JN243" s="99">
        <f t="shared" si="727"/>
        <v>0.166375</v>
      </c>
      <c r="JO243" s="99">
        <f t="shared" si="728"/>
        <v>0.20033333333333334</v>
      </c>
      <c r="JP243" s="99">
        <f t="shared" si="729"/>
        <v>0.19885714285714284</v>
      </c>
      <c r="JQ243" s="99">
        <f t="shared" si="730"/>
        <v>0.24060000000000001</v>
      </c>
      <c r="JR243" s="99">
        <f t="shared" si="731"/>
        <v>0.26084615384615384</v>
      </c>
      <c r="JS243" s="99" t="str">
        <f t="shared" si="732"/>
        <v>i.a.</v>
      </c>
    </row>
    <row r="244" spans="1:279" customFormat="1" ht="15.75" customHeight="1" x14ac:dyDescent="0.25">
      <c r="A244" s="10" t="s">
        <v>117</v>
      </c>
      <c r="B244" s="95">
        <v>25328582</v>
      </c>
      <c r="C244" s="10" t="s">
        <v>79</v>
      </c>
      <c r="D244" s="10"/>
      <c r="E244" s="11">
        <v>451120</v>
      </c>
      <c r="F244" s="11"/>
      <c r="G244" s="11"/>
      <c r="H244" s="12">
        <v>45005</v>
      </c>
      <c r="I244" s="13"/>
      <c r="J244" s="13" t="s">
        <v>58</v>
      </c>
      <c r="K244" s="13" t="s">
        <v>58</v>
      </c>
      <c r="L244" s="13" t="s">
        <v>58</v>
      </c>
      <c r="M244" s="13" t="s">
        <v>58</v>
      </c>
      <c r="N244" s="13" t="s">
        <v>58</v>
      </c>
      <c r="O244" s="13" t="s">
        <v>58</v>
      </c>
      <c r="P244" s="16" t="e">
        <f t="shared" si="555"/>
        <v>#DIV/0!</v>
      </c>
      <c r="Q244" s="16" t="e">
        <f t="shared" si="556"/>
        <v>#DIV/0!</v>
      </c>
      <c r="R244" s="16" t="e">
        <f t="shared" si="557"/>
        <v>#DIV/0!</v>
      </c>
      <c r="S244" s="16" t="e">
        <f t="shared" si="558"/>
        <v>#DIV/0!</v>
      </c>
      <c r="T244" s="16" t="e">
        <f t="shared" si="559"/>
        <v>#DIV/0!</v>
      </c>
      <c r="U244" s="16" t="e">
        <f t="shared" si="560"/>
        <v>#DIV/0!</v>
      </c>
      <c r="V244" s="278">
        <f t="shared" si="561"/>
        <v>0</v>
      </c>
      <c r="W244" s="278">
        <f t="shared" si="562"/>
        <v>0</v>
      </c>
      <c r="X244" s="278">
        <f t="shared" si="563"/>
        <v>0</v>
      </c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6">
        <f t="shared" si="564"/>
        <v>-0.78990469466996127</v>
      </c>
      <c r="AK244" s="16">
        <f t="shared" si="565"/>
        <v>-3.7180532898314342E-2</v>
      </c>
      <c r="AL244" s="16">
        <f t="shared" si="566"/>
        <v>0.25357873210633936</v>
      </c>
      <c r="AM244" s="16">
        <f t="shared" si="567"/>
        <v>-0.17270548428027627</v>
      </c>
      <c r="AN244" s="16">
        <f t="shared" si="568"/>
        <v>-1.5271414688324353E-2</v>
      </c>
      <c r="AO244" s="16">
        <f t="shared" si="569"/>
        <v>-0.22702151633846648</v>
      </c>
      <c r="AP244" s="278">
        <f t="shared" si="570"/>
        <v>-14.164999999999999</v>
      </c>
      <c r="AQ244" s="278">
        <f t="shared" si="571"/>
        <v>-0.5470000000000006</v>
      </c>
      <c r="AR244" s="278">
        <f t="shared" si="572"/>
        <v>2.9759999999999991</v>
      </c>
      <c r="AS244" s="149"/>
      <c r="AT244" s="149">
        <v>14.164999999999999</v>
      </c>
      <c r="AU244" s="149">
        <v>14.712</v>
      </c>
      <c r="AV244" s="149">
        <v>11.736000000000001</v>
      </c>
      <c r="AW244" s="149">
        <v>14.186</v>
      </c>
      <c r="AX244" s="149">
        <v>14.406000000000001</v>
      </c>
      <c r="AY244" s="149">
        <v>18.637</v>
      </c>
      <c r="AZ244" s="149">
        <v>17.562000000000001</v>
      </c>
      <c r="BA244" s="149">
        <v>15.462</v>
      </c>
      <c r="BB244" s="149">
        <v>14.308999999999999</v>
      </c>
      <c r="BC244" s="150">
        <v>12.582000000000001</v>
      </c>
      <c r="BD244" s="16">
        <f t="shared" si="573"/>
        <v>-1</v>
      </c>
      <c r="BE244" s="16">
        <f t="shared" si="574"/>
        <v>-5.0220433199156526E-2</v>
      </c>
      <c r="BF244" s="16">
        <f t="shared" si="575"/>
        <v>3.0223592906707788</v>
      </c>
      <c r="BG244" s="16">
        <f t="shared" si="576"/>
        <v>1.4242990654205605</v>
      </c>
      <c r="BH244" s="16">
        <f t="shared" si="577"/>
        <v>-0.52060931899641583</v>
      </c>
      <c r="BI244" s="16">
        <f t="shared" si="578"/>
        <v>-0.65996343692870196</v>
      </c>
      <c r="BJ244" s="278">
        <f t="shared" si="579"/>
        <v>-4.9550000000000001</v>
      </c>
      <c r="BK244" s="278">
        <f t="shared" si="580"/>
        <v>-0.26199999999999957</v>
      </c>
      <c r="BL244" s="278">
        <f t="shared" si="581"/>
        <v>3.92</v>
      </c>
      <c r="BM244" s="149"/>
      <c r="BN244" s="149">
        <v>4.9550000000000001</v>
      </c>
      <c r="BO244" s="149">
        <v>5.2169999999999996</v>
      </c>
      <c r="BP244" s="149">
        <v>1.2969999999999999</v>
      </c>
      <c r="BQ244" s="149">
        <v>0.53500000000000003</v>
      </c>
      <c r="BR244" s="149">
        <v>1.1160000000000001</v>
      </c>
      <c r="BS244" s="149">
        <v>3.282</v>
      </c>
      <c r="BT244" s="149">
        <v>2.9409999999999998</v>
      </c>
      <c r="BU244" s="149">
        <v>1.109</v>
      </c>
      <c r="BV244" s="149">
        <v>0.97799999999999998</v>
      </c>
      <c r="BW244" s="149">
        <v>1.647</v>
      </c>
      <c r="BX244" s="16">
        <f t="shared" si="582"/>
        <v>-1</v>
      </c>
      <c r="BY244" s="16">
        <f t="shared" si="583"/>
        <v>-0.15103062993642841</v>
      </c>
      <c r="BZ244" s="16">
        <f t="shared" si="584"/>
        <v>4.2969387755102044</v>
      </c>
      <c r="CA244" s="16">
        <f t="shared" si="585"/>
        <v>5.6216216216216219</v>
      </c>
      <c r="CB244" s="16">
        <f t="shared" si="586"/>
        <v>-0.85258964143426297</v>
      </c>
      <c r="CC244" s="16">
        <f t="shared" si="587"/>
        <v>-0.69849849849849854</v>
      </c>
      <c r="CD244" s="278">
        <f t="shared" si="588"/>
        <v>-4.407</v>
      </c>
      <c r="CE244" s="278">
        <f t="shared" si="589"/>
        <v>-0.78399999999999981</v>
      </c>
      <c r="CF244" s="278">
        <f t="shared" si="590"/>
        <v>4.2110000000000003</v>
      </c>
      <c r="CG244" s="149"/>
      <c r="CH244" s="149">
        <v>4.407</v>
      </c>
      <c r="CI244" s="149">
        <v>5.1909999999999998</v>
      </c>
      <c r="CJ244" s="149">
        <v>0.98</v>
      </c>
      <c r="CK244" s="149">
        <v>0.14799999999999999</v>
      </c>
      <c r="CL244" s="149">
        <v>1.004</v>
      </c>
      <c r="CM244" s="149">
        <v>3.33</v>
      </c>
      <c r="CN244" s="149">
        <v>3.089</v>
      </c>
      <c r="CO244" s="149">
        <v>1.4219999999999999</v>
      </c>
      <c r="CP244" s="149">
        <v>1.3839999999999999</v>
      </c>
      <c r="CQ244" s="149">
        <v>2.302</v>
      </c>
      <c r="CR244" s="16">
        <f t="shared" si="591"/>
        <v>-1</v>
      </c>
      <c r="CS244" s="16">
        <f t="shared" si="592"/>
        <v>0.69274307661208823</v>
      </c>
      <c r="CT244" s="16">
        <f t="shared" si="593"/>
        <v>4.6472602739726021</v>
      </c>
      <c r="CU244" s="16">
        <f t="shared" si="594"/>
        <v>-0.58561967833491013</v>
      </c>
      <c r="CV244" s="16">
        <f t="shared" si="595"/>
        <v>-0.49170473671555665</v>
      </c>
      <c r="CW244" s="16">
        <f t="shared" si="596"/>
        <v>-0.30439872888442887</v>
      </c>
      <c r="CX244" s="278">
        <f t="shared" si="733"/>
        <v>-8.3740000000000006</v>
      </c>
      <c r="CY244" s="278">
        <f t="shared" si="734"/>
        <v>3.4270000000000005</v>
      </c>
      <c r="CZ244" s="278">
        <f t="shared" si="735"/>
        <v>4.0709999999999997</v>
      </c>
      <c r="DA244" s="149"/>
      <c r="DB244" s="149">
        <v>8.3740000000000006</v>
      </c>
      <c r="DC244" s="149">
        <v>4.9470000000000001</v>
      </c>
      <c r="DD244" s="149">
        <v>0.876</v>
      </c>
      <c r="DE244" s="149">
        <v>2.1139999999999999</v>
      </c>
      <c r="DF244" s="149">
        <v>4.1589999999999998</v>
      </c>
      <c r="DG244" s="149">
        <v>5.9790000000000001</v>
      </c>
      <c r="DH244" s="149">
        <v>5.7720000000000002</v>
      </c>
      <c r="DI244" s="149">
        <v>14.367000000000001</v>
      </c>
      <c r="DJ244" s="149">
        <v>14.281000000000001</v>
      </c>
      <c r="DK244" s="150">
        <v>14.917999999999999</v>
      </c>
      <c r="DL244" s="16">
        <f t="shared" si="597"/>
        <v>-1</v>
      </c>
      <c r="DM244" s="16">
        <f t="shared" si="598"/>
        <v>7.2110822948953282E-2</v>
      </c>
      <c r="DN244" s="16">
        <f t="shared" si="599"/>
        <v>0.19430384528216357</v>
      </c>
      <c r="DO244" s="16">
        <f t="shared" si="600"/>
        <v>-0.27042742579987322</v>
      </c>
      <c r="DP244" s="16">
        <f t="shared" si="601"/>
        <v>5.7251908396946452E-2</v>
      </c>
      <c r="DQ244" s="16">
        <f t="shared" si="602"/>
        <v>0.28797658360852607</v>
      </c>
      <c r="DR244" s="278">
        <f t="shared" si="603"/>
        <v>-33.898000000000003</v>
      </c>
      <c r="DS244" s="278">
        <f t="shared" si="604"/>
        <v>2.2800000000000047</v>
      </c>
      <c r="DT244" s="278">
        <f t="shared" si="605"/>
        <v>5.1439999999999984</v>
      </c>
      <c r="DU244" s="149"/>
      <c r="DV244" s="149">
        <v>33.898000000000003</v>
      </c>
      <c r="DW244" s="149">
        <v>31.617999999999999</v>
      </c>
      <c r="DX244" s="149">
        <v>26.474</v>
      </c>
      <c r="DY244" s="149">
        <v>36.286999999999999</v>
      </c>
      <c r="DZ244" s="149">
        <v>34.322000000000003</v>
      </c>
      <c r="EA244" s="149">
        <v>26.648</v>
      </c>
      <c r="EB244" s="149">
        <v>28.402000000000001</v>
      </c>
      <c r="EC244" s="149">
        <v>20.256</v>
      </c>
      <c r="ED244" s="149">
        <v>23.780999999999999</v>
      </c>
      <c r="EE244" s="149">
        <v>25.25</v>
      </c>
      <c r="EF244" s="16">
        <f t="shared" si="606"/>
        <v>-1</v>
      </c>
      <c r="EG244" s="16">
        <f t="shared" si="607"/>
        <v>0</v>
      </c>
      <c r="EH244" s="16">
        <f t="shared" si="608"/>
        <v>-0.14814814814814814</v>
      </c>
      <c r="EI244" s="16">
        <f t="shared" si="609"/>
        <v>-0.15625</v>
      </c>
      <c r="EJ244" s="16">
        <f t="shared" si="610"/>
        <v>3.2258064516129031E-2</v>
      </c>
      <c r="EK244" s="16">
        <f t="shared" si="611"/>
        <v>-8.8235294117647065E-2</v>
      </c>
      <c r="EL244" s="278">
        <f t="shared" si="612"/>
        <v>-23</v>
      </c>
      <c r="EM244" s="278">
        <f t="shared" si="613"/>
        <v>0</v>
      </c>
      <c r="EN244" s="278">
        <f t="shared" si="614"/>
        <v>-4</v>
      </c>
      <c r="EO244" s="204"/>
      <c r="EP244" s="204">
        <v>23</v>
      </c>
      <c r="EQ244" s="204">
        <v>23</v>
      </c>
      <c r="ER244" s="204">
        <v>27</v>
      </c>
      <c r="ES244" s="204">
        <v>32</v>
      </c>
      <c r="ET244" s="204">
        <v>31</v>
      </c>
      <c r="EU244" s="204">
        <v>34</v>
      </c>
      <c r="EV244" s="204">
        <v>32</v>
      </c>
      <c r="EW244" s="204">
        <v>31</v>
      </c>
      <c r="EX244" s="204"/>
      <c r="EY244" s="205"/>
      <c r="EZ244" s="14"/>
      <c r="FA244" s="14" t="s">
        <v>51</v>
      </c>
      <c r="FB244" s="76"/>
      <c r="FC244" s="15">
        <v>8700</v>
      </c>
      <c r="FD244" t="s">
        <v>466</v>
      </c>
      <c r="FE244" t="s">
        <v>130</v>
      </c>
      <c r="FF244" s="16" t="e">
        <f t="shared" si="615"/>
        <v>#VALUE!</v>
      </c>
      <c r="FG244" s="16" t="e">
        <f t="shared" si="616"/>
        <v>#DIV/0!</v>
      </c>
      <c r="FH244" s="16" t="e">
        <f t="shared" si="617"/>
        <v>#DIV/0!</v>
      </c>
      <c r="FI244" s="16" t="e">
        <f t="shared" si="618"/>
        <v>#DIV/0!</v>
      </c>
      <c r="FJ244" s="16" t="e">
        <f t="shared" si="619"/>
        <v>#DIV/0!</v>
      </c>
      <c r="FK244" s="16" t="e">
        <f t="shared" si="620"/>
        <v>#DIV/0!</v>
      </c>
      <c r="FL244" s="278" t="e">
        <f t="shared" si="621"/>
        <v>#VALUE!</v>
      </c>
      <c r="FM244" s="278">
        <f t="shared" si="622"/>
        <v>0</v>
      </c>
      <c r="FN244" s="278">
        <f t="shared" si="623"/>
        <v>0</v>
      </c>
      <c r="FO244" s="222" t="str">
        <f t="shared" si="624"/>
        <v>i.a</v>
      </c>
      <c r="FP244" s="222">
        <f t="shared" si="625"/>
        <v>0</v>
      </c>
      <c r="FQ244" s="222">
        <f t="shared" si="626"/>
        <v>0</v>
      </c>
      <c r="FR244" s="222">
        <f t="shared" si="627"/>
        <v>0</v>
      </c>
      <c r="FS244" s="222">
        <f t="shared" si="628"/>
        <v>0</v>
      </c>
      <c r="FT244" s="222">
        <f t="shared" si="629"/>
        <v>0</v>
      </c>
      <c r="FU244" s="222">
        <f t="shared" si="630"/>
        <v>0</v>
      </c>
      <c r="FV244" s="222">
        <f t="shared" si="631"/>
        <v>0</v>
      </c>
      <c r="FW244" s="222">
        <f t="shared" si="632"/>
        <v>0</v>
      </c>
      <c r="FX244" s="222" t="str">
        <f t="shared" si="633"/>
        <v>i.a</v>
      </c>
      <c r="FY244" s="222" t="str">
        <f t="shared" si="634"/>
        <v>i.a</v>
      </c>
      <c r="FZ244" s="16">
        <f t="shared" si="635"/>
        <v>-1</v>
      </c>
      <c r="GA244" s="16">
        <f t="shared" si="636"/>
        <v>-0.62889057564145501</v>
      </c>
      <c r="GB244" s="16">
        <f t="shared" si="637"/>
        <v>1.7198775440109064</v>
      </c>
      <c r="GC244" s="16">
        <f t="shared" si="638"/>
        <v>12.892117870378742</v>
      </c>
      <c r="GD244" s="16">
        <f t="shared" si="639"/>
        <v>-0.76176530923968722</v>
      </c>
      <c r="GE244" s="16">
        <f t="shared" si="640"/>
        <v>-0.65052829511302568</v>
      </c>
      <c r="GF244" s="227">
        <f t="shared" si="641"/>
        <v>-0.66166203738458063</v>
      </c>
      <c r="GG244" s="227">
        <f t="shared" si="642"/>
        <v>-1.1212677239068496</v>
      </c>
      <c r="GH244" s="227">
        <f t="shared" si="643"/>
        <v>1.1274113666426009</v>
      </c>
      <c r="GI244" s="16">
        <f t="shared" si="644"/>
        <v>0</v>
      </c>
      <c r="GJ244" s="16">
        <f t="shared" si="645"/>
        <v>0.66166203738458063</v>
      </c>
      <c r="GK244" s="16">
        <f t="shared" si="646"/>
        <v>1.7829297612914303</v>
      </c>
      <c r="GL244" s="16">
        <f t="shared" si="647"/>
        <v>0.65551839464882944</v>
      </c>
      <c r="GM244" s="16">
        <f t="shared" si="648"/>
        <v>4.7186354216483338E-2</v>
      </c>
      <c r="GN244" s="16">
        <f t="shared" si="649"/>
        <v>0.19806667981850465</v>
      </c>
      <c r="GO244" s="16">
        <f t="shared" si="650"/>
        <v>0.56676027572121512</v>
      </c>
      <c r="GP244" s="16">
        <f t="shared" si="651"/>
        <v>0.30676796265951634</v>
      </c>
      <c r="GQ244" s="16">
        <f t="shared" si="652"/>
        <v>9.9273945825188475E-2</v>
      </c>
      <c r="GR244" s="16">
        <f t="shared" si="653"/>
        <v>9.4797767046816667E-2</v>
      </c>
      <c r="GS244" s="16">
        <f t="shared" si="654"/>
        <v>-1</v>
      </c>
      <c r="GT244" s="16">
        <f t="shared" si="655"/>
        <v>-0.15784549431292214</v>
      </c>
      <c r="GU244" s="16">
        <f t="shared" si="656"/>
        <v>3.345646413306286</v>
      </c>
      <c r="GV244" s="16">
        <f t="shared" si="657"/>
        <v>1.7274475025936551</v>
      </c>
      <c r="GW244" s="16">
        <f t="shared" si="658"/>
        <v>-0.58605206389003495</v>
      </c>
      <c r="GX244" s="16">
        <f t="shared" si="659"/>
        <v>-0.69297994428284471</v>
      </c>
      <c r="GY244" s="227">
        <f t="shared" si="660"/>
        <v>-0.15126076073020331</v>
      </c>
      <c r="GZ244" s="227">
        <f t="shared" si="661"/>
        <v>-2.8350889755233588E-2</v>
      </c>
      <c r="HA244" s="227">
        <f t="shared" si="662"/>
        <v>0.13828025041214298</v>
      </c>
      <c r="HB244" s="16">
        <f t="shared" si="663"/>
        <v>0</v>
      </c>
      <c r="HC244" s="16">
        <f t="shared" si="664"/>
        <v>0.15126076073020331</v>
      </c>
      <c r="HD244" s="16">
        <f t="shared" si="665"/>
        <v>0.1796116504854369</v>
      </c>
      <c r="HE244" s="16">
        <f t="shared" si="666"/>
        <v>4.1331400073293924E-2</v>
      </c>
      <c r="HF244" s="16">
        <f t="shared" si="667"/>
        <v>1.5153875568270333E-2</v>
      </c>
      <c r="HG244" s="16">
        <f t="shared" si="668"/>
        <v>3.660816795145154E-2</v>
      </c>
      <c r="HH244" s="16">
        <f t="shared" si="669"/>
        <v>0.11923705722070846</v>
      </c>
      <c r="HI244" s="16">
        <f t="shared" si="670"/>
        <v>0.12088454108265854</v>
      </c>
      <c r="HJ244" s="16">
        <f t="shared" si="671"/>
        <v>5.0366737062016033E-2</v>
      </c>
      <c r="HK244" s="16">
        <f t="shared" si="672"/>
        <v>3.9893128836858312E-2</v>
      </c>
      <c r="HL244" s="16" t="e">
        <f t="shared" si="673"/>
        <v>#VALUE!</v>
      </c>
      <c r="HM244" s="16">
        <f t="shared" si="674"/>
        <v>0.57888815258484272</v>
      </c>
      <c r="HN244" s="16">
        <f t="shared" si="675"/>
        <v>3.7284954296018311</v>
      </c>
      <c r="HO244" s="16">
        <f t="shared" si="676"/>
        <v>-0.43202316490665871</v>
      </c>
      <c r="HP244" s="16">
        <f t="shared" si="677"/>
        <v>-0.51922975097283686</v>
      </c>
      <c r="HQ244" s="16">
        <f t="shared" si="678"/>
        <v>-0.45992708255090797</v>
      </c>
      <c r="HR244" s="227" t="e">
        <f t="shared" si="679"/>
        <v>#VALUE!</v>
      </c>
      <c r="HS244" s="227">
        <f t="shared" si="680"/>
        <v>9.0573714050136533E-2</v>
      </c>
      <c r="HT244" s="227">
        <f t="shared" si="681"/>
        <v>0.12337244074681589</v>
      </c>
      <c r="HU244" s="16" t="str">
        <f t="shared" si="682"/>
        <v>i.a.</v>
      </c>
      <c r="HV244" s="16">
        <f t="shared" si="683"/>
        <v>0.24703522331700983</v>
      </c>
      <c r="HW244" s="16">
        <f t="shared" si="684"/>
        <v>0.1564615092668733</v>
      </c>
      <c r="HX244" s="16">
        <f t="shared" si="685"/>
        <v>3.3089068520057413E-2</v>
      </c>
      <c r="HY244" s="16">
        <f t="shared" si="686"/>
        <v>5.8257778267699172E-2</v>
      </c>
      <c r="HZ244" s="16">
        <f t="shared" si="687"/>
        <v>0.1211759221490589</v>
      </c>
      <c r="IA244" s="16">
        <f t="shared" si="688"/>
        <v>0.22436955869108377</v>
      </c>
      <c r="IB244" s="16">
        <f t="shared" si="689"/>
        <v>0.2032251249911978</v>
      </c>
      <c r="IC244" s="16">
        <f t="shared" si="690"/>
        <v>0.70927132701421802</v>
      </c>
      <c r="ID244" s="16">
        <f t="shared" si="691"/>
        <v>0.60052142466675085</v>
      </c>
      <c r="IE244" s="16">
        <f t="shared" si="692"/>
        <v>0.59081188118811878</v>
      </c>
      <c r="IF244" s="16" t="e">
        <f t="shared" si="693"/>
        <v>#VALUE!</v>
      </c>
      <c r="IG244" s="16" t="e">
        <f t="shared" si="694"/>
        <v>#VALUE!</v>
      </c>
      <c r="IH244" s="16" t="e">
        <f t="shared" si="695"/>
        <v>#VALUE!</v>
      </c>
      <c r="II244" s="16" t="e">
        <f t="shared" si="696"/>
        <v>#VALUE!</v>
      </c>
      <c r="IJ244" s="16" t="e">
        <f t="shared" si="697"/>
        <v>#VALUE!</v>
      </c>
      <c r="IK244" s="16" t="e">
        <f t="shared" si="698"/>
        <v>#VALUE!</v>
      </c>
      <c r="IL244" s="227" t="e">
        <f t="shared" si="699"/>
        <v>#VALUE!</v>
      </c>
      <c r="IM244" s="227" t="e">
        <f t="shared" si="700"/>
        <v>#VALUE!</v>
      </c>
      <c r="IN244" s="227" t="e">
        <f t="shared" si="701"/>
        <v>#VALUE!</v>
      </c>
      <c r="IO244" s="16" t="str">
        <f t="shared" si="702"/>
        <v>i.a.</v>
      </c>
      <c r="IP244" s="16" t="str">
        <f t="shared" si="703"/>
        <v>i.a.</v>
      </c>
      <c r="IQ244" s="16" t="str">
        <f t="shared" si="704"/>
        <v>i.a.</v>
      </c>
      <c r="IR244" s="16" t="str">
        <f t="shared" si="705"/>
        <v>i.a.</v>
      </c>
      <c r="IS244" s="16" t="str">
        <f t="shared" si="706"/>
        <v>i.a.</v>
      </c>
      <c r="IT244" s="16" t="str">
        <f t="shared" si="707"/>
        <v>i.a.</v>
      </c>
      <c r="IU244" s="16" t="str">
        <f t="shared" si="708"/>
        <v>i.a.</v>
      </c>
      <c r="IV244" s="16" t="str">
        <f t="shared" si="709"/>
        <v>i.a.</v>
      </c>
      <c r="IW244" s="16" t="str">
        <f t="shared" si="710"/>
        <v>i.a.</v>
      </c>
      <c r="IX244" s="16" t="str">
        <f t="shared" si="711"/>
        <v>i.a.</v>
      </c>
      <c r="IY244" s="16" t="str">
        <f t="shared" si="712"/>
        <v>i.a.</v>
      </c>
      <c r="IZ244" s="16" t="e">
        <f t="shared" si="713"/>
        <v>#VALUE!</v>
      </c>
      <c r="JA244" s="16">
        <f t="shared" si="714"/>
        <v>-0.15103062993642841</v>
      </c>
      <c r="JB244" s="16">
        <f t="shared" si="715"/>
        <v>5.2181455190771961</v>
      </c>
      <c r="JC244" s="16">
        <f t="shared" si="716"/>
        <v>6.8478478478478495</v>
      </c>
      <c r="JD244" s="16">
        <f t="shared" si="717"/>
        <v>-0.85719621513944222</v>
      </c>
      <c r="JE244" s="16">
        <f t="shared" si="718"/>
        <v>-0.66932093383706293</v>
      </c>
      <c r="JF244" s="227" t="e">
        <f t="shared" si="719"/>
        <v>#VALUE!</v>
      </c>
      <c r="JG244" s="227">
        <f t="shared" si="720"/>
        <v>-3.4086956521739126E-2</v>
      </c>
      <c r="JH244" s="227">
        <f t="shared" si="721"/>
        <v>0.18939935587761675</v>
      </c>
      <c r="JI244" s="99" t="str">
        <f t="shared" si="722"/>
        <v>i.a.</v>
      </c>
      <c r="JJ244" s="99">
        <f t="shared" si="723"/>
        <v>0.19160869565217392</v>
      </c>
      <c r="JK244" s="99">
        <f t="shared" si="724"/>
        <v>0.22569565217391305</v>
      </c>
      <c r="JL244" s="99">
        <f t="shared" si="725"/>
        <v>3.6296296296296299E-2</v>
      </c>
      <c r="JM244" s="99">
        <f t="shared" si="726"/>
        <v>4.6249999999999998E-3</v>
      </c>
      <c r="JN244" s="99">
        <f t="shared" si="727"/>
        <v>3.2387096774193547E-2</v>
      </c>
      <c r="JO244" s="99">
        <f t="shared" si="728"/>
        <v>9.794117647058824E-2</v>
      </c>
      <c r="JP244" s="99">
        <f t="shared" si="729"/>
        <v>9.6531249999999999E-2</v>
      </c>
      <c r="JQ244" s="99">
        <f t="shared" si="730"/>
        <v>4.5870967741935484E-2</v>
      </c>
      <c r="JR244" s="99" t="str">
        <f t="shared" si="731"/>
        <v>i.a.</v>
      </c>
      <c r="JS244" s="99" t="str">
        <f t="shared" si="732"/>
        <v>i.a.</v>
      </c>
    </row>
    <row r="245" spans="1:279" customFormat="1" ht="17.25" customHeight="1" x14ac:dyDescent="0.25">
      <c r="A245" s="10" t="s">
        <v>587</v>
      </c>
      <c r="B245" s="98">
        <v>34881014</v>
      </c>
      <c r="C245" s="10" t="s">
        <v>79</v>
      </c>
      <c r="D245" s="10"/>
      <c r="E245" s="11">
        <v>451120</v>
      </c>
      <c r="F245" s="11"/>
      <c r="G245" s="11"/>
      <c r="H245" s="12">
        <v>45002</v>
      </c>
      <c r="I245" s="13"/>
      <c r="J245" s="13" t="s">
        <v>58</v>
      </c>
      <c r="K245" s="13" t="s">
        <v>58</v>
      </c>
      <c r="L245" s="13" t="s">
        <v>58</v>
      </c>
      <c r="M245" s="13" t="s">
        <v>58</v>
      </c>
      <c r="N245" s="13" t="s">
        <v>58</v>
      </c>
      <c r="O245" s="13" t="s">
        <v>58</v>
      </c>
      <c r="P245" s="16" t="e">
        <f t="shared" si="555"/>
        <v>#DIV/0!</v>
      </c>
      <c r="Q245" s="16" t="e">
        <f t="shared" si="556"/>
        <v>#DIV/0!</v>
      </c>
      <c r="R245" s="16" t="e">
        <f t="shared" si="557"/>
        <v>#DIV/0!</v>
      </c>
      <c r="S245" s="16" t="e">
        <f t="shared" si="558"/>
        <v>#DIV/0!</v>
      </c>
      <c r="T245" s="16" t="e">
        <f t="shared" si="559"/>
        <v>#DIV/0!</v>
      </c>
      <c r="U245" s="16" t="e">
        <f t="shared" si="560"/>
        <v>#DIV/0!</v>
      </c>
      <c r="V245" s="278">
        <f t="shared" si="561"/>
        <v>0</v>
      </c>
      <c r="W245" s="278">
        <f t="shared" si="562"/>
        <v>0</v>
      </c>
      <c r="X245" s="278">
        <f t="shared" si="563"/>
        <v>0</v>
      </c>
      <c r="Y245" s="149"/>
      <c r="Z245" s="149"/>
      <c r="AA245" s="149"/>
      <c r="AB245" s="151"/>
      <c r="AC245" s="151"/>
      <c r="AD245" s="151"/>
      <c r="AE245" s="151"/>
      <c r="AF245" s="151"/>
      <c r="AG245" s="156"/>
      <c r="AH245" s="156"/>
      <c r="AI245" s="156"/>
      <c r="AJ245" s="16">
        <f t="shared" si="564"/>
        <v>-0.97340973474117953</v>
      </c>
      <c r="AK245" s="16">
        <f t="shared" si="565"/>
        <v>-6.9053708439898043E-3</v>
      </c>
      <c r="AL245" s="16">
        <f t="shared" si="566"/>
        <v>2.71228738425166E-2</v>
      </c>
      <c r="AM245" s="16">
        <f t="shared" si="567"/>
        <v>5.8974893942555166E-2</v>
      </c>
      <c r="AN245" s="16">
        <f t="shared" si="568"/>
        <v>-4.6548637358265366E-2</v>
      </c>
      <c r="AO245" s="16">
        <f t="shared" si="569"/>
        <v>5.3436714165968062E-2</v>
      </c>
      <c r="AP245" s="278">
        <f t="shared" si="570"/>
        <v>-15.532</v>
      </c>
      <c r="AQ245" s="278">
        <f t="shared" si="571"/>
        <v>-0.10800000000000054</v>
      </c>
      <c r="AR245" s="278">
        <f t="shared" si="572"/>
        <v>0.41300000000000026</v>
      </c>
      <c r="AS245" s="149"/>
      <c r="AT245" s="149">
        <v>15.532</v>
      </c>
      <c r="AU245" s="149">
        <v>15.64</v>
      </c>
      <c r="AV245" s="151">
        <v>15.227</v>
      </c>
      <c r="AW245" s="164">
        <v>14.379</v>
      </c>
      <c r="AX245" s="151">
        <v>15.081</v>
      </c>
      <c r="AY245" s="151">
        <v>14.316000000000001</v>
      </c>
      <c r="AZ245" s="151">
        <v>14.611000000000001</v>
      </c>
      <c r="BA245" s="151">
        <v>12.43</v>
      </c>
      <c r="BB245" s="151">
        <v>10.079000000000001</v>
      </c>
      <c r="BC245" s="152">
        <v>5.6689999999999996</v>
      </c>
      <c r="BD245" s="16">
        <f t="shared" si="573"/>
        <v>-1</v>
      </c>
      <c r="BE245" s="16">
        <f t="shared" si="574"/>
        <v>0.54317596566523618</v>
      </c>
      <c r="BF245" s="16">
        <f t="shared" si="575"/>
        <v>0.27965729349736396</v>
      </c>
      <c r="BG245" s="16">
        <f t="shared" si="576"/>
        <v>0.70295548073325831</v>
      </c>
      <c r="BH245" s="16">
        <f t="shared" si="577"/>
        <v>-7.2840790842871997E-2</v>
      </c>
      <c r="BI245" s="16">
        <f t="shared" si="578"/>
        <v>-0.17202757036186106</v>
      </c>
      <c r="BJ245" s="278">
        <f t="shared" si="579"/>
        <v>-8.9890000000000008</v>
      </c>
      <c r="BK245" s="278">
        <f t="shared" si="580"/>
        <v>3.1640000000000006</v>
      </c>
      <c r="BL245" s="278">
        <f t="shared" si="581"/>
        <v>1.2730000000000006</v>
      </c>
      <c r="BM245" s="149"/>
      <c r="BN245" s="149">
        <v>8.9890000000000008</v>
      </c>
      <c r="BO245" s="149">
        <v>5.8250000000000002</v>
      </c>
      <c r="BP245" s="156">
        <v>4.5519999999999996</v>
      </c>
      <c r="BQ245" s="156">
        <v>2.673</v>
      </c>
      <c r="BR245" s="156">
        <v>2.883</v>
      </c>
      <c r="BS245" s="156">
        <v>3.4820000000000002</v>
      </c>
      <c r="BT245" s="156">
        <v>4.5330000000000004</v>
      </c>
      <c r="BU245" s="156">
        <v>3.0529999999999999</v>
      </c>
      <c r="BV245" s="151">
        <v>2.2869999999999999</v>
      </c>
      <c r="BW245" s="156">
        <v>0.86299999999999999</v>
      </c>
      <c r="BX245" s="16">
        <f t="shared" si="582"/>
        <v>-1</v>
      </c>
      <c r="BY245" s="16">
        <f t="shared" si="583"/>
        <v>0.59626719056974464</v>
      </c>
      <c r="BZ245" s="16">
        <f t="shared" si="584"/>
        <v>0.38881309686221005</v>
      </c>
      <c r="CA245" s="16">
        <f t="shared" si="585"/>
        <v>1.0192837465564739</v>
      </c>
      <c r="CB245" s="16">
        <f t="shared" si="586"/>
        <v>-0.18390287769784183</v>
      </c>
      <c r="CC245" s="16">
        <f t="shared" si="587"/>
        <v>-0.27839065541855929</v>
      </c>
      <c r="CD245" s="278">
        <f t="shared" si="588"/>
        <v>-8.125</v>
      </c>
      <c r="CE245" s="278">
        <f t="shared" si="589"/>
        <v>3.0350000000000001</v>
      </c>
      <c r="CF245" s="278">
        <f t="shared" si="590"/>
        <v>1.4249999999999998</v>
      </c>
      <c r="CG245" s="149"/>
      <c r="CH245" s="149">
        <v>8.125</v>
      </c>
      <c r="CI245" s="149">
        <v>5.09</v>
      </c>
      <c r="CJ245" s="151">
        <v>3.665</v>
      </c>
      <c r="CK245" s="151">
        <v>1.8149999999999999</v>
      </c>
      <c r="CL245" s="151">
        <v>2.2240000000000002</v>
      </c>
      <c r="CM245" s="151">
        <v>3.0819999999999999</v>
      </c>
      <c r="CN245" s="151">
        <v>4.2590000000000003</v>
      </c>
      <c r="CO245" s="156">
        <v>2.802</v>
      </c>
      <c r="CP245" s="156">
        <v>1.9710000000000001</v>
      </c>
      <c r="CQ245" s="156">
        <v>0.72</v>
      </c>
      <c r="CR245" s="16">
        <f t="shared" si="591"/>
        <v>-1</v>
      </c>
      <c r="CS245" s="16">
        <f t="shared" si="592"/>
        <v>0.6316751100406941</v>
      </c>
      <c r="CT245" s="16">
        <f t="shared" si="593"/>
        <v>8.7321654325447043E-2</v>
      </c>
      <c r="CU245" s="16">
        <f t="shared" si="594"/>
        <v>0.1513828238719068</v>
      </c>
      <c r="CV245" s="16">
        <f t="shared" si="595"/>
        <v>-2.8288543140028224E-2</v>
      </c>
      <c r="CW245" s="16">
        <f t="shared" si="596"/>
        <v>-6.3132986275437758E-2</v>
      </c>
      <c r="CX245" s="278">
        <f t="shared" si="733"/>
        <v>-19.646999999999998</v>
      </c>
      <c r="CY245" s="278">
        <f t="shared" si="734"/>
        <v>7.6059999999999981</v>
      </c>
      <c r="CZ245" s="278">
        <f t="shared" si="735"/>
        <v>0.96700000000000053</v>
      </c>
      <c r="DA245" s="149"/>
      <c r="DB245" s="149">
        <v>19.646999999999998</v>
      </c>
      <c r="DC245" s="149">
        <v>12.041</v>
      </c>
      <c r="DD245" s="156">
        <v>11.074</v>
      </c>
      <c r="DE245" s="156">
        <v>9.6180000000000003</v>
      </c>
      <c r="DF245" s="156">
        <v>9.8979999999999997</v>
      </c>
      <c r="DG245" s="156">
        <v>10.565</v>
      </c>
      <c r="DH245" s="156">
        <v>11.446999999999999</v>
      </c>
      <c r="DI245" s="156">
        <v>8.3249999999999993</v>
      </c>
      <c r="DJ245" s="151">
        <v>6.4320000000000004</v>
      </c>
      <c r="DK245" s="152">
        <v>4.944</v>
      </c>
      <c r="DL245" s="16">
        <f t="shared" si="597"/>
        <v>-1</v>
      </c>
      <c r="DM245" s="16">
        <f t="shared" si="598"/>
        <v>0.34416682321998876</v>
      </c>
      <c r="DN245" s="16">
        <f t="shared" si="599"/>
        <v>0.10504463358937086</v>
      </c>
      <c r="DO245" s="16">
        <f t="shared" si="600"/>
        <v>-6.9318620926538135E-2</v>
      </c>
      <c r="DP245" s="16">
        <f t="shared" si="601"/>
        <v>0.15187932739861532</v>
      </c>
      <c r="DQ245" s="16">
        <f t="shared" si="602"/>
        <v>2.5693052983995691E-2</v>
      </c>
      <c r="DR245" s="278">
        <f t="shared" si="603"/>
        <v>-64.394999999999996</v>
      </c>
      <c r="DS245" s="278">
        <f t="shared" si="604"/>
        <v>16.488</v>
      </c>
      <c r="DT245" s="278">
        <f t="shared" si="605"/>
        <v>4.5539999999999949</v>
      </c>
      <c r="DU245" s="149"/>
      <c r="DV245" s="149">
        <v>64.394999999999996</v>
      </c>
      <c r="DW245" s="149">
        <v>47.906999999999996</v>
      </c>
      <c r="DX245" s="156">
        <v>43.353000000000002</v>
      </c>
      <c r="DY245" s="156">
        <v>46.582000000000001</v>
      </c>
      <c r="DZ245" s="156">
        <v>40.44</v>
      </c>
      <c r="EA245" s="156">
        <v>39.427</v>
      </c>
      <c r="EB245" s="156">
        <v>36.018000000000001</v>
      </c>
      <c r="EC245" s="156">
        <v>35.402999999999999</v>
      </c>
      <c r="ED245" s="156">
        <v>21.794</v>
      </c>
      <c r="EE245" s="156">
        <v>25.3</v>
      </c>
      <c r="EF245" s="16">
        <f t="shared" si="606"/>
        <v>-1</v>
      </c>
      <c r="EG245" s="16">
        <f t="shared" si="607"/>
        <v>4.1666666666666664E-2</v>
      </c>
      <c r="EH245" s="16">
        <f t="shared" si="608"/>
        <v>-7.6923076923076927E-2</v>
      </c>
      <c r="EI245" s="16">
        <f t="shared" si="609"/>
        <v>-7.1428571428571425E-2</v>
      </c>
      <c r="EJ245" s="16">
        <f t="shared" si="610"/>
        <v>-3.4482758620689655E-2</v>
      </c>
      <c r="EK245" s="16">
        <f t="shared" si="611"/>
        <v>3.5714285714285712E-2</v>
      </c>
      <c r="EL245" s="278">
        <f t="shared" si="612"/>
        <v>-25</v>
      </c>
      <c r="EM245" s="278">
        <f t="shared" si="613"/>
        <v>1</v>
      </c>
      <c r="EN245" s="278">
        <f t="shared" si="614"/>
        <v>-2</v>
      </c>
      <c r="EO245" s="204"/>
      <c r="EP245" s="204">
        <v>25</v>
      </c>
      <c r="EQ245" s="204">
        <v>24</v>
      </c>
      <c r="ER245" s="206">
        <v>26</v>
      </c>
      <c r="ES245" s="206">
        <v>28</v>
      </c>
      <c r="ET245" s="206">
        <v>29</v>
      </c>
      <c r="EU245" s="206">
        <v>28</v>
      </c>
      <c r="EV245" s="206">
        <v>27</v>
      </c>
      <c r="EW245" s="206">
        <v>26</v>
      </c>
      <c r="EX245" s="207"/>
      <c r="EY245" s="208"/>
      <c r="EZ245" s="89"/>
      <c r="FA245" s="14" t="s">
        <v>51</v>
      </c>
      <c r="FB245" s="76"/>
      <c r="FC245" s="94">
        <v>6705</v>
      </c>
      <c r="FD245" t="s">
        <v>490</v>
      </c>
      <c r="FE245" t="s">
        <v>66</v>
      </c>
      <c r="FF245" s="16" t="e">
        <f t="shared" si="615"/>
        <v>#VALUE!</v>
      </c>
      <c r="FG245" s="16" t="e">
        <f t="shared" si="616"/>
        <v>#DIV/0!</v>
      </c>
      <c r="FH245" s="16" t="e">
        <f t="shared" si="617"/>
        <v>#DIV/0!</v>
      </c>
      <c r="FI245" s="16" t="e">
        <f t="shared" si="618"/>
        <v>#DIV/0!</v>
      </c>
      <c r="FJ245" s="16" t="e">
        <f t="shared" si="619"/>
        <v>#DIV/0!</v>
      </c>
      <c r="FK245" s="16" t="e">
        <f t="shared" si="620"/>
        <v>#DIV/0!</v>
      </c>
      <c r="FL245" s="278" t="e">
        <f t="shared" si="621"/>
        <v>#VALUE!</v>
      </c>
      <c r="FM245" s="278">
        <f t="shared" si="622"/>
        <v>0</v>
      </c>
      <c r="FN245" s="278">
        <f t="shared" si="623"/>
        <v>0</v>
      </c>
      <c r="FO245" s="222" t="str">
        <f t="shared" si="624"/>
        <v>i.a</v>
      </c>
      <c r="FP245" s="222">
        <f t="shared" si="625"/>
        <v>0</v>
      </c>
      <c r="FQ245" s="222">
        <f t="shared" si="626"/>
        <v>0</v>
      </c>
      <c r="FR245" s="222">
        <f t="shared" si="627"/>
        <v>0</v>
      </c>
      <c r="FS245" s="222">
        <f t="shared" si="628"/>
        <v>0</v>
      </c>
      <c r="FT245" s="222">
        <f t="shared" si="629"/>
        <v>0</v>
      </c>
      <c r="FU245" s="222">
        <f t="shared" si="630"/>
        <v>0</v>
      </c>
      <c r="FV245" s="222">
        <f t="shared" si="631"/>
        <v>0</v>
      </c>
      <c r="FW245" s="222">
        <f t="shared" si="632"/>
        <v>0</v>
      </c>
      <c r="FX245" s="222" t="str">
        <f t="shared" si="633"/>
        <v>i.a</v>
      </c>
      <c r="FY245" s="222" t="str">
        <f t="shared" si="634"/>
        <v>i.a</v>
      </c>
      <c r="FZ245" s="16">
        <f t="shared" si="635"/>
        <v>-1</v>
      </c>
      <c r="GA245" s="16">
        <f t="shared" si="636"/>
        <v>0.16440659271710598</v>
      </c>
      <c r="GB245" s="16">
        <f t="shared" si="637"/>
        <v>0.24323255895621226</v>
      </c>
      <c r="GC245" s="16">
        <f t="shared" si="638"/>
        <v>0.9045206648847931</v>
      </c>
      <c r="GD245" s="16">
        <f t="shared" si="639"/>
        <v>-0.14430234609197246</v>
      </c>
      <c r="GE245" s="16">
        <f t="shared" si="640"/>
        <v>-0.22376655950121321</v>
      </c>
      <c r="GF245" s="227">
        <f t="shared" si="641"/>
        <v>-0.5128124211057814</v>
      </c>
      <c r="GG245" s="227">
        <f t="shared" si="642"/>
        <v>7.2405758765309913E-2</v>
      </c>
      <c r="GH245" s="227">
        <f t="shared" si="643"/>
        <v>8.6163476568192343E-2</v>
      </c>
      <c r="GI245" s="16">
        <f t="shared" si="644"/>
        <v>0</v>
      </c>
      <c r="GJ245" s="16">
        <f t="shared" si="645"/>
        <v>0.5128124211057814</v>
      </c>
      <c r="GK245" s="16">
        <f t="shared" si="646"/>
        <v>0.44040666234047149</v>
      </c>
      <c r="GL245" s="16">
        <f t="shared" si="647"/>
        <v>0.35424318577227915</v>
      </c>
      <c r="GM245" s="16">
        <f t="shared" si="648"/>
        <v>0.18600122976019678</v>
      </c>
      <c r="GN245" s="16">
        <f t="shared" si="649"/>
        <v>0.21736793236573329</v>
      </c>
      <c r="GO245" s="16">
        <f t="shared" si="650"/>
        <v>0.28002907504997271</v>
      </c>
      <c r="GP245" s="16">
        <f t="shared" si="651"/>
        <v>0.43081124822982003</v>
      </c>
      <c r="GQ245" s="16">
        <f t="shared" si="652"/>
        <v>0.37975198211018502</v>
      </c>
      <c r="GR245" s="16">
        <f t="shared" si="653"/>
        <v>0.34651898734177211</v>
      </c>
      <c r="GS245" s="16">
        <f t="shared" si="654"/>
        <v>-1</v>
      </c>
      <c r="GT245" s="16">
        <f t="shared" si="655"/>
        <v>0.25403143867971578</v>
      </c>
      <c r="GU245" s="16">
        <f t="shared" si="656"/>
        <v>0.26107800450016921</v>
      </c>
      <c r="GV245" s="16">
        <f t="shared" si="657"/>
        <v>0.64779665140790099</v>
      </c>
      <c r="GW245" s="16">
        <f t="shared" si="658"/>
        <v>-0.1490723660941792</v>
      </c>
      <c r="GX245" s="16">
        <f t="shared" si="659"/>
        <v>-0.21786995938185488</v>
      </c>
      <c r="GY245" s="227">
        <f t="shared" si="660"/>
        <v>-0.16008619614966788</v>
      </c>
      <c r="GZ245" s="227">
        <f t="shared" si="661"/>
        <v>3.2428953107809438E-2</v>
      </c>
      <c r="HA245" s="227">
        <f t="shared" si="662"/>
        <v>2.6428577894807806E-2</v>
      </c>
      <c r="HB245" s="16">
        <f t="shared" si="663"/>
        <v>0</v>
      </c>
      <c r="HC245" s="16">
        <f t="shared" si="664"/>
        <v>0.16008619614966788</v>
      </c>
      <c r="HD245" s="16">
        <f t="shared" si="665"/>
        <v>0.12765724304185844</v>
      </c>
      <c r="HE245" s="16">
        <f t="shared" si="666"/>
        <v>0.10122866514705063</v>
      </c>
      <c r="HF245" s="16">
        <f t="shared" si="667"/>
        <v>6.1432741145917132E-2</v>
      </c>
      <c r="HG245" s="16">
        <f t="shared" si="668"/>
        <v>7.2195024227778695E-2</v>
      </c>
      <c r="HH245" s="16">
        <f t="shared" si="669"/>
        <v>9.2305653124792914E-2</v>
      </c>
      <c r="HI245" s="16">
        <f t="shared" si="670"/>
        <v>0.12693745537026926</v>
      </c>
      <c r="HJ245" s="16">
        <f t="shared" si="671"/>
        <v>0.1067538507264367</v>
      </c>
      <c r="HK245" s="16">
        <f t="shared" si="672"/>
        <v>9.7124899137894419E-2</v>
      </c>
      <c r="HL245" s="16" t="e">
        <f t="shared" si="673"/>
        <v>#VALUE!</v>
      </c>
      <c r="HM245" s="16">
        <f t="shared" si="674"/>
        <v>0.21389330688282515</v>
      </c>
      <c r="HN245" s="16">
        <f t="shared" si="675"/>
        <v>-1.6038247438347038E-2</v>
      </c>
      <c r="HO245" s="16">
        <f t="shared" si="676"/>
        <v>0.23713963743226921</v>
      </c>
      <c r="HP245" s="16">
        <f t="shared" si="677"/>
        <v>-0.1564121052033563</v>
      </c>
      <c r="HQ245" s="16">
        <f t="shared" si="678"/>
        <v>-8.6600995298755784E-2</v>
      </c>
      <c r="HR245" s="227" t="e">
        <f t="shared" si="679"/>
        <v>#VALUE!</v>
      </c>
      <c r="HS245" s="227">
        <f t="shared" si="680"/>
        <v>5.3760187617176991E-2</v>
      </c>
      <c r="HT245" s="227">
        <f t="shared" si="681"/>
        <v>-4.096776512173439E-3</v>
      </c>
      <c r="HU245" s="16" t="str">
        <f t="shared" si="682"/>
        <v>i.a.</v>
      </c>
      <c r="HV245" s="16">
        <f t="shared" si="683"/>
        <v>0.30510132774283716</v>
      </c>
      <c r="HW245" s="16">
        <f t="shared" si="684"/>
        <v>0.25134114012566017</v>
      </c>
      <c r="HX245" s="16">
        <f t="shared" si="685"/>
        <v>0.25543791663783361</v>
      </c>
      <c r="HY245" s="16">
        <f t="shared" si="686"/>
        <v>0.20647460392426259</v>
      </c>
      <c r="HZ245" s="16">
        <f t="shared" si="687"/>
        <v>0.24475766567754698</v>
      </c>
      <c r="IA245" s="16">
        <f t="shared" si="688"/>
        <v>0.26796357825855377</v>
      </c>
      <c r="IB245" s="16">
        <f t="shared" si="689"/>
        <v>0.31781331556443998</v>
      </c>
      <c r="IC245" s="16">
        <f t="shared" si="690"/>
        <v>0.2351495635963054</v>
      </c>
      <c r="ID245" s="16">
        <f t="shared" si="691"/>
        <v>0.29512709920161512</v>
      </c>
      <c r="IE245" s="16">
        <f t="shared" si="692"/>
        <v>0.19541501976284584</v>
      </c>
      <c r="IF245" s="16" t="e">
        <f t="shared" si="693"/>
        <v>#VALUE!</v>
      </c>
      <c r="IG245" s="16" t="e">
        <f t="shared" si="694"/>
        <v>#VALUE!</v>
      </c>
      <c r="IH245" s="16" t="e">
        <f t="shared" si="695"/>
        <v>#VALUE!</v>
      </c>
      <c r="II245" s="16" t="e">
        <f t="shared" si="696"/>
        <v>#VALUE!</v>
      </c>
      <c r="IJ245" s="16" t="e">
        <f t="shared" si="697"/>
        <v>#VALUE!</v>
      </c>
      <c r="IK245" s="16" t="e">
        <f t="shared" si="698"/>
        <v>#VALUE!</v>
      </c>
      <c r="IL245" s="227" t="e">
        <f t="shared" si="699"/>
        <v>#VALUE!</v>
      </c>
      <c r="IM245" s="227" t="e">
        <f t="shared" si="700"/>
        <v>#VALUE!</v>
      </c>
      <c r="IN245" s="227" t="e">
        <f t="shared" si="701"/>
        <v>#VALUE!</v>
      </c>
      <c r="IO245" s="16" t="str">
        <f t="shared" si="702"/>
        <v>i.a.</v>
      </c>
      <c r="IP245" s="16" t="str">
        <f t="shared" si="703"/>
        <v>i.a.</v>
      </c>
      <c r="IQ245" s="16" t="str">
        <f t="shared" si="704"/>
        <v>i.a.</v>
      </c>
      <c r="IR245" s="16" t="str">
        <f t="shared" si="705"/>
        <v>i.a.</v>
      </c>
      <c r="IS245" s="16" t="str">
        <f t="shared" si="706"/>
        <v>i.a.</v>
      </c>
      <c r="IT245" s="16" t="str">
        <f t="shared" si="707"/>
        <v>i.a.</v>
      </c>
      <c r="IU245" s="16" t="str">
        <f t="shared" si="708"/>
        <v>i.a.</v>
      </c>
      <c r="IV245" s="16" t="str">
        <f t="shared" si="709"/>
        <v>i.a.</v>
      </c>
      <c r="IW245" s="16" t="str">
        <f t="shared" si="710"/>
        <v>i.a.</v>
      </c>
      <c r="IX245" s="16" t="str">
        <f t="shared" si="711"/>
        <v>i.a.</v>
      </c>
      <c r="IY245" s="16" t="str">
        <f t="shared" si="712"/>
        <v>i.a.</v>
      </c>
      <c r="IZ245" s="16" t="e">
        <f t="shared" si="713"/>
        <v>#VALUE!</v>
      </c>
      <c r="JA245" s="16">
        <f t="shared" si="714"/>
        <v>0.53241650294695497</v>
      </c>
      <c r="JB245" s="16">
        <f t="shared" si="715"/>
        <v>0.50454752160072736</v>
      </c>
      <c r="JC245" s="16">
        <f t="shared" si="716"/>
        <v>1.1746132655223567</v>
      </c>
      <c r="JD245" s="16">
        <f t="shared" si="717"/>
        <v>-0.15475655190133616</v>
      </c>
      <c r="JE245" s="16">
        <f t="shared" si="718"/>
        <v>-0.30327373626619519</v>
      </c>
      <c r="JF245" s="227" t="e">
        <f t="shared" si="719"/>
        <v>#VALUE!</v>
      </c>
      <c r="JG245" s="227">
        <f t="shared" si="720"/>
        <v>0.11291666666666669</v>
      </c>
      <c r="JH245" s="227">
        <f t="shared" si="721"/>
        <v>7.1121794871794847E-2</v>
      </c>
      <c r="JI245" s="99" t="str">
        <f t="shared" si="722"/>
        <v>i.a.</v>
      </c>
      <c r="JJ245" s="99">
        <f t="shared" si="723"/>
        <v>0.32500000000000001</v>
      </c>
      <c r="JK245" s="99">
        <f t="shared" si="724"/>
        <v>0.21208333333333332</v>
      </c>
      <c r="JL245" s="99">
        <f t="shared" si="725"/>
        <v>0.14096153846153847</v>
      </c>
      <c r="JM245" s="99">
        <f t="shared" si="726"/>
        <v>6.4821428571428572E-2</v>
      </c>
      <c r="JN245" s="99">
        <f t="shared" si="727"/>
        <v>7.6689655172413801E-2</v>
      </c>
      <c r="JO245" s="99">
        <f t="shared" si="728"/>
        <v>0.11007142857142857</v>
      </c>
      <c r="JP245" s="99">
        <f t="shared" si="729"/>
        <v>0.15774074074074076</v>
      </c>
      <c r="JQ245" s="99">
        <f t="shared" si="730"/>
        <v>0.10776923076923077</v>
      </c>
      <c r="JR245" s="99" t="str">
        <f t="shared" si="731"/>
        <v>i.a.</v>
      </c>
      <c r="JS245" s="99" t="str">
        <f t="shared" si="732"/>
        <v>i.a.</v>
      </c>
    </row>
    <row r="246" spans="1:279" customFormat="1" ht="17.25" customHeight="1" x14ac:dyDescent="0.25">
      <c r="A246" t="s">
        <v>106</v>
      </c>
      <c r="B246" s="95">
        <v>19407330</v>
      </c>
      <c r="C246" s="10" t="s">
        <v>79</v>
      </c>
      <c r="D246" s="10"/>
      <c r="E246" s="11">
        <v>451120</v>
      </c>
      <c r="F246" s="11"/>
      <c r="G246" s="116">
        <v>1</v>
      </c>
      <c r="H246" s="12">
        <v>45000</v>
      </c>
      <c r="I246" s="13"/>
      <c r="J246" s="13" t="s">
        <v>58</v>
      </c>
      <c r="K246" s="13" t="s">
        <v>58</v>
      </c>
      <c r="L246" s="13" t="s">
        <v>58</v>
      </c>
      <c r="M246" s="13" t="s">
        <v>58</v>
      </c>
      <c r="N246" s="13" t="s">
        <v>58</v>
      </c>
      <c r="O246" s="19" t="s">
        <v>58</v>
      </c>
      <c r="P246" s="16" t="e">
        <f t="shared" si="555"/>
        <v>#DIV/0!</v>
      </c>
      <c r="Q246" s="16" t="e">
        <f t="shared" si="556"/>
        <v>#DIV/0!</v>
      </c>
      <c r="R246" s="16" t="e">
        <f t="shared" si="557"/>
        <v>#DIV/0!</v>
      </c>
      <c r="S246" s="16" t="e">
        <f t="shared" si="558"/>
        <v>#DIV/0!</v>
      </c>
      <c r="T246" s="16" t="e">
        <f t="shared" si="559"/>
        <v>#DIV/0!</v>
      </c>
      <c r="U246" s="16" t="e">
        <f t="shared" si="560"/>
        <v>#DIV/0!</v>
      </c>
      <c r="V246" s="278">
        <f t="shared" si="561"/>
        <v>0</v>
      </c>
      <c r="W246" s="278">
        <f t="shared" si="562"/>
        <v>0</v>
      </c>
      <c r="X246" s="278">
        <f t="shared" si="563"/>
        <v>0</v>
      </c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6">
        <f t="shared" si="564"/>
        <v>-0.95056769494430149</v>
      </c>
      <c r="AK246" s="16">
        <f t="shared" si="565"/>
        <v>-2.8865657668903089E-2</v>
      </c>
      <c r="AL246" s="16">
        <f t="shared" si="566"/>
        <v>5.0426136363636465E-2</v>
      </c>
      <c r="AM246" s="16">
        <f t="shared" si="567"/>
        <v>0.16112661760974367</v>
      </c>
      <c r="AN246" s="16">
        <f t="shared" si="568"/>
        <v>-3.4127810795907244E-2</v>
      </c>
      <c r="AO246" s="16">
        <f t="shared" si="569"/>
        <v>3.5136677871503902E-2</v>
      </c>
      <c r="AP246" s="278">
        <f t="shared" si="570"/>
        <v>-18.672000000000001</v>
      </c>
      <c r="AQ246" s="278">
        <f t="shared" si="571"/>
        <v>-0.55499999999999972</v>
      </c>
      <c r="AR246" s="278">
        <f t="shared" si="572"/>
        <v>0.92300000000000182</v>
      </c>
      <c r="AS246" s="149"/>
      <c r="AT246" s="149">
        <v>18.672000000000001</v>
      </c>
      <c r="AU246" s="149">
        <v>19.227</v>
      </c>
      <c r="AV246" s="149">
        <v>18.303999999999998</v>
      </c>
      <c r="AW246" s="149">
        <v>15.763999999999999</v>
      </c>
      <c r="AX246" s="149">
        <v>16.321000000000002</v>
      </c>
      <c r="AY246" s="149">
        <v>15.766999999999999</v>
      </c>
      <c r="AZ246" s="149">
        <v>16.132000000000001</v>
      </c>
      <c r="BA246" s="149">
        <v>19.096</v>
      </c>
      <c r="BB246" s="149">
        <v>15.49</v>
      </c>
      <c r="BC246" s="150">
        <v>20.018999999999998</v>
      </c>
      <c r="BD246" s="16">
        <f t="shared" si="573"/>
        <v>-1</v>
      </c>
      <c r="BE246" s="16">
        <f t="shared" si="574"/>
        <v>-0.31871345029239762</v>
      </c>
      <c r="BF246" s="16">
        <f t="shared" si="575"/>
        <v>-0.10393013100436688</v>
      </c>
      <c r="BG246" s="16">
        <f t="shared" si="576"/>
        <v>9.9921465968586389</v>
      </c>
      <c r="BH246" s="16">
        <f t="shared" si="577"/>
        <v>0.54196642685851315</v>
      </c>
      <c r="BI246" s="16">
        <f t="shared" si="578"/>
        <v>-1.6677341873498799</v>
      </c>
      <c r="BJ246" s="278">
        <f t="shared" si="579"/>
        <v>-2.097</v>
      </c>
      <c r="BK246" s="278">
        <f t="shared" si="580"/>
        <v>-0.98099999999999987</v>
      </c>
      <c r="BL246" s="278">
        <f t="shared" si="581"/>
        <v>-0.35700000000000021</v>
      </c>
      <c r="BM246" s="149"/>
      <c r="BN246" s="149">
        <v>2.097</v>
      </c>
      <c r="BO246" s="149">
        <v>3.0779999999999998</v>
      </c>
      <c r="BP246" s="149">
        <v>3.4350000000000001</v>
      </c>
      <c r="BQ246" s="149">
        <v>-0.38200000000000001</v>
      </c>
      <c r="BR246" s="149">
        <v>-0.83399999999999996</v>
      </c>
      <c r="BS246" s="149">
        <v>1.2490000000000001</v>
      </c>
      <c r="BT246" s="149">
        <v>1.9970000000000001</v>
      </c>
      <c r="BU246" s="149">
        <v>5.7489999999999997</v>
      </c>
      <c r="BV246" s="149">
        <v>2.23</v>
      </c>
      <c r="BW246" s="149">
        <v>-0.114</v>
      </c>
      <c r="BX246" s="16">
        <f t="shared" si="582"/>
        <v>-1</v>
      </c>
      <c r="BY246" s="16">
        <f t="shared" si="583"/>
        <v>-0.38074074074074082</v>
      </c>
      <c r="BZ246" s="16">
        <f t="shared" si="584"/>
        <v>-8.0694586312563724E-2</v>
      </c>
      <c r="CA246" s="16">
        <f t="shared" si="585"/>
        <v>3.9487951807228914</v>
      </c>
      <c r="CB246" s="16">
        <f t="shared" si="586"/>
        <v>0.29311568488289569</v>
      </c>
      <c r="CC246" s="16">
        <f t="shared" si="587"/>
        <v>-2.395049504950495</v>
      </c>
      <c r="CD246" s="278">
        <f t="shared" si="588"/>
        <v>-1.6719999999999999</v>
      </c>
      <c r="CE246" s="278">
        <f t="shared" si="589"/>
        <v>-1.0280000000000002</v>
      </c>
      <c r="CF246" s="278">
        <f t="shared" si="590"/>
        <v>-0.23699999999999966</v>
      </c>
      <c r="CG246" s="149"/>
      <c r="CH246" s="149">
        <v>1.6719999999999999</v>
      </c>
      <c r="CI246" s="149">
        <v>2.7</v>
      </c>
      <c r="CJ246" s="149">
        <v>2.9369999999999998</v>
      </c>
      <c r="CK246" s="149">
        <v>-0.996</v>
      </c>
      <c r="CL246" s="149">
        <v>-1.409</v>
      </c>
      <c r="CM246" s="149">
        <v>1.01</v>
      </c>
      <c r="CN246" s="149">
        <v>1.627</v>
      </c>
      <c r="CO246" s="149">
        <v>5.2889999999999997</v>
      </c>
      <c r="CP246" s="149">
        <v>1.5009999999999999</v>
      </c>
      <c r="CQ246" s="149">
        <v>-0.91600000000000004</v>
      </c>
      <c r="CR246" s="16">
        <f t="shared" si="591"/>
        <v>-1</v>
      </c>
      <c r="CS246" s="16">
        <f t="shared" si="592"/>
        <v>0.10078401618614058</v>
      </c>
      <c r="CT246" s="16">
        <f t="shared" si="593"/>
        <v>0.25305022975756625</v>
      </c>
      <c r="CU246" s="16">
        <f t="shared" si="594"/>
        <v>0.56561647233936996</v>
      </c>
      <c r="CV246" s="16">
        <f t="shared" si="595"/>
        <v>-0.29589519650655022</v>
      </c>
      <c r="CW246" s="16">
        <f t="shared" si="596"/>
        <v>-0.13532698988068279</v>
      </c>
      <c r="CX246" s="278">
        <f t="shared" si="733"/>
        <v>-8.7050000000000001</v>
      </c>
      <c r="CY246" s="278">
        <f t="shared" si="734"/>
        <v>0.79699999999999971</v>
      </c>
      <c r="CZ246" s="278">
        <f t="shared" si="735"/>
        <v>1.5970000000000004</v>
      </c>
      <c r="DA246" s="149"/>
      <c r="DB246" s="149">
        <v>8.7050000000000001</v>
      </c>
      <c r="DC246" s="149">
        <v>7.9080000000000004</v>
      </c>
      <c r="DD246" s="149">
        <v>6.3109999999999999</v>
      </c>
      <c r="DE246" s="149">
        <v>4.0309999999999997</v>
      </c>
      <c r="DF246" s="149">
        <v>5.7249999999999996</v>
      </c>
      <c r="DG246" s="149">
        <v>6.6210000000000004</v>
      </c>
      <c r="DH246" s="149">
        <v>6.2619999999999996</v>
      </c>
      <c r="DI246" s="149">
        <v>5.0030000000000001</v>
      </c>
      <c r="DJ246" s="149">
        <v>1.091</v>
      </c>
      <c r="DK246" s="150">
        <v>0.10100000000000001</v>
      </c>
      <c r="DL246" s="16">
        <f t="shared" si="597"/>
        <v>-1</v>
      </c>
      <c r="DM246" s="16">
        <f t="shared" si="598"/>
        <v>-0.20837545894748039</v>
      </c>
      <c r="DN246" s="16">
        <f t="shared" si="599"/>
        <v>0.45642655093579265</v>
      </c>
      <c r="DO246" s="16">
        <f t="shared" si="600"/>
        <v>-3.4205306687624018E-2</v>
      </c>
      <c r="DP246" s="16">
        <f t="shared" si="601"/>
        <v>-0.17616772005549566</v>
      </c>
      <c r="DQ246" s="16">
        <f t="shared" si="602"/>
        <v>7.6644758680209812E-2</v>
      </c>
      <c r="DR246" s="278">
        <f t="shared" si="603"/>
        <v>-29.754000000000001</v>
      </c>
      <c r="DS246" s="278">
        <f t="shared" si="604"/>
        <v>-7.8319999999999972</v>
      </c>
      <c r="DT246" s="278">
        <f t="shared" si="605"/>
        <v>11.779</v>
      </c>
      <c r="DU246" s="149"/>
      <c r="DV246" s="149">
        <v>29.754000000000001</v>
      </c>
      <c r="DW246" s="149">
        <v>37.585999999999999</v>
      </c>
      <c r="DX246" s="149">
        <v>25.806999999999999</v>
      </c>
      <c r="DY246" s="149">
        <v>26.721</v>
      </c>
      <c r="DZ246" s="149">
        <v>32.435000000000002</v>
      </c>
      <c r="EA246" s="149">
        <v>30.126000000000001</v>
      </c>
      <c r="EB246" s="149">
        <v>26.256</v>
      </c>
      <c r="EC246" s="149">
        <v>23.907</v>
      </c>
      <c r="ED246" s="149">
        <v>30.742000000000001</v>
      </c>
      <c r="EE246" s="149">
        <v>32.994</v>
      </c>
      <c r="EF246" s="16">
        <f t="shared" si="606"/>
        <v>-1</v>
      </c>
      <c r="EG246" s="16">
        <f t="shared" si="607"/>
        <v>0</v>
      </c>
      <c r="EH246" s="16">
        <f t="shared" si="608"/>
        <v>0</v>
      </c>
      <c r="EI246" s="16">
        <f t="shared" si="609"/>
        <v>-7.3170731707317069E-2</v>
      </c>
      <c r="EJ246" s="16">
        <f t="shared" si="610"/>
        <v>-2.3809523809523808E-2</v>
      </c>
      <c r="EK246" s="16">
        <f t="shared" si="611"/>
        <v>0.2</v>
      </c>
      <c r="EL246" s="278">
        <f t="shared" si="612"/>
        <v>-38</v>
      </c>
      <c r="EM246" s="278">
        <f t="shared" si="613"/>
        <v>0</v>
      </c>
      <c r="EN246" s="278">
        <f t="shared" si="614"/>
        <v>0</v>
      </c>
      <c r="EO246" s="204"/>
      <c r="EP246" s="204">
        <v>38</v>
      </c>
      <c r="EQ246" s="204">
        <v>38</v>
      </c>
      <c r="ER246" s="204">
        <v>38</v>
      </c>
      <c r="ES246" s="204">
        <v>41</v>
      </c>
      <c r="ET246" s="204">
        <v>42</v>
      </c>
      <c r="EU246" s="204">
        <v>35</v>
      </c>
      <c r="EV246" s="204"/>
      <c r="EW246" s="204"/>
      <c r="EX246" s="204"/>
      <c r="EY246" s="205"/>
      <c r="EZ246" s="14"/>
      <c r="FA246" s="14" t="s">
        <v>51</v>
      </c>
      <c r="FB246" s="76"/>
      <c r="FC246" s="15">
        <v>6800</v>
      </c>
      <c r="FD246" t="s">
        <v>107</v>
      </c>
      <c r="FE246" t="s">
        <v>66</v>
      </c>
      <c r="FF246" s="16" t="e">
        <f t="shared" si="615"/>
        <v>#VALUE!</v>
      </c>
      <c r="FG246" s="16" t="e">
        <f t="shared" si="616"/>
        <v>#DIV/0!</v>
      </c>
      <c r="FH246" s="16" t="e">
        <f t="shared" si="617"/>
        <v>#DIV/0!</v>
      </c>
      <c r="FI246" s="16" t="e">
        <f t="shared" si="618"/>
        <v>#DIV/0!</v>
      </c>
      <c r="FJ246" s="16" t="e">
        <f t="shared" si="619"/>
        <v>#DIV/0!</v>
      </c>
      <c r="FK246" s="16" t="e">
        <f t="shared" si="620"/>
        <v>#DIV/0!</v>
      </c>
      <c r="FL246" s="278" t="e">
        <f t="shared" si="621"/>
        <v>#VALUE!</v>
      </c>
      <c r="FM246" s="278">
        <f t="shared" si="622"/>
        <v>0</v>
      </c>
      <c r="FN246" s="278">
        <f t="shared" si="623"/>
        <v>0</v>
      </c>
      <c r="FO246" s="222" t="str">
        <f t="shared" si="624"/>
        <v>i.a</v>
      </c>
      <c r="FP246" s="222">
        <f t="shared" si="625"/>
        <v>0</v>
      </c>
      <c r="FQ246" s="222">
        <f t="shared" si="626"/>
        <v>0</v>
      </c>
      <c r="FR246" s="222">
        <f t="shared" si="627"/>
        <v>0</v>
      </c>
      <c r="FS246" s="222">
        <f t="shared" si="628"/>
        <v>0</v>
      </c>
      <c r="FT246" s="222">
        <f t="shared" si="629"/>
        <v>0</v>
      </c>
      <c r="FU246" s="222">
        <f t="shared" si="630"/>
        <v>0</v>
      </c>
      <c r="FV246" s="222" t="str">
        <f t="shared" si="631"/>
        <v>i.a</v>
      </c>
      <c r="FW246" s="222" t="str">
        <f t="shared" si="632"/>
        <v>i.a</v>
      </c>
      <c r="FX246" s="222" t="str">
        <f t="shared" si="633"/>
        <v>i.a</v>
      </c>
      <c r="FY246" s="222" t="str">
        <f t="shared" si="634"/>
        <v>i.a</v>
      </c>
      <c r="FZ246" s="16">
        <f t="shared" si="635"/>
        <v>-1</v>
      </c>
      <c r="GA246" s="16">
        <f t="shared" si="636"/>
        <v>-0.46997848628138156</v>
      </c>
      <c r="GB246" s="16">
        <f t="shared" si="637"/>
        <v>-0.33135546885466893</v>
      </c>
      <c r="GC246" s="16">
        <f t="shared" si="638"/>
        <v>3.7817100931282672</v>
      </c>
      <c r="GD246" s="16">
        <f t="shared" si="639"/>
        <v>0.10545369470728071</v>
      </c>
      <c r="GE246" s="16">
        <f t="shared" si="640"/>
        <v>-2.4557283956161688</v>
      </c>
      <c r="GF246" s="227">
        <f t="shared" si="641"/>
        <v>-0.20128814783603202</v>
      </c>
      <c r="GG246" s="227">
        <f t="shared" si="642"/>
        <v>-0.17848539460717774</v>
      </c>
      <c r="GH246" s="227">
        <f t="shared" si="643"/>
        <v>-0.18820170412418541</v>
      </c>
      <c r="GI246" s="16">
        <f t="shared" si="644"/>
        <v>0</v>
      </c>
      <c r="GJ246" s="16">
        <f t="shared" si="645"/>
        <v>0.20128814783603202</v>
      </c>
      <c r="GK246" s="16">
        <f t="shared" si="646"/>
        <v>0.37977354244320977</v>
      </c>
      <c r="GL246" s="16">
        <f t="shared" si="647"/>
        <v>0.56797524656739518</v>
      </c>
      <c r="GM246" s="16">
        <f t="shared" si="648"/>
        <v>-0.20418204182041819</v>
      </c>
      <c r="GN246" s="16">
        <f t="shared" si="649"/>
        <v>-0.22825206544629839</v>
      </c>
      <c r="GO246" s="16">
        <f t="shared" si="650"/>
        <v>0.1567957773810448</v>
      </c>
      <c r="GP246" s="16">
        <f t="shared" si="651"/>
        <v>0.28885929871282734</v>
      </c>
      <c r="GQ246" s="16">
        <f t="shared" si="652"/>
        <v>1.7358057105349523</v>
      </c>
      <c r="GR246" s="16">
        <f t="shared" si="653"/>
        <v>2.5184563758389262</v>
      </c>
      <c r="GS246" s="16">
        <f t="shared" si="654"/>
        <v>-1</v>
      </c>
      <c r="GT246" s="16">
        <f t="shared" si="655"/>
        <v>-0.35864570469833634</v>
      </c>
      <c r="GU246" s="16">
        <f t="shared" si="656"/>
        <v>-0.25750858803649268</v>
      </c>
      <c r="GV246" s="16">
        <f t="shared" si="657"/>
        <v>11.12677855779336</v>
      </c>
      <c r="GW246" s="16">
        <f t="shared" si="658"/>
        <v>0.51560216428925953</v>
      </c>
      <c r="GX246" s="16">
        <f t="shared" si="659"/>
        <v>-1.6017836823446063</v>
      </c>
      <c r="GY246" s="227">
        <f t="shared" si="660"/>
        <v>-6.2280962280962276E-2</v>
      </c>
      <c r="GZ246" s="227">
        <f t="shared" si="661"/>
        <v>-3.4827551277317029E-2</v>
      </c>
      <c r="HA246" s="227">
        <f t="shared" si="662"/>
        <v>-3.3678876024419449E-2</v>
      </c>
      <c r="HB246" s="16">
        <f t="shared" si="663"/>
        <v>0</v>
      </c>
      <c r="HC246" s="16">
        <f t="shared" si="664"/>
        <v>6.2280962280962276E-2</v>
      </c>
      <c r="HD246" s="16">
        <f t="shared" si="665"/>
        <v>9.7108513558279305E-2</v>
      </c>
      <c r="HE246" s="16">
        <f t="shared" si="666"/>
        <v>0.13078738958269875</v>
      </c>
      <c r="HF246" s="16">
        <f t="shared" si="667"/>
        <v>-1.2915004395158563E-2</v>
      </c>
      <c r="HG246" s="16">
        <f t="shared" si="668"/>
        <v>-2.6661977909560264E-2</v>
      </c>
      <c r="HH246" s="16">
        <f t="shared" si="669"/>
        <v>4.4304920009932247E-2</v>
      </c>
      <c r="HI246" s="16">
        <f t="shared" si="670"/>
        <v>7.9620437374160247E-2</v>
      </c>
      <c r="HJ246" s="16">
        <f t="shared" si="671"/>
        <v>0.21039726252996394</v>
      </c>
      <c r="HK246" s="16">
        <f t="shared" si="672"/>
        <v>6.9976151625454994E-2</v>
      </c>
      <c r="HL246" s="16" t="e">
        <f t="shared" si="673"/>
        <v>#VALUE!</v>
      </c>
      <c r="HM246" s="16">
        <f t="shared" si="674"/>
        <v>0.39053801278390393</v>
      </c>
      <c r="HN246" s="16">
        <f t="shared" si="675"/>
        <v>-0.13964063003901689</v>
      </c>
      <c r="HO246" s="16">
        <f t="shared" si="676"/>
        <v>0.62106551545628352</v>
      </c>
      <c r="HP246" s="16">
        <f t="shared" si="677"/>
        <v>-0.14532991649601276</v>
      </c>
      <c r="HQ246" s="16">
        <f t="shared" si="678"/>
        <v>-0.19688179118684906</v>
      </c>
      <c r="HR246" s="227" t="e">
        <f t="shared" si="679"/>
        <v>#VALUE!</v>
      </c>
      <c r="HS246" s="227">
        <f t="shared" si="680"/>
        <v>8.2168217024826073E-2</v>
      </c>
      <c r="HT246" s="227">
        <f t="shared" si="681"/>
        <v>-3.4148564969823519E-2</v>
      </c>
      <c r="HU246" s="16" t="str">
        <f t="shared" si="682"/>
        <v>i.a.</v>
      </c>
      <c r="HV246" s="16">
        <f t="shared" si="683"/>
        <v>0.2925657054513679</v>
      </c>
      <c r="HW246" s="16">
        <f t="shared" si="684"/>
        <v>0.21039748842654182</v>
      </c>
      <c r="HX246" s="16">
        <f t="shared" si="685"/>
        <v>0.24454605339636534</v>
      </c>
      <c r="HY246" s="16">
        <f t="shared" si="686"/>
        <v>0.15085513266719058</v>
      </c>
      <c r="HZ246" s="16">
        <f t="shared" si="687"/>
        <v>0.17650685987359332</v>
      </c>
      <c r="IA246" s="16">
        <f t="shared" si="688"/>
        <v>0.21977693686516631</v>
      </c>
      <c r="IB246" s="16">
        <f t="shared" si="689"/>
        <v>0.23849786715417426</v>
      </c>
      <c r="IC246" s="16">
        <f t="shared" si="690"/>
        <v>0.20926925168360733</v>
      </c>
      <c r="ID246" s="16">
        <f t="shared" si="691"/>
        <v>3.5488907683299716E-2</v>
      </c>
      <c r="IE246" s="16">
        <f t="shared" si="692"/>
        <v>3.0611626356307209E-3</v>
      </c>
      <c r="IF246" s="16" t="e">
        <f t="shared" si="693"/>
        <v>#VALUE!</v>
      </c>
      <c r="IG246" s="16" t="e">
        <f t="shared" si="694"/>
        <v>#VALUE!</v>
      </c>
      <c r="IH246" s="16" t="e">
        <f t="shared" si="695"/>
        <v>#VALUE!</v>
      </c>
      <c r="II246" s="16" t="e">
        <f t="shared" si="696"/>
        <v>#VALUE!</v>
      </c>
      <c r="IJ246" s="16" t="e">
        <f t="shared" si="697"/>
        <v>#VALUE!</v>
      </c>
      <c r="IK246" s="16" t="e">
        <f t="shared" si="698"/>
        <v>#VALUE!</v>
      </c>
      <c r="IL246" s="227" t="e">
        <f t="shared" si="699"/>
        <v>#VALUE!</v>
      </c>
      <c r="IM246" s="227" t="e">
        <f t="shared" si="700"/>
        <v>#VALUE!</v>
      </c>
      <c r="IN246" s="227" t="e">
        <f t="shared" si="701"/>
        <v>#VALUE!</v>
      </c>
      <c r="IO246" s="16" t="str">
        <f t="shared" si="702"/>
        <v>i.a.</v>
      </c>
      <c r="IP246" s="16" t="str">
        <f t="shared" si="703"/>
        <v>i.a.</v>
      </c>
      <c r="IQ246" s="16" t="str">
        <f t="shared" si="704"/>
        <v>i.a.</v>
      </c>
      <c r="IR246" s="16" t="str">
        <f t="shared" si="705"/>
        <v>i.a.</v>
      </c>
      <c r="IS246" s="16" t="str">
        <f t="shared" si="706"/>
        <v>i.a.</v>
      </c>
      <c r="IT246" s="16" t="str">
        <f t="shared" si="707"/>
        <v>i.a.</v>
      </c>
      <c r="IU246" s="16" t="str">
        <f t="shared" si="708"/>
        <v>i.a.</v>
      </c>
      <c r="IV246" s="16" t="str">
        <f t="shared" si="709"/>
        <v>i.a.</v>
      </c>
      <c r="IW246" s="16" t="str">
        <f t="shared" si="710"/>
        <v>i.a.</v>
      </c>
      <c r="IX246" s="16" t="str">
        <f t="shared" si="711"/>
        <v>i.a.</v>
      </c>
      <c r="IY246" s="16" t="str">
        <f t="shared" si="712"/>
        <v>i.a.</v>
      </c>
      <c r="IZ246" s="16" t="e">
        <f t="shared" si="713"/>
        <v>#VALUE!</v>
      </c>
      <c r="JA246" s="16">
        <f t="shared" si="714"/>
        <v>-0.38074074074074077</v>
      </c>
      <c r="JB246" s="16">
        <f t="shared" si="715"/>
        <v>-8.0694586312563765E-2</v>
      </c>
      <c r="JC246" s="16">
        <f t="shared" si="716"/>
        <v>4.1815948002536452</v>
      </c>
      <c r="JD246" s="16">
        <f t="shared" si="717"/>
        <v>0.27587460402638092</v>
      </c>
      <c r="JE246" s="16">
        <f t="shared" si="718"/>
        <v>-2.1625412541254123</v>
      </c>
      <c r="JF246" s="227" t="e">
        <f t="shared" si="719"/>
        <v>#VALUE!</v>
      </c>
      <c r="JG246" s="227">
        <f t="shared" si="720"/>
        <v>-2.705263157894737E-2</v>
      </c>
      <c r="JH246" s="227">
        <f t="shared" si="721"/>
        <v>-6.2368421052631517E-3</v>
      </c>
      <c r="JI246" s="99" t="str">
        <f t="shared" si="722"/>
        <v>i.a.</v>
      </c>
      <c r="JJ246" s="99">
        <f t="shared" si="723"/>
        <v>4.3999999999999997E-2</v>
      </c>
      <c r="JK246" s="99">
        <f t="shared" si="724"/>
        <v>7.1052631578947367E-2</v>
      </c>
      <c r="JL246" s="99">
        <f t="shared" si="725"/>
        <v>7.7289473684210519E-2</v>
      </c>
      <c r="JM246" s="99">
        <f t="shared" si="726"/>
        <v>-2.4292682926829269E-2</v>
      </c>
      <c r="JN246" s="99">
        <f t="shared" si="727"/>
        <v>-3.3547619047619048E-2</v>
      </c>
      <c r="JO246" s="99">
        <f t="shared" si="728"/>
        <v>2.8857142857142859E-2</v>
      </c>
      <c r="JP246" s="99" t="str">
        <f t="shared" si="729"/>
        <v>i.a.</v>
      </c>
      <c r="JQ246" s="99" t="str">
        <f t="shared" si="730"/>
        <v>i.a.</v>
      </c>
      <c r="JR246" s="99" t="str">
        <f t="shared" si="731"/>
        <v>i.a.</v>
      </c>
      <c r="JS246" s="99" t="str">
        <f t="shared" si="732"/>
        <v>i.a.</v>
      </c>
    </row>
    <row r="247" spans="1:279" customFormat="1" ht="17.25" customHeight="1" x14ac:dyDescent="0.25">
      <c r="A247" s="17" t="s">
        <v>375</v>
      </c>
      <c r="B247" s="95">
        <v>27279171</v>
      </c>
      <c r="C247" s="10" t="s">
        <v>79</v>
      </c>
      <c r="D247" s="10"/>
      <c r="E247" s="28">
        <v>642020</v>
      </c>
      <c r="F247" s="11"/>
      <c r="G247" s="11">
        <v>1</v>
      </c>
      <c r="H247" s="12">
        <v>44998</v>
      </c>
      <c r="I247" s="13"/>
      <c r="J247" s="13" t="s">
        <v>58</v>
      </c>
      <c r="K247" s="13" t="s">
        <v>58</v>
      </c>
      <c r="L247" s="13" t="s">
        <v>58</v>
      </c>
      <c r="M247" s="13" t="s">
        <v>58</v>
      </c>
      <c r="N247" s="13" t="s">
        <v>58</v>
      </c>
      <c r="O247" s="13" t="s">
        <v>58</v>
      </c>
      <c r="P247" s="16" t="e">
        <f t="shared" si="555"/>
        <v>#DIV/0!</v>
      </c>
      <c r="Q247" s="16" t="e">
        <f t="shared" si="556"/>
        <v>#DIV/0!</v>
      </c>
      <c r="R247" s="16" t="e">
        <f t="shared" si="557"/>
        <v>#DIV/0!</v>
      </c>
      <c r="S247" s="16" t="e">
        <f t="shared" si="558"/>
        <v>#DIV/0!</v>
      </c>
      <c r="T247" s="16" t="e">
        <f t="shared" si="559"/>
        <v>#DIV/0!</v>
      </c>
      <c r="U247" s="16" t="e">
        <f t="shared" si="560"/>
        <v>#DIV/0!</v>
      </c>
      <c r="V247" s="278">
        <f t="shared" si="561"/>
        <v>0</v>
      </c>
      <c r="W247" s="278">
        <f t="shared" si="562"/>
        <v>0</v>
      </c>
      <c r="X247" s="278">
        <f t="shared" si="563"/>
        <v>0</v>
      </c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6">
        <f t="shared" si="564"/>
        <v>-1.0059307910989119</v>
      </c>
      <c r="AK247" s="16">
        <f t="shared" si="565"/>
        <v>-1.795427196149206E-2</v>
      </c>
      <c r="AL247" s="16">
        <f t="shared" si="566"/>
        <v>-5.790581929556002E-3</v>
      </c>
      <c r="AM247" s="16">
        <f t="shared" si="567"/>
        <v>5.7329352831047869E-2</v>
      </c>
      <c r="AN247" s="16">
        <f t="shared" si="568"/>
        <v>-0.14070176964215825</v>
      </c>
      <c r="AO247" s="16">
        <f t="shared" si="569"/>
        <v>1.1923618444209663E-2</v>
      </c>
      <c r="AP247" s="278">
        <f t="shared" si="570"/>
        <v>-20.402000000000001</v>
      </c>
      <c r="AQ247" s="278">
        <f t="shared" si="571"/>
        <v>-0.37299999999999756</v>
      </c>
      <c r="AR247" s="278">
        <f t="shared" si="572"/>
        <v>-0.12100000000000222</v>
      </c>
      <c r="AS247" s="149"/>
      <c r="AT247" s="149">
        <v>20.402000000000001</v>
      </c>
      <c r="AU247" s="149">
        <v>20.774999999999999</v>
      </c>
      <c r="AV247" s="149">
        <v>20.896000000000001</v>
      </c>
      <c r="AW247" s="150">
        <v>19.763000000000002</v>
      </c>
      <c r="AX247" s="149">
        <v>22.998999999999999</v>
      </c>
      <c r="AY247" s="149">
        <v>22.728000000000002</v>
      </c>
      <c r="AZ247" s="149">
        <v>24.780999999999999</v>
      </c>
      <c r="BA247" s="149">
        <v>23.07</v>
      </c>
      <c r="BB247" s="149">
        <v>20.071999999999999</v>
      </c>
      <c r="BC247" s="150">
        <v>21.370999999999999</v>
      </c>
      <c r="BD247" s="16">
        <f t="shared" si="573"/>
        <v>-1</v>
      </c>
      <c r="BE247" s="16">
        <f t="shared" si="574"/>
        <v>-9.3577257172940284E-2</v>
      </c>
      <c r="BF247" s="16">
        <f t="shared" si="575"/>
        <v>1.6454849498327789E-2</v>
      </c>
      <c r="BG247" s="16">
        <f t="shared" si="576"/>
        <v>0.18051168667087805</v>
      </c>
      <c r="BH247" s="16">
        <f t="shared" si="577"/>
        <v>-0.26789224187767369</v>
      </c>
      <c r="BI247" s="16">
        <f t="shared" si="578"/>
        <v>0.14936877076411942</v>
      </c>
      <c r="BJ247" s="278">
        <f t="shared" si="579"/>
        <v>-6.8869999999999996</v>
      </c>
      <c r="BK247" s="278">
        <f t="shared" si="580"/>
        <v>-0.7110000000000003</v>
      </c>
      <c r="BL247" s="278">
        <f t="shared" si="581"/>
        <v>0.12300000000000022</v>
      </c>
      <c r="BM247" s="149"/>
      <c r="BN247" s="149">
        <v>6.8869999999999996</v>
      </c>
      <c r="BO247" s="149">
        <v>7.5979999999999999</v>
      </c>
      <c r="BP247" s="149">
        <v>7.4749999999999996</v>
      </c>
      <c r="BQ247" s="149">
        <v>6.3319999999999999</v>
      </c>
      <c r="BR247" s="149">
        <v>8.6489999999999991</v>
      </c>
      <c r="BS247" s="149">
        <v>7.5250000000000004</v>
      </c>
      <c r="BT247" s="149">
        <v>9.4600000000000009</v>
      </c>
      <c r="BU247" s="149">
        <v>8.9979999999999993</v>
      </c>
      <c r="BV247" s="149">
        <v>5.8959999999999999</v>
      </c>
      <c r="BW247" s="149">
        <v>5.3250000000000002</v>
      </c>
      <c r="BX247" s="16">
        <f t="shared" si="582"/>
        <v>-1</v>
      </c>
      <c r="BY247" s="16">
        <f t="shared" si="583"/>
        <v>-0.36290322580645168</v>
      </c>
      <c r="BZ247" s="16">
        <f t="shared" si="584"/>
        <v>0.33911990310859924</v>
      </c>
      <c r="CA247" s="16">
        <f t="shared" si="585"/>
        <v>0.219746399113628</v>
      </c>
      <c r="CB247" s="16">
        <f t="shared" si="586"/>
        <v>1.365463016889924</v>
      </c>
      <c r="CC247" s="16">
        <f t="shared" si="587"/>
        <v>-0.62568127316328748</v>
      </c>
      <c r="CD247" s="278">
        <f t="shared" si="588"/>
        <v>-8.4529999999999994</v>
      </c>
      <c r="CE247" s="278">
        <f t="shared" si="589"/>
        <v>-4.8150000000000013</v>
      </c>
      <c r="CF247" s="278">
        <f t="shared" si="590"/>
        <v>3.3600000000000012</v>
      </c>
      <c r="CG247" s="149"/>
      <c r="CH247" s="149">
        <v>8.4529999999999994</v>
      </c>
      <c r="CI247" s="149">
        <v>13.268000000000001</v>
      </c>
      <c r="CJ247" s="149">
        <v>9.9079999999999995</v>
      </c>
      <c r="CK247" s="149">
        <v>8.1229999999999993</v>
      </c>
      <c r="CL247" s="149">
        <v>3.4340000000000002</v>
      </c>
      <c r="CM247" s="149">
        <v>9.1739999999999995</v>
      </c>
      <c r="CN247" s="149">
        <v>11.513</v>
      </c>
      <c r="CO247" s="149">
        <v>8.9989260000000009</v>
      </c>
      <c r="CP247" s="149">
        <v>7.2169999999999996</v>
      </c>
      <c r="CQ247" s="149">
        <v>6.8849999999999998</v>
      </c>
      <c r="CR247" s="16">
        <f t="shared" si="591"/>
        <v>-1</v>
      </c>
      <c r="CS247" s="16">
        <f t="shared" si="592"/>
        <v>5.5253248161511052E-2</v>
      </c>
      <c r="CT247" s="16">
        <f t="shared" si="593"/>
        <v>0.1015289058767319</v>
      </c>
      <c r="CU247" s="16">
        <f t="shared" si="594"/>
        <v>7.8828063680985896E-2</v>
      </c>
      <c r="CV247" s="16">
        <f t="shared" si="595"/>
        <v>6.7371053454204508E-2</v>
      </c>
      <c r="CW247" s="16">
        <f t="shared" si="596"/>
        <v>2.147035532735583E-2</v>
      </c>
      <c r="CX247" s="278">
        <f t="shared" si="733"/>
        <v>-107.047</v>
      </c>
      <c r="CY247" s="278">
        <f t="shared" si="734"/>
        <v>5.605000000000004</v>
      </c>
      <c r="CZ247" s="278">
        <f t="shared" si="735"/>
        <v>9.3499999999999943</v>
      </c>
      <c r="DA247" s="149"/>
      <c r="DB247" s="149">
        <v>107.047</v>
      </c>
      <c r="DC247" s="149">
        <v>101.44199999999999</v>
      </c>
      <c r="DD247" s="149">
        <v>92.091999999999999</v>
      </c>
      <c r="DE247" s="149">
        <v>85.363</v>
      </c>
      <c r="DF247" s="149">
        <v>79.974999999999994</v>
      </c>
      <c r="DG247" s="149">
        <v>78.293999999999997</v>
      </c>
      <c r="DH247" s="149">
        <v>71.885999999999996</v>
      </c>
      <c r="DI247" s="149">
        <v>63.908999999999999</v>
      </c>
      <c r="DJ247" s="149">
        <v>57.185000000000002</v>
      </c>
      <c r="DK247" s="150">
        <v>52.695999999999998</v>
      </c>
      <c r="DL247" s="16">
        <f t="shared" si="597"/>
        <v>-1</v>
      </c>
      <c r="DM247" s="16">
        <f t="shared" si="598"/>
        <v>-1.0702073804342984E-2</v>
      </c>
      <c r="DN247" s="16">
        <f t="shared" si="599"/>
        <v>6.4265189610193132E-2</v>
      </c>
      <c r="DO247" s="16">
        <f t="shared" si="600"/>
        <v>9.1062846771033282E-2</v>
      </c>
      <c r="DP247" s="16">
        <f t="shared" si="601"/>
        <v>3.6470915193364171E-2</v>
      </c>
      <c r="DQ247" s="16">
        <f t="shared" si="602"/>
        <v>1.5687934946639389E-2</v>
      </c>
      <c r="DR247" s="278">
        <f t="shared" si="603"/>
        <v>-111.39</v>
      </c>
      <c r="DS247" s="278">
        <f t="shared" si="604"/>
        <v>-1.2049999999999983</v>
      </c>
      <c r="DT247" s="278">
        <f t="shared" si="605"/>
        <v>6.7989999999999924</v>
      </c>
      <c r="DU247" s="149"/>
      <c r="DV247" s="149">
        <v>111.39</v>
      </c>
      <c r="DW247" s="149">
        <v>112.595</v>
      </c>
      <c r="DX247" s="149">
        <v>105.79600000000001</v>
      </c>
      <c r="DY247" s="149">
        <v>96.965999999999994</v>
      </c>
      <c r="DZ247" s="149">
        <v>93.554000000000002</v>
      </c>
      <c r="EA247" s="149">
        <v>92.108999999999995</v>
      </c>
      <c r="EB247" s="149">
        <v>87.17</v>
      </c>
      <c r="EC247" s="149">
        <v>77.043999999999997</v>
      </c>
      <c r="ED247" s="149">
        <v>69.59</v>
      </c>
      <c r="EE247" s="149">
        <v>64.331000000000003</v>
      </c>
      <c r="EF247" s="16">
        <f t="shared" si="606"/>
        <v>-1</v>
      </c>
      <c r="EG247" s="16">
        <f t="shared" si="607"/>
        <v>0</v>
      </c>
      <c r="EH247" s="16">
        <f t="shared" si="608"/>
        <v>-8.8235294117647065E-2</v>
      </c>
      <c r="EI247" s="16">
        <f t="shared" si="609"/>
        <v>-5.5555555555555552E-2</v>
      </c>
      <c r="EJ247" s="16">
        <f t="shared" si="610"/>
        <v>5.8823529411764705E-2</v>
      </c>
      <c r="EK247" s="16">
        <f t="shared" si="611"/>
        <v>-8.1081081081081086E-2</v>
      </c>
      <c r="EL247" s="278">
        <f t="shared" si="612"/>
        <v>-31</v>
      </c>
      <c r="EM247" s="278">
        <f t="shared" si="613"/>
        <v>0</v>
      </c>
      <c r="EN247" s="278">
        <f t="shared" si="614"/>
        <v>-3</v>
      </c>
      <c r="EO247" s="204"/>
      <c r="EP247" s="204">
        <v>31</v>
      </c>
      <c r="EQ247" s="204">
        <v>31</v>
      </c>
      <c r="ER247" s="204">
        <v>34</v>
      </c>
      <c r="ES247" s="204">
        <v>36</v>
      </c>
      <c r="ET247" s="204">
        <v>34</v>
      </c>
      <c r="EU247" s="204">
        <v>37</v>
      </c>
      <c r="EV247" s="204">
        <v>38</v>
      </c>
      <c r="EW247" s="204"/>
      <c r="EX247" s="204"/>
      <c r="EY247" s="205"/>
      <c r="EZ247" s="14"/>
      <c r="FA247" s="14" t="s">
        <v>51</v>
      </c>
      <c r="FB247" s="76"/>
      <c r="FC247" s="15">
        <v>5260</v>
      </c>
      <c r="FD247" t="s">
        <v>462</v>
      </c>
      <c r="FE247" t="s">
        <v>66</v>
      </c>
      <c r="FF247" s="16" t="e">
        <f t="shared" si="615"/>
        <v>#VALUE!</v>
      </c>
      <c r="FG247" s="16" t="e">
        <f t="shared" si="616"/>
        <v>#DIV/0!</v>
      </c>
      <c r="FH247" s="16" t="e">
        <f t="shared" si="617"/>
        <v>#DIV/0!</v>
      </c>
      <c r="FI247" s="16" t="e">
        <f t="shared" si="618"/>
        <v>#DIV/0!</v>
      </c>
      <c r="FJ247" s="16" t="e">
        <f t="shared" si="619"/>
        <v>#DIV/0!</v>
      </c>
      <c r="FK247" s="16" t="e">
        <f t="shared" si="620"/>
        <v>#DIV/0!</v>
      </c>
      <c r="FL247" s="278" t="e">
        <f t="shared" si="621"/>
        <v>#VALUE!</v>
      </c>
      <c r="FM247" s="278">
        <f t="shared" si="622"/>
        <v>0</v>
      </c>
      <c r="FN247" s="278">
        <f t="shared" si="623"/>
        <v>0</v>
      </c>
      <c r="FO247" s="222" t="str">
        <f t="shared" si="624"/>
        <v>i.a</v>
      </c>
      <c r="FP247" s="222">
        <f t="shared" si="625"/>
        <v>0</v>
      </c>
      <c r="FQ247" s="222">
        <f t="shared" si="626"/>
        <v>0</v>
      </c>
      <c r="FR247" s="222">
        <f t="shared" si="627"/>
        <v>0</v>
      </c>
      <c r="FS247" s="222">
        <f t="shared" si="628"/>
        <v>0</v>
      </c>
      <c r="FT247" s="222">
        <f t="shared" si="629"/>
        <v>0</v>
      </c>
      <c r="FU247" s="222">
        <f t="shared" si="630"/>
        <v>0</v>
      </c>
      <c r="FV247" s="222">
        <f t="shared" si="631"/>
        <v>0</v>
      </c>
      <c r="FW247" s="222" t="str">
        <f t="shared" si="632"/>
        <v>i.a</v>
      </c>
      <c r="FX247" s="222" t="str">
        <f t="shared" si="633"/>
        <v>i.a</v>
      </c>
      <c r="FY247" s="222" t="str">
        <f t="shared" si="634"/>
        <v>i.a</v>
      </c>
      <c r="FZ247" s="16">
        <f t="shared" si="635"/>
        <v>-1</v>
      </c>
      <c r="GA247" s="16">
        <f t="shared" si="636"/>
        <v>-0.40860243419665226</v>
      </c>
      <c r="GB247" s="16">
        <f t="shared" si="637"/>
        <v>0.22786447035733506</v>
      </c>
      <c r="GC247" s="16">
        <f t="shared" si="638"/>
        <v>0.13645955389619366</v>
      </c>
      <c r="GD247" s="16">
        <f t="shared" si="639"/>
        <v>1.2643280202987299</v>
      </c>
      <c r="GE247" s="16">
        <f t="shared" si="640"/>
        <v>-0.6448123991663719</v>
      </c>
      <c r="GF247" s="227">
        <f t="shared" si="641"/>
        <v>-8.108821088882387E-2</v>
      </c>
      <c r="GG247" s="227">
        <f t="shared" si="642"/>
        <v>-5.6024647833674529E-2</v>
      </c>
      <c r="GH247" s="227">
        <f t="shared" si="643"/>
        <v>2.5445111969800524E-2</v>
      </c>
      <c r="GI247" s="16">
        <f t="shared" si="644"/>
        <v>0</v>
      </c>
      <c r="GJ247" s="16">
        <f t="shared" si="645"/>
        <v>8.108821088882387E-2</v>
      </c>
      <c r="GK247" s="16">
        <f t="shared" si="646"/>
        <v>0.1371128587224984</v>
      </c>
      <c r="GL247" s="16">
        <f t="shared" si="647"/>
        <v>0.11166774675269787</v>
      </c>
      <c r="GM247" s="16">
        <f t="shared" si="648"/>
        <v>9.825932332555129E-2</v>
      </c>
      <c r="GN247" s="16">
        <f t="shared" si="649"/>
        <v>4.3394473965211129E-2</v>
      </c>
      <c r="GO247" s="16">
        <f t="shared" si="650"/>
        <v>0.12217339192968436</v>
      </c>
      <c r="GP247" s="16">
        <f t="shared" si="651"/>
        <v>0.16956441695202329</v>
      </c>
      <c r="GQ247" s="16">
        <f t="shared" si="652"/>
        <v>0.14862711612466351</v>
      </c>
      <c r="GR247" s="16">
        <f t="shared" si="653"/>
        <v>0.13136028976802175</v>
      </c>
      <c r="GS247" s="16">
        <f t="shared" si="654"/>
        <v>-1</v>
      </c>
      <c r="GT247" s="16">
        <f t="shared" si="655"/>
        <v>-0.11621506248746835</v>
      </c>
      <c r="GU247" s="16">
        <f t="shared" si="656"/>
        <v>-5.6287034749692412E-2</v>
      </c>
      <c r="GV247" s="16">
        <f t="shared" si="657"/>
        <v>0.10923687152689183</v>
      </c>
      <c r="GW247" s="16">
        <f t="shared" si="658"/>
        <v>-0.28655614793058204</v>
      </c>
      <c r="GX247" s="16">
        <f t="shared" si="659"/>
        <v>0.109847863353606</v>
      </c>
      <c r="GY247" s="227">
        <f t="shared" si="660"/>
        <v>-6.1495189410005126E-2</v>
      </c>
      <c r="GZ247" s="227">
        <f t="shared" si="661"/>
        <v>-8.0864325432804876E-3</v>
      </c>
      <c r="HA247" s="227">
        <f t="shared" si="662"/>
        <v>-4.1501423812543847E-3</v>
      </c>
      <c r="HB247" s="16">
        <f t="shared" si="663"/>
        <v>0</v>
      </c>
      <c r="HC247" s="16">
        <f t="shared" si="664"/>
        <v>6.1495189410005126E-2</v>
      </c>
      <c r="HD247" s="16">
        <f t="shared" si="665"/>
        <v>6.9581621953285613E-2</v>
      </c>
      <c r="HE247" s="16">
        <f t="shared" si="666"/>
        <v>7.3731764334539998E-2</v>
      </c>
      <c r="HF247" s="16">
        <f t="shared" si="667"/>
        <v>6.6470711736300661E-2</v>
      </c>
      <c r="HG247" s="16">
        <f t="shared" si="668"/>
        <v>9.316880584715316E-2</v>
      </c>
      <c r="HH247" s="16">
        <f t="shared" si="669"/>
        <v>8.3947366953184707E-2</v>
      </c>
      <c r="HI247" s="16">
        <f t="shared" si="670"/>
        <v>0.11521551146674462</v>
      </c>
      <c r="HJ247" s="16">
        <f t="shared" si="671"/>
        <v>0.12272733472455226</v>
      </c>
      <c r="HK247" s="16">
        <f t="shared" si="672"/>
        <v>8.8051911201379923E-2</v>
      </c>
      <c r="HL247" s="16" t="e">
        <f t="shared" si="673"/>
        <v>#VALUE!</v>
      </c>
      <c r="HM247" s="16">
        <f t="shared" si="674"/>
        <v>6.6668816561139599E-2</v>
      </c>
      <c r="HN247" s="16">
        <f t="shared" si="675"/>
        <v>3.5013563001329871E-2</v>
      </c>
      <c r="HO247" s="16">
        <f t="shared" si="676"/>
        <v>-1.1213637350273496E-2</v>
      </c>
      <c r="HP247" s="16">
        <f t="shared" si="677"/>
        <v>2.9812836817592257E-2</v>
      </c>
      <c r="HQ247" s="16">
        <f t="shared" si="678"/>
        <v>5.6931072840008395E-3</v>
      </c>
      <c r="HR247" s="227" t="e">
        <f t="shared" si="679"/>
        <v>#VALUE!</v>
      </c>
      <c r="HS247" s="227">
        <f t="shared" si="680"/>
        <v>6.0064994800791527E-2</v>
      </c>
      <c r="HT247" s="227">
        <f t="shared" si="681"/>
        <v>3.0478175393384155E-2</v>
      </c>
      <c r="HU247" s="16" t="str">
        <f t="shared" si="682"/>
        <v>i.a.</v>
      </c>
      <c r="HV247" s="16">
        <f t="shared" si="683"/>
        <v>0.96101086273453629</v>
      </c>
      <c r="HW247" s="16">
        <f t="shared" si="684"/>
        <v>0.90094586793374476</v>
      </c>
      <c r="HX247" s="16">
        <f t="shared" si="685"/>
        <v>0.8704676925403606</v>
      </c>
      <c r="HY247" s="16">
        <f t="shared" si="686"/>
        <v>0.88033950044345444</v>
      </c>
      <c r="HZ247" s="16">
        <f t="shared" si="687"/>
        <v>0.8548538811809222</v>
      </c>
      <c r="IA247" s="16">
        <f t="shared" si="688"/>
        <v>0.85001465654822006</v>
      </c>
      <c r="IB247" s="16">
        <f t="shared" si="689"/>
        <v>0.82466444877824929</v>
      </c>
      <c r="IC247" s="16">
        <f t="shared" si="690"/>
        <v>0.82951300555526719</v>
      </c>
      <c r="ID247" s="16">
        <f t="shared" si="691"/>
        <v>0.82174162954447483</v>
      </c>
      <c r="IE247" s="16">
        <f t="shared" si="692"/>
        <v>0.81913851797733594</v>
      </c>
      <c r="IF247" s="16" t="e">
        <f t="shared" si="693"/>
        <v>#VALUE!</v>
      </c>
      <c r="IG247" s="16" t="e">
        <f t="shared" si="694"/>
        <v>#VALUE!</v>
      </c>
      <c r="IH247" s="16" t="e">
        <f t="shared" si="695"/>
        <v>#VALUE!</v>
      </c>
      <c r="II247" s="16" t="e">
        <f t="shared" si="696"/>
        <v>#VALUE!</v>
      </c>
      <c r="IJ247" s="16" t="e">
        <f t="shared" si="697"/>
        <v>#VALUE!</v>
      </c>
      <c r="IK247" s="16" t="e">
        <f t="shared" si="698"/>
        <v>#VALUE!</v>
      </c>
      <c r="IL247" s="227" t="e">
        <f t="shared" si="699"/>
        <v>#VALUE!</v>
      </c>
      <c r="IM247" s="227" t="e">
        <f t="shared" si="700"/>
        <v>#VALUE!</v>
      </c>
      <c r="IN247" s="227" t="e">
        <f t="shared" si="701"/>
        <v>#VALUE!</v>
      </c>
      <c r="IO247" s="16" t="str">
        <f t="shared" si="702"/>
        <v>i.a.</v>
      </c>
      <c r="IP247" s="16" t="str">
        <f t="shared" si="703"/>
        <v>i.a.</v>
      </c>
      <c r="IQ247" s="16" t="str">
        <f t="shared" si="704"/>
        <v>i.a.</v>
      </c>
      <c r="IR247" s="16" t="str">
        <f t="shared" si="705"/>
        <v>i.a.</v>
      </c>
      <c r="IS247" s="16" t="str">
        <f t="shared" si="706"/>
        <v>i.a.</v>
      </c>
      <c r="IT247" s="16" t="str">
        <f t="shared" si="707"/>
        <v>i.a.</v>
      </c>
      <c r="IU247" s="16" t="str">
        <f t="shared" si="708"/>
        <v>i.a.</v>
      </c>
      <c r="IV247" s="16" t="str">
        <f t="shared" si="709"/>
        <v>i.a.</v>
      </c>
      <c r="IW247" s="16" t="str">
        <f t="shared" si="710"/>
        <v>i.a.</v>
      </c>
      <c r="IX247" s="16" t="str">
        <f t="shared" si="711"/>
        <v>i.a.</v>
      </c>
      <c r="IY247" s="16" t="str">
        <f t="shared" si="712"/>
        <v>i.a.</v>
      </c>
      <c r="IZ247" s="16" t="e">
        <f t="shared" si="713"/>
        <v>#VALUE!</v>
      </c>
      <c r="JA247" s="16">
        <f t="shared" si="714"/>
        <v>-0.36290322580645173</v>
      </c>
      <c r="JB247" s="16">
        <f t="shared" si="715"/>
        <v>0.46871215179652842</v>
      </c>
      <c r="JC247" s="16">
        <f t="shared" si="716"/>
        <v>0.29149618729678256</v>
      </c>
      <c r="JD247" s="16">
        <f t="shared" si="717"/>
        <v>1.2340484048404836</v>
      </c>
      <c r="JE247" s="16">
        <f t="shared" si="718"/>
        <v>-0.59265315020710696</v>
      </c>
      <c r="JF247" s="227" t="e">
        <f t="shared" si="719"/>
        <v>#VALUE!</v>
      </c>
      <c r="JG247" s="227">
        <f t="shared" si="720"/>
        <v>-0.15532258064516136</v>
      </c>
      <c r="JH247" s="227">
        <f t="shared" si="721"/>
        <v>0.13658823529411773</v>
      </c>
      <c r="JI247" s="99" t="str">
        <f t="shared" si="722"/>
        <v>i.a.</v>
      </c>
      <c r="JJ247" s="99">
        <f t="shared" si="723"/>
        <v>0.27267741935483869</v>
      </c>
      <c r="JK247" s="99">
        <f t="shared" si="724"/>
        <v>0.42800000000000005</v>
      </c>
      <c r="JL247" s="99">
        <f t="shared" si="725"/>
        <v>0.29141176470588231</v>
      </c>
      <c r="JM247" s="99">
        <f t="shared" si="726"/>
        <v>0.22563888888888886</v>
      </c>
      <c r="JN247" s="99">
        <f t="shared" si="727"/>
        <v>0.10100000000000001</v>
      </c>
      <c r="JO247" s="99">
        <f t="shared" si="728"/>
        <v>0.24794594594594593</v>
      </c>
      <c r="JP247" s="99">
        <f t="shared" si="729"/>
        <v>0.30297368421052634</v>
      </c>
      <c r="JQ247" s="99" t="str">
        <f t="shared" si="730"/>
        <v>i.a.</v>
      </c>
      <c r="JR247" s="99" t="str">
        <f t="shared" si="731"/>
        <v>i.a.</v>
      </c>
      <c r="JS247" s="99" t="str">
        <f t="shared" si="732"/>
        <v>i.a.</v>
      </c>
    </row>
    <row r="248" spans="1:279" customFormat="1" ht="17.25" customHeight="1" x14ac:dyDescent="0.25">
      <c r="A248" s="10" t="s">
        <v>61</v>
      </c>
      <c r="B248" s="95">
        <v>11108881</v>
      </c>
      <c r="C248" s="10" t="s">
        <v>47</v>
      </c>
      <c r="D248" s="10"/>
      <c r="E248" s="11">
        <v>453100</v>
      </c>
      <c r="F248" s="11">
        <v>465100</v>
      </c>
      <c r="G248" s="11">
        <v>1</v>
      </c>
      <c r="H248" s="12">
        <v>44998</v>
      </c>
      <c r="I248" s="13"/>
      <c r="J248" s="13" t="s">
        <v>58</v>
      </c>
      <c r="K248" s="13" t="s">
        <v>58</v>
      </c>
      <c r="L248" s="13" t="s">
        <v>58</v>
      </c>
      <c r="M248" s="13" t="s">
        <v>58</v>
      </c>
      <c r="N248" s="13" t="s">
        <v>58</v>
      </c>
      <c r="O248" s="13" t="s">
        <v>58</v>
      </c>
      <c r="P248" s="16" t="e">
        <f t="shared" si="555"/>
        <v>#DIV/0!</v>
      </c>
      <c r="Q248" s="16" t="e">
        <f t="shared" si="556"/>
        <v>#DIV/0!</v>
      </c>
      <c r="R248" s="16" t="e">
        <f t="shared" si="557"/>
        <v>#DIV/0!</v>
      </c>
      <c r="S248" s="16" t="e">
        <f t="shared" si="558"/>
        <v>#DIV/0!</v>
      </c>
      <c r="T248" s="16" t="e">
        <f t="shared" si="559"/>
        <v>#DIV/0!</v>
      </c>
      <c r="U248" s="16" t="e">
        <f t="shared" si="560"/>
        <v>#DIV/0!</v>
      </c>
      <c r="V248" s="278">
        <f t="shared" si="561"/>
        <v>0</v>
      </c>
      <c r="W248" s="278">
        <f t="shared" si="562"/>
        <v>0</v>
      </c>
      <c r="X248" s="278">
        <f t="shared" si="563"/>
        <v>0</v>
      </c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6">
        <f t="shared" si="564"/>
        <v>-0.92552037091841777</v>
      </c>
      <c r="AK248" s="16">
        <f t="shared" si="565"/>
        <v>0.34149407794613917</v>
      </c>
      <c r="AL248" s="16">
        <f t="shared" si="566"/>
        <v>0.11100492538410643</v>
      </c>
      <c r="AM248" s="16">
        <f t="shared" si="567"/>
        <v>2.9594308204662429E-2</v>
      </c>
      <c r="AN248" s="16">
        <f t="shared" si="568"/>
        <v>5.3924696873005759E-2</v>
      </c>
      <c r="AO248" s="16">
        <f t="shared" si="569"/>
        <v>4.4066981812354552E-3</v>
      </c>
      <c r="AP248" s="278">
        <f t="shared" si="570"/>
        <v>-20.274000000000001</v>
      </c>
      <c r="AQ248" s="278">
        <f t="shared" si="571"/>
        <v>5.1610000000000014</v>
      </c>
      <c r="AR248" s="278">
        <f t="shared" si="572"/>
        <v>1.5099999999999998</v>
      </c>
      <c r="AS248" s="149"/>
      <c r="AT248" s="149">
        <v>20.274000000000001</v>
      </c>
      <c r="AU248" s="149">
        <v>15.113</v>
      </c>
      <c r="AV248" s="149">
        <v>13.603</v>
      </c>
      <c r="AW248" s="149">
        <v>13.212</v>
      </c>
      <c r="AX248" s="149">
        <v>12.536</v>
      </c>
      <c r="AY248" s="149">
        <v>12.481</v>
      </c>
      <c r="AZ248" s="149">
        <v>13.159000000000001</v>
      </c>
      <c r="BA248" s="149">
        <v>12.941000000000001</v>
      </c>
      <c r="BB248" s="149">
        <v>11.313000000000001</v>
      </c>
      <c r="BC248" s="150">
        <v>12.561999999999999</v>
      </c>
      <c r="BD248" s="16">
        <f t="shared" si="573"/>
        <v>-1</v>
      </c>
      <c r="BE248" s="16">
        <f t="shared" si="574"/>
        <v>0.78484058552235803</v>
      </c>
      <c r="BF248" s="16">
        <f t="shared" si="575"/>
        <v>0.34820221681535557</v>
      </c>
      <c r="BG248" s="16">
        <f t="shared" si="576"/>
        <v>0.8691258211217785</v>
      </c>
      <c r="BH248" s="16">
        <f t="shared" si="577"/>
        <v>0.43822674418604668</v>
      </c>
      <c r="BI248" s="16">
        <f t="shared" si="578"/>
        <v>-0.36118848653667596</v>
      </c>
      <c r="BJ248" s="278">
        <f t="shared" si="579"/>
        <v>-8.9009999999999998</v>
      </c>
      <c r="BK248" s="278">
        <f t="shared" si="580"/>
        <v>3.9139999999999997</v>
      </c>
      <c r="BL248" s="278">
        <f t="shared" si="581"/>
        <v>1.2880000000000003</v>
      </c>
      <c r="BM248" s="149"/>
      <c r="BN248" s="149">
        <v>8.9009999999999998</v>
      </c>
      <c r="BO248" s="149">
        <v>4.9870000000000001</v>
      </c>
      <c r="BP248" s="149">
        <v>3.6989999999999998</v>
      </c>
      <c r="BQ248" s="149">
        <v>1.9790000000000001</v>
      </c>
      <c r="BR248" s="149">
        <v>1.3759999999999999</v>
      </c>
      <c r="BS248" s="149">
        <v>2.1539999999999999</v>
      </c>
      <c r="BT248" s="149">
        <v>2.9940000000000002</v>
      </c>
      <c r="BU248" s="149">
        <v>2.2090000000000001</v>
      </c>
      <c r="BV248" s="149">
        <v>0.52200000000000002</v>
      </c>
      <c r="BW248" s="149">
        <v>1.794</v>
      </c>
      <c r="BX248" s="16">
        <f t="shared" si="582"/>
        <v>-1</v>
      </c>
      <c r="BY248" s="16">
        <f t="shared" si="583"/>
        <v>0.85923690450528123</v>
      </c>
      <c r="BZ248" s="16">
        <f t="shared" si="584"/>
        <v>0.42169782408826245</v>
      </c>
      <c r="CA248" s="16">
        <f t="shared" si="585"/>
        <v>1.1481237656352865</v>
      </c>
      <c r="CB248" s="16">
        <f t="shared" si="586"/>
        <v>0.67660044150110354</v>
      </c>
      <c r="CC248" s="16">
        <f t="shared" si="587"/>
        <v>-0.46674514420247204</v>
      </c>
      <c r="CD248" s="278">
        <f t="shared" si="588"/>
        <v>-8.625</v>
      </c>
      <c r="CE248" s="278">
        <f t="shared" si="589"/>
        <v>3.9859999999999998</v>
      </c>
      <c r="CF248" s="278">
        <f t="shared" si="590"/>
        <v>1.3760000000000003</v>
      </c>
      <c r="CG248" s="149"/>
      <c r="CH248" s="149">
        <v>8.625</v>
      </c>
      <c r="CI248" s="149">
        <v>4.6390000000000002</v>
      </c>
      <c r="CJ248" s="149">
        <v>3.2629999999999999</v>
      </c>
      <c r="CK248" s="149">
        <v>1.5189999999999999</v>
      </c>
      <c r="CL248" s="149">
        <v>0.90600000000000003</v>
      </c>
      <c r="CM248" s="149">
        <v>1.6990000000000001</v>
      </c>
      <c r="CN248" s="149">
        <v>2.5510000000000002</v>
      </c>
      <c r="CO248" s="149">
        <v>1.776</v>
      </c>
      <c r="CP248" s="149">
        <v>0.28999999999999998</v>
      </c>
      <c r="CQ248" s="149">
        <v>1.319</v>
      </c>
      <c r="CR248" s="16">
        <f t="shared" si="591"/>
        <v>-1</v>
      </c>
      <c r="CS248" s="16">
        <f t="shared" si="592"/>
        <v>0.45716510903426794</v>
      </c>
      <c r="CT248" s="16">
        <f t="shared" si="593"/>
        <v>0.21706161137440755</v>
      </c>
      <c r="CU248" s="16">
        <f t="shared" si="594"/>
        <v>0.25873529913073118</v>
      </c>
      <c r="CV248" s="16">
        <f t="shared" si="595"/>
        <v>0.12761868152988654</v>
      </c>
      <c r="CW248" s="16">
        <f t="shared" si="596"/>
        <v>-5.7256749411125171E-2</v>
      </c>
      <c r="CX248" s="278">
        <f t="shared" si="733"/>
        <v>-13.097</v>
      </c>
      <c r="CY248" s="278">
        <f t="shared" si="734"/>
        <v>4.109</v>
      </c>
      <c r="CZ248" s="278">
        <f t="shared" si="735"/>
        <v>1.6029999999999998</v>
      </c>
      <c r="DA248" s="149"/>
      <c r="DB248" s="149">
        <v>13.097</v>
      </c>
      <c r="DC248" s="149">
        <v>8.9879999999999995</v>
      </c>
      <c r="DD248" s="149">
        <v>7.3849999999999998</v>
      </c>
      <c r="DE248" s="149">
        <v>5.867</v>
      </c>
      <c r="DF248" s="149">
        <v>5.2030000000000003</v>
      </c>
      <c r="DG248" s="149">
        <v>5.5190000000000001</v>
      </c>
      <c r="DH248" s="149">
        <v>4.0869999999999997</v>
      </c>
      <c r="DI248" s="149">
        <v>2.0579999999999998</v>
      </c>
      <c r="DJ248" s="149">
        <v>2.851</v>
      </c>
      <c r="DK248" s="150">
        <v>2.7189999999999999</v>
      </c>
      <c r="DL248" s="16">
        <f t="shared" si="597"/>
        <v>-1</v>
      </c>
      <c r="DM248" s="16">
        <f t="shared" si="598"/>
        <v>9.4575799721835913E-2</v>
      </c>
      <c r="DN248" s="16">
        <f t="shared" si="599"/>
        <v>-5.7975761546020285E-2</v>
      </c>
      <c r="DO248" s="16">
        <f t="shared" si="600"/>
        <v>2.7946127946127844E-2</v>
      </c>
      <c r="DP248" s="16">
        <f t="shared" si="601"/>
        <v>4.2119889401956566E-2</v>
      </c>
      <c r="DQ248" s="16">
        <f t="shared" si="602"/>
        <v>3.1574860151365569E-2</v>
      </c>
      <c r="DR248" s="278">
        <f t="shared" si="603"/>
        <v>-34.628</v>
      </c>
      <c r="DS248" s="278">
        <f t="shared" si="604"/>
        <v>2.9920000000000009</v>
      </c>
      <c r="DT248" s="278">
        <f t="shared" si="605"/>
        <v>-1.9469999999999992</v>
      </c>
      <c r="DU248" s="149"/>
      <c r="DV248" s="149">
        <v>34.628</v>
      </c>
      <c r="DW248" s="149">
        <v>31.635999999999999</v>
      </c>
      <c r="DX248" s="149">
        <v>33.582999999999998</v>
      </c>
      <c r="DY248" s="149">
        <v>32.67</v>
      </c>
      <c r="DZ248" s="149">
        <v>31.34956</v>
      </c>
      <c r="EA248" s="149">
        <v>30.39</v>
      </c>
      <c r="EB248" s="149">
        <v>28.187000000000001</v>
      </c>
      <c r="EC248" s="149">
        <v>27.155999999999999</v>
      </c>
      <c r="ED248" s="149">
        <v>37.534999999999997</v>
      </c>
      <c r="EE248" s="149">
        <v>35.479999999999997</v>
      </c>
      <c r="EF248" s="16">
        <f t="shared" si="606"/>
        <v>-1</v>
      </c>
      <c r="EG248" s="16">
        <f t="shared" si="607"/>
        <v>5.2631578947368418E-2</v>
      </c>
      <c r="EH248" s="16">
        <f t="shared" si="608"/>
        <v>5.5555555555555552E-2</v>
      </c>
      <c r="EI248" s="16">
        <f t="shared" si="609"/>
        <v>-0.14285714285714285</v>
      </c>
      <c r="EJ248" s="16">
        <f t="shared" si="610"/>
        <v>-8.6956521739130432E-2</v>
      </c>
      <c r="EK248" s="16">
        <f t="shared" si="611"/>
        <v>-4.1666666666666664E-2</v>
      </c>
      <c r="EL248" s="278">
        <f t="shared" si="612"/>
        <v>-20</v>
      </c>
      <c r="EM248" s="278">
        <f t="shared" si="613"/>
        <v>1</v>
      </c>
      <c r="EN248" s="278">
        <f t="shared" si="614"/>
        <v>1</v>
      </c>
      <c r="EO248" s="204"/>
      <c r="EP248" s="204">
        <v>20</v>
      </c>
      <c r="EQ248" s="204">
        <v>19</v>
      </c>
      <c r="ER248" s="204">
        <v>18</v>
      </c>
      <c r="ES248" s="204">
        <v>21</v>
      </c>
      <c r="ET248" s="204">
        <v>23</v>
      </c>
      <c r="EU248" s="204">
        <v>24</v>
      </c>
      <c r="EV248" s="204">
        <v>23</v>
      </c>
      <c r="EW248" s="204">
        <v>24</v>
      </c>
      <c r="EX248" s="204">
        <v>21</v>
      </c>
      <c r="EY248" s="205">
        <v>21</v>
      </c>
      <c r="EZ248" s="14"/>
      <c r="FA248" s="14" t="s">
        <v>49</v>
      </c>
      <c r="FB248" s="76"/>
      <c r="FC248" s="15">
        <v>8940</v>
      </c>
      <c r="FD248" t="s">
        <v>480</v>
      </c>
      <c r="FE248" t="s">
        <v>130</v>
      </c>
      <c r="FF248" s="16" t="e">
        <f t="shared" si="615"/>
        <v>#VALUE!</v>
      </c>
      <c r="FG248" s="16" t="e">
        <f t="shared" si="616"/>
        <v>#DIV/0!</v>
      </c>
      <c r="FH248" s="16" t="e">
        <f t="shared" si="617"/>
        <v>#DIV/0!</v>
      </c>
      <c r="FI248" s="16" t="e">
        <f t="shared" si="618"/>
        <v>#DIV/0!</v>
      </c>
      <c r="FJ248" s="16" t="e">
        <f t="shared" si="619"/>
        <v>#DIV/0!</v>
      </c>
      <c r="FK248" s="16" t="e">
        <f t="shared" si="620"/>
        <v>#DIV/0!</v>
      </c>
      <c r="FL248" s="278" t="e">
        <f t="shared" si="621"/>
        <v>#VALUE!</v>
      </c>
      <c r="FM248" s="278">
        <f t="shared" si="622"/>
        <v>0</v>
      </c>
      <c r="FN248" s="278">
        <f t="shared" si="623"/>
        <v>0</v>
      </c>
      <c r="FO248" s="222" t="str">
        <f t="shared" si="624"/>
        <v>i.a</v>
      </c>
      <c r="FP248" s="222">
        <f t="shared" si="625"/>
        <v>0</v>
      </c>
      <c r="FQ248" s="238">
        <f t="shared" si="626"/>
        <v>0</v>
      </c>
      <c r="FR248" s="222">
        <f t="shared" si="627"/>
        <v>0</v>
      </c>
      <c r="FS248" s="222">
        <f t="shared" si="628"/>
        <v>0</v>
      </c>
      <c r="FT248" s="222">
        <f t="shared" si="629"/>
        <v>0</v>
      </c>
      <c r="FU248" s="222">
        <f t="shared" si="630"/>
        <v>0</v>
      </c>
      <c r="FV248" s="222">
        <f t="shared" si="631"/>
        <v>0</v>
      </c>
      <c r="FW248" s="222">
        <f t="shared" si="632"/>
        <v>0</v>
      </c>
      <c r="FX248" s="222">
        <f t="shared" si="633"/>
        <v>0</v>
      </c>
      <c r="FY248" s="222">
        <f t="shared" si="634"/>
        <v>0</v>
      </c>
      <c r="FZ248" s="16">
        <f t="shared" si="635"/>
        <v>-1</v>
      </c>
      <c r="GA248" s="16">
        <f t="shared" si="636"/>
        <v>0.37836929307063466</v>
      </c>
      <c r="GB248" s="16">
        <f t="shared" si="637"/>
        <v>0.15069563090561619</v>
      </c>
      <c r="GC248" s="16">
        <f t="shared" si="638"/>
        <v>0.79442575351513922</v>
      </c>
      <c r="GD248" s="16">
        <f t="shared" si="639"/>
        <v>0.62389430296068948</v>
      </c>
      <c r="GE248" s="16">
        <f t="shared" si="640"/>
        <v>-0.52224900720098366</v>
      </c>
      <c r="GF248" s="227">
        <f t="shared" si="641"/>
        <v>-0.78107312655648631</v>
      </c>
      <c r="GG248" s="227">
        <f t="shared" si="642"/>
        <v>0.21440849576188536</v>
      </c>
      <c r="GH248" s="227">
        <f t="shared" si="643"/>
        <v>7.4210661582406523E-2</v>
      </c>
      <c r="GI248" s="16">
        <f t="shared" si="644"/>
        <v>0</v>
      </c>
      <c r="GJ248" s="16">
        <f t="shared" si="645"/>
        <v>0.78107312655648631</v>
      </c>
      <c r="GK248" s="106">
        <f t="shared" si="646"/>
        <v>0.56666463079460094</v>
      </c>
      <c r="GL248" s="16">
        <f t="shared" si="647"/>
        <v>0.49245396921219442</v>
      </c>
      <c r="GM248" s="16">
        <f t="shared" si="648"/>
        <v>0.27443541102077684</v>
      </c>
      <c r="GN248" s="16">
        <f t="shared" si="649"/>
        <v>0.16899832120872971</v>
      </c>
      <c r="GO248" s="16">
        <f t="shared" si="650"/>
        <v>0.35373724755361236</v>
      </c>
      <c r="GP248" s="16">
        <f t="shared" si="651"/>
        <v>0.83026851098454035</v>
      </c>
      <c r="GQ248" s="16">
        <f t="shared" si="652"/>
        <v>0.72356895498064788</v>
      </c>
      <c r="GR248" s="16">
        <f t="shared" si="653"/>
        <v>0.10412926391382404</v>
      </c>
      <c r="GS248" s="16">
        <f t="shared" si="654"/>
        <v>-1</v>
      </c>
      <c r="GT248" s="16">
        <f t="shared" si="655"/>
        <v>0.75669319913048794</v>
      </c>
      <c r="GU248" s="16">
        <f t="shared" si="656"/>
        <v>0.36957698631790975</v>
      </c>
      <c r="GV248" s="16">
        <f t="shared" si="657"/>
        <v>0.80611614044428137</v>
      </c>
      <c r="GW248" s="16">
        <f t="shared" si="658"/>
        <v>0.38700557089550552</v>
      </c>
      <c r="GX248" s="16">
        <f t="shared" si="659"/>
        <v>-0.39391109972048499</v>
      </c>
      <c r="GY248" s="227">
        <f t="shared" si="660"/>
        <v>-0.26865266207895688</v>
      </c>
      <c r="GZ248" s="227">
        <f t="shared" si="661"/>
        <v>0.11572176770768469</v>
      </c>
      <c r="HA248" s="227">
        <f t="shared" si="662"/>
        <v>4.1268026274733166E-2</v>
      </c>
      <c r="HB248" s="16">
        <f t="shared" si="663"/>
        <v>0</v>
      </c>
      <c r="HC248" s="16">
        <f t="shared" si="664"/>
        <v>0.26865266207895688</v>
      </c>
      <c r="HD248" s="106">
        <f t="shared" si="665"/>
        <v>0.15293089437127219</v>
      </c>
      <c r="HE248" s="16">
        <f t="shared" si="666"/>
        <v>0.11166286809653903</v>
      </c>
      <c r="HF248" s="16">
        <f t="shared" si="667"/>
        <v>6.1824854778758244E-2</v>
      </c>
      <c r="HG248" s="16">
        <f t="shared" si="668"/>
        <v>4.4574337750382415E-2</v>
      </c>
      <c r="HH248" s="16">
        <f t="shared" si="669"/>
        <v>7.3544223842122336E-2</v>
      </c>
      <c r="HI248" s="16">
        <f t="shared" si="670"/>
        <v>0.1081979654156804</v>
      </c>
      <c r="HJ248" s="16">
        <f t="shared" si="671"/>
        <v>6.829388941274675E-2</v>
      </c>
      <c r="HK248" s="16">
        <f t="shared" si="672"/>
        <v>1.4298431829076221E-2</v>
      </c>
      <c r="HL248" s="16" t="e">
        <f t="shared" si="673"/>
        <v>#VALUE!</v>
      </c>
      <c r="HM248" s="16">
        <f t="shared" si="674"/>
        <v>0.33126011867298427</v>
      </c>
      <c r="HN248" s="16">
        <f t="shared" si="675"/>
        <v>0.2919642209756837</v>
      </c>
      <c r="HO248" s="16">
        <f t="shared" si="676"/>
        <v>0.22451485044817282</v>
      </c>
      <c r="HP248" s="16">
        <f t="shared" si="677"/>
        <v>8.204314397741265E-2</v>
      </c>
      <c r="HQ248" s="16">
        <f t="shared" si="678"/>
        <v>-8.6112615762520842E-2</v>
      </c>
      <c r="HR248" s="227" t="e">
        <f t="shared" si="679"/>
        <v>#VALUE!</v>
      </c>
      <c r="HS248" s="227">
        <f t="shared" si="680"/>
        <v>9.4113223752458675E-2</v>
      </c>
      <c r="HT248" s="227">
        <f t="shared" si="681"/>
        <v>6.4203786794075096E-2</v>
      </c>
      <c r="HU248" s="16" t="str">
        <f t="shared" si="682"/>
        <v>i.a.</v>
      </c>
      <c r="HV248" s="16">
        <f t="shared" si="683"/>
        <v>0.37821993762273304</v>
      </c>
      <c r="HW248" s="106">
        <f t="shared" si="684"/>
        <v>0.28410671387027436</v>
      </c>
      <c r="HX248" s="16">
        <f t="shared" si="685"/>
        <v>0.21990292707619927</v>
      </c>
      <c r="HY248" s="16">
        <f t="shared" si="686"/>
        <v>0.17958371594735231</v>
      </c>
      <c r="HZ248" s="16">
        <f t="shared" si="687"/>
        <v>0.16596724164549678</v>
      </c>
      <c r="IA248" s="16">
        <f t="shared" si="688"/>
        <v>0.181605791378743</v>
      </c>
      <c r="IB248" s="16">
        <f t="shared" si="689"/>
        <v>0.14499592010501294</v>
      </c>
      <c r="IC248" s="16">
        <f t="shared" si="690"/>
        <v>7.5784357048166148E-2</v>
      </c>
      <c r="ID248" s="16">
        <f t="shared" si="691"/>
        <v>7.5955774610363666E-2</v>
      </c>
      <c r="IE248" s="16">
        <f t="shared" si="692"/>
        <v>7.6634723788049613E-2</v>
      </c>
      <c r="IF248" s="16" t="e">
        <f t="shared" si="693"/>
        <v>#VALUE!</v>
      </c>
      <c r="IG248" s="16" t="e">
        <f t="shared" si="694"/>
        <v>#VALUE!</v>
      </c>
      <c r="IH248" s="16" t="e">
        <f t="shared" si="695"/>
        <v>#VALUE!</v>
      </c>
      <c r="II248" s="16" t="e">
        <f t="shared" si="696"/>
        <v>#VALUE!</v>
      </c>
      <c r="IJ248" s="16" t="e">
        <f t="shared" si="697"/>
        <v>#VALUE!</v>
      </c>
      <c r="IK248" s="16" t="e">
        <f t="shared" si="698"/>
        <v>#VALUE!</v>
      </c>
      <c r="IL248" s="227" t="e">
        <f t="shared" si="699"/>
        <v>#VALUE!</v>
      </c>
      <c r="IM248" s="227" t="e">
        <f t="shared" si="700"/>
        <v>#VALUE!</v>
      </c>
      <c r="IN248" s="227" t="e">
        <f t="shared" si="701"/>
        <v>#VALUE!</v>
      </c>
      <c r="IO248" s="16" t="str">
        <f t="shared" si="702"/>
        <v>i.a.</v>
      </c>
      <c r="IP248" s="16" t="str">
        <f t="shared" si="703"/>
        <v>i.a.</v>
      </c>
      <c r="IQ248" s="106" t="str">
        <f t="shared" si="704"/>
        <v>i.a.</v>
      </c>
      <c r="IR248" s="16" t="str">
        <f t="shared" si="705"/>
        <v>i.a.</v>
      </c>
      <c r="IS248" s="16" t="str">
        <f t="shared" si="706"/>
        <v>i.a.</v>
      </c>
      <c r="IT248" s="16" t="str">
        <f t="shared" si="707"/>
        <v>i.a.</v>
      </c>
      <c r="IU248" s="16" t="str">
        <f t="shared" si="708"/>
        <v>i.a.</v>
      </c>
      <c r="IV248" s="16" t="str">
        <f t="shared" si="709"/>
        <v>i.a.</v>
      </c>
      <c r="IW248" s="16" t="str">
        <f t="shared" si="710"/>
        <v>i.a.</v>
      </c>
      <c r="IX248" s="16" t="str">
        <f t="shared" si="711"/>
        <v>i.a.</v>
      </c>
      <c r="IY248" s="16" t="str">
        <f t="shared" si="712"/>
        <v>i.a.</v>
      </c>
      <c r="IZ248" s="16" t="e">
        <f t="shared" si="713"/>
        <v>#VALUE!</v>
      </c>
      <c r="JA248" s="16">
        <f t="shared" si="714"/>
        <v>0.76627505928001716</v>
      </c>
      <c r="JB248" s="16">
        <f t="shared" si="715"/>
        <v>0.3468716228204593</v>
      </c>
      <c r="JC248" s="16">
        <f t="shared" si="716"/>
        <v>1.5061443932411671</v>
      </c>
      <c r="JD248" s="16">
        <f t="shared" si="717"/>
        <v>0.83627667402501826</v>
      </c>
      <c r="JE248" s="16">
        <f t="shared" si="718"/>
        <v>-0.44356015047214475</v>
      </c>
      <c r="JF248" s="227" t="e">
        <f t="shared" si="719"/>
        <v>#VALUE!</v>
      </c>
      <c r="JG248" s="227">
        <f t="shared" si="720"/>
        <v>0.18709210526315789</v>
      </c>
      <c r="JH248" s="227">
        <f t="shared" si="721"/>
        <v>6.2880116959064369E-2</v>
      </c>
      <c r="JI248" s="99" t="str">
        <f t="shared" si="722"/>
        <v>i.a.</v>
      </c>
      <c r="JJ248" s="99">
        <f t="shared" si="723"/>
        <v>0.43125000000000002</v>
      </c>
      <c r="JK248" s="239">
        <f t="shared" si="724"/>
        <v>0.24415789473684213</v>
      </c>
      <c r="JL248" s="99">
        <f t="shared" si="725"/>
        <v>0.18127777777777776</v>
      </c>
      <c r="JM248" s="99">
        <f t="shared" si="726"/>
        <v>7.2333333333333333E-2</v>
      </c>
      <c r="JN248" s="99">
        <f t="shared" si="727"/>
        <v>3.9391304347826089E-2</v>
      </c>
      <c r="JO248" s="99">
        <f t="shared" si="728"/>
        <v>7.0791666666666669E-2</v>
      </c>
      <c r="JP248" s="99">
        <f t="shared" si="729"/>
        <v>0.11091304347826088</v>
      </c>
      <c r="JQ248" s="99">
        <f t="shared" si="730"/>
        <v>7.3999999999999996E-2</v>
      </c>
      <c r="JR248" s="99">
        <f t="shared" si="731"/>
        <v>1.3809523809523808E-2</v>
      </c>
      <c r="JS248" s="99">
        <f t="shared" si="732"/>
        <v>6.2809523809523801E-2</v>
      </c>
    </row>
    <row r="249" spans="1:279" customFormat="1" ht="17.25" customHeight="1" x14ac:dyDescent="0.25">
      <c r="A249" s="10" t="s">
        <v>293</v>
      </c>
      <c r="B249" s="95">
        <v>34250316</v>
      </c>
      <c r="C249" s="10" t="s">
        <v>271</v>
      </c>
      <c r="D249" s="10"/>
      <c r="E249" s="11">
        <v>293200</v>
      </c>
      <c r="F249" s="11">
        <v>453100</v>
      </c>
      <c r="G249" s="11">
        <v>1</v>
      </c>
      <c r="H249" s="12">
        <v>44994</v>
      </c>
      <c r="I249" s="13"/>
      <c r="J249" s="13" t="s">
        <v>58</v>
      </c>
      <c r="K249" s="13" t="s">
        <v>58</v>
      </c>
      <c r="L249" s="13" t="s">
        <v>58</v>
      </c>
      <c r="M249" s="13" t="s">
        <v>58</v>
      </c>
      <c r="N249" s="13" t="s">
        <v>58</v>
      </c>
      <c r="O249" s="13" t="s">
        <v>58</v>
      </c>
      <c r="P249" s="16" t="e">
        <f t="shared" si="555"/>
        <v>#DIV/0!</v>
      </c>
      <c r="Q249" s="16" t="e">
        <f t="shared" si="556"/>
        <v>#DIV/0!</v>
      </c>
      <c r="R249" s="16" t="e">
        <f t="shared" si="557"/>
        <v>#DIV/0!</v>
      </c>
      <c r="S249" s="16" t="e">
        <f t="shared" si="558"/>
        <v>#DIV/0!</v>
      </c>
      <c r="T249" s="16" t="e">
        <f t="shared" si="559"/>
        <v>#DIV/0!</v>
      </c>
      <c r="U249" s="16" t="e">
        <f t="shared" si="560"/>
        <v>#DIV/0!</v>
      </c>
      <c r="V249" s="278">
        <f t="shared" si="561"/>
        <v>0</v>
      </c>
      <c r="W249" s="278">
        <f t="shared" si="562"/>
        <v>0</v>
      </c>
      <c r="X249" s="278">
        <f t="shared" si="563"/>
        <v>0</v>
      </c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6">
        <f t="shared" si="564"/>
        <v>-0.74618648820428457</v>
      </c>
      <c r="AK249" s="16">
        <f t="shared" si="565"/>
        <v>-0.15797923831860292</v>
      </c>
      <c r="AL249" s="16">
        <f t="shared" si="566"/>
        <v>0.27180549716733732</v>
      </c>
      <c r="AM249" s="16">
        <f t="shared" si="567"/>
        <v>8.3074054399791972E-2</v>
      </c>
      <c r="AN249" s="16">
        <f t="shared" si="568"/>
        <v>5.3026324801936073E-2</v>
      </c>
      <c r="AO249" s="16">
        <f t="shared" si="569"/>
        <v>2.1753583800870082E-2</v>
      </c>
      <c r="AP249" s="278">
        <f t="shared" si="570"/>
        <v>-106.988</v>
      </c>
      <c r="AQ249" s="278">
        <f t="shared" si="571"/>
        <v>-20.073000000000008</v>
      </c>
      <c r="AR249" s="278">
        <f t="shared" si="572"/>
        <v>27.155000000000001</v>
      </c>
      <c r="AS249" s="149"/>
      <c r="AT249" s="149">
        <v>106.988</v>
      </c>
      <c r="AU249" s="149">
        <v>127.06100000000001</v>
      </c>
      <c r="AV249" s="149">
        <v>99.906000000000006</v>
      </c>
      <c r="AW249" s="150">
        <v>92.242999999999995</v>
      </c>
      <c r="AX249" s="149">
        <v>87.597999999999999</v>
      </c>
      <c r="AY249" s="149">
        <v>85.733000000000004</v>
      </c>
      <c r="AZ249" s="149">
        <v>78.715000000000003</v>
      </c>
      <c r="BA249" s="149">
        <v>82.018000000000001</v>
      </c>
      <c r="BB249" s="149">
        <v>78.209000000000003</v>
      </c>
      <c r="BC249" s="149">
        <v>77.201999999999998</v>
      </c>
      <c r="BD249" s="16">
        <f t="shared" si="573"/>
        <v>-1</v>
      </c>
      <c r="BE249" s="16">
        <f t="shared" si="574"/>
        <v>-0.27737355497725136</v>
      </c>
      <c r="BF249" s="16">
        <f t="shared" si="575"/>
        <v>0.73018255329576076</v>
      </c>
      <c r="BG249" s="16">
        <f t="shared" si="576"/>
        <v>-6.42811227769252E-4</v>
      </c>
      <c r="BH249" s="16">
        <f t="shared" si="577"/>
        <v>0.15092478421701586</v>
      </c>
      <c r="BI249" s="16">
        <f t="shared" si="578"/>
        <v>1.2809534004139077E-2</v>
      </c>
      <c r="BJ249" s="278">
        <f t="shared" si="579"/>
        <v>-40.819000000000003</v>
      </c>
      <c r="BK249" s="278">
        <f t="shared" si="580"/>
        <v>-15.667999999999999</v>
      </c>
      <c r="BL249" s="278">
        <f t="shared" si="581"/>
        <v>23.838999999999999</v>
      </c>
      <c r="BM249" s="149"/>
      <c r="BN249" s="149">
        <v>40.819000000000003</v>
      </c>
      <c r="BO249" s="149">
        <v>56.487000000000002</v>
      </c>
      <c r="BP249" s="149">
        <v>32.648000000000003</v>
      </c>
      <c r="BQ249" s="149">
        <v>32.668999999999997</v>
      </c>
      <c r="BR249" s="149">
        <v>28.385000000000002</v>
      </c>
      <c r="BS249" s="149">
        <v>28.026</v>
      </c>
      <c r="BT249" s="149">
        <v>22.030999999999999</v>
      </c>
      <c r="BU249" s="149">
        <v>23.456</v>
      </c>
      <c r="BV249" s="149">
        <v>28.623999999999999</v>
      </c>
      <c r="BW249" s="149">
        <v>28.763999999999999</v>
      </c>
      <c r="BX249" s="16">
        <f t="shared" si="582"/>
        <v>-1</v>
      </c>
      <c r="BY249" s="16">
        <f t="shared" si="583"/>
        <v>-0.30175166258004199</v>
      </c>
      <c r="BZ249" s="16">
        <f t="shared" si="584"/>
        <v>0.72985261359128495</v>
      </c>
      <c r="CA249" s="16">
        <f t="shared" si="585"/>
        <v>2.125338901181097E-2</v>
      </c>
      <c r="CB249" s="16">
        <f t="shared" si="586"/>
        <v>0.61170266197890499</v>
      </c>
      <c r="CC249" s="16">
        <f t="shared" si="587"/>
        <v>-9.8523951824685249E-2</v>
      </c>
      <c r="CD249" s="278">
        <f t="shared" si="588"/>
        <v>-39.582999999999998</v>
      </c>
      <c r="CE249" s="278">
        <f t="shared" si="589"/>
        <v>-17.106000000000002</v>
      </c>
      <c r="CF249" s="278">
        <f t="shared" si="590"/>
        <v>23.917999999999999</v>
      </c>
      <c r="CG249" s="149"/>
      <c r="CH249" s="149">
        <v>39.582999999999998</v>
      </c>
      <c r="CI249" s="149">
        <v>56.689</v>
      </c>
      <c r="CJ249" s="149">
        <v>32.771000000000001</v>
      </c>
      <c r="CK249" s="149">
        <v>32.088999999999999</v>
      </c>
      <c r="CL249" s="149">
        <v>19.91</v>
      </c>
      <c r="CM249" s="149">
        <v>22.085999999999999</v>
      </c>
      <c r="CN249" s="149">
        <v>19.265000000000001</v>
      </c>
      <c r="CO249" s="149">
        <v>22.372</v>
      </c>
      <c r="CP249" s="149">
        <v>25.260999999999999</v>
      </c>
      <c r="CQ249" s="149">
        <v>23.725000000000001</v>
      </c>
      <c r="CR249" s="16">
        <f t="shared" si="591"/>
        <v>-1</v>
      </c>
      <c r="CS249" s="16">
        <f t="shared" si="592"/>
        <v>-2.2337615461600294E-2</v>
      </c>
      <c r="CT249" s="16">
        <f t="shared" si="593"/>
        <v>0.25120088680872033</v>
      </c>
      <c r="CU249" s="16">
        <f t="shared" si="594"/>
        <v>6.9462129527991259E-2</v>
      </c>
      <c r="CV249" s="16">
        <f t="shared" si="595"/>
        <v>0.18788384556206061</v>
      </c>
      <c r="CW249" s="16">
        <f t="shared" si="596"/>
        <v>1.3291933672458218E-2</v>
      </c>
      <c r="CX249" s="278">
        <f t="shared" si="733"/>
        <v>-119.179</v>
      </c>
      <c r="CY249" s="278">
        <f t="shared" si="734"/>
        <v>-2.722999999999999</v>
      </c>
      <c r="CZ249" s="278">
        <f t="shared" si="735"/>
        <v>24.474000000000004</v>
      </c>
      <c r="DA249" s="149"/>
      <c r="DB249" s="149">
        <v>119.179</v>
      </c>
      <c r="DC249" s="149">
        <v>121.902</v>
      </c>
      <c r="DD249" s="149">
        <v>97.427999999999997</v>
      </c>
      <c r="DE249" s="149">
        <v>91.1</v>
      </c>
      <c r="DF249" s="149">
        <v>76.691000000000003</v>
      </c>
      <c r="DG249" s="149">
        <v>75.685000000000002</v>
      </c>
      <c r="DH249" s="149">
        <v>99.114999999999995</v>
      </c>
      <c r="DI249" s="149">
        <v>85.275999999999996</v>
      </c>
      <c r="DJ249" s="149">
        <v>76.739000000000004</v>
      </c>
      <c r="DK249" s="149">
        <v>69.174000000000007</v>
      </c>
      <c r="DL249" s="16">
        <f t="shared" si="597"/>
        <v>-1</v>
      </c>
      <c r="DM249" s="16">
        <f t="shared" si="598"/>
        <v>5.8935882438953043E-2</v>
      </c>
      <c r="DN249" s="16">
        <f t="shared" si="599"/>
        <v>0.1405699514269633</v>
      </c>
      <c r="DO249" s="16">
        <f t="shared" si="600"/>
        <v>8.869521799323668E-2</v>
      </c>
      <c r="DP249" s="16">
        <f t="shared" si="601"/>
        <v>3.0986212100826555E-2</v>
      </c>
      <c r="DQ249" s="16">
        <f t="shared" si="602"/>
        <v>0.10720554422099156</v>
      </c>
      <c r="DR249" s="278">
        <f t="shared" si="603"/>
        <v>-231.74600000000001</v>
      </c>
      <c r="DS249" s="278">
        <f t="shared" si="604"/>
        <v>12.897999999999996</v>
      </c>
      <c r="DT249" s="278">
        <f t="shared" si="605"/>
        <v>26.972000000000008</v>
      </c>
      <c r="DU249" s="149"/>
      <c r="DV249" s="149">
        <v>231.74600000000001</v>
      </c>
      <c r="DW249" s="149">
        <v>218.84800000000001</v>
      </c>
      <c r="DX249" s="149">
        <v>191.876</v>
      </c>
      <c r="DY249" s="149">
        <v>176.244</v>
      </c>
      <c r="DZ249" s="149">
        <v>170.947</v>
      </c>
      <c r="EA249" s="149">
        <v>154.39500000000001</v>
      </c>
      <c r="EB249" s="149">
        <v>152.577</v>
      </c>
      <c r="EC249" s="149">
        <v>153.63399999999999</v>
      </c>
      <c r="ED249" s="149">
        <v>141.614</v>
      </c>
      <c r="EE249" s="149">
        <v>149.98500000000001</v>
      </c>
      <c r="EF249" s="16">
        <f t="shared" si="606"/>
        <v>-1</v>
      </c>
      <c r="EG249" s="16">
        <f t="shared" si="607"/>
        <v>-5.5045871559633031E-2</v>
      </c>
      <c r="EH249" s="16">
        <f t="shared" si="608"/>
        <v>3.8095238095238099E-2</v>
      </c>
      <c r="EI249" s="16">
        <f t="shared" si="609"/>
        <v>2.9411764705882353E-2</v>
      </c>
      <c r="EJ249" s="16">
        <f t="shared" si="610"/>
        <v>-2.8571428571428571E-2</v>
      </c>
      <c r="EK249" s="16">
        <f t="shared" si="611"/>
        <v>-2.7777777777777776E-2</v>
      </c>
      <c r="EL249" s="278">
        <f t="shared" si="612"/>
        <v>-103</v>
      </c>
      <c r="EM249" s="278">
        <f t="shared" si="613"/>
        <v>-6</v>
      </c>
      <c r="EN249" s="278">
        <f t="shared" si="614"/>
        <v>4</v>
      </c>
      <c r="EO249" s="204"/>
      <c r="EP249" s="204">
        <v>103</v>
      </c>
      <c r="EQ249" s="204">
        <v>109</v>
      </c>
      <c r="ER249" s="204">
        <v>105</v>
      </c>
      <c r="ES249" s="204">
        <v>102</v>
      </c>
      <c r="ET249" s="204">
        <v>105</v>
      </c>
      <c r="EU249" s="204">
        <v>108</v>
      </c>
      <c r="EV249" s="204">
        <v>106</v>
      </c>
      <c r="EW249" s="204">
        <v>117</v>
      </c>
      <c r="EX249" s="204">
        <v>100</v>
      </c>
      <c r="EY249" s="204">
        <v>97</v>
      </c>
      <c r="EZ249" s="14"/>
      <c r="FA249" s="14" t="s">
        <v>51</v>
      </c>
      <c r="FB249" s="76"/>
      <c r="FC249" s="15">
        <v>9320</v>
      </c>
      <c r="FD249" t="s">
        <v>478</v>
      </c>
      <c r="FE249" t="s">
        <v>88</v>
      </c>
      <c r="FF249" s="16" t="e">
        <f t="shared" si="615"/>
        <v>#VALUE!</v>
      </c>
      <c r="FG249" s="16" t="e">
        <f t="shared" si="616"/>
        <v>#DIV/0!</v>
      </c>
      <c r="FH249" s="16" t="e">
        <f t="shared" si="617"/>
        <v>#DIV/0!</v>
      </c>
      <c r="FI249" s="16" t="e">
        <f t="shared" si="618"/>
        <v>#DIV/0!</v>
      </c>
      <c r="FJ249" s="16" t="e">
        <f t="shared" si="619"/>
        <v>#DIV/0!</v>
      </c>
      <c r="FK249" s="16" t="e">
        <f t="shared" si="620"/>
        <v>#DIV/0!</v>
      </c>
      <c r="FL249" s="278" t="e">
        <f t="shared" si="621"/>
        <v>#VALUE!</v>
      </c>
      <c r="FM249" s="278">
        <f t="shared" si="622"/>
        <v>0</v>
      </c>
      <c r="FN249" s="278">
        <f t="shared" si="623"/>
        <v>0</v>
      </c>
      <c r="FO249" s="222" t="str">
        <f t="shared" si="624"/>
        <v>i.a</v>
      </c>
      <c r="FP249" s="222">
        <f t="shared" si="625"/>
        <v>0</v>
      </c>
      <c r="FQ249" s="222">
        <f t="shared" si="626"/>
        <v>0</v>
      </c>
      <c r="FR249" s="222">
        <f t="shared" si="627"/>
        <v>0</v>
      </c>
      <c r="FS249" s="222">
        <f t="shared" si="628"/>
        <v>0</v>
      </c>
      <c r="FT249" s="222">
        <f t="shared" si="629"/>
        <v>0</v>
      </c>
      <c r="FU249" s="222">
        <f t="shared" si="630"/>
        <v>0</v>
      </c>
      <c r="FV249" s="222">
        <f t="shared" si="631"/>
        <v>0</v>
      </c>
      <c r="FW249" s="222">
        <f t="shared" si="632"/>
        <v>0</v>
      </c>
      <c r="FX249" s="222">
        <f t="shared" si="633"/>
        <v>0</v>
      </c>
      <c r="FY249" s="222">
        <f t="shared" si="634"/>
        <v>0</v>
      </c>
      <c r="FZ249" s="16">
        <f t="shared" si="635"/>
        <v>-1</v>
      </c>
      <c r="GA249" s="16">
        <f t="shared" si="636"/>
        <v>-0.36474957443216433</v>
      </c>
      <c r="GB249" s="16">
        <f t="shared" si="637"/>
        <v>0.48691767444096895</v>
      </c>
      <c r="GC249" s="16">
        <f t="shared" si="638"/>
        <v>-9.1078633435453651E-2</v>
      </c>
      <c r="GD249" s="16">
        <f t="shared" si="639"/>
        <v>0.46363514623369328</v>
      </c>
      <c r="GE249" s="16">
        <f t="shared" si="640"/>
        <v>3.4139321291049983E-2</v>
      </c>
      <c r="GF249" s="227">
        <f t="shared" si="641"/>
        <v>-0.3283792584235174</v>
      </c>
      <c r="GG249" s="227">
        <f t="shared" si="642"/>
        <v>-0.18854957028208602</v>
      </c>
      <c r="GH249" s="227">
        <f t="shared" si="643"/>
        <v>0.16927755144174866</v>
      </c>
      <c r="GI249" s="16">
        <f t="shared" si="644"/>
        <v>0</v>
      </c>
      <c r="GJ249" s="16">
        <f t="shared" si="645"/>
        <v>0.3283792584235174</v>
      </c>
      <c r="GK249" s="16">
        <f t="shared" si="646"/>
        <v>0.51692882870560342</v>
      </c>
      <c r="GL249" s="16">
        <f t="shared" si="647"/>
        <v>0.34765127726385475</v>
      </c>
      <c r="GM249" s="16">
        <f t="shared" si="648"/>
        <v>0.38248773772133188</v>
      </c>
      <c r="GN249" s="16">
        <f t="shared" si="649"/>
        <v>0.2613272431354019</v>
      </c>
      <c r="GO249" s="16">
        <f t="shared" si="650"/>
        <v>0.2527002288329519</v>
      </c>
      <c r="GP249" s="16">
        <f t="shared" si="651"/>
        <v>0.20895813787006959</v>
      </c>
      <c r="GQ249" s="16">
        <f t="shared" si="652"/>
        <v>0.2761719593864766</v>
      </c>
      <c r="GR249" s="16">
        <f t="shared" si="653"/>
        <v>0.34624742140864756</v>
      </c>
      <c r="GS249" s="16">
        <f t="shared" si="654"/>
        <v>-1</v>
      </c>
      <c r="GT249" s="16">
        <f t="shared" si="655"/>
        <v>-0.34131385680785048</v>
      </c>
      <c r="GU249" s="16">
        <f t="shared" si="656"/>
        <v>0.55071240424040324</v>
      </c>
      <c r="GV249" s="16">
        <f t="shared" si="657"/>
        <v>-5.7460008347768168E-2</v>
      </c>
      <c r="GW249" s="16">
        <f t="shared" si="658"/>
        <v>7.8496191280108985E-2</v>
      </c>
      <c r="GX249" s="16">
        <f t="shared" si="659"/>
        <v>-4.4377398945360358E-2</v>
      </c>
      <c r="GY249" s="227">
        <f t="shared" si="660"/>
        <v>-0.18117862199674206</v>
      </c>
      <c r="GZ249" s="227">
        <f t="shared" si="661"/>
        <v>-9.3882002656309582E-2</v>
      </c>
      <c r="HA249" s="227">
        <f t="shared" si="662"/>
        <v>9.7683682351628193E-2</v>
      </c>
      <c r="HB249" s="16">
        <f t="shared" si="663"/>
        <v>0</v>
      </c>
      <c r="HC249" s="16">
        <f t="shared" si="664"/>
        <v>0.18117862199674206</v>
      </c>
      <c r="HD249" s="16">
        <f t="shared" si="665"/>
        <v>0.27506062465305164</v>
      </c>
      <c r="HE249" s="16">
        <f t="shared" si="666"/>
        <v>0.17737694230142345</v>
      </c>
      <c r="HF249" s="16">
        <f t="shared" si="667"/>
        <v>0.18819036207735795</v>
      </c>
      <c r="HG249" s="16">
        <f t="shared" si="668"/>
        <v>0.17449330243251718</v>
      </c>
      <c r="HH249" s="16">
        <f t="shared" si="669"/>
        <v>0.18259645830890114</v>
      </c>
      <c r="HI249" s="16">
        <f t="shared" si="670"/>
        <v>0.14389424285868241</v>
      </c>
      <c r="HJ249" s="16">
        <f t="shared" si="671"/>
        <v>0.15889015336259688</v>
      </c>
      <c r="HK249" s="16">
        <f t="shared" si="672"/>
        <v>0.19632440440467899</v>
      </c>
      <c r="HL249" s="16" t="e">
        <f t="shared" si="673"/>
        <v>#VALUE!</v>
      </c>
      <c r="HM249" s="16">
        <f t="shared" si="674"/>
        <v>-7.6750159521805347E-2</v>
      </c>
      <c r="HN249" s="16">
        <f t="shared" si="675"/>
        <v>9.6996186199142895E-2</v>
      </c>
      <c r="HO249" s="16">
        <f t="shared" si="676"/>
        <v>-1.7666182552631377E-2</v>
      </c>
      <c r="HP249" s="16">
        <f t="shared" si="677"/>
        <v>0.15218208703443839</v>
      </c>
      <c r="HQ249" s="16">
        <f t="shared" si="678"/>
        <v>-8.4820394044006639E-2</v>
      </c>
      <c r="HR249" s="227" t="e">
        <f t="shared" si="679"/>
        <v>#VALUE!</v>
      </c>
      <c r="HS249" s="227">
        <f t="shared" si="680"/>
        <v>-4.275112382122348E-2</v>
      </c>
      <c r="HT249" s="227">
        <f t="shared" si="681"/>
        <v>4.92513103723764E-2</v>
      </c>
      <c r="HU249" s="16" t="str">
        <f t="shared" si="682"/>
        <v>i.a.</v>
      </c>
      <c r="HV249" s="16">
        <f t="shared" si="683"/>
        <v>0.51426561839255047</v>
      </c>
      <c r="HW249" s="16">
        <f t="shared" si="684"/>
        <v>0.55701674221377395</v>
      </c>
      <c r="HX249" s="16">
        <f t="shared" si="685"/>
        <v>0.50776543184139755</v>
      </c>
      <c r="HY249" s="16">
        <f t="shared" si="686"/>
        <v>0.51689702911872171</v>
      </c>
      <c r="HZ249" s="16">
        <f t="shared" si="687"/>
        <v>0.44862442745412323</v>
      </c>
      <c r="IA249" s="16">
        <f t="shared" si="688"/>
        <v>0.49020369830629229</v>
      </c>
      <c r="IB249" s="16">
        <f t="shared" si="689"/>
        <v>0.64960642822968073</v>
      </c>
      <c r="IC249" s="16">
        <f t="shared" si="690"/>
        <v>0.55505942694976373</v>
      </c>
      <c r="ID249" s="16">
        <f t="shared" si="691"/>
        <v>0.54188851384750092</v>
      </c>
      <c r="IE249" s="16">
        <f t="shared" si="692"/>
        <v>0.46120612061206123</v>
      </c>
      <c r="IF249" s="16" t="e">
        <f t="shared" si="693"/>
        <v>#VALUE!</v>
      </c>
      <c r="IG249" s="16" t="e">
        <f t="shared" si="694"/>
        <v>#VALUE!</v>
      </c>
      <c r="IH249" s="16" t="e">
        <f t="shared" si="695"/>
        <v>#VALUE!</v>
      </c>
      <c r="II249" s="16" t="e">
        <f t="shared" si="696"/>
        <v>#VALUE!</v>
      </c>
      <c r="IJ249" s="16" t="e">
        <f t="shared" si="697"/>
        <v>#VALUE!</v>
      </c>
      <c r="IK249" s="16" t="e">
        <f t="shared" si="698"/>
        <v>#VALUE!</v>
      </c>
      <c r="IL249" s="227" t="e">
        <f t="shared" si="699"/>
        <v>#VALUE!</v>
      </c>
      <c r="IM249" s="227" t="e">
        <f t="shared" si="700"/>
        <v>#VALUE!</v>
      </c>
      <c r="IN249" s="227" t="e">
        <f t="shared" si="701"/>
        <v>#VALUE!</v>
      </c>
      <c r="IO249" s="16" t="str">
        <f t="shared" si="702"/>
        <v>i.a.</v>
      </c>
      <c r="IP249" s="16" t="str">
        <f t="shared" si="703"/>
        <v>i.a.</v>
      </c>
      <c r="IQ249" s="16" t="str">
        <f t="shared" si="704"/>
        <v>i.a.</v>
      </c>
      <c r="IR249" s="16" t="str">
        <f t="shared" si="705"/>
        <v>i.a.</v>
      </c>
      <c r="IS249" s="16" t="str">
        <f t="shared" si="706"/>
        <v>i.a.</v>
      </c>
      <c r="IT249" s="16" t="str">
        <f t="shared" si="707"/>
        <v>i.a.</v>
      </c>
      <c r="IU249" s="16" t="str">
        <f t="shared" si="708"/>
        <v>i.a.</v>
      </c>
      <c r="IV249" s="16" t="str">
        <f t="shared" si="709"/>
        <v>i.a.</v>
      </c>
      <c r="IW249" s="16" t="str">
        <f t="shared" si="710"/>
        <v>i.a.</v>
      </c>
      <c r="IX249" s="16" t="str">
        <f t="shared" si="711"/>
        <v>i.a.</v>
      </c>
      <c r="IY249" s="16" t="str">
        <f t="shared" si="712"/>
        <v>i.a.</v>
      </c>
      <c r="IZ249" s="16" t="e">
        <f t="shared" si="713"/>
        <v>#VALUE!</v>
      </c>
      <c r="JA249" s="16">
        <f t="shared" si="714"/>
        <v>-0.26107700214781149</v>
      </c>
      <c r="JB249" s="16">
        <f t="shared" si="715"/>
        <v>0.66637178373472428</v>
      </c>
      <c r="JC249" s="16">
        <f t="shared" si="716"/>
        <v>-7.9252792456693741E-3</v>
      </c>
      <c r="JD249" s="16">
        <f t="shared" si="717"/>
        <v>0.6591056814488726</v>
      </c>
      <c r="JE249" s="16">
        <f t="shared" si="718"/>
        <v>-7.2767493305390493E-2</v>
      </c>
      <c r="JF249" s="227" t="e">
        <f t="shared" si="719"/>
        <v>#VALUE!</v>
      </c>
      <c r="JG249" s="227">
        <f t="shared" si="720"/>
        <v>-0.1357815979335531</v>
      </c>
      <c r="JH249" s="227">
        <f t="shared" si="721"/>
        <v>0.20797780690257761</v>
      </c>
      <c r="JI249" s="99" t="str">
        <f t="shared" si="722"/>
        <v>i.a.</v>
      </c>
      <c r="JJ249" s="99">
        <f t="shared" si="723"/>
        <v>0.3843009708737864</v>
      </c>
      <c r="JK249" s="99">
        <f t="shared" si="724"/>
        <v>0.5200825688073395</v>
      </c>
      <c r="JL249" s="99">
        <f t="shared" si="725"/>
        <v>0.31210476190476188</v>
      </c>
      <c r="JM249" s="99">
        <f t="shared" si="726"/>
        <v>0.31459803921568624</v>
      </c>
      <c r="JN249" s="99">
        <f t="shared" si="727"/>
        <v>0.18961904761904763</v>
      </c>
      <c r="JO249" s="99">
        <f t="shared" si="728"/>
        <v>0.20449999999999999</v>
      </c>
      <c r="JP249" s="99">
        <f t="shared" si="729"/>
        <v>0.18174528301886794</v>
      </c>
      <c r="JQ249" s="99">
        <f t="shared" si="730"/>
        <v>0.19121367521367522</v>
      </c>
      <c r="JR249" s="99">
        <f t="shared" si="731"/>
        <v>0.25261</v>
      </c>
      <c r="JS249" s="99">
        <f t="shared" si="732"/>
        <v>0.2445876288659794</v>
      </c>
    </row>
    <row r="250" spans="1:279" customFormat="1" ht="17.25" customHeight="1" x14ac:dyDescent="0.25">
      <c r="A250" s="145" t="s">
        <v>586</v>
      </c>
      <c r="B250" s="98">
        <v>17890476</v>
      </c>
      <c r="C250" s="113" t="s">
        <v>412</v>
      </c>
      <c r="D250" s="113"/>
      <c r="E250" s="116">
        <v>452010</v>
      </c>
      <c r="F250" s="116">
        <v>731190</v>
      </c>
      <c r="G250" s="116">
        <v>1</v>
      </c>
      <c r="H250" s="117">
        <v>44992</v>
      </c>
      <c r="I250" s="13"/>
      <c r="J250" s="13" t="s">
        <v>58</v>
      </c>
      <c r="K250" s="13" t="s">
        <v>58</v>
      </c>
      <c r="L250" s="13" t="s">
        <v>58</v>
      </c>
      <c r="M250" s="13" t="s">
        <v>58</v>
      </c>
      <c r="N250" s="13" t="s">
        <v>58</v>
      </c>
      <c r="O250" s="118" t="s">
        <v>58</v>
      </c>
      <c r="P250" s="16" t="e">
        <f t="shared" si="555"/>
        <v>#DIV/0!</v>
      </c>
      <c r="Q250" s="16" t="e">
        <f t="shared" si="556"/>
        <v>#DIV/0!</v>
      </c>
      <c r="R250" s="16" t="e">
        <f t="shared" si="557"/>
        <v>#DIV/0!</v>
      </c>
      <c r="S250" s="16" t="e">
        <f t="shared" si="558"/>
        <v>#DIV/0!</v>
      </c>
      <c r="T250" s="16" t="e">
        <f t="shared" si="559"/>
        <v>#DIV/0!</v>
      </c>
      <c r="U250" s="16" t="e">
        <f t="shared" si="560"/>
        <v>#DIV/0!</v>
      </c>
      <c r="V250" s="278">
        <f t="shared" si="561"/>
        <v>0</v>
      </c>
      <c r="W250" s="278">
        <f t="shared" si="562"/>
        <v>0</v>
      </c>
      <c r="X250" s="278">
        <f t="shared" si="563"/>
        <v>0</v>
      </c>
      <c r="Y250" s="149"/>
      <c r="Z250" s="149"/>
      <c r="AA250" s="149"/>
      <c r="AB250" s="153"/>
      <c r="AC250" s="153"/>
      <c r="AD250" s="153"/>
      <c r="AE250" s="154"/>
      <c r="AF250" s="154"/>
      <c r="AG250" s="159"/>
      <c r="AH250" s="159"/>
      <c r="AI250" s="159"/>
      <c r="AJ250" s="16">
        <f t="shared" si="564"/>
        <v>-1.2582795698924729</v>
      </c>
      <c r="AK250" s="16">
        <f t="shared" si="565"/>
        <v>0.12492062052072939</v>
      </c>
      <c r="AL250" s="16">
        <f t="shared" si="566"/>
        <v>-0.22513297560747</v>
      </c>
      <c r="AM250" s="16">
        <f t="shared" si="567"/>
        <v>-0.1887273072901815</v>
      </c>
      <c r="AN250" s="16">
        <f t="shared" si="568"/>
        <v>5.7238177542858273E-2</v>
      </c>
      <c r="AO250" s="16">
        <f t="shared" si="569"/>
        <v>0.32505126361481707</v>
      </c>
      <c r="AP250" s="278">
        <f t="shared" si="570"/>
        <v>-37.200000000000003</v>
      </c>
      <c r="AQ250" s="278">
        <f t="shared" si="571"/>
        <v>4.1310000000000002</v>
      </c>
      <c r="AR250" s="278">
        <f t="shared" si="572"/>
        <v>-9.607999999999997</v>
      </c>
      <c r="AS250" s="149"/>
      <c r="AT250" s="149">
        <v>37.200000000000003</v>
      </c>
      <c r="AU250" s="149">
        <v>33.069000000000003</v>
      </c>
      <c r="AV250" s="153">
        <v>42.677</v>
      </c>
      <c r="AW250" s="153">
        <v>52.604999999999997</v>
      </c>
      <c r="AX250" s="153">
        <v>49.756999999999998</v>
      </c>
      <c r="AY250" s="154">
        <v>37.551000000000002</v>
      </c>
      <c r="AZ250" s="154">
        <v>34.948</v>
      </c>
      <c r="BA250" s="154">
        <v>24.774999999999999</v>
      </c>
      <c r="BB250" s="154">
        <v>20.978000000000002</v>
      </c>
      <c r="BC250" s="155">
        <v>18.741</v>
      </c>
      <c r="BD250" s="16">
        <f t="shared" si="573"/>
        <v>1</v>
      </c>
      <c r="BE250" s="16">
        <f t="shared" si="574"/>
        <v>-0.17254901960784313</v>
      </c>
      <c r="BF250" s="16">
        <f t="shared" si="575"/>
        <v>-21.932835820895523</v>
      </c>
      <c r="BG250" s="16">
        <f t="shared" si="576"/>
        <v>-0.94432904029912756</v>
      </c>
      <c r="BH250" s="16">
        <f t="shared" si="577"/>
        <v>-0.37819684835959699</v>
      </c>
      <c r="BI250" s="16">
        <f t="shared" si="578"/>
        <v>0.99330587023686923</v>
      </c>
      <c r="BJ250" s="278">
        <f t="shared" si="579"/>
        <v>3.2890000000000001</v>
      </c>
      <c r="BK250" s="278">
        <f t="shared" si="580"/>
        <v>-0.48399999999999999</v>
      </c>
      <c r="BL250" s="278">
        <f t="shared" si="581"/>
        <v>-2.9390000000000001</v>
      </c>
      <c r="BM250" s="149"/>
      <c r="BN250" s="149">
        <v>-3.2890000000000001</v>
      </c>
      <c r="BO250" s="149">
        <v>-2.8050000000000002</v>
      </c>
      <c r="BP250" s="153">
        <v>0.13400000000000001</v>
      </c>
      <c r="BQ250" s="153">
        <v>2.407</v>
      </c>
      <c r="BR250" s="153">
        <v>3.871</v>
      </c>
      <c r="BS250" s="159">
        <v>1.9419999999999999</v>
      </c>
      <c r="BT250" s="159">
        <v>5.3659999999999997</v>
      </c>
      <c r="BU250" s="159">
        <v>2.0139999999999998</v>
      </c>
      <c r="BV250" s="154">
        <v>2.2690000000000001</v>
      </c>
      <c r="BW250" s="159">
        <v>1.802</v>
      </c>
      <c r="BX250" s="16">
        <f t="shared" si="582"/>
        <v>1</v>
      </c>
      <c r="BY250" s="16">
        <f t="shared" si="583"/>
        <v>-6.6666666666666693E-2</v>
      </c>
      <c r="BZ250" s="16">
        <f t="shared" si="584"/>
        <v>-8.0989304812834231</v>
      </c>
      <c r="CA250" s="16">
        <f t="shared" si="585"/>
        <v>-0.86699857752489329</v>
      </c>
      <c r="CB250" s="16">
        <f t="shared" si="586"/>
        <v>-0.31464781866926639</v>
      </c>
      <c r="CC250" s="16">
        <f t="shared" si="587"/>
        <v>1.0362282878411908</v>
      </c>
      <c r="CD250" s="278">
        <f t="shared" si="588"/>
        <v>2.8319999999999999</v>
      </c>
      <c r="CE250" s="278">
        <f t="shared" si="589"/>
        <v>-0.17700000000000005</v>
      </c>
      <c r="CF250" s="278">
        <f t="shared" si="590"/>
        <v>-3.0289999999999999</v>
      </c>
      <c r="CG250" s="149"/>
      <c r="CH250" s="149">
        <v>-2.8319999999999999</v>
      </c>
      <c r="CI250" s="149">
        <v>-2.6549999999999998</v>
      </c>
      <c r="CJ250" s="153">
        <v>0.374</v>
      </c>
      <c r="CK250" s="153">
        <v>2.8119999999999998</v>
      </c>
      <c r="CL250" s="153">
        <v>4.1029999999999998</v>
      </c>
      <c r="CM250" s="154">
        <v>2.0150000000000001</v>
      </c>
      <c r="CN250" s="154">
        <v>5.7320000000000002</v>
      </c>
      <c r="CO250" s="159">
        <v>1.919</v>
      </c>
      <c r="CP250" s="159">
        <v>2.113</v>
      </c>
      <c r="CQ250" s="159">
        <v>1.677</v>
      </c>
      <c r="CR250" s="16">
        <f t="shared" si="591"/>
        <v>-1</v>
      </c>
      <c r="CS250" s="16">
        <f t="shared" si="592"/>
        <v>-0.33031889576392193</v>
      </c>
      <c r="CT250" s="16">
        <f t="shared" si="593"/>
        <v>-0.37045545345585301</v>
      </c>
      <c r="CU250" s="16">
        <f t="shared" si="594"/>
        <v>9.9012074643249293E-2</v>
      </c>
      <c r="CV250" s="16">
        <f t="shared" si="595"/>
        <v>-0.16152784169351134</v>
      </c>
      <c r="CW250" s="16">
        <f t="shared" si="596"/>
        <v>0.43546043070418816</v>
      </c>
      <c r="CX250" s="278">
        <f t="shared" si="733"/>
        <v>-4.2210000000000001</v>
      </c>
      <c r="CY250" s="278">
        <f t="shared" si="734"/>
        <v>-2.0819999999999999</v>
      </c>
      <c r="CZ250" s="278">
        <f t="shared" si="735"/>
        <v>-3.7090000000000005</v>
      </c>
      <c r="DA250" s="149"/>
      <c r="DB250" s="149">
        <v>4.2210000000000001</v>
      </c>
      <c r="DC250" s="149">
        <v>6.3029999999999999</v>
      </c>
      <c r="DD250" s="153">
        <v>10.012</v>
      </c>
      <c r="DE250" s="153">
        <v>9.11</v>
      </c>
      <c r="DF250" s="153">
        <v>10.865</v>
      </c>
      <c r="DG250" s="159">
        <v>7.569</v>
      </c>
      <c r="DH250" s="159">
        <v>8.4670000000000005</v>
      </c>
      <c r="DI250" s="159">
        <v>4.9210000000000003</v>
      </c>
      <c r="DJ250" s="154">
        <v>4.444</v>
      </c>
      <c r="DK250" s="155">
        <v>3.851</v>
      </c>
      <c r="DL250" s="16">
        <f t="shared" si="597"/>
        <v>-1</v>
      </c>
      <c r="DM250" s="16">
        <f t="shared" si="598"/>
        <v>0.42428571428571438</v>
      </c>
      <c r="DN250" s="16">
        <f t="shared" si="599"/>
        <v>-0.11154248170822754</v>
      </c>
      <c r="DO250" s="16">
        <f t="shared" si="600"/>
        <v>-8.3920388482319974E-2</v>
      </c>
      <c r="DP250" s="16">
        <f t="shared" si="601"/>
        <v>2.5370268787713117E-3</v>
      </c>
      <c r="DQ250" s="16">
        <f t="shared" si="602"/>
        <v>0.14676626695498332</v>
      </c>
      <c r="DR250" s="278">
        <f t="shared" si="603"/>
        <v>-33.898000000000003</v>
      </c>
      <c r="DS250" s="278">
        <f t="shared" si="604"/>
        <v>10.098000000000003</v>
      </c>
      <c r="DT250" s="278">
        <f t="shared" si="605"/>
        <v>-2.9879999999999995</v>
      </c>
      <c r="DU250" s="149"/>
      <c r="DV250" s="149">
        <v>33.898000000000003</v>
      </c>
      <c r="DW250" s="149">
        <v>23.8</v>
      </c>
      <c r="DX250" s="153">
        <v>26.788</v>
      </c>
      <c r="DY250" s="153">
        <v>29.242000000000001</v>
      </c>
      <c r="DZ250" s="153">
        <v>29.167999999999999</v>
      </c>
      <c r="EA250" s="159">
        <v>25.434999999999999</v>
      </c>
      <c r="EB250" s="159">
        <v>15.704000000000001</v>
      </c>
      <c r="EC250" s="159">
        <v>13.45</v>
      </c>
      <c r="ED250" s="159">
        <v>10.483000000000001</v>
      </c>
      <c r="EE250" s="159">
        <v>9.1929999999999996</v>
      </c>
      <c r="EF250" s="16">
        <f t="shared" si="606"/>
        <v>-1</v>
      </c>
      <c r="EG250" s="16">
        <f t="shared" si="607"/>
        <v>6.6666666666666666E-2</v>
      </c>
      <c r="EH250" s="16">
        <f t="shared" si="608"/>
        <v>-0.16666666666666666</v>
      </c>
      <c r="EI250" s="16">
        <f t="shared" si="609"/>
        <v>-0.15887850467289719</v>
      </c>
      <c r="EJ250" s="16">
        <f t="shared" si="610"/>
        <v>5.9405940594059403E-2</v>
      </c>
      <c r="EK250" s="16">
        <f t="shared" si="611"/>
        <v>0.29487179487179488</v>
      </c>
      <c r="EL250" s="278">
        <f t="shared" si="612"/>
        <v>-80</v>
      </c>
      <c r="EM250" s="278">
        <f t="shared" si="613"/>
        <v>5</v>
      </c>
      <c r="EN250" s="278">
        <f t="shared" si="614"/>
        <v>-15</v>
      </c>
      <c r="EO250" s="204"/>
      <c r="EP250" s="204">
        <v>80</v>
      </c>
      <c r="EQ250" s="204">
        <v>75</v>
      </c>
      <c r="ER250" s="215">
        <v>90</v>
      </c>
      <c r="ES250" s="215">
        <v>107</v>
      </c>
      <c r="ET250" s="215">
        <v>101</v>
      </c>
      <c r="EU250" s="209">
        <v>78</v>
      </c>
      <c r="EV250" s="209">
        <v>68</v>
      </c>
      <c r="EW250" s="209">
        <v>50</v>
      </c>
      <c r="EX250" s="210"/>
      <c r="EY250" s="211"/>
      <c r="EZ250" s="120"/>
      <c r="FA250" s="115" t="s">
        <v>104</v>
      </c>
      <c r="FB250" s="76"/>
      <c r="FC250" s="121">
        <v>2860</v>
      </c>
      <c r="FD250" s="125" t="s">
        <v>426</v>
      </c>
      <c r="FE250" s="125" t="s">
        <v>86</v>
      </c>
      <c r="FF250" s="16" t="e">
        <f t="shared" si="615"/>
        <v>#VALUE!</v>
      </c>
      <c r="FG250" s="16" t="e">
        <f t="shared" si="616"/>
        <v>#DIV/0!</v>
      </c>
      <c r="FH250" s="16" t="e">
        <f t="shared" si="617"/>
        <v>#DIV/0!</v>
      </c>
      <c r="FI250" s="16" t="e">
        <f t="shared" si="618"/>
        <v>#DIV/0!</v>
      </c>
      <c r="FJ250" s="16" t="e">
        <f t="shared" si="619"/>
        <v>#DIV/0!</v>
      </c>
      <c r="FK250" s="16" t="e">
        <f t="shared" si="620"/>
        <v>#DIV/0!</v>
      </c>
      <c r="FL250" s="278" t="e">
        <f t="shared" si="621"/>
        <v>#VALUE!</v>
      </c>
      <c r="FM250" s="278">
        <f t="shared" si="622"/>
        <v>0</v>
      </c>
      <c r="FN250" s="278">
        <f t="shared" si="623"/>
        <v>0</v>
      </c>
      <c r="FO250" s="222" t="str">
        <f t="shared" si="624"/>
        <v>i.a</v>
      </c>
      <c r="FP250" s="222">
        <f t="shared" si="625"/>
        <v>0</v>
      </c>
      <c r="FQ250" s="238">
        <f t="shared" si="626"/>
        <v>0</v>
      </c>
      <c r="FR250" s="222">
        <f t="shared" si="627"/>
        <v>0</v>
      </c>
      <c r="FS250" s="222">
        <f t="shared" si="628"/>
        <v>0</v>
      </c>
      <c r="FT250" s="222">
        <f t="shared" si="629"/>
        <v>0</v>
      </c>
      <c r="FU250" s="222">
        <f t="shared" si="630"/>
        <v>0</v>
      </c>
      <c r="FV250" s="222">
        <f t="shared" si="631"/>
        <v>0</v>
      </c>
      <c r="FW250" s="222">
        <f t="shared" si="632"/>
        <v>0</v>
      </c>
      <c r="FX250" s="222" t="str">
        <f t="shared" si="633"/>
        <v>i.a</v>
      </c>
      <c r="FY250" s="222" t="str">
        <f t="shared" si="634"/>
        <v>i.a</v>
      </c>
      <c r="FZ250" s="16">
        <f t="shared" si="635"/>
        <v>1</v>
      </c>
      <c r="GA250" s="16">
        <f t="shared" si="636"/>
        <v>-0.65361712910173564</v>
      </c>
      <c r="GB250" s="16">
        <f t="shared" si="637"/>
        <v>-9.3203033198346059</v>
      </c>
      <c r="GC250" s="16">
        <f t="shared" si="638"/>
        <v>-0.86106560956279388</v>
      </c>
      <c r="GD250" s="16">
        <f t="shared" si="639"/>
        <v>-0.3675202948360079</v>
      </c>
      <c r="GE250" s="16">
        <f t="shared" si="640"/>
        <v>0.77134408288061951</v>
      </c>
      <c r="GF250" s="227">
        <f t="shared" si="641"/>
        <v>0.53819840364880267</v>
      </c>
      <c r="GG250" s="227">
        <f t="shared" si="642"/>
        <v>-0.21273104232486767</v>
      </c>
      <c r="GH250" s="227">
        <f t="shared" si="643"/>
        <v>-0.36458460847381474</v>
      </c>
      <c r="GI250" s="16">
        <f t="shared" si="644"/>
        <v>0</v>
      </c>
      <c r="GJ250" s="16">
        <f t="shared" si="645"/>
        <v>-0.53819840364880267</v>
      </c>
      <c r="GK250" s="106">
        <f t="shared" si="646"/>
        <v>-0.325467361323935</v>
      </c>
      <c r="GL250" s="16">
        <f t="shared" si="647"/>
        <v>3.9117247149879721E-2</v>
      </c>
      <c r="GM250" s="16">
        <f t="shared" si="648"/>
        <v>0.28155193992490607</v>
      </c>
      <c r="GN250" s="16">
        <f t="shared" si="649"/>
        <v>0.44515569057176951</v>
      </c>
      <c r="GO250" s="16">
        <f t="shared" si="650"/>
        <v>0.25130955350461459</v>
      </c>
      <c r="GP250" s="16">
        <f t="shared" si="651"/>
        <v>0.85628921422169102</v>
      </c>
      <c r="GQ250" s="16">
        <f t="shared" si="652"/>
        <v>0.40982381206620394</v>
      </c>
      <c r="GR250" s="16">
        <f t="shared" si="653"/>
        <v>0.5094635322483424</v>
      </c>
      <c r="GS250" s="16">
        <f t="shared" si="654"/>
        <v>1</v>
      </c>
      <c r="GT250" s="16">
        <f t="shared" si="655"/>
        <v>-2.8058334845602394E-2</v>
      </c>
      <c r="GU250" s="16">
        <f t="shared" si="656"/>
        <v>-24.184683937787145</v>
      </c>
      <c r="GV250" s="16">
        <f t="shared" si="657"/>
        <v>-0.94196429134163917</v>
      </c>
      <c r="GW250" s="16">
        <f t="shared" si="658"/>
        <v>-0.41872423405203002</v>
      </c>
      <c r="GX250" s="16">
        <f t="shared" si="659"/>
        <v>0.50179679130587274</v>
      </c>
      <c r="GY250" s="227">
        <f t="shared" si="660"/>
        <v>0.11400741793476377</v>
      </c>
      <c r="GZ250" s="227">
        <f t="shared" si="661"/>
        <v>-3.111553302835246E-3</v>
      </c>
      <c r="HA250" s="227">
        <f t="shared" si="662"/>
        <v>-0.11567901651484838</v>
      </c>
      <c r="HB250" s="16">
        <f t="shared" si="663"/>
        <v>0</v>
      </c>
      <c r="HC250" s="16">
        <f t="shared" si="664"/>
        <v>-0.11400741793476377</v>
      </c>
      <c r="HD250" s="106">
        <f t="shared" si="665"/>
        <v>-0.11089586463192852</v>
      </c>
      <c r="HE250" s="16">
        <f t="shared" si="666"/>
        <v>4.7831518829198642E-3</v>
      </c>
      <c r="HF250" s="16">
        <f t="shared" si="667"/>
        <v>8.2417394281801074E-2</v>
      </c>
      <c r="HG250" s="16">
        <f t="shared" si="668"/>
        <v>0.14178708129589951</v>
      </c>
      <c r="HH250" s="16">
        <f t="shared" si="669"/>
        <v>9.4411628867984154E-2</v>
      </c>
      <c r="HI250" s="16">
        <f t="shared" si="670"/>
        <v>0.36811415243191326</v>
      </c>
      <c r="HJ250" s="16">
        <f t="shared" si="671"/>
        <v>0.16830317971002379</v>
      </c>
      <c r="HK250" s="16">
        <f t="shared" si="672"/>
        <v>0.2306363081927221</v>
      </c>
      <c r="HL250" s="16" t="e">
        <f t="shared" si="673"/>
        <v>#VALUE!</v>
      </c>
      <c r="HM250" s="16">
        <f t="shared" si="674"/>
        <v>-0.52981266502983482</v>
      </c>
      <c r="HN250" s="16">
        <f t="shared" si="675"/>
        <v>-0.29141851626787357</v>
      </c>
      <c r="HO250" s="16">
        <f t="shared" si="676"/>
        <v>0.19969057364185061</v>
      </c>
      <c r="HP250" s="16">
        <f t="shared" si="677"/>
        <v>-0.16364968492293067</v>
      </c>
      <c r="HQ250" s="16">
        <f t="shared" si="678"/>
        <v>0.25174629919641461</v>
      </c>
      <c r="HR250" s="227" t="e">
        <f t="shared" si="679"/>
        <v>#VALUE!</v>
      </c>
      <c r="HS250" s="227">
        <f t="shared" si="680"/>
        <v>-0.14031131208752307</v>
      </c>
      <c r="HT250" s="227">
        <f t="shared" si="681"/>
        <v>-0.10891750727467336</v>
      </c>
      <c r="HU250" s="16" t="str">
        <f t="shared" si="682"/>
        <v>i.a.</v>
      </c>
      <c r="HV250" s="16">
        <f t="shared" si="683"/>
        <v>0.12452062068558616</v>
      </c>
      <c r="HW250" s="106">
        <f t="shared" si="684"/>
        <v>0.26483193277310924</v>
      </c>
      <c r="HX250" s="16">
        <f t="shared" si="685"/>
        <v>0.3737494400477826</v>
      </c>
      <c r="HY250" s="16">
        <f t="shared" si="686"/>
        <v>0.311538198481636</v>
      </c>
      <c r="HZ250" s="16">
        <f t="shared" si="687"/>
        <v>0.37249725726823918</v>
      </c>
      <c r="IA250" s="16">
        <f t="shared" si="688"/>
        <v>0.29758207194810304</v>
      </c>
      <c r="IB250" s="16">
        <f t="shared" si="689"/>
        <v>0.5391619969434539</v>
      </c>
      <c r="IC250" s="16">
        <f t="shared" si="690"/>
        <v>0.36587360594795543</v>
      </c>
      <c r="ID250" s="16">
        <f t="shared" si="691"/>
        <v>0.42392444910807975</v>
      </c>
      <c r="IE250" s="16">
        <f t="shared" si="692"/>
        <v>0.41890568911128034</v>
      </c>
      <c r="IF250" s="16" t="e">
        <f t="shared" si="693"/>
        <v>#VALUE!</v>
      </c>
      <c r="IG250" s="16" t="e">
        <f t="shared" si="694"/>
        <v>#VALUE!</v>
      </c>
      <c r="IH250" s="16" t="e">
        <f t="shared" si="695"/>
        <v>#VALUE!</v>
      </c>
      <c r="II250" s="16" t="e">
        <f t="shared" si="696"/>
        <v>#VALUE!</v>
      </c>
      <c r="IJ250" s="16" t="e">
        <f t="shared" si="697"/>
        <v>#VALUE!</v>
      </c>
      <c r="IK250" s="16" t="e">
        <f t="shared" si="698"/>
        <v>#VALUE!</v>
      </c>
      <c r="IL250" s="227" t="e">
        <f t="shared" si="699"/>
        <v>#VALUE!</v>
      </c>
      <c r="IM250" s="227" t="e">
        <f t="shared" si="700"/>
        <v>#VALUE!</v>
      </c>
      <c r="IN250" s="227" t="e">
        <f t="shared" si="701"/>
        <v>#VALUE!</v>
      </c>
      <c r="IO250" s="16" t="str">
        <f t="shared" si="702"/>
        <v>i.a.</v>
      </c>
      <c r="IP250" s="16" t="str">
        <f t="shared" si="703"/>
        <v>i.a.</v>
      </c>
      <c r="IQ250" s="106" t="str">
        <f t="shared" si="704"/>
        <v>i.a.</v>
      </c>
      <c r="IR250" s="16" t="str">
        <f t="shared" si="705"/>
        <v>i.a.</v>
      </c>
      <c r="IS250" s="16" t="str">
        <f t="shared" si="706"/>
        <v>i.a.</v>
      </c>
      <c r="IT250" s="16" t="str">
        <f t="shared" si="707"/>
        <v>i.a.</v>
      </c>
      <c r="IU250" s="16" t="str">
        <f t="shared" si="708"/>
        <v>i.a.</v>
      </c>
      <c r="IV250" s="16" t="str">
        <f t="shared" si="709"/>
        <v>i.a.</v>
      </c>
      <c r="IW250" s="16" t="str">
        <f t="shared" si="710"/>
        <v>i.a.</v>
      </c>
      <c r="IX250" s="16" t="str">
        <f t="shared" si="711"/>
        <v>i.a.</v>
      </c>
      <c r="IY250" s="16" t="str">
        <f t="shared" si="712"/>
        <v>i.a.</v>
      </c>
      <c r="IZ250" s="16" t="e">
        <f t="shared" si="713"/>
        <v>#VALUE!</v>
      </c>
      <c r="JA250" s="16">
        <f t="shared" si="714"/>
        <v>-1.9601395208777485E-16</v>
      </c>
      <c r="JB250" s="16">
        <f t="shared" si="715"/>
        <v>-9.5187165775401059</v>
      </c>
      <c r="JC250" s="16">
        <f t="shared" si="716"/>
        <v>-0.84187608661292879</v>
      </c>
      <c r="JD250" s="16">
        <f t="shared" si="717"/>
        <v>-0.3530787821083729</v>
      </c>
      <c r="JE250" s="16">
        <f t="shared" si="718"/>
        <v>0.57253273714468178</v>
      </c>
      <c r="JF250" s="227" t="e">
        <f t="shared" si="719"/>
        <v>#VALUE!</v>
      </c>
      <c r="JG250" s="227">
        <f t="shared" si="720"/>
        <v>0</v>
      </c>
      <c r="JH250" s="227">
        <f t="shared" si="721"/>
        <v>-3.9555555555555552E-2</v>
      </c>
      <c r="JI250" s="99" t="str">
        <f t="shared" si="722"/>
        <v>i.a.</v>
      </c>
      <c r="JJ250" s="99">
        <f t="shared" si="723"/>
        <v>-3.5400000000000001E-2</v>
      </c>
      <c r="JK250" s="239">
        <f t="shared" si="724"/>
        <v>-3.5399999999999994E-2</v>
      </c>
      <c r="JL250" s="99">
        <f t="shared" si="725"/>
        <v>4.1555555555555556E-3</v>
      </c>
      <c r="JM250" s="99">
        <f t="shared" si="726"/>
        <v>2.62803738317757E-2</v>
      </c>
      <c r="JN250" s="99">
        <f t="shared" si="727"/>
        <v>4.0623762376237618E-2</v>
      </c>
      <c r="JO250" s="99">
        <f t="shared" si="728"/>
        <v>2.5833333333333337E-2</v>
      </c>
      <c r="JP250" s="99">
        <f t="shared" si="729"/>
        <v>8.4294117647058825E-2</v>
      </c>
      <c r="JQ250" s="99">
        <f t="shared" si="730"/>
        <v>3.8379999999999997E-2</v>
      </c>
      <c r="JR250" s="99" t="str">
        <f t="shared" si="731"/>
        <v>i.a.</v>
      </c>
      <c r="JS250" s="99" t="str">
        <f t="shared" si="732"/>
        <v>i.a.</v>
      </c>
    </row>
    <row r="251" spans="1:279" customFormat="1" ht="17.25" customHeight="1" x14ac:dyDescent="0.25">
      <c r="A251" s="10" t="s">
        <v>270</v>
      </c>
      <c r="B251" s="98">
        <v>33261411</v>
      </c>
      <c r="C251" s="10" t="s">
        <v>255</v>
      </c>
      <c r="D251" s="10"/>
      <c r="E251" s="11">
        <v>771100</v>
      </c>
      <c r="F251" s="11"/>
      <c r="G251" s="11"/>
      <c r="H251" s="12">
        <v>44992</v>
      </c>
      <c r="I251" s="13"/>
      <c r="J251" s="13" t="s">
        <v>58</v>
      </c>
      <c r="K251" s="13" t="s">
        <v>58</v>
      </c>
      <c r="L251" s="13" t="s">
        <v>58</v>
      </c>
      <c r="M251" s="13" t="s">
        <v>58</v>
      </c>
      <c r="N251" s="13" t="s">
        <v>58</v>
      </c>
      <c r="O251" s="19" t="s">
        <v>58</v>
      </c>
      <c r="P251" s="16" t="e">
        <f t="shared" si="555"/>
        <v>#DIV/0!</v>
      </c>
      <c r="Q251" s="16" t="e">
        <f t="shared" si="556"/>
        <v>#DIV/0!</v>
      </c>
      <c r="R251" s="16" t="e">
        <f t="shared" si="557"/>
        <v>#DIV/0!</v>
      </c>
      <c r="S251" s="16" t="e">
        <f t="shared" si="558"/>
        <v>#DIV/0!</v>
      </c>
      <c r="T251" s="16" t="e">
        <f t="shared" si="559"/>
        <v>#DIV/0!</v>
      </c>
      <c r="U251" s="16" t="e">
        <f t="shared" si="560"/>
        <v>#DIV/0!</v>
      </c>
      <c r="V251" s="278">
        <f t="shared" si="561"/>
        <v>0</v>
      </c>
      <c r="W251" s="278">
        <f t="shared" si="562"/>
        <v>0</v>
      </c>
      <c r="X251" s="278">
        <f t="shared" si="563"/>
        <v>0</v>
      </c>
      <c r="Y251" s="149"/>
      <c r="Z251" s="149"/>
      <c r="AA251" s="149"/>
      <c r="AB251" s="151"/>
      <c r="AC251" s="151"/>
      <c r="AD251" s="151"/>
      <c r="AE251" s="151"/>
      <c r="AF251" s="151"/>
      <c r="AG251" s="156"/>
      <c r="AH251" s="156"/>
      <c r="AI251" s="156"/>
      <c r="AJ251" s="16">
        <f t="shared" si="564"/>
        <v>-0.82062425388649674</v>
      </c>
      <c r="AK251" s="16">
        <f t="shared" si="565"/>
        <v>0.24580986915762901</v>
      </c>
      <c r="AL251" s="16">
        <f t="shared" si="566"/>
        <v>0.28777706046911999</v>
      </c>
      <c r="AM251" s="16">
        <f t="shared" si="567"/>
        <v>0.10545471846230701</v>
      </c>
      <c r="AN251" s="16">
        <f t="shared" si="568"/>
        <v>0.30310920983291478</v>
      </c>
      <c r="AO251" s="16">
        <f t="shared" si="569"/>
        <v>0.60977070286184787</v>
      </c>
      <c r="AP251" s="278">
        <f t="shared" si="570"/>
        <v>-149.10599999999999</v>
      </c>
      <c r="AQ251" s="278">
        <f t="shared" si="571"/>
        <v>29.419999999999987</v>
      </c>
      <c r="AR251" s="278">
        <f t="shared" si="572"/>
        <v>26.746000000000009</v>
      </c>
      <c r="AS251" s="149"/>
      <c r="AT251" s="149">
        <v>149.10599999999999</v>
      </c>
      <c r="AU251" s="149">
        <v>119.68600000000001</v>
      </c>
      <c r="AV251" s="151">
        <v>92.94</v>
      </c>
      <c r="AW251" s="151">
        <v>84.073999999999998</v>
      </c>
      <c r="AX251" s="151">
        <v>64.518000000000001</v>
      </c>
      <c r="AY251" s="151">
        <v>40.079000000000001</v>
      </c>
      <c r="AZ251" s="151">
        <v>20.771000000000001</v>
      </c>
      <c r="BA251" s="151">
        <v>9.0969999999999995</v>
      </c>
      <c r="BB251" s="151">
        <v>9.8670000000000009</v>
      </c>
      <c r="BC251" s="152">
        <v>10.528</v>
      </c>
      <c r="BD251" s="16">
        <f t="shared" si="573"/>
        <v>-1</v>
      </c>
      <c r="BE251" s="16">
        <f t="shared" si="574"/>
        <v>0.51276490882207981</v>
      </c>
      <c r="BF251" s="16">
        <f t="shared" si="575"/>
        <v>0.99077708006279419</v>
      </c>
      <c r="BG251" s="16">
        <f t="shared" si="576"/>
        <v>0.63420630678781398</v>
      </c>
      <c r="BH251" s="16">
        <f t="shared" si="577"/>
        <v>-0.27838630052452945</v>
      </c>
      <c r="BI251" s="16">
        <f t="shared" si="578"/>
        <v>0.34579051178241477</v>
      </c>
      <c r="BJ251" s="278">
        <f t="shared" si="579"/>
        <v>-46.040999999999997</v>
      </c>
      <c r="BK251" s="278">
        <f t="shared" si="580"/>
        <v>15.605999999999998</v>
      </c>
      <c r="BL251" s="278">
        <f t="shared" si="581"/>
        <v>15.146999999999998</v>
      </c>
      <c r="BM251" s="149"/>
      <c r="BN251" s="149">
        <v>46.040999999999997</v>
      </c>
      <c r="BO251" s="149">
        <v>30.434999999999999</v>
      </c>
      <c r="BP251" s="156">
        <v>15.288</v>
      </c>
      <c r="BQ251" s="156">
        <v>9.3550000000000004</v>
      </c>
      <c r="BR251" s="156">
        <v>12.964</v>
      </c>
      <c r="BS251" s="156">
        <v>9.6329999999999991</v>
      </c>
      <c r="BT251" s="156">
        <v>5.524</v>
      </c>
      <c r="BU251" s="156">
        <v>2.996</v>
      </c>
      <c r="BV251" s="151">
        <v>5.0449999999999999</v>
      </c>
      <c r="BW251" s="156">
        <v>3.4940000000000002</v>
      </c>
      <c r="BX251" s="16">
        <f t="shared" si="582"/>
        <v>-1</v>
      </c>
      <c r="BY251" s="16">
        <f t="shared" si="583"/>
        <v>0.68087299453258032</v>
      </c>
      <c r="BZ251" s="16">
        <f t="shared" si="584"/>
        <v>1.9539316918189038</v>
      </c>
      <c r="CA251" s="16">
        <f t="shared" si="585"/>
        <v>2.4859252422704206</v>
      </c>
      <c r="CB251" s="16">
        <f t="shared" si="586"/>
        <v>-0.59833178869323445</v>
      </c>
      <c r="CC251" s="16">
        <f t="shared" si="587"/>
        <v>0.56467517401392098</v>
      </c>
      <c r="CD251" s="278">
        <f t="shared" si="588"/>
        <v>-37.506999999999998</v>
      </c>
      <c r="CE251" s="278">
        <f t="shared" si="589"/>
        <v>15.192999999999998</v>
      </c>
      <c r="CF251" s="278">
        <f t="shared" si="590"/>
        <v>14.76</v>
      </c>
      <c r="CG251" s="149"/>
      <c r="CH251" s="149">
        <v>37.506999999999998</v>
      </c>
      <c r="CI251" s="149">
        <v>22.314</v>
      </c>
      <c r="CJ251" s="151">
        <v>7.5540000000000003</v>
      </c>
      <c r="CK251" s="151">
        <v>2.1669999999999998</v>
      </c>
      <c r="CL251" s="151">
        <v>5.3949999999999996</v>
      </c>
      <c r="CM251" s="151">
        <v>3.448</v>
      </c>
      <c r="CN251" s="151">
        <v>0.95499999999999996</v>
      </c>
      <c r="CO251" s="156">
        <v>2.7280000000000002</v>
      </c>
      <c r="CP251" s="156">
        <v>4.6920000000000002</v>
      </c>
      <c r="CQ251" s="156">
        <v>2.9969999999999999</v>
      </c>
      <c r="CR251" s="16">
        <f t="shared" si="591"/>
        <v>-1</v>
      </c>
      <c r="CS251" s="16">
        <f t="shared" si="592"/>
        <v>0.27095872325554321</v>
      </c>
      <c r="CT251" s="16">
        <f t="shared" si="593"/>
        <v>0.2152686020612328</v>
      </c>
      <c r="CU251" s="16">
        <f t="shared" si="594"/>
        <v>6.4777409305597403E-2</v>
      </c>
      <c r="CV251" s="16">
        <f t="shared" si="595"/>
        <v>1.3990645729948997E-2</v>
      </c>
      <c r="CW251" s="16">
        <f t="shared" si="596"/>
        <v>-0.18028583122426309</v>
      </c>
      <c r="CX251" s="278">
        <f t="shared" si="733"/>
        <v>-163.655</v>
      </c>
      <c r="CY251" s="278">
        <f t="shared" si="734"/>
        <v>34.890000000000015</v>
      </c>
      <c r="CZ251" s="278">
        <f t="shared" si="735"/>
        <v>22.808999999999983</v>
      </c>
      <c r="DA251" s="149"/>
      <c r="DB251" s="149">
        <v>163.655</v>
      </c>
      <c r="DC251" s="149">
        <v>128.76499999999999</v>
      </c>
      <c r="DD251" s="156">
        <v>105.956</v>
      </c>
      <c r="DE251" s="156">
        <v>99.51</v>
      </c>
      <c r="DF251" s="156">
        <v>98.137</v>
      </c>
      <c r="DG251" s="156">
        <v>119.721</v>
      </c>
      <c r="DH251" s="156">
        <v>76.100999999999999</v>
      </c>
      <c r="DI251" s="156">
        <v>75.414000000000001</v>
      </c>
      <c r="DJ251" s="151">
        <v>12.305</v>
      </c>
      <c r="DK251" s="152">
        <v>8.6820000000000004</v>
      </c>
      <c r="DL251" s="16">
        <f t="shared" si="597"/>
        <v>-1</v>
      </c>
      <c r="DM251" s="16">
        <f t="shared" si="598"/>
        <v>0.10979589924574851</v>
      </c>
      <c r="DN251" s="16">
        <f t="shared" si="599"/>
        <v>0.11576046914514428</v>
      </c>
      <c r="DO251" s="16">
        <f t="shared" si="600"/>
        <v>3.7939168154350542E-2</v>
      </c>
      <c r="DP251" s="16">
        <f t="shared" si="601"/>
        <v>0.18348845457658636</v>
      </c>
      <c r="DQ251" s="16">
        <f t="shared" si="602"/>
        <v>0.67137330655505623</v>
      </c>
      <c r="DR251" s="278">
        <f t="shared" si="603"/>
        <v>-497.476</v>
      </c>
      <c r="DS251" s="278">
        <f t="shared" si="604"/>
        <v>49.216999999999985</v>
      </c>
      <c r="DT251" s="278">
        <f t="shared" si="605"/>
        <v>46.507000000000005</v>
      </c>
      <c r="DU251" s="149"/>
      <c r="DV251" s="149">
        <v>497.476</v>
      </c>
      <c r="DW251" s="149">
        <v>448.25900000000001</v>
      </c>
      <c r="DX251" s="156">
        <v>401.75200000000001</v>
      </c>
      <c r="DY251" s="156">
        <v>387.06700000000001</v>
      </c>
      <c r="DZ251" s="156">
        <v>327.05599999999998</v>
      </c>
      <c r="EA251" s="156">
        <v>195.68100000000001</v>
      </c>
      <c r="EB251" s="156">
        <v>127.51</v>
      </c>
      <c r="EC251" s="156">
        <v>119.069</v>
      </c>
      <c r="ED251" s="156">
        <v>26.477</v>
      </c>
      <c r="EE251" s="156">
        <v>19.466000000000001</v>
      </c>
      <c r="EF251" s="16">
        <f t="shared" si="606"/>
        <v>-1</v>
      </c>
      <c r="EG251" s="16">
        <f t="shared" si="607"/>
        <v>-0.22222222222222221</v>
      </c>
      <c r="EH251" s="16">
        <f t="shared" si="608"/>
        <v>-0.1</v>
      </c>
      <c r="EI251" s="16">
        <f t="shared" si="609"/>
        <v>-9.0909090909090912E-2</v>
      </c>
      <c r="EJ251" s="16">
        <f t="shared" si="610"/>
        <v>0.22222222222222221</v>
      </c>
      <c r="EK251" s="16">
        <f t="shared" si="611"/>
        <v>0.63636363636363635</v>
      </c>
      <c r="EL251" s="278">
        <f t="shared" si="612"/>
        <v>-14</v>
      </c>
      <c r="EM251" s="278">
        <f t="shared" si="613"/>
        <v>-4</v>
      </c>
      <c r="EN251" s="278">
        <f t="shared" si="614"/>
        <v>-2</v>
      </c>
      <c r="EO251" s="204"/>
      <c r="EP251" s="204">
        <v>14</v>
      </c>
      <c r="EQ251" s="204">
        <v>18</v>
      </c>
      <c r="ER251" s="206">
        <v>20</v>
      </c>
      <c r="ES251" s="206">
        <v>22</v>
      </c>
      <c r="ET251" s="206">
        <v>18</v>
      </c>
      <c r="EU251" s="206">
        <v>11</v>
      </c>
      <c r="EV251" s="206">
        <v>6</v>
      </c>
      <c r="EW251" s="206"/>
      <c r="EX251" s="207"/>
      <c r="EY251" s="208"/>
      <c r="EZ251" s="89"/>
      <c r="FA251" s="14" t="s">
        <v>51</v>
      </c>
      <c r="FB251" s="76"/>
      <c r="FC251" s="94">
        <v>4600</v>
      </c>
      <c r="FD251" t="s">
        <v>90</v>
      </c>
      <c r="FE251" t="s">
        <v>91</v>
      </c>
      <c r="FF251" s="16" t="e">
        <f t="shared" si="615"/>
        <v>#VALUE!</v>
      </c>
      <c r="FG251" s="16" t="e">
        <f t="shared" si="616"/>
        <v>#DIV/0!</v>
      </c>
      <c r="FH251" s="16" t="e">
        <f t="shared" si="617"/>
        <v>#DIV/0!</v>
      </c>
      <c r="FI251" s="16" t="e">
        <f t="shared" si="618"/>
        <v>#DIV/0!</v>
      </c>
      <c r="FJ251" s="16" t="e">
        <f t="shared" si="619"/>
        <v>#DIV/0!</v>
      </c>
      <c r="FK251" s="16" t="e">
        <f t="shared" si="620"/>
        <v>#DIV/0!</v>
      </c>
      <c r="FL251" s="278" t="e">
        <f t="shared" si="621"/>
        <v>#VALUE!</v>
      </c>
      <c r="FM251" s="278">
        <f t="shared" si="622"/>
        <v>0</v>
      </c>
      <c r="FN251" s="278">
        <f t="shared" si="623"/>
        <v>0</v>
      </c>
      <c r="FO251" s="222" t="str">
        <f t="shared" si="624"/>
        <v>i.a</v>
      </c>
      <c r="FP251" s="222">
        <f t="shared" si="625"/>
        <v>0</v>
      </c>
      <c r="FQ251" s="238">
        <f t="shared" si="626"/>
        <v>0</v>
      </c>
      <c r="FR251" s="222">
        <f t="shared" si="627"/>
        <v>0</v>
      </c>
      <c r="FS251" s="222">
        <f t="shared" si="628"/>
        <v>0</v>
      </c>
      <c r="FT251" s="222">
        <f t="shared" si="629"/>
        <v>0</v>
      </c>
      <c r="FU251" s="222">
        <f t="shared" si="630"/>
        <v>0</v>
      </c>
      <c r="FV251" s="222">
        <f t="shared" si="631"/>
        <v>0</v>
      </c>
      <c r="FW251" s="222" t="str">
        <f t="shared" si="632"/>
        <v>i.a</v>
      </c>
      <c r="FX251" s="222" t="str">
        <f t="shared" si="633"/>
        <v>i.a</v>
      </c>
      <c r="FY251" s="222" t="str">
        <f t="shared" si="634"/>
        <v>i.a</v>
      </c>
      <c r="FZ251" s="16">
        <f t="shared" si="635"/>
        <v>-1</v>
      </c>
      <c r="GA251" s="16">
        <f t="shared" si="636"/>
        <v>0.34921069061514876</v>
      </c>
      <c r="GB251" s="16">
        <f t="shared" si="637"/>
        <v>1.5857615168274803</v>
      </c>
      <c r="GC251" s="16">
        <f t="shared" si="638"/>
        <v>2.353268503591941</v>
      </c>
      <c r="GD251" s="16">
        <f t="shared" si="639"/>
        <v>-0.55725797417178446</v>
      </c>
      <c r="GE251" s="16">
        <f t="shared" si="640"/>
        <v>0.40641069837120536</v>
      </c>
      <c r="GF251" s="227">
        <f t="shared" si="641"/>
        <v>-0.25652828123931332</v>
      </c>
      <c r="GG251" s="227">
        <f t="shared" si="642"/>
        <v>6.6396166941913415E-2</v>
      </c>
      <c r="GH251" s="227">
        <f t="shared" si="643"/>
        <v>0.11660170050631039</v>
      </c>
      <c r="GI251" s="16">
        <f t="shared" si="644"/>
        <v>0</v>
      </c>
      <c r="GJ251" s="16">
        <f t="shared" si="645"/>
        <v>0.25652828123931332</v>
      </c>
      <c r="GK251" s="106">
        <f t="shared" si="646"/>
        <v>0.1901321142973999</v>
      </c>
      <c r="GL251" s="16">
        <f t="shared" si="647"/>
        <v>7.3530413791089516E-2</v>
      </c>
      <c r="GM251" s="16">
        <f t="shared" si="648"/>
        <v>2.192798271666152E-2</v>
      </c>
      <c r="GN251" s="16">
        <f t="shared" si="649"/>
        <v>4.9527673989479382E-2</v>
      </c>
      <c r="GO251" s="16">
        <f t="shared" si="650"/>
        <v>3.5215655033653009E-2</v>
      </c>
      <c r="GP251" s="16">
        <f t="shared" si="651"/>
        <v>1.2606012606012606E-2</v>
      </c>
      <c r="GQ251" s="16">
        <f t="shared" si="652"/>
        <v>6.2198611475279025E-2</v>
      </c>
      <c r="GR251" s="16">
        <f t="shared" si="653"/>
        <v>0.44713394005813117</v>
      </c>
      <c r="GS251" s="16">
        <f t="shared" si="654"/>
        <v>-1</v>
      </c>
      <c r="GT251" s="16">
        <f t="shared" si="655"/>
        <v>0.35964811803810237</v>
      </c>
      <c r="GU251" s="16">
        <f t="shared" si="656"/>
        <v>0.8474617216930761</v>
      </c>
      <c r="GV251" s="16">
        <f t="shared" si="657"/>
        <v>0.47945765812212215</v>
      </c>
      <c r="GW251" s="16">
        <f t="shared" si="658"/>
        <v>-0.47177981885094167</v>
      </c>
      <c r="GX251" s="16">
        <f t="shared" si="659"/>
        <v>-0.16794223233964592</v>
      </c>
      <c r="GY251" s="227">
        <f t="shared" si="660"/>
        <v>-9.7365541087090987E-2</v>
      </c>
      <c r="GZ251" s="227">
        <f t="shared" si="661"/>
        <v>2.57547031097001E-2</v>
      </c>
      <c r="HA251" s="227">
        <f t="shared" si="662"/>
        <v>3.2849094155297347E-2</v>
      </c>
      <c r="HB251" s="16">
        <f t="shared" si="663"/>
        <v>0</v>
      </c>
      <c r="HC251" s="16">
        <f t="shared" si="664"/>
        <v>9.7365541087090987E-2</v>
      </c>
      <c r="HD251" s="106">
        <f t="shared" si="665"/>
        <v>7.1610837977390887E-2</v>
      </c>
      <c r="HE251" s="16">
        <f t="shared" si="666"/>
        <v>3.876174382209354E-2</v>
      </c>
      <c r="HF251" s="16">
        <f t="shared" si="667"/>
        <v>2.6199968352790766E-2</v>
      </c>
      <c r="HG251" s="16">
        <f t="shared" si="668"/>
        <v>4.9600468304328953E-2</v>
      </c>
      <c r="HH251" s="16">
        <f t="shared" si="669"/>
        <v>5.9611808497142545E-2</v>
      </c>
      <c r="HI251" s="16">
        <f t="shared" si="670"/>
        <v>4.4805113168599107E-2</v>
      </c>
      <c r="HJ251" s="16">
        <f t="shared" si="671"/>
        <v>4.1169114918994686E-2</v>
      </c>
      <c r="HK251" s="16">
        <f t="shared" si="672"/>
        <v>0.21961996386827157</v>
      </c>
      <c r="HL251" s="16" t="e">
        <f t="shared" si="673"/>
        <v>#VALUE!</v>
      </c>
      <c r="HM251" s="16">
        <f t="shared" si="674"/>
        <v>0.14521843531709389</v>
      </c>
      <c r="HN251" s="16">
        <f t="shared" si="675"/>
        <v>8.9184135545085211E-2</v>
      </c>
      <c r="HO251" s="16">
        <f t="shared" si="676"/>
        <v>2.5857239012350215E-2</v>
      </c>
      <c r="HP251" s="16">
        <f t="shared" si="677"/>
        <v>-0.14321881061972686</v>
      </c>
      <c r="HQ251" s="16">
        <f t="shared" si="678"/>
        <v>-0.50955650328932967</v>
      </c>
      <c r="HR251" s="227" t="e">
        <f t="shared" si="679"/>
        <v>#VALUE!</v>
      </c>
      <c r="HS251" s="227">
        <f t="shared" si="680"/>
        <v>4.1714838572355695E-2</v>
      </c>
      <c r="HT251" s="227">
        <f t="shared" si="681"/>
        <v>2.3520963842905696E-2</v>
      </c>
      <c r="HU251" s="16" t="str">
        <f t="shared" si="682"/>
        <v>i.a.</v>
      </c>
      <c r="HV251" s="16">
        <f t="shared" si="683"/>
        <v>0.32897064380995267</v>
      </c>
      <c r="HW251" s="106">
        <f t="shared" si="684"/>
        <v>0.28725580523759697</v>
      </c>
      <c r="HX251" s="16">
        <f t="shared" si="685"/>
        <v>0.26373484139469128</v>
      </c>
      <c r="HY251" s="16">
        <f t="shared" si="686"/>
        <v>0.25708727429618128</v>
      </c>
      <c r="HZ251" s="16">
        <f t="shared" si="687"/>
        <v>0.30006176312313487</v>
      </c>
      <c r="IA251" s="16">
        <f t="shared" si="688"/>
        <v>0.61181719226700593</v>
      </c>
      <c r="IB251" s="16">
        <f t="shared" si="689"/>
        <v>0.59682377852717428</v>
      </c>
      <c r="IC251" s="16">
        <f t="shared" si="690"/>
        <v>0.63336384785292565</v>
      </c>
      <c r="ID251" s="16">
        <f t="shared" si="691"/>
        <v>0.46474298447709333</v>
      </c>
      <c r="IE251" s="16">
        <f t="shared" si="692"/>
        <v>0.4460084249460598</v>
      </c>
      <c r="IF251" s="16" t="e">
        <f t="shared" si="693"/>
        <v>#VALUE!</v>
      </c>
      <c r="IG251" s="16" t="e">
        <f t="shared" si="694"/>
        <v>#VALUE!</v>
      </c>
      <c r="IH251" s="16" t="e">
        <f t="shared" si="695"/>
        <v>#VALUE!</v>
      </c>
      <c r="II251" s="16" t="e">
        <f t="shared" si="696"/>
        <v>#VALUE!</v>
      </c>
      <c r="IJ251" s="16" t="e">
        <f t="shared" si="697"/>
        <v>#VALUE!</v>
      </c>
      <c r="IK251" s="16" t="e">
        <f t="shared" si="698"/>
        <v>#VALUE!</v>
      </c>
      <c r="IL251" s="227" t="e">
        <f t="shared" si="699"/>
        <v>#VALUE!</v>
      </c>
      <c r="IM251" s="227" t="e">
        <f t="shared" si="700"/>
        <v>#VALUE!</v>
      </c>
      <c r="IN251" s="227" t="e">
        <f t="shared" si="701"/>
        <v>#VALUE!</v>
      </c>
      <c r="IO251" s="16" t="str">
        <f t="shared" si="702"/>
        <v>i.a.</v>
      </c>
      <c r="IP251" s="16" t="str">
        <f t="shared" si="703"/>
        <v>i.a.</v>
      </c>
      <c r="IQ251" s="106" t="str">
        <f t="shared" si="704"/>
        <v>i.a.</v>
      </c>
      <c r="IR251" s="16" t="str">
        <f t="shared" si="705"/>
        <v>i.a.</v>
      </c>
      <c r="IS251" s="16" t="str">
        <f t="shared" si="706"/>
        <v>i.a.</v>
      </c>
      <c r="IT251" s="16" t="str">
        <f t="shared" si="707"/>
        <v>i.a.</v>
      </c>
      <c r="IU251" s="16" t="str">
        <f t="shared" si="708"/>
        <v>i.a.</v>
      </c>
      <c r="IV251" s="16" t="str">
        <f t="shared" si="709"/>
        <v>i.a.</v>
      </c>
      <c r="IW251" s="16" t="str">
        <f t="shared" si="710"/>
        <v>i.a.</v>
      </c>
      <c r="IX251" s="16" t="str">
        <f t="shared" si="711"/>
        <v>i.a.</v>
      </c>
      <c r="IY251" s="16" t="str">
        <f t="shared" si="712"/>
        <v>i.a.</v>
      </c>
      <c r="IZ251" s="16" t="e">
        <f t="shared" si="713"/>
        <v>#VALUE!</v>
      </c>
      <c r="JA251" s="16">
        <f t="shared" si="714"/>
        <v>1.1611224215418892</v>
      </c>
      <c r="JB251" s="16">
        <f t="shared" si="715"/>
        <v>2.2821463242432265</v>
      </c>
      <c r="JC251" s="16">
        <f t="shared" si="716"/>
        <v>2.8345177664974628</v>
      </c>
      <c r="JD251" s="16">
        <f t="shared" si="717"/>
        <v>-0.67136237256719189</v>
      </c>
      <c r="JE251" s="16">
        <f t="shared" si="718"/>
        <v>-4.3809615880381465E-2</v>
      </c>
      <c r="JF251" s="227" t="e">
        <f t="shared" si="719"/>
        <v>#VALUE!</v>
      </c>
      <c r="JG251" s="227">
        <f t="shared" si="720"/>
        <v>1.4394047619047619</v>
      </c>
      <c r="JH251" s="227">
        <f t="shared" si="721"/>
        <v>0.86196666666666666</v>
      </c>
      <c r="JI251" s="99" t="str">
        <f t="shared" si="722"/>
        <v>i.a.</v>
      </c>
      <c r="JJ251" s="99">
        <f t="shared" si="723"/>
        <v>2.6790714285714285</v>
      </c>
      <c r="JK251" s="239">
        <f t="shared" si="724"/>
        <v>1.2396666666666667</v>
      </c>
      <c r="JL251" s="99">
        <f t="shared" si="725"/>
        <v>0.37770000000000004</v>
      </c>
      <c r="JM251" s="99">
        <f t="shared" si="726"/>
        <v>9.849999999999999E-2</v>
      </c>
      <c r="JN251" s="99">
        <f t="shared" si="727"/>
        <v>0.29972222222222222</v>
      </c>
      <c r="JO251" s="99">
        <f t="shared" si="728"/>
        <v>0.31345454545454543</v>
      </c>
      <c r="JP251" s="99">
        <f t="shared" si="729"/>
        <v>0.15916666666666665</v>
      </c>
      <c r="JQ251" s="99" t="str">
        <f t="shared" si="730"/>
        <v>i.a.</v>
      </c>
      <c r="JR251" s="99" t="str">
        <f t="shared" si="731"/>
        <v>i.a.</v>
      </c>
      <c r="JS251" s="99" t="str">
        <f t="shared" si="732"/>
        <v>i.a.</v>
      </c>
    </row>
    <row r="252" spans="1:279" customFormat="1" ht="17.25" customHeight="1" x14ac:dyDescent="0.25">
      <c r="A252" s="10" t="s">
        <v>263</v>
      </c>
      <c r="B252" s="98">
        <v>38729144</v>
      </c>
      <c r="C252" s="10" t="s">
        <v>255</v>
      </c>
      <c r="D252" s="10" t="s">
        <v>57</v>
      </c>
      <c r="E252" s="11"/>
      <c r="F252" s="11"/>
      <c r="G252" s="11"/>
      <c r="H252" s="12">
        <v>44988</v>
      </c>
      <c r="I252" s="13"/>
      <c r="J252" s="13" t="s">
        <v>58</v>
      </c>
      <c r="K252" s="13" t="s">
        <v>58</v>
      </c>
      <c r="L252" s="13" t="s">
        <v>58</v>
      </c>
      <c r="M252" s="13" t="s">
        <v>58</v>
      </c>
      <c r="N252" s="13" t="s">
        <v>58</v>
      </c>
      <c r="O252" s="19" t="s">
        <v>58</v>
      </c>
      <c r="P252" s="16" t="e">
        <f t="shared" si="555"/>
        <v>#DIV/0!</v>
      </c>
      <c r="Q252" s="16" t="e">
        <f t="shared" si="556"/>
        <v>#DIV/0!</v>
      </c>
      <c r="R252" s="16" t="e">
        <f t="shared" si="557"/>
        <v>#DIV/0!</v>
      </c>
      <c r="S252" s="16" t="e">
        <f t="shared" si="558"/>
        <v>#DIV/0!</v>
      </c>
      <c r="T252" s="16" t="e">
        <f t="shared" si="559"/>
        <v>#DIV/0!</v>
      </c>
      <c r="U252" s="16" t="e">
        <f t="shared" si="560"/>
        <v>#DIV/0!</v>
      </c>
      <c r="V252" s="278">
        <f t="shared" si="561"/>
        <v>0</v>
      </c>
      <c r="W252" s="278">
        <f t="shared" si="562"/>
        <v>0</v>
      </c>
      <c r="X252" s="278">
        <f t="shared" si="563"/>
        <v>0</v>
      </c>
      <c r="Y252" s="149"/>
      <c r="Z252" s="149"/>
      <c r="AA252" s="149"/>
      <c r="AB252" s="151"/>
      <c r="AC252" s="151"/>
      <c r="AD252" s="151"/>
      <c r="AE252" s="151"/>
      <c r="AF252" s="151"/>
      <c r="AG252" s="156"/>
      <c r="AH252" s="156"/>
      <c r="AI252" s="156"/>
      <c r="AJ252" s="16">
        <f t="shared" si="564"/>
        <v>1.6550098231827111</v>
      </c>
      <c r="AK252" s="16">
        <f t="shared" si="565"/>
        <v>1.5574416821815793</v>
      </c>
      <c r="AL252" s="16">
        <f t="shared" si="566"/>
        <v>0.59677633031574295</v>
      </c>
      <c r="AM252" s="16">
        <f t="shared" si="567"/>
        <v>0.45896547604826182</v>
      </c>
      <c r="AN252" s="16">
        <f t="shared" si="568"/>
        <v>7.8935786277012532E-2</v>
      </c>
      <c r="AO252" s="16">
        <f t="shared" si="569"/>
        <v>-5.5290229885057469</v>
      </c>
      <c r="AP252" s="278">
        <f t="shared" si="570"/>
        <v>-5.09</v>
      </c>
      <c r="AQ252" s="278">
        <f t="shared" si="571"/>
        <v>14.221</v>
      </c>
      <c r="AR252" s="278">
        <f t="shared" si="572"/>
        <v>13.513999999999999</v>
      </c>
      <c r="AS252" s="149"/>
      <c r="AT252" s="149">
        <v>5.09</v>
      </c>
      <c r="AU252" s="149">
        <v>-9.1310000000000002</v>
      </c>
      <c r="AV252" s="151">
        <v>-22.645</v>
      </c>
      <c r="AW252" s="164">
        <v>-41.854999999999997</v>
      </c>
      <c r="AX252" s="151">
        <v>-45.442</v>
      </c>
      <c r="AY252" s="151">
        <v>-6.96</v>
      </c>
      <c r="AZ252" s="151"/>
      <c r="BA252" s="151"/>
      <c r="BB252" s="151"/>
      <c r="BC252" s="152"/>
      <c r="BD252" s="16">
        <f t="shared" si="573"/>
        <v>1</v>
      </c>
      <c r="BE252" s="16">
        <f t="shared" si="574"/>
        <v>0.64950638396088833</v>
      </c>
      <c r="BF252" s="16">
        <f t="shared" si="575"/>
        <v>-0.54717808041294003</v>
      </c>
      <c r="BG252" s="16">
        <f t="shared" si="576"/>
        <v>0.11113836387245711</v>
      </c>
      <c r="BH252" s="16">
        <f t="shared" si="577"/>
        <v>-9.4962005718889755E-2</v>
      </c>
      <c r="BI252" s="16">
        <f t="shared" si="578"/>
        <v>-4.8675380051909523</v>
      </c>
      <c r="BJ252" s="278">
        <f t="shared" si="579"/>
        <v>33.408000000000001</v>
      </c>
      <c r="BK252" s="278">
        <f t="shared" si="580"/>
        <v>61.908999999999992</v>
      </c>
      <c r="BL252" s="278">
        <f t="shared" si="581"/>
        <v>-33.709999999999994</v>
      </c>
      <c r="BM252" s="149"/>
      <c r="BN252" s="149">
        <v>-33.408000000000001</v>
      </c>
      <c r="BO252" s="149">
        <v>-95.316999999999993</v>
      </c>
      <c r="BP252" s="156">
        <v>-61.606999999999999</v>
      </c>
      <c r="BQ252" s="156">
        <v>-69.31</v>
      </c>
      <c r="BR252" s="156">
        <v>-63.298999999999999</v>
      </c>
      <c r="BS252" s="156">
        <v>-10.788</v>
      </c>
      <c r="BT252" s="156"/>
      <c r="BU252" s="156"/>
      <c r="BV252" s="151"/>
      <c r="BW252" s="156"/>
      <c r="BX252" s="16">
        <f t="shared" si="582"/>
        <v>1</v>
      </c>
      <c r="BY252" s="16">
        <f t="shared" si="583"/>
        <v>0.64623066643184945</v>
      </c>
      <c r="BZ252" s="16">
        <f t="shared" si="584"/>
        <v>-0.52631911832139511</v>
      </c>
      <c r="CA252" s="16">
        <f t="shared" si="585"/>
        <v>0.13300431832202333</v>
      </c>
      <c r="CB252" s="16">
        <f t="shared" si="586"/>
        <v>-0.11763984862181497</v>
      </c>
      <c r="CC252" s="16">
        <f t="shared" si="587"/>
        <v>-5.0906121687196713</v>
      </c>
      <c r="CD252" s="278">
        <f t="shared" si="588"/>
        <v>34.149000000000001</v>
      </c>
      <c r="CE252" s="278">
        <f t="shared" si="589"/>
        <v>62.379999999999995</v>
      </c>
      <c r="CF252" s="278">
        <f t="shared" si="590"/>
        <v>-33.285999999999994</v>
      </c>
      <c r="CG252" s="149"/>
      <c r="CH252" s="149">
        <v>-34.149000000000001</v>
      </c>
      <c r="CI252" s="149">
        <v>-96.528999999999996</v>
      </c>
      <c r="CJ252" s="151">
        <v>-63.243000000000002</v>
      </c>
      <c r="CK252" s="151">
        <v>-72.944999999999993</v>
      </c>
      <c r="CL252" s="151">
        <v>-65.266999999999996</v>
      </c>
      <c r="CM252" s="151">
        <v>-10.715999999999999</v>
      </c>
      <c r="CN252" s="151"/>
      <c r="CO252" s="156"/>
      <c r="CP252" s="156"/>
      <c r="CQ252" s="156"/>
      <c r="CR252" s="16">
        <f t="shared" si="591"/>
        <v>1</v>
      </c>
      <c r="CS252" s="16">
        <f t="shared" si="592"/>
        <v>0.91314625041437858</v>
      </c>
      <c r="CT252" s="16">
        <f t="shared" si="593"/>
        <v>-0.58014484831921287</v>
      </c>
      <c r="CU252" s="16">
        <f t="shared" si="594"/>
        <v>4.7404161152452697E-2</v>
      </c>
      <c r="CV252" s="16">
        <f t="shared" si="595"/>
        <v>-3.931314860383011</v>
      </c>
      <c r="CW252" s="16">
        <f t="shared" si="596"/>
        <v>-1.2246011149557863</v>
      </c>
      <c r="CX252" s="278">
        <f t="shared" si="733"/>
        <v>6.0259999999999998</v>
      </c>
      <c r="CY252" s="278">
        <f t="shared" si="734"/>
        <v>63.355000000000004</v>
      </c>
      <c r="CZ252" s="278">
        <f t="shared" si="735"/>
        <v>-25.472999999999999</v>
      </c>
      <c r="DA252" s="149"/>
      <c r="DB252" s="149">
        <v>-6.0259999999999998</v>
      </c>
      <c r="DC252" s="149">
        <v>-69.381</v>
      </c>
      <c r="DD252" s="156">
        <v>-43.908000000000001</v>
      </c>
      <c r="DE252" s="156">
        <v>-46.093000000000004</v>
      </c>
      <c r="DF252" s="156">
        <v>-9.3469999999999995</v>
      </c>
      <c r="DG252" s="156">
        <v>41.616</v>
      </c>
      <c r="DH252" s="156"/>
      <c r="DI252" s="156"/>
      <c r="DJ252" s="151"/>
      <c r="DK252" s="152"/>
      <c r="DL252" s="16">
        <f t="shared" si="597"/>
        <v>-1</v>
      </c>
      <c r="DM252" s="16">
        <f t="shared" si="598"/>
        <v>-0.19580620059794415</v>
      </c>
      <c r="DN252" s="16">
        <f t="shared" si="599"/>
        <v>-0.45827879218157208</v>
      </c>
      <c r="DO252" s="16">
        <f t="shared" si="600"/>
        <v>-2.0546084726794714E-2</v>
      </c>
      <c r="DP252" s="16">
        <f t="shared" si="601"/>
        <v>0.44559976125779455</v>
      </c>
      <c r="DQ252" s="16">
        <f t="shared" si="602"/>
        <v>0.2175517775525426</v>
      </c>
      <c r="DR252" s="278">
        <f t="shared" si="603"/>
        <v>-39.271999999999998</v>
      </c>
      <c r="DS252" s="278">
        <f t="shared" si="604"/>
        <v>-9.5620000000000047</v>
      </c>
      <c r="DT252" s="278">
        <f t="shared" si="605"/>
        <v>-41.311999999999998</v>
      </c>
      <c r="DU252" s="149"/>
      <c r="DV252" s="149">
        <v>39.271999999999998</v>
      </c>
      <c r="DW252" s="149">
        <v>48.834000000000003</v>
      </c>
      <c r="DX252" s="156">
        <v>90.146000000000001</v>
      </c>
      <c r="DY252" s="156">
        <v>92.037000000000006</v>
      </c>
      <c r="DZ252" s="156">
        <v>63.667000000000002</v>
      </c>
      <c r="EA252" s="156">
        <v>52.290999999999997</v>
      </c>
      <c r="EB252" s="156"/>
      <c r="EC252" s="156"/>
      <c r="ED252" s="156"/>
      <c r="EE252" s="156"/>
      <c r="EF252" s="16">
        <f t="shared" si="606"/>
        <v>-1</v>
      </c>
      <c r="EG252" s="16">
        <f t="shared" si="607"/>
        <v>0</v>
      </c>
      <c r="EH252" s="16">
        <f t="shared" si="608"/>
        <v>0.52380952380952384</v>
      </c>
      <c r="EI252" s="16">
        <f t="shared" si="609"/>
        <v>0.05</v>
      </c>
      <c r="EJ252" s="16">
        <f t="shared" si="610"/>
        <v>0.66666666666666663</v>
      </c>
      <c r="EK252" s="16">
        <f t="shared" si="611"/>
        <v>3</v>
      </c>
      <c r="EL252" s="278">
        <f t="shared" si="612"/>
        <v>-32</v>
      </c>
      <c r="EM252" s="278">
        <f t="shared" si="613"/>
        <v>0</v>
      </c>
      <c r="EN252" s="278">
        <f t="shared" si="614"/>
        <v>11</v>
      </c>
      <c r="EO252" s="204"/>
      <c r="EP252" s="204">
        <v>32</v>
      </c>
      <c r="EQ252" s="204">
        <v>32</v>
      </c>
      <c r="ER252" s="206">
        <v>21</v>
      </c>
      <c r="ES252" s="206">
        <v>20</v>
      </c>
      <c r="ET252" s="206">
        <v>12</v>
      </c>
      <c r="EU252" s="206">
        <v>3</v>
      </c>
      <c r="EV252" s="206"/>
      <c r="EW252" s="206"/>
      <c r="EX252" s="207"/>
      <c r="EY252" s="208"/>
      <c r="EZ252" s="89"/>
      <c r="FA252" s="14" t="s">
        <v>221</v>
      </c>
      <c r="FB252" s="76"/>
      <c r="FC252" s="94">
        <v>2860</v>
      </c>
      <c r="FD252" t="s">
        <v>426</v>
      </c>
      <c r="FE252" t="s">
        <v>86</v>
      </c>
      <c r="FF252" s="16" t="e">
        <f t="shared" si="615"/>
        <v>#VALUE!</v>
      </c>
      <c r="FG252" s="16" t="e">
        <f t="shared" si="616"/>
        <v>#DIV/0!</v>
      </c>
      <c r="FH252" s="16" t="e">
        <f t="shared" si="617"/>
        <v>#DIV/0!</v>
      </c>
      <c r="FI252" s="16" t="e">
        <f t="shared" si="618"/>
        <v>#DIV/0!</v>
      </c>
      <c r="FJ252" s="16" t="e">
        <f t="shared" si="619"/>
        <v>#DIV/0!</v>
      </c>
      <c r="FK252" s="16" t="e">
        <f t="shared" si="620"/>
        <v>#DIV/0!</v>
      </c>
      <c r="FL252" s="278" t="e">
        <f t="shared" si="621"/>
        <v>#VALUE!</v>
      </c>
      <c r="FM252" s="278">
        <f t="shared" si="622"/>
        <v>0</v>
      </c>
      <c r="FN252" s="278">
        <f t="shared" si="623"/>
        <v>0</v>
      </c>
      <c r="FO252" s="222" t="str">
        <f t="shared" si="624"/>
        <v>i.a</v>
      </c>
      <c r="FP252" s="222">
        <f t="shared" si="625"/>
        <v>0</v>
      </c>
      <c r="FQ252" s="222">
        <f t="shared" si="626"/>
        <v>0</v>
      </c>
      <c r="FR252" s="222">
        <f t="shared" si="627"/>
        <v>0</v>
      </c>
      <c r="FS252" s="222">
        <f t="shared" si="628"/>
        <v>0</v>
      </c>
      <c r="FT252" s="222">
        <f t="shared" si="629"/>
        <v>0</v>
      </c>
      <c r="FU252" s="222">
        <f t="shared" si="630"/>
        <v>0</v>
      </c>
      <c r="FV252" s="222" t="str">
        <f t="shared" si="631"/>
        <v>i.a</v>
      </c>
      <c r="FW252" s="222" t="str">
        <f t="shared" si="632"/>
        <v>i.a</v>
      </c>
      <c r="FX252" s="222" t="str">
        <f t="shared" si="633"/>
        <v>i.a</v>
      </c>
      <c r="FY252" s="222" t="str">
        <f t="shared" si="634"/>
        <v>i.a</v>
      </c>
      <c r="FZ252" s="16" t="e">
        <f t="shared" si="635"/>
        <v>#VALUE!</v>
      </c>
      <c r="GA252" s="16" t="e">
        <f t="shared" si="636"/>
        <v>#VALUE!</v>
      </c>
      <c r="GB252" s="16" t="e">
        <f t="shared" si="637"/>
        <v>#VALUE!</v>
      </c>
      <c r="GC252" s="16" t="e">
        <f t="shared" si="638"/>
        <v>#VALUE!</v>
      </c>
      <c r="GD252" s="16" t="e">
        <f t="shared" si="639"/>
        <v>#VALUE!</v>
      </c>
      <c r="GE252" s="16">
        <f t="shared" si="640"/>
        <v>-14.709623230557989</v>
      </c>
      <c r="GF252" s="227" t="e">
        <f t="shared" si="641"/>
        <v>#VALUE!</v>
      </c>
      <c r="GG252" s="227" t="e">
        <f t="shared" si="642"/>
        <v>#VALUE!</v>
      </c>
      <c r="GH252" s="227" t="e">
        <f t="shared" si="643"/>
        <v>#VALUE!</v>
      </c>
      <c r="GI252" s="16" t="str">
        <f t="shared" si="644"/>
        <v>Negativ EK</v>
      </c>
      <c r="GJ252" s="16" t="str">
        <f t="shared" si="645"/>
        <v>Negativ EK</v>
      </c>
      <c r="GK252" s="16" t="str">
        <f t="shared" si="646"/>
        <v>Negativ EK</v>
      </c>
      <c r="GL252" s="16" t="str">
        <f t="shared" si="647"/>
        <v>Negativ EK</v>
      </c>
      <c r="GM252" s="16" t="str">
        <f t="shared" si="648"/>
        <v>Negativ EK</v>
      </c>
      <c r="GN252" s="16">
        <f t="shared" si="649"/>
        <v>-4.0451826830704389</v>
      </c>
      <c r="GO252" s="16">
        <f t="shared" si="650"/>
        <v>-0.25749711649365625</v>
      </c>
      <c r="GP252" s="16" t="str">
        <f t="shared" si="651"/>
        <v>Negativ EK</v>
      </c>
      <c r="GQ252" s="16" t="str">
        <f t="shared" si="652"/>
        <v>Negativ EK</v>
      </c>
      <c r="GR252" s="16" t="str">
        <f t="shared" si="653"/>
        <v>Negativ EK</v>
      </c>
      <c r="GS252" s="16">
        <f t="shared" si="654"/>
        <v>1</v>
      </c>
      <c r="GT252" s="16">
        <f t="shared" si="655"/>
        <v>0.44712502261916615</v>
      </c>
      <c r="GU252" s="16">
        <f t="shared" si="656"/>
        <v>-1.0281302649580557</v>
      </c>
      <c r="GV252" s="16">
        <f t="shared" si="657"/>
        <v>0.24032806468439452</v>
      </c>
      <c r="GW252" s="16">
        <f t="shared" si="658"/>
        <v>0.18454500681324176</v>
      </c>
      <c r="GX252" s="16">
        <f t="shared" si="659"/>
        <v>-4.2919062044781748</v>
      </c>
      <c r="GY252" s="227">
        <f t="shared" si="660"/>
        <v>0.7583592490863279</v>
      </c>
      <c r="GZ252" s="227">
        <f t="shared" si="661"/>
        <v>0.61330573868169591</v>
      </c>
      <c r="HA252" s="227">
        <f t="shared" si="662"/>
        <v>-0.69534502377577423</v>
      </c>
      <c r="HB252" s="16">
        <f t="shared" si="663"/>
        <v>0</v>
      </c>
      <c r="HC252" s="16">
        <f t="shared" si="664"/>
        <v>-0.7583592490863279</v>
      </c>
      <c r="HD252" s="16">
        <f t="shared" si="665"/>
        <v>-1.3716649877680238</v>
      </c>
      <c r="HE252" s="16">
        <f t="shared" si="666"/>
        <v>-0.67631996399224958</v>
      </c>
      <c r="HF252" s="16">
        <f t="shared" si="667"/>
        <v>-0.8902789909058213</v>
      </c>
      <c r="HG252" s="16">
        <f t="shared" si="668"/>
        <v>-1.0917573604236017</v>
      </c>
      <c r="HH252" s="16">
        <f t="shared" si="669"/>
        <v>-0.20630701267904614</v>
      </c>
      <c r="HI252" s="16" t="str">
        <f t="shared" si="670"/>
        <v>i.a.</v>
      </c>
      <c r="HJ252" s="16" t="str">
        <f t="shared" si="671"/>
        <v>i.a.</v>
      </c>
      <c r="HK252" s="16" t="str">
        <f t="shared" si="672"/>
        <v>i.a.</v>
      </c>
      <c r="HL252" s="16" t="e">
        <f t="shared" si="673"/>
        <v>#VALUE!</v>
      </c>
      <c r="HM252" s="16">
        <f t="shared" si="674"/>
        <v>0.89199898127764732</v>
      </c>
      <c r="HN252" s="16">
        <f t="shared" si="675"/>
        <v>-1.9168967829091157</v>
      </c>
      <c r="HO252" s="16">
        <f t="shared" si="676"/>
        <v>2.7421480487079809E-2</v>
      </c>
      <c r="HP252" s="16">
        <f t="shared" si="677"/>
        <v>-2.4112587678434236</v>
      </c>
      <c r="HQ252" s="16">
        <f t="shared" si="678"/>
        <v>-1.1844694567382321</v>
      </c>
      <c r="HR252" s="227" t="e">
        <f t="shared" si="679"/>
        <v>#VALUE!</v>
      </c>
      <c r="HS252" s="227">
        <f t="shared" si="680"/>
        <v>1.2673092787816775</v>
      </c>
      <c r="HT252" s="227">
        <f t="shared" si="681"/>
        <v>-0.93367541481567073</v>
      </c>
      <c r="HU252" s="16" t="str">
        <f t="shared" si="682"/>
        <v>i.a.</v>
      </c>
      <c r="HV252" s="16">
        <f t="shared" si="683"/>
        <v>-0.15344265634548787</v>
      </c>
      <c r="HW252" s="16">
        <f t="shared" si="684"/>
        <v>-1.4207519351271654</v>
      </c>
      <c r="HX252" s="16">
        <f t="shared" si="685"/>
        <v>-0.48707652031149468</v>
      </c>
      <c r="HY252" s="16">
        <f t="shared" si="686"/>
        <v>-0.50080945706617996</v>
      </c>
      <c r="HZ252" s="16">
        <f t="shared" si="687"/>
        <v>-0.14681074968193883</v>
      </c>
      <c r="IA252" s="16">
        <f t="shared" si="688"/>
        <v>0.79585397104664291</v>
      </c>
      <c r="IB252" s="16" t="str">
        <f t="shared" si="689"/>
        <v>i.a.</v>
      </c>
      <c r="IC252" s="16" t="str">
        <f t="shared" si="690"/>
        <v>i.a.</v>
      </c>
      <c r="ID252" s="16" t="str">
        <f t="shared" si="691"/>
        <v>i.a.</v>
      </c>
      <c r="IE252" s="16" t="str">
        <f t="shared" si="692"/>
        <v>i.a.</v>
      </c>
      <c r="IF252" s="16" t="e">
        <f t="shared" si="693"/>
        <v>#VALUE!</v>
      </c>
      <c r="IG252" s="16" t="e">
        <f t="shared" si="694"/>
        <v>#VALUE!</v>
      </c>
      <c r="IH252" s="16" t="e">
        <f t="shared" si="695"/>
        <v>#VALUE!</v>
      </c>
      <c r="II252" s="16" t="e">
        <f t="shared" si="696"/>
        <v>#VALUE!</v>
      </c>
      <c r="IJ252" s="16" t="e">
        <f t="shared" si="697"/>
        <v>#VALUE!</v>
      </c>
      <c r="IK252" s="16" t="e">
        <f t="shared" si="698"/>
        <v>#VALUE!</v>
      </c>
      <c r="IL252" s="227" t="e">
        <f t="shared" si="699"/>
        <v>#VALUE!</v>
      </c>
      <c r="IM252" s="227" t="e">
        <f t="shared" si="700"/>
        <v>#VALUE!</v>
      </c>
      <c r="IN252" s="227" t="e">
        <f t="shared" si="701"/>
        <v>#VALUE!</v>
      </c>
      <c r="IO252" s="16" t="str">
        <f t="shared" si="702"/>
        <v>i.a.</v>
      </c>
      <c r="IP252" s="16" t="str">
        <f t="shared" si="703"/>
        <v>i.a.</v>
      </c>
      <c r="IQ252" s="16" t="str">
        <f t="shared" si="704"/>
        <v>i.a.</v>
      </c>
      <c r="IR252" s="16" t="str">
        <f t="shared" si="705"/>
        <v>i.a.</v>
      </c>
      <c r="IS252" s="16" t="str">
        <f t="shared" si="706"/>
        <v>i.a.</v>
      </c>
      <c r="IT252" s="16" t="str">
        <f t="shared" si="707"/>
        <v>i.a.</v>
      </c>
      <c r="IU252" s="16" t="str">
        <f t="shared" si="708"/>
        <v>i.a.</v>
      </c>
      <c r="IV252" s="16" t="str">
        <f t="shared" si="709"/>
        <v>i.a.</v>
      </c>
      <c r="IW252" s="16" t="str">
        <f t="shared" si="710"/>
        <v>i.a.</v>
      </c>
      <c r="IX252" s="16" t="str">
        <f t="shared" si="711"/>
        <v>i.a.</v>
      </c>
      <c r="IY252" s="16" t="str">
        <f t="shared" si="712"/>
        <v>i.a.</v>
      </c>
      <c r="IZ252" s="16" t="e">
        <f t="shared" si="713"/>
        <v>#VALUE!</v>
      </c>
      <c r="JA252" s="16">
        <f t="shared" si="714"/>
        <v>0.64623066643184945</v>
      </c>
      <c r="JB252" s="16">
        <f t="shared" si="715"/>
        <v>-1.6469213984155991E-3</v>
      </c>
      <c r="JC252" s="16">
        <f t="shared" si="716"/>
        <v>0.17428982697335557</v>
      </c>
      <c r="JD252" s="16">
        <f t="shared" si="717"/>
        <v>0.32941609082691103</v>
      </c>
      <c r="JE252" s="16">
        <f t="shared" si="718"/>
        <v>-0.52265304217991804</v>
      </c>
      <c r="JF252" s="227" t="e">
        <f t="shared" si="719"/>
        <v>#VALUE!</v>
      </c>
      <c r="JG252" s="227">
        <f t="shared" si="720"/>
        <v>1.9493749999999999</v>
      </c>
      <c r="JH252" s="227">
        <f t="shared" si="721"/>
        <v>-4.9598214285713205E-3</v>
      </c>
      <c r="JI252" s="99" t="str">
        <f t="shared" si="722"/>
        <v>i.a.</v>
      </c>
      <c r="JJ252" s="99">
        <f t="shared" si="723"/>
        <v>-1.06715625</v>
      </c>
      <c r="JK252" s="99">
        <f t="shared" si="724"/>
        <v>-3.0165312499999999</v>
      </c>
      <c r="JL252" s="99">
        <f t="shared" si="725"/>
        <v>-3.0115714285714286</v>
      </c>
      <c r="JM252" s="99">
        <f t="shared" si="726"/>
        <v>-3.6472499999999997</v>
      </c>
      <c r="JN252" s="99">
        <f t="shared" si="727"/>
        <v>-5.4389166666666666</v>
      </c>
      <c r="JO252" s="99">
        <f t="shared" si="728"/>
        <v>-3.5719999999999996</v>
      </c>
      <c r="JP252" s="99" t="str">
        <f t="shared" si="729"/>
        <v>i.a.</v>
      </c>
      <c r="JQ252" s="99" t="str">
        <f t="shared" si="730"/>
        <v>i.a.</v>
      </c>
      <c r="JR252" s="99" t="str">
        <f t="shared" si="731"/>
        <v>i.a.</v>
      </c>
      <c r="JS252" s="99" t="str">
        <f t="shared" si="732"/>
        <v>i.a.</v>
      </c>
    </row>
    <row r="253" spans="1:279" customFormat="1" ht="17.25" customHeight="1" x14ac:dyDescent="0.25">
      <c r="A253" s="10" t="s">
        <v>241</v>
      </c>
      <c r="B253" s="95">
        <v>26045215</v>
      </c>
      <c r="C253" s="10" t="s">
        <v>236</v>
      </c>
      <c r="D253" s="10" t="s">
        <v>242</v>
      </c>
      <c r="E253" s="11">
        <v>771100</v>
      </c>
      <c r="F253" s="11"/>
      <c r="G253" s="116">
        <v>1</v>
      </c>
      <c r="H253" s="12">
        <v>44988</v>
      </c>
      <c r="I253" s="13"/>
      <c r="J253" s="13" t="s">
        <v>58</v>
      </c>
      <c r="K253" s="13" t="s">
        <v>58</v>
      </c>
      <c r="L253" s="13" t="s">
        <v>58</v>
      </c>
      <c r="M253" s="13" t="s">
        <v>58</v>
      </c>
      <c r="N253" s="13" t="s">
        <v>58</v>
      </c>
      <c r="O253" s="19" t="s">
        <v>58</v>
      </c>
      <c r="P253" s="16" t="e">
        <f t="shared" si="555"/>
        <v>#DIV/0!</v>
      </c>
      <c r="Q253" s="16" t="e">
        <f t="shared" si="556"/>
        <v>#DIV/0!</v>
      </c>
      <c r="R253" s="16" t="e">
        <f t="shared" si="557"/>
        <v>#DIV/0!</v>
      </c>
      <c r="S253" s="16" t="e">
        <f t="shared" si="558"/>
        <v>#DIV/0!</v>
      </c>
      <c r="T253" s="16" t="e">
        <f t="shared" si="559"/>
        <v>#DIV/0!</v>
      </c>
      <c r="U253" s="16" t="e">
        <f t="shared" si="560"/>
        <v>#DIV/0!</v>
      </c>
      <c r="V253" s="278">
        <f t="shared" si="561"/>
        <v>0</v>
      </c>
      <c r="W253" s="278">
        <f t="shared" si="562"/>
        <v>0</v>
      </c>
      <c r="X253" s="278">
        <f t="shared" si="563"/>
        <v>0</v>
      </c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6">
        <f t="shared" si="564"/>
        <v>-0.49604920984196826</v>
      </c>
      <c r="AK253" s="16">
        <f t="shared" si="565"/>
        <v>-0.42881627056672766</v>
      </c>
      <c r="AL253" s="16">
        <f t="shared" si="566"/>
        <v>0.40419557980024873</v>
      </c>
      <c r="AM253" s="16">
        <f t="shared" si="567"/>
        <v>-0.43589917639605391</v>
      </c>
      <c r="AN253" s="16">
        <f t="shared" si="568"/>
        <v>4.1302452701269941E-2</v>
      </c>
      <c r="AO253" s="16">
        <f t="shared" si="569"/>
        <v>0.99188098366810584</v>
      </c>
      <c r="AP253" s="278">
        <f t="shared" si="570"/>
        <v>-19.995999999999999</v>
      </c>
      <c r="AQ253" s="278">
        <f t="shared" si="571"/>
        <v>-15.012000000000004</v>
      </c>
      <c r="AR253" s="278">
        <f t="shared" si="572"/>
        <v>10.077000000000002</v>
      </c>
      <c r="AS253" s="149"/>
      <c r="AT253" s="149">
        <v>19.995999999999999</v>
      </c>
      <c r="AU253" s="149">
        <v>35.008000000000003</v>
      </c>
      <c r="AV253" s="149">
        <v>24.931000000000001</v>
      </c>
      <c r="AW253" s="149">
        <v>44.195999999999998</v>
      </c>
      <c r="AX253" s="149">
        <v>42.442999999999998</v>
      </c>
      <c r="AY253" s="149">
        <v>21.308</v>
      </c>
      <c r="AZ253" s="149">
        <v>9.9459999999999997</v>
      </c>
      <c r="BA253" s="149">
        <v>-1.0269999999999999</v>
      </c>
      <c r="BB253" s="149">
        <v>-1.6950000000000001</v>
      </c>
      <c r="BC253" s="150">
        <v>-6.0000000000000001E-3</v>
      </c>
      <c r="BD253" s="16">
        <f t="shared" si="573"/>
        <v>1</v>
      </c>
      <c r="BE253" s="16">
        <f t="shared" si="574"/>
        <v>-2.781820281820282</v>
      </c>
      <c r="BF253" s="16">
        <f t="shared" si="575"/>
        <v>1.631970802919708</v>
      </c>
      <c r="BG253" s="16">
        <f t="shared" si="576"/>
        <v>-3.2029265155169639</v>
      </c>
      <c r="BH253" s="16">
        <f t="shared" si="577"/>
        <v>-0.59913626401959508</v>
      </c>
      <c r="BI253" s="16">
        <f t="shared" si="578"/>
        <v>35.67612293144208</v>
      </c>
      <c r="BJ253" s="278">
        <f t="shared" si="579"/>
        <v>15.427</v>
      </c>
      <c r="BK253" s="278">
        <f t="shared" si="580"/>
        <v>-24.085000000000001</v>
      </c>
      <c r="BL253" s="278">
        <f t="shared" si="581"/>
        <v>22.357999999999997</v>
      </c>
      <c r="BM253" s="149"/>
      <c r="BN253" s="149">
        <v>-15.427</v>
      </c>
      <c r="BO253" s="149">
        <v>8.6579999999999995</v>
      </c>
      <c r="BP253" s="149">
        <v>-13.7</v>
      </c>
      <c r="BQ253" s="149">
        <v>6.2190000000000003</v>
      </c>
      <c r="BR253" s="149">
        <v>15.513999999999999</v>
      </c>
      <c r="BS253" s="149">
        <v>0.42299999999999999</v>
      </c>
      <c r="BT253" s="149">
        <v>-5.1459999999999999</v>
      </c>
      <c r="BU253" s="149">
        <v>-8.8940000000000001</v>
      </c>
      <c r="BV253" s="149">
        <v>-1.8129999999999999</v>
      </c>
      <c r="BW253" s="149">
        <v>-6.0000000000000001E-3</v>
      </c>
      <c r="BX253" s="16">
        <f t="shared" si="582"/>
        <v>1</v>
      </c>
      <c r="BY253" s="16">
        <f t="shared" si="583"/>
        <v>-3.1169140138212299</v>
      </c>
      <c r="BZ253" s="16">
        <f t="shared" si="584"/>
        <v>1.6335319026770974</v>
      </c>
      <c r="CA253" s="16">
        <f t="shared" si="585"/>
        <v>-3.344044414535666</v>
      </c>
      <c r="CB253" s="16">
        <f t="shared" si="586"/>
        <v>-0.61629333161190369</v>
      </c>
      <c r="CC253" s="16">
        <f t="shared" si="587"/>
        <v>58.810810810810807</v>
      </c>
      <c r="CD253" s="278">
        <f t="shared" si="588"/>
        <v>18.686</v>
      </c>
      <c r="CE253" s="278">
        <f t="shared" si="589"/>
        <v>-27.512999999999998</v>
      </c>
      <c r="CF253" s="278">
        <f t="shared" si="590"/>
        <v>22.759999999999998</v>
      </c>
      <c r="CG253" s="149"/>
      <c r="CH253" s="149">
        <v>-18.686</v>
      </c>
      <c r="CI253" s="149">
        <v>8.827</v>
      </c>
      <c r="CJ253" s="149">
        <v>-13.933</v>
      </c>
      <c r="CK253" s="149">
        <v>5.944</v>
      </c>
      <c r="CL253" s="149">
        <v>15.491</v>
      </c>
      <c r="CM253" s="149">
        <v>0.25900000000000001</v>
      </c>
      <c r="CN253" s="149">
        <v>-5.1970000000000001</v>
      </c>
      <c r="CO253" s="149">
        <v>-8.9049999999999994</v>
      </c>
      <c r="CP253" s="149">
        <v>-1.8129999999999999</v>
      </c>
      <c r="CQ253" s="149">
        <v>-6.0000000000000001E-3</v>
      </c>
      <c r="CR253" s="16">
        <f t="shared" si="591"/>
        <v>1</v>
      </c>
      <c r="CS253" s="16">
        <f t="shared" si="592"/>
        <v>-1.3273231622746187</v>
      </c>
      <c r="CT253" s="16">
        <f t="shared" si="593"/>
        <v>0.33271719038817005</v>
      </c>
      <c r="CU253" s="16">
        <f t="shared" si="594"/>
        <v>-0.5515270506108203</v>
      </c>
      <c r="CV253" s="16">
        <f t="shared" si="595"/>
        <v>0.24959110238796223</v>
      </c>
      <c r="CW253" s="16">
        <f t="shared" si="596"/>
        <v>1.9239598278335723</v>
      </c>
      <c r="CX253" s="278">
        <f t="shared" si="733"/>
        <v>4.484</v>
      </c>
      <c r="CY253" s="278">
        <f t="shared" si="734"/>
        <v>-18.183</v>
      </c>
      <c r="CZ253" s="278">
        <f t="shared" si="735"/>
        <v>3.42</v>
      </c>
      <c r="DA253" s="149"/>
      <c r="DB253" s="149">
        <v>-4.484</v>
      </c>
      <c r="DC253" s="149">
        <v>13.699</v>
      </c>
      <c r="DD253" s="149">
        <v>10.279</v>
      </c>
      <c r="DE253" s="149">
        <v>22.92</v>
      </c>
      <c r="DF253" s="149">
        <v>18.341999999999999</v>
      </c>
      <c r="DG253" s="149">
        <v>6.2729999999999997</v>
      </c>
      <c r="DH253" s="149">
        <v>6.0780000000000003</v>
      </c>
      <c r="DI253" s="149">
        <v>10.135</v>
      </c>
      <c r="DJ253" s="149">
        <v>3.0859999999999999</v>
      </c>
      <c r="DK253" s="150">
        <v>0.504</v>
      </c>
      <c r="DL253" s="16">
        <f t="shared" si="597"/>
        <v>-1</v>
      </c>
      <c r="DM253" s="16">
        <f t="shared" si="598"/>
        <v>-0.22725089732571654</v>
      </c>
      <c r="DN253" s="16">
        <f t="shared" si="599"/>
        <v>0.79358494843023897</v>
      </c>
      <c r="DO253" s="16">
        <f t="shared" si="600"/>
        <v>-0.51050774488482531</v>
      </c>
      <c r="DP253" s="16">
        <f t="shared" si="601"/>
        <v>1.4106994784004281</v>
      </c>
      <c r="DQ253" s="16">
        <f t="shared" si="602"/>
        <v>0.33194385064842513</v>
      </c>
      <c r="DR253" s="278">
        <f t="shared" si="603"/>
        <v>-61.143000000000001</v>
      </c>
      <c r="DS253" s="278">
        <f t="shared" si="604"/>
        <v>-17.980999999999995</v>
      </c>
      <c r="DT253" s="278">
        <f t="shared" si="605"/>
        <v>35.008999999999993</v>
      </c>
      <c r="DU253" s="149"/>
      <c r="DV253" s="149">
        <v>61.143000000000001</v>
      </c>
      <c r="DW253" s="149">
        <v>79.123999999999995</v>
      </c>
      <c r="DX253" s="149">
        <v>44.115000000000002</v>
      </c>
      <c r="DY253" s="149">
        <v>90.123999999999995</v>
      </c>
      <c r="DZ253" s="149">
        <v>37.384999999999998</v>
      </c>
      <c r="EA253" s="149">
        <v>28.068000000000001</v>
      </c>
      <c r="EB253" s="149">
        <v>24.074999999999999</v>
      </c>
      <c r="EC253" s="149">
        <v>15.003</v>
      </c>
      <c r="ED253" s="149">
        <v>5.2910000000000004</v>
      </c>
      <c r="EE253" s="149">
        <v>0.51300000000000001</v>
      </c>
      <c r="EF253" s="16">
        <f t="shared" si="606"/>
        <v>-1</v>
      </c>
      <c r="EG253" s="16">
        <f t="shared" si="607"/>
        <v>0.36956521739130432</v>
      </c>
      <c r="EH253" s="16">
        <f t="shared" si="608"/>
        <v>-0.34285714285714286</v>
      </c>
      <c r="EI253" s="16">
        <f t="shared" si="609"/>
        <v>-9.0909090909090912E-2</v>
      </c>
      <c r="EJ253" s="16">
        <f t="shared" si="610"/>
        <v>0.35087719298245612</v>
      </c>
      <c r="EK253" s="16">
        <f t="shared" si="611"/>
        <v>0.21276595744680851</v>
      </c>
      <c r="EL253" s="278">
        <f t="shared" si="612"/>
        <v>-63</v>
      </c>
      <c r="EM253" s="278">
        <f t="shared" si="613"/>
        <v>17</v>
      </c>
      <c r="EN253" s="278">
        <f t="shared" si="614"/>
        <v>-24</v>
      </c>
      <c r="EO253" s="204"/>
      <c r="EP253" s="204">
        <v>63</v>
      </c>
      <c r="EQ253" s="204">
        <v>46</v>
      </c>
      <c r="ER253" s="204">
        <v>70</v>
      </c>
      <c r="ES253" s="204">
        <v>77</v>
      </c>
      <c r="ET253" s="204">
        <v>57</v>
      </c>
      <c r="EU253" s="204">
        <v>47</v>
      </c>
      <c r="EV253" s="204">
        <v>37</v>
      </c>
      <c r="EW253" s="204"/>
      <c r="EX253" s="204"/>
      <c r="EY253" s="205"/>
      <c r="EZ253" s="14"/>
      <c r="FA253" s="14" t="s">
        <v>104</v>
      </c>
      <c r="FB253" s="76"/>
      <c r="FC253" s="15">
        <v>2605</v>
      </c>
      <c r="FD253" t="s">
        <v>85</v>
      </c>
      <c r="FE253" t="s">
        <v>86</v>
      </c>
      <c r="FF253" s="16" t="e">
        <f t="shared" si="615"/>
        <v>#VALUE!</v>
      </c>
      <c r="FG253" s="16" t="e">
        <f t="shared" si="616"/>
        <v>#DIV/0!</v>
      </c>
      <c r="FH253" s="16" t="e">
        <f t="shared" si="617"/>
        <v>#DIV/0!</v>
      </c>
      <c r="FI253" s="16" t="e">
        <f t="shared" si="618"/>
        <v>#DIV/0!</v>
      </c>
      <c r="FJ253" s="16" t="e">
        <f t="shared" si="619"/>
        <v>#DIV/0!</v>
      </c>
      <c r="FK253" s="16" t="e">
        <f t="shared" si="620"/>
        <v>#DIV/0!</v>
      </c>
      <c r="FL253" s="278" t="e">
        <f t="shared" si="621"/>
        <v>#VALUE!</v>
      </c>
      <c r="FM253" s="278">
        <f t="shared" si="622"/>
        <v>0</v>
      </c>
      <c r="FN253" s="278">
        <f t="shared" si="623"/>
        <v>0</v>
      </c>
      <c r="FO253" s="222" t="str">
        <f t="shared" si="624"/>
        <v>i.a</v>
      </c>
      <c r="FP253" s="222">
        <f t="shared" si="625"/>
        <v>0</v>
      </c>
      <c r="FQ253" s="222">
        <f t="shared" si="626"/>
        <v>0</v>
      </c>
      <c r="FR253" s="222">
        <f t="shared" si="627"/>
        <v>0</v>
      </c>
      <c r="FS253" s="222">
        <f t="shared" si="628"/>
        <v>0</v>
      </c>
      <c r="FT253" s="222">
        <f t="shared" si="629"/>
        <v>0</v>
      </c>
      <c r="FU253" s="222">
        <f t="shared" si="630"/>
        <v>0</v>
      </c>
      <c r="FV253" s="222">
        <f t="shared" si="631"/>
        <v>0</v>
      </c>
      <c r="FW253" s="222" t="str">
        <f t="shared" si="632"/>
        <v>i.a</v>
      </c>
      <c r="FX253" s="222" t="str">
        <f t="shared" si="633"/>
        <v>i.a</v>
      </c>
      <c r="FY253" s="222" t="str">
        <f t="shared" si="634"/>
        <v>i.a</v>
      </c>
      <c r="FZ253" s="16" t="e">
        <f t="shared" si="635"/>
        <v>#VALUE!</v>
      </c>
      <c r="GA253" s="16">
        <f t="shared" si="636"/>
        <v>-6.5083412070977165</v>
      </c>
      <c r="GB253" s="16">
        <f t="shared" si="637"/>
        <v>1.8771634680530884</v>
      </c>
      <c r="GC253" s="16">
        <f t="shared" si="638"/>
        <v>-3.9133395774743418</v>
      </c>
      <c r="GD253" s="16">
        <f t="shared" si="639"/>
        <v>-0.77109835581472075</v>
      </c>
      <c r="GE253" s="16">
        <f t="shared" si="640"/>
        <v>29.011103974175274</v>
      </c>
      <c r="GF253" s="227" t="e">
        <f t="shared" si="641"/>
        <v>#VALUE!</v>
      </c>
      <c r="GG253" s="227">
        <f t="shared" si="642"/>
        <v>-4.7918198210902947</v>
      </c>
      <c r="GH253" s="227">
        <f t="shared" si="643"/>
        <v>1.5756208681215509</v>
      </c>
      <c r="GI253" s="16" t="str">
        <f t="shared" si="644"/>
        <v>Negativ EK</v>
      </c>
      <c r="GJ253" s="16">
        <f t="shared" si="645"/>
        <v>-4.0555615843733044</v>
      </c>
      <c r="GK253" s="16">
        <f t="shared" si="646"/>
        <v>0.73625823671699053</v>
      </c>
      <c r="GL253" s="16">
        <f t="shared" si="647"/>
        <v>-0.83936263140456047</v>
      </c>
      <c r="GM253" s="16">
        <f t="shared" si="648"/>
        <v>0.28811012553923704</v>
      </c>
      <c r="GN253" s="16">
        <f t="shared" si="649"/>
        <v>1.2586634166158848</v>
      </c>
      <c r="GO253" s="16">
        <f t="shared" si="650"/>
        <v>4.1939923892802204E-2</v>
      </c>
      <c r="GP253" s="16">
        <f t="shared" si="651"/>
        <v>-0.64109048294578419</v>
      </c>
      <c r="GQ253" s="16">
        <f t="shared" si="652"/>
        <v>-1.3470993117010814</v>
      </c>
      <c r="GR253" s="16">
        <f t="shared" si="653"/>
        <v>-1.0100278551532034</v>
      </c>
      <c r="GS253" s="16">
        <f t="shared" si="654"/>
        <v>1</v>
      </c>
      <c r="GT253" s="16">
        <f t="shared" si="655"/>
        <v>-2.565512556134014</v>
      </c>
      <c r="GU253" s="16">
        <f t="shared" si="656"/>
        <v>1.6883789110033245</v>
      </c>
      <c r="GV253" s="16">
        <f t="shared" si="657"/>
        <v>-3.0924839805649067</v>
      </c>
      <c r="GW253" s="16">
        <f t="shared" si="658"/>
        <v>-0.7942283751646908</v>
      </c>
      <c r="GX253" s="16">
        <f t="shared" si="659"/>
        <v>28.217959115918053</v>
      </c>
      <c r="GY253" s="227">
        <f t="shared" si="660"/>
        <v>0.21996620730464045</v>
      </c>
      <c r="GZ253" s="227">
        <f t="shared" si="661"/>
        <v>-0.36047367653110285</v>
      </c>
      <c r="HA253" s="227">
        <f t="shared" si="662"/>
        <v>0.34462102787931292</v>
      </c>
      <c r="HB253" s="16">
        <f t="shared" si="663"/>
        <v>0</v>
      </c>
      <c r="HC253" s="16">
        <f t="shared" si="664"/>
        <v>-0.21996620730464045</v>
      </c>
      <c r="HD253" s="16">
        <f t="shared" si="665"/>
        <v>0.1405074692264624</v>
      </c>
      <c r="HE253" s="16">
        <f t="shared" si="666"/>
        <v>-0.2041135586528505</v>
      </c>
      <c r="HF253" s="16">
        <f t="shared" si="667"/>
        <v>9.7546055572547835E-2</v>
      </c>
      <c r="HG253" s="16">
        <f t="shared" si="668"/>
        <v>0.47405008173804097</v>
      </c>
      <c r="HH253" s="16">
        <f t="shared" si="669"/>
        <v>1.6224613083251824E-2</v>
      </c>
      <c r="HI253" s="16">
        <f t="shared" si="670"/>
        <v>-0.26337069450841905</v>
      </c>
      <c r="HJ253" s="16">
        <f t="shared" si="671"/>
        <v>-0.87651522617522415</v>
      </c>
      <c r="HK253" s="16">
        <f t="shared" si="672"/>
        <v>-0.62474155754651961</v>
      </c>
      <c r="HL253" s="16" t="e">
        <f t="shared" si="673"/>
        <v>#VALUE!</v>
      </c>
      <c r="HM253" s="16">
        <f t="shared" si="674"/>
        <v>-1.4235827141588884</v>
      </c>
      <c r="HN253" s="16">
        <f t="shared" si="675"/>
        <v>-0.25695340410022083</v>
      </c>
      <c r="HO253" s="16">
        <f t="shared" si="676"/>
        <v>-8.3799703258519015E-2</v>
      </c>
      <c r="HP253" s="16">
        <f t="shared" si="677"/>
        <v>-0.48164791439822946</v>
      </c>
      <c r="HQ253" s="16">
        <f t="shared" si="678"/>
        <v>1.1952575751673857</v>
      </c>
      <c r="HR253" s="227" t="e">
        <f t="shared" si="679"/>
        <v>#VALUE!</v>
      </c>
      <c r="HS253" s="227">
        <f t="shared" si="680"/>
        <v>-0.24646958699335997</v>
      </c>
      <c r="HT253" s="227">
        <f t="shared" si="681"/>
        <v>-5.9871337203812075E-2</v>
      </c>
      <c r="HU253" s="16" t="str">
        <f t="shared" si="682"/>
        <v>i.a.</v>
      </c>
      <c r="HV253" s="16">
        <f t="shared" si="683"/>
        <v>-7.3336277251688661E-2</v>
      </c>
      <c r="HW253" s="16">
        <f t="shared" si="684"/>
        <v>0.17313330974167132</v>
      </c>
      <c r="HX253" s="16">
        <f t="shared" si="685"/>
        <v>0.2330046469454834</v>
      </c>
      <c r="HY253" s="16">
        <f t="shared" si="686"/>
        <v>0.25431627535395679</v>
      </c>
      <c r="HZ253" s="16">
        <f t="shared" si="687"/>
        <v>0.49062458205162496</v>
      </c>
      <c r="IA253" s="16">
        <f t="shared" si="688"/>
        <v>0.22349294570329198</v>
      </c>
      <c r="IB253" s="16">
        <f t="shared" si="689"/>
        <v>0.25246105919003115</v>
      </c>
      <c r="IC253" s="16">
        <f t="shared" si="690"/>
        <v>0.67553156035459572</v>
      </c>
      <c r="ID253" s="16">
        <f t="shared" si="691"/>
        <v>0.58325458325458324</v>
      </c>
      <c r="IE253" s="16">
        <f t="shared" si="692"/>
        <v>0.98245614035087714</v>
      </c>
      <c r="IF253" s="16" t="e">
        <f t="shared" si="693"/>
        <v>#VALUE!</v>
      </c>
      <c r="IG253" s="16" t="e">
        <f t="shared" si="694"/>
        <v>#VALUE!</v>
      </c>
      <c r="IH253" s="16" t="e">
        <f t="shared" si="695"/>
        <v>#VALUE!</v>
      </c>
      <c r="II253" s="16" t="e">
        <f t="shared" si="696"/>
        <v>#VALUE!</v>
      </c>
      <c r="IJ253" s="16" t="e">
        <f t="shared" si="697"/>
        <v>#VALUE!</v>
      </c>
      <c r="IK253" s="16" t="e">
        <f t="shared" si="698"/>
        <v>#VALUE!</v>
      </c>
      <c r="IL253" s="227" t="e">
        <f t="shared" si="699"/>
        <v>#VALUE!</v>
      </c>
      <c r="IM253" s="227" t="e">
        <f t="shared" si="700"/>
        <v>#VALUE!</v>
      </c>
      <c r="IN253" s="227" t="e">
        <f t="shared" si="701"/>
        <v>#VALUE!</v>
      </c>
      <c r="IO253" s="16" t="str">
        <f t="shared" si="702"/>
        <v>i.a.</v>
      </c>
      <c r="IP253" s="16" t="str">
        <f t="shared" si="703"/>
        <v>i.a.</v>
      </c>
      <c r="IQ253" s="16" t="str">
        <f t="shared" si="704"/>
        <v>i.a.</v>
      </c>
      <c r="IR253" s="16" t="str">
        <f t="shared" si="705"/>
        <v>i.a.</v>
      </c>
      <c r="IS253" s="16" t="str">
        <f t="shared" si="706"/>
        <v>i.a.</v>
      </c>
      <c r="IT253" s="16" t="str">
        <f t="shared" si="707"/>
        <v>i.a.</v>
      </c>
      <c r="IU253" s="16" t="str">
        <f t="shared" si="708"/>
        <v>i.a.</v>
      </c>
      <c r="IV253" s="16" t="str">
        <f t="shared" si="709"/>
        <v>i.a.</v>
      </c>
      <c r="IW253" s="16" t="str">
        <f t="shared" si="710"/>
        <v>i.a.</v>
      </c>
      <c r="IX253" s="16" t="str">
        <f t="shared" si="711"/>
        <v>i.a.</v>
      </c>
      <c r="IY253" s="16" t="str">
        <f t="shared" si="712"/>
        <v>i.a.</v>
      </c>
      <c r="IZ253" s="16" t="e">
        <f t="shared" si="713"/>
        <v>#VALUE!</v>
      </c>
      <c r="JA253" s="16">
        <f t="shared" si="714"/>
        <v>-2.54568324818693</v>
      </c>
      <c r="JB253" s="16">
        <f t="shared" si="715"/>
        <v>1.9640702866825397</v>
      </c>
      <c r="JC253" s="16">
        <f t="shared" si="716"/>
        <v>-3.5784488559892331</v>
      </c>
      <c r="JD253" s="16">
        <f t="shared" si="717"/>
        <v>-0.71595740132309749</v>
      </c>
      <c r="JE253" s="16">
        <f t="shared" si="718"/>
        <v>48.317686107159787</v>
      </c>
      <c r="JF253" s="227" t="e">
        <f t="shared" si="719"/>
        <v>#VALUE!</v>
      </c>
      <c r="JG253" s="227">
        <f t="shared" si="720"/>
        <v>-0.48849447895100068</v>
      </c>
      <c r="JH253" s="227">
        <f t="shared" si="721"/>
        <v>0.39093416149068322</v>
      </c>
      <c r="JI253" s="99" t="str">
        <f t="shared" si="722"/>
        <v>i.a.</v>
      </c>
      <c r="JJ253" s="99">
        <f t="shared" si="723"/>
        <v>-0.29660317460317459</v>
      </c>
      <c r="JK253" s="99">
        <f t="shared" si="724"/>
        <v>0.19189130434782609</v>
      </c>
      <c r="JL253" s="99">
        <f t="shared" si="725"/>
        <v>-0.19904285714285713</v>
      </c>
      <c r="JM253" s="99">
        <f t="shared" si="726"/>
        <v>7.7194805194805191E-2</v>
      </c>
      <c r="JN253" s="99">
        <f t="shared" si="727"/>
        <v>0.27177192982456139</v>
      </c>
      <c r="JO253" s="99">
        <f t="shared" si="728"/>
        <v>5.5106382978723405E-3</v>
      </c>
      <c r="JP253" s="99">
        <f t="shared" si="729"/>
        <v>-0.14045945945945945</v>
      </c>
      <c r="JQ253" s="99" t="str">
        <f t="shared" si="730"/>
        <v>i.a.</v>
      </c>
      <c r="JR253" s="99" t="str">
        <f t="shared" si="731"/>
        <v>i.a.</v>
      </c>
      <c r="JS253" s="99" t="str">
        <f t="shared" si="732"/>
        <v>i.a.</v>
      </c>
    </row>
    <row r="254" spans="1:279" customFormat="1" ht="17.25" customHeight="1" x14ac:dyDescent="0.25">
      <c r="A254" s="10" t="s">
        <v>113</v>
      </c>
      <c r="B254" s="95">
        <v>31857309</v>
      </c>
      <c r="C254" s="10" t="s">
        <v>79</v>
      </c>
      <c r="D254" s="10"/>
      <c r="E254" s="11">
        <v>451120</v>
      </c>
      <c r="F254" s="11">
        <v>771100</v>
      </c>
      <c r="G254" s="116">
        <v>1</v>
      </c>
      <c r="H254" s="12">
        <v>44987</v>
      </c>
      <c r="I254" s="13"/>
      <c r="J254" s="13" t="s">
        <v>58</v>
      </c>
      <c r="K254" s="13" t="s">
        <v>58</v>
      </c>
      <c r="L254" s="13" t="s">
        <v>58</v>
      </c>
      <c r="M254" s="13" t="s">
        <v>58</v>
      </c>
      <c r="N254" s="13" t="s">
        <v>58</v>
      </c>
      <c r="O254" s="13" t="s">
        <v>58</v>
      </c>
      <c r="P254" s="16" t="e">
        <f t="shared" si="555"/>
        <v>#DIV/0!</v>
      </c>
      <c r="Q254" s="16" t="e">
        <f t="shared" si="556"/>
        <v>#DIV/0!</v>
      </c>
      <c r="R254" s="16" t="e">
        <f t="shared" si="557"/>
        <v>#DIV/0!</v>
      </c>
      <c r="S254" s="16" t="e">
        <f t="shared" si="558"/>
        <v>#DIV/0!</v>
      </c>
      <c r="T254" s="16" t="e">
        <f t="shared" si="559"/>
        <v>#DIV/0!</v>
      </c>
      <c r="U254" s="16" t="e">
        <f t="shared" si="560"/>
        <v>#DIV/0!</v>
      </c>
      <c r="V254" s="278">
        <f t="shared" si="561"/>
        <v>0</v>
      </c>
      <c r="W254" s="278">
        <f t="shared" si="562"/>
        <v>0</v>
      </c>
      <c r="X254" s="278">
        <f t="shared" si="563"/>
        <v>0</v>
      </c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6">
        <f t="shared" si="564"/>
        <v>-1.0458134943676693</v>
      </c>
      <c r="AK254" s="16">
        <f t="shared" si="565"/>
        <v>-0.10072581066262851</v>
      </c>
      <c r="AL254" s="16">
        <f t="shared" si="566"/>
        <v>-3.9568706118355133E-2</v>
      </c>
      <c r="AM254" s="16">
        <f t="shared" si="567"/>
        <v>5.6703762586115543E-2</v>
      </c>
      <c r="AN254" s="16">
        <f t="shared" si="568"/>
        <v>-2.566220891206691E-2</v>
      </c>
      <c r="AO254" s="16">
        <f t="shared" si="569"/>
        <v>0.11068417732408095</v>
      </c>
      <c r="AP254" s="278">
        <f t="shared" si="570"/>
        <v>-17.222000000000001</v>
      </c>
      <c r="AQ254" s="278">
        <f t="shared" si="571"/>
        <v>-1.9289999999999985</v>
      </c>
      <c r="AR254" s="278">
        <f t="shared" si="572"/>
        <v>-0.78900000000000148</v>
      </c>
      <c r="AS254" s="149"/>
      <c r="AT254" s="149">
        <v>17.222000000000001</v>
      </c>
      <c r="AU254" s="149">
        <v>19.151</v>
      </c>
      <c r="AV254" s="149">
        <v>19.940000000000001</v>
      </c>
      <c r="AW254" s="149">
        <v>18.87</v>
      </c>
      <c r="AX254" s="149">
        <v>19.367000000000001</v>
      </c>
      <c r="AY254" s="149">
        <v>17.437000000000001</v>
      </c>
      <c r="AZ254" s="149">
        <v>17.242000000000001</v>
      </c>
      <c r="BA254" s="149">
        <v>14.519</v>
      </c>
      <c r="BB254" s="149">
        <v>12.73</v>
      </c>
      <c r="BC254" s="150">
        <v>11.821999999999999</v>
      </c>
      <c r="BD254" s="16">
        <f t="shared" si="573"/>
        <v>-1</v>
      </c>
      <c r="BE254" s="16">
        <f t="shared" si="574"/>
        <v>-0.66988616764401521</v>
      </c>
      <c r="BF254" s="16">
        <f t="shared" si="575"/>
        <v>-0.4017746595130004</v>
      </c>
      <c r="BG254" s="16">
        <f t="shared" si="576"/>
        <v>0.68322334143799934</v>
      </c>
      <c r="BH254" s="16">
        <f t="shared" si="577"/>
        <v>-0.2256589564281872</v>
      </c>
      <c r="BI254" s="16">
        <f t="shared" si="578"/>
        <v>0.11384062312762129</v>
      </c>
      <c r="BJ254" s="278">
        <f t="shared" si="579"/>
        <v>-0.95699999999999996</v>
      </c>
      <c r="BK254" s="278">
        <f t="shared" si="580"/>
        <v>-1.9420000000000002</v>
      </c>
      <c r="BL254" s="278">
        <f t="shared" si="581"/>
        <v>-1.9470000000000001</v>
      </c>
      <c r="BM254" s="149"/>
      <c r="BN254" s="149">
        <v>0.95699999999999996</v>
      </c>
      <c r="BO254" s="149">
        <v>2.899</v>
      </c>
      <c r="BP254" s="149">
        <v>4.8460000000000001</v>
      </c>
      <c r="BQ254" s="149">
        <v>2.879</v>
      </c>
      <c r="BR254" s="149">
        <v>3.718</v>
      </c>
      <c r="BS254" s="149">
        <v>3.3380000000000001</v>
      </c>
      <c r="BT254" s="149">
        <v>5.4059999999999997</v>
      </c>
      <c r="BU254" s="149">
        <v>3.718</v>
      </c>
      <c r="BV254" s="149">
        <v>3.109</v>
      </c>
      <c r="BW254" s="149">
        <v>2.1070000000000002</v>
      </c>
      <c r="BX254" s="16">
        <f t="shared" si="582"/>
        <v>-1</v>
      </c>
      <c r="BY254" s="16">
        <f t="shared" si="583"/>
        <v>-0.73185011709601866</v>
      </c>
      <c r="BZ254" s="16">
        <f t="shared" si="584"/>
        <v>-0.41265474552957365</v>
      </c>
      <c r="CA254" s="16">
        <f t="shared" si="585"/>
        <v>0.5634408602150538</v>
      </c>
      <c r="CB254" s="16">
        <f t="shared" si="586"/>
        <v>-0.21496904895891947</v>
      </c>
      <c r="CC254" s="16">
        <f t="shared" si="587"/>
        <v>5.5225653206650814E-2</v>
      </c>
      <c r="CD254" s="278">
        <f t="shared" si="588"/>
        <v>-0.68700000000000006</v>
      </c>
      <c r="CE254" s="278">
        <f t="shared" si="589"/>
        <v>-1.8749999999999998</v>
      </c>
      <c r="CF254" s="278">
        <f t="shared" si="590"/>
        <v>-1.8000000000000003</v>
      </c>
      <c r="CG254" s="149"/>
      <c r="CH254" s="149">
        <v>0.68700000000000006</v>
      </c>
      <c r="CI254" s="149">
        <v>2.5619999999999998</v>
      </c>
      <c r="CJ254" s="149">
        <v>4.3620000000000001</v>
      </c>
      <c r="CK254" s="149">
        <v>2.79</v>
      </c>
      <c r="CL254" s="149">
        <v>3.5539999999999998</v>
      </c>
      <c r="CM254" s="149">
        <v>3.3679999999999999</v>
      </c>
      <c r="CN254" s="149">
        <v>5.44</v>
      </c>
      <c r="CO254" s="149">
        <v>3.7240000000000002</v>
      </c>
      <c r="CP254" s="149">
        <v>3.1160000000000001</v>
      </c>
      <c r="CQ254" s="149">
        <v>2.0859999999999999</v>
      </c>
      <c r="CR254" s="16">
        <f t="shared" si="591"/>
        <v>-1</v>
      </c>
      <c r="CS254" s="16">
        <f t="shared" si="592"/>
        <v>-8.4822643563458269E-2</v>
      </c>
      <c r="CT254" s="16">
        <f t="shared" si="593"/>
        <v>-4.9741379310344828E-2</v>
      </c>
      <c r="CU254" s="16">
        <f t="shared" si="594"/>
        <v>0.19946230999896603</v>
      </c>
      <c r="CV254" s="16">
        <f t="shared" si="595"/>
        <v>-0.32779592687843201</v>
      </c>
      <c r="CW254" s="16">
        <f t="shared" si="596"/>
        <v>0.11380351474800655</v>
      </c>
      <c r="CX254" s="278">
        <f t="shared" si="733"/>
        <v>-10.087999999999999</v>
      </c>
      <c r="CY254" s="278">
        <f t="shared" si="734"/>
        <v>-0.9350000000000005</v>
      </c>
      <c r="CZ254" s="278">
        <f t="shared" si="735"/>
        <v>-0.57699999999999996</v>
      </c>
      <c r="DA254" s="149"/>
      <c r="DB254" s="149">
        <v>10.087999999999999</v>
      </c>
      <c r="DC254" s="149">
        <v>11.023</v>
      </c>
      <c r="DD254" s="149">
        <v>11.6</v>
      </c>
      <c r="DE254" s="149">
        <v>9.6709999999999994</v>
      </c>
      <c r="DF254" s="149">
        <v>14.387</v>
      </c>
      <c r="DG254" s="149">
        <v>12.917</v>
      </c>
      <c r="DH254" s="149">
        <v>12.391</v>
      </c>
      <c r="DI254" s="149">
        <v>10.151</v>
      </c>
      <c r="DJ254" s="149">
        <v>7.3079999999999998</v>
      </c>
      <c r="DK254" s="150">
        <v>7.17</v>
      </c>
      <c r="DL254" s="16">
        <f t="shared" si="597"/>
        <v>-1</v>
      </c>
      <c r="DM254" s="16">
        <f t="shared" si="598"/>
        <v>-0.21150278293135427</v>
      </c>
      <c r="DN254" s="16">
        <f t="shared" si="599"/>
        <v>6.6636221790919728E-2</v>
      </c>
      <c r="DO254" s="16">
        <f t="shared" si="600"/>
        <v>-0.14090953673129103</v>
      </c>
      <c r="DP254" s="16">
        <f t="shared" si="601"/>
        <v>4.0515716424003229E-2</v>
      </c>
      <c r="DQ254" s="16">
        <f t="shared" si="602"/>
        <v>4.2374383887096211E-2</v>
      </c>
      <c r="DR254" s="278">
        <f t="shared" si="603"/>
        <v>-22.1</v>
      </c>
      <c r="DS254" s="278">
        <f t="shared" si="604"/>
        <v>-5.9279999999999973</v>
      </c>
      <c r="DT254" s="278">
        <f t="shared" si="605"/>
        <v>1.7509999999999977</v>
      </c>
      <c r="DU254" s="149"/>
      <c r="DV254" s="149">
        <v>22.1</v>
      </c>
      <c r="DW254" s="149">
        <v>28.027999999999999</v>
      </c>
      <c r="DX254" s="149">
        <v>26.277000000000001</v>
      </c>
      <c r="DY254" s="149">
        <v>30.587</v>
      </c>
      <c r="DZ254" s="149">
        <v>29.396000000000001</v>
      </c>
      <c r="EA254" s="149">
        <v>28.201000000000001</v>
      </c>
      <c r="EB254" s="149">
        <v>21.603999999999999</v>
      </c>
      <c r="EC254" s="149">
        <v>21.542999999999999</v>
      </c>
      <c r="ED254" s="149">
        <v>17.466000000000001</v>
      </c>
      <c r="EE254" s="149">
        <v>15.606</v>
      </c>
      <c r="EF254" s="16">
        <f t="shared" si="606"/>
        <v>-1</v>
      </c>
      <c r="EG254" s="16">
        <f t="shared" si="607"/>
        <v>0</v>
      </c>
      <c r="EH254" s="16">
        <f t="shared" si="608"/>
        <v>3.0303030303030304E-2</v>
      </c>
      <c r="EI254" s="16">
        <f t="shared" si="609"/>
        <v>0</v>
      </c>
      <c r="EJ254" s="16">
        <f t="shared" si="610"/>
        <v>0</v>
      </c>
      <c r="EK254" s="16">
        <f t="shared" si="611"/>
        <v>0.1</v>
      </c>
      <c r="EL254" s="278">
        <f t="shared" si="612"/>
        <v>-34</v>
      </c>
      <c r="EM254" s="278">
        <f t="shared" si="613"/>
        <v>0</v>
      </c>
      <c r="EN254" s="278">
        <f t="shared" si="614"/>
        <v>1</v>
      </c>
      <c r="EO254" s="204"/>
      <c r="EP254" s="204">
        <v>34</v>
      </c>
      <c r="EQ254" s="204">
        <v>34</v>
      </c>
      <c r="ER254" s="204">
        <v>33</v>
      </c>
      <c r="ES254" s="204">
        <v>33</v>
      </c>
      <c r="ET254" s="204">
        <v>33</v>
      </c>
      <c r="EU254" s="204">
        <v>30</v>
      </c>
      <c r="EV254" s="204">
        <v>25</v>
      </c>
      <c r="EW254" s="204">
        <v>25</v>
      </c>
      <c r="EX254" s="204">
        <v>24</v>
      </c>
      <c r="EY254" s="205">
        <v>23</v>
      </c>
      <c r="EZ254" s="14"/>
      <c r="FA254" s="14" t="s">
        <v>49</v>
      </c>
      <c r="FB254" s="76"/>
      <c r="FC254" s="15">
        <v>4600</v>
      </c>
      <c r="FD254" t="s">
        <v>90</v>
      </c>
      <c r="FE254" t="s">
        <v>91</v>
      </c>
      <c r="FF254" s="16" t="e">
        <f t="shared" si="615"/>
        <v>#VALUE!</v>
      </c>
      <c r="FG254" s="16" t="e">
        <f t="shared" si="616"/>
        <v>#DIV/0!</v>
      </c>
      <c r="FH254" s="16" t="e">
        <f t="shared" si="617"/>
        <v>#DIV/0!</v>
      </c>
      <c r="FI254" s="16" t="e">
        <f t="shared" si="618"/>
        <v>#DIV/0!</v>
      </c>
      <c r="FJ254" s="16" t="e">
        <f t="shared" si="619"/>
        <v>#DIV/0!</v>
      </c>
      <c r="FK254" s="16" t="e">
        <f t="shared" si="620"/>
        <v>#DIV/0!</v>
      </c>
      <c r="FL254" s="278" t="e">
        <f t="shared" si="621"/>
        <v>#VALUE!</v>
      </c>
      <c r="FM254" s="278">
        <f t="shared" si="622"/>
        <v>0</v>
      </c>
      <c r="FN254" s="278">
        <f t="shared" si="623"/>
        <v>0</v>
      </c>
      <c r="FO254" s="222" t="str">
        <f t="shared" si="624"/>
        <v>i.a</v>
      </c>
      <c r="FP254" s="222">
        <f t="shared" si="625"/>
        <v>0</v>
      </c>
      <c r="FQ254" s="222">
        <f t="shared" si="626"/>
        <v>0</v>
      </c>
      <c r="FR254" s="222">
        <f t="shared" si="627"/>
        <v>0</v>
      </c>
      <c r="FS254" s="222">
        <f t="shared" si="628"/>
        <v>0</v>
      </c>
      <c r="FT254" s="222">
        <f t="shared" si="629"/>
        <v>0</v>
      </c>
      <c r="FU254" s="222">
        <f t="shared" si="630"/>
        <v>0</v>
      </c>
      <c r="FV254" s="222">
        <f t="shared" si="631"/>
        <v>0</v>
      </c>
      <c r="FW254" s="222">
        <f t="shared" si="632"/>
        <v>0</v>
      </c>
      <c r="FX254" s="222">
        <f t="shared" si="633"/>
        <v>0</v>
      </c>
      <c r="FY254" s="222">
        <f t="shared" si="634"/>
        <v>0</v>
      </c>
      <c r="FZ254" s="16">
        <f t="shared" si="635"/>
        <v>-1</v>
      </c>
      <c r="GA254" s="16">
        <f t="shared" si="636"/>
        <v>-0.71264483913899057</v>
      </c>
      <c r="GB254" s="16">
        <f t="shared" si="637"/>
        <v>-0.44775578359013213</v>
      </c>
      <c r="GC254" s="16">
        <f t="shared" si="638"/>
        <v>0.76828828992777776</v>
      </c>
      <c r="GD254" s="16">
        <f t="shared" si="639"/>
        <v>-0.10904958486883103</v>
      </c>
      <c r="GE254" s="16">
        <f t="shared" si="640"/>
        <v>-2.1914341072592988E-2</v>
      </c>
      <c r="GF254" s="227">
        <f t="shared" si="641"/>
        <v>-6.508455307659515E-2</v>
      </c>
      <c r="GG254" s="227">
        <f t="shared" si="642"/>
        <v>-0.16141060671653573</v>
      </c>
      <c r="GH254" s="227">
        <f t="shared" si="643"/>
        <v>-0.18364070593955678</v>
      </c>
      <c r="GI254" s="16">
        <f t="shared" si="644"/>
        <v>0</v>
      </c>
      <c r="GJ254" s="16">
        <f t="shared" si="645"/>
        <v>6.508455307659515E-2</v>
      </c>
      <c r="GK254" s="16">
        <f t="shared" si="646"/>
        <v>0.2264951597931309</v>
      </c>
      <c r="GL254" s="16">
        <f t="shared" si="647"/>
        <v>0.41013586573268768</v>
      </c>
      <c r="GM254" s="16">
        <f t="shared" si="648"/>
        <v>0.23193947959098846</v>
      </c>
      <c r="GN254" s="16">
        <f t="shared" si="649"/>
        <v>0.26032815704658657</v>
      </c>
      <c r="GO254" s="16">
        <f t="shared" si="650"/>
        <v>0.26616089773984508</v>
      </c>
      <c r="GP254" s="16">
        <f t="shared" si="651"/>
        <v>0.48265460030165913</v>
      </c>
      <c r="GQ254" s="16">
        <f t="shared" si="652"/>
        <v>0.42659946159573864</v>
      </c>
      <c r="GR254" s="16">
        <f t="shared" si="653"/>
        <v>0.43044619422572178</v>
      </c>
      <c r="GS254" s="16">
        <f t="shared" si="654"/>
        <v>-1</v>
      </c>
      <c r="GT254" s="16">
        <f t="shared" si="655"/>
        <v>-0.64237887675367555</v>
      </c>
      <c r="GU254" s="16">
        <f t="shared" si="656"/>
        <v>-0.37358464669086183</v>
      </c>
      <c r="GV254" s="16">
        <f t="shared" si="657"/>
        <v>0.77554842588413597</v>
      </c>
      <c r="GW254" s="16">
        <f t="shared" si="658"/>
        <v>-0.25646064573953115</v>
      </c>
      <c r="GX254" s="16">
        <f t="shared" si="659"/>
        <v>-3.6845109382933561E-2</v>
      </c>
      <c r="GY254" s="227">
        <f t="shared" si="660"/>
        <v>-3.8182253431216083E-2</v>
      </c>
      <c r="GZ254" s="227">
        <f t="shared" si="661"/>
        <v>-6.8585079226918533E-2</v>
      </c>
      <c r="HA254" s="227">
        <f t="shared" si="662"/>
        <v>-6.3674423110013936E-2</v>
      </c>
      <c r="HB254" s="16">
        <f t="shared" si="663"/>
        <v>0</v>
      </c>
      <c r="HC254" s="16">
        <f t="shared" si="664"/>
        <v>3.8182253431216083E-2</v>
      </c>
      <c r="HD254" s="16">
        <f t="shared" si="665"/>
        <v>0.10676733265813461</v>
      </c>
      <c r="HE254" s="16">
        <f t="shared" si="666"/>
        <v>0.17044175576814855</v>
      </c>
      <c r="HF254" s="16">
        <f t="shared" si="667"/>
        <v>9.5993864928396372E-2</v>
      </c>
      <c r="HG254" s="16">
        <f t="shared" si="668"/>
        <v>0.12910394638609649</v>
      </c>
      <c r="HH254" s="16">
        <f t="shared" si="669"/>
        <v>0.13404276679048288</v>
      </c>
      <c r="HI254" s="16">
        <f t="shared" si="670"/>
        <v>0.25058520870512435</v>
      </c>
      <c r="HJ254" s="16">
        <f t="shared" si="671"/>
        <v>0.19062267681817016</v>
      </c>
      <c r="HK254" s="16">
        <f t="shared" si="672"/>
        <v>0.18801402999516206</v>
      </c>
      <c r="HL254" s="16" t="e">
        <f t="shared" si="673"/>
        <v>#VALUE!</v>
      </c>
      <c r="HM254" s="16">
        <f t="shared" si="674"/>
        <v>0.16066022381010808</v>
      </c>
      <c r="HN254" s="16">
        <f t="shared" si="675"/>
        <v>-0.10910711517546483</v>
      </c>
      <c r="HO254" s="16">
        <f t="shared" si="676"/>
        <v>0.39620023883770489</v>
      </c>
      <c r="HP254" s="16">
        <f t="shared" si="677"/>
        <v>-0.3539702836668645</v>
      </c>
      <c r="HQ254" s="16">
        <f t="shared" si="678"/>
        <v>6.8525408879049246E-2</v>
      </c>
      <c r="HR254" s="227" t="e">
        <f t="shared" si="679"/>
        <v>#VALUE!</v>
      </c>
      <c r="HS254" s="227">
        <f t="shared" si="680"/>
        <v>6.3185302092865048E-2</v>
      </c>
      <c r="HT254" s="227">
        <f t="shared" si="681"/>
        <v>-4.8165412186908396E-2</v>
      </c>
      <c r="HU254" s="16" t="str">
        <f t="shared" si="682"/>
        <v>i.a.</v>
      </c>
      <c r="HV254" s="16">
        <f t="shared" si="683"/>
        <v>0.45647058823529407</v>
      </c>
      <c r="HW254" s="16">
        <f t="shared" si="684"/>
        <v>0.39328528614242902</v>
      </c>
      <c r="HX254" s="16">
        <f t="shared" si="685"/>
        <v>0.44145069832933742</v>
      </c>
      <c r="HY254" s="16">
        <f t="shared" si="686"/>
        <v>0.31618007650308955</v>
      </c>
      <c r="HZ254" s="16">
        <f t="shared" si="687"/>
        <v>0.48942032929650292</v>
      </c>
      <c r="IA254" s="16">
        <f t="shared" si="688"/>
        <v>0.45803340307081308</v>
      </c>
      <c r="IB254" s="16">
        <f t="shared" si="689"/>
        <v>0.57355119422329204</v>
      </c>
      <c r="IC254" s="16">
        <f t="shared" si="690"/>
        <v>0.47119714060251588</v>
      </c>
      <c r="ID254" s="16">
        <f t="shared" si="691"/>
        <v>0.41841291652353141</v>
      </c>
      <c r="IE254" s="16">
        <f t="shared" si="692"/>
        <v>0.45943867743175704</v>
      </c>
      <c r="IF254" s="16" t="e">
        <f t="shared" si="693"/>
        <v>#VALUE!</v>
      </c>
      <c r="IG254" s="16" t="e">
        <f t="shared" si="694"/>
        <v>#VALUE!</v>
      </c>
      <c r="IH254" s="16" t="e">
        <f t="shared" si="695"/>
        <v>#VALUE!</v>
      </c>
      <c r="II254" s="16" t="e">
        <f t="shared" si="696"/>
        <v>#VALUE!</v>
      </c>
      <c r="IJ254" s="16" t="e">
        <f t="shared" si="697"/>
        <v>#VALUE!</v>
      </c>
      <c r="IK254" s="16" t="e">
        <f t="shared" si="698"/>
        <v>#VALUE!</v>
      </c>
      <c r="IL254" s="227" t="e">
        <f t="shared" si="699"/>
        <v>#VALUE!</v>
      </c>
      <c r="IM254" s="227" t="e">
        <f t="shared" si="700"/>
        <v>#VALUE!</v>
      </c>
      <c r="IN254" s="227" t="e">
        <f t="shared" si="701"/>
        <v>#VALUE!</v>
      </c>
      <c r="IO254" s="16" t="str">
        <f t="shared" si="702"/>
        <v>i.a.</v>
      </c>
      <c r="IP254" s="16" t="str">
        <f t="shared" si="703"/>
        <v>i.a.</v>
      </c>
      <c r="IQ254" s="16" t="str">
        <f t="shared" si="704"/>
        <v>i.a.</v>
      </c>
      <c r="IR254" s="16" t="str">
        <f t="shared" si="705"/>
        <v>i.a.</v>
      </c>
      <c r="IS254" s="16" t="str">
        <f t="shared" si="706"/>
        <v>i.a.</v>
      </c>
      <c r="IT254" s="16" t="str">
        <f t="shared" si="707"/>
        <v>i.a.</v>
      </c>
      <c r="IU254" s="16" t="str">
        <f t="shared" si="708"/>
        <v>i.a.</v>
      </c>
      <c r="IV254" s="16" t="str">
        <f t="shared" si="709"/>
        <v>i.a.</v>
      </c>
      <c r="IW254" s="16" t="str">
        <f t="shared" si="710"/>
        <v>i.a.</v>
      </c>
      <c r="IX254" s="16" t="str">
        <f t="shared" si="711"/>
        <v>i.a.</v>
      </c>
      <c r="IY254" s="16" t="str">
        <f t="shared" si="712"/>
        <v>i.a.</v>
      </c>
      <c r="IZ254" s="16" t="e">
        <f t="shared" si="713"/>
        <v>#VALUE!</v>
      </c>
      <c r="JA254" s="16">
        <f t="shared" si="714"/>
        <v>-0.73185011709601866</v>
      </c>
      <c r="JB254" s="16">
        <f t="shared" si="715"/>
        <v>-0.42992960595517443</v>
      </c>
      <c r="JC254" s="16">
        <f t="shared" si="716"/>
        <v>0.56344086021505368</v>
      </c>
      <c r="JD254" s="16">
        <f t="shared" si="717"/>
        <v>-0.21496904895891947</v>
      </c>
      <c r="JE254" s="16">
        <f t="shared" si="718"/>
        <v>-4.070395163031746E-2</v>
      </c>
      <c r="JF254" s="227" t="e">
        <f t="shared" si="719"/>
        <v>#VALUE!</v>
      </c>
      <c r="JG254" s="227">
        <f t="shared" si="720"/>
        <v>-5.5147058823529403E-2</v>
      </c>
      <c r="JH254" s="227">
        <f t="shared" si="721"/>
        <v>-5.6828877005347597E-2</v>
      </c>
      <c r="JI254" s="99" t="str">
        <f t="shared" si="722"/>
        <v>i.a.</v>
      </c>
      <c r="JJ254" s="99">
        <f t="shared" si="723"/>
        <v>2.0205882352941178E-2</v>
      </c>
      <c r="JK254" s="99">
        <f t="shared" si="724"/>
        <v>7.5352941176470581E-2</v>
      </c>
      <c r="JL254" s="99">
        <f t="shared" si="725"/>
        <v>0.13218181818181818</v>
      </c>
      <c r="JM254" s="99">
        <f t="shared" si="726"/>
        <v>8.4545454545454549E-2</v>
      </c>
      <c r="JN254" s="99">
        <f t="shared" si="727"/>
        <v>0.10769696969696969</v>
      </c>
      <c r="JO254" s="99">
        <f t="shared" si="728"/>
        <v>0.11226666666666667</v>
      </c>
      <c r="JP254" s="99">
        <f t="shared" si="729"/>
        <v>0.21760000000000002</v>
      </c>
      <c r="JQ254" s="99">
        <f t="shared" si="730"/>
        <v>0.14896000000000001</v>
      </c>
      <c r="JR254" s="99">
        <f t="shared" si="731"/>
        <v>0.12983333333333333</v>
      </c>
      <c r="JS254" s="99">
        <f t="shared" si="732"/>
        <v>9.0695652173913038E-2</v>
      </c>
    </row>
    <row r="255" spans="1:279" customFormat="1" ht="17.25" customHeight="1" x14ac:dyDescent="0.25">
      <c r="A255" s="10" t="s">
        <v>108</v>
      </c>
      <c r="B255" s="95">
        <v>25051394</v>
      </c>
      <c r="C255" s="10" t="s">
        <v>79</v>
      </c>
      <c r="D255" s="10"/>
      <c r="E255" s="11">
        <v>451120</v>
      </c>
      <c r="F255" s="11"/>
      <c r="G255" s="11">
        <v>1</v>
      </c>
      <c r="H255" s="12">
        <v>44986</v>
      </c>
      <c r="I255" s="13"/>
      <c r="J255" s="13" t="s">
        <v>59</v>
      </c>
      <c r="K255" s="13" t="s">
        <v>59</v>
      </c>
      <c r="L255" s="13" t="s">
        <v>59</v>
      </c>
      <c r="M255" s="13" t="s">
        <v>59</v>
      </c>
      <c r="N255" s="13" t="s">
        <v>59</v>
      </c>
      <c r="O255" s="13" t="s">
        <v>59</v>
      </c>
      <c r="P255" s="16" t="e">
        <f t="shared" si="555"/>
        <v>#DIV/0!</v>
      </c>
      <c r="Q255" s="16" t="e">
        <f t="shared" si="556"/>
        <v>#DIV/0!</v>
      </c>
      <c r="R255" s="16" t="e">
        <f t="shared" si="557"/>
        <v>#DIV/0!</v>
      </c>
      <c r="S255" s="16" t="e">
        <f t="shared" si="558"/>
        <v>#DIV/0!</v>
      </c>
      <c r="T255" s="16" t="e">
        <f t="shared" si="559"/>
        <v>#DIV/0!</v>
      </c>
      <c r="U255" s="16" t="e">
        <f t="shared" si="560"/>
        <v>#DIV/0!</v>
      </c>
      <c r="V255" s="278">
        <f t="shared" si="561"/>
        <v>0</v>
      </c>
      <c r="W255" s="278">
        <f t="shared" si="562"/>
        <v>0</v>
      </c>
      <c r="X255" s="278">
        <f t="shared" si="563"/>
        <v>0</v>
      </c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6">
        <f t="shared" si="564"/>
        <v>-0.92460739166371464</v>
      </c>
      <c r="AK255" s="16">
        <f t="shared" si="565"/>
        <v>5.5655967591149706E-2</v>
      </c>
      <c r="AL255" s="16">
        <f t="shared" si="566"/>
        <v>8.6470747562296918E-2</v>
      </c>
      <c r="AM255" s="16">
        <f t="shared" si="567"/>
        <v>6.1262620818511797E-2</v>
      </c>
      <c r="AN255" s="16">
        <f t="shared" si="568"/>
        <v>1.2231535777241761E-3</v>
      </c>
      <c r="AO255" s="16">
        <f t="shared" si="569"/>
        <v>0.14844653776235334</v>
      </c>
      <c r="AP255" s="278">
        <f t="shared" si="570"/>
        <v>-33.875999999999998</v>
      </c>
      <c r="AQ255" s="278">
        <f t="shared" si="571"/>
        <v>1.7859999999999943</v>
      </c>
      <c r="AR255" s="278">
        <f t="shared" si="572"/>
        <v>2.554000000000002</v>
      </c>
      <c r="AS255" s="149"/>
      <c r="AT255" s="149">
        <v>33.875999999999998</v>
      </c>
      <c r="AU255" s="149">
        <v>32.090000000000003</v>
      </c>
      <c r="AV255" s="149">
        <v>29.536000000000001</v>
      </c>
      <c r="AW255" s="150">
        <v>27.831</v>
      </c>
      <c r="AX255" s="149">
        <v>27.797000000000001</v>
      </c>
      <c r="AY255" s="149">
        <v>24.204000000000001</v>
      </c>
      <c r="AZ255" s="149">
        <v>22.579000000000001</v>
      </c>
      <c r="BA255" s="149">
        <v>19.721</v>
      </c>
      <c r="BB255" s="149">
        <v>20.372</v>
      </c>
      <c r="BC255" s="150">
        <v>18.068000000000001</v>
      </c>
      <c r="BD255" s="16">
        <f t="shared" si="573"/>
        <v>-1</v>
      </c>
      <c r="BE255" s="16">
        <f t="shared" si="574"/>
        <v>3.7828947368420955E-2</v>
      </c>
      <c r="BF255" s="16">
        <f t="shared" si="575"/>
        <v>0.44002706817797343</v>
      </c>
      <c r="BG255" s="16">
        <f t="shared" si="576"/>
        <v>0.6835659356308742</v>
      </c>
      <c r="BH255" s="16">
        <f t="shared" si="577"/>
        <v>-0.29822106735958426</v>
      </c>
      <c r="BI255" s="16">
        <f t="shared" si="578"/>
        <v>-0.1956591639871382</v>
      </c>
      <c r="BJ255" s="278">
        <f t="shared" si="579"/>
        <v>-8.8339999999999996</v>
      </c>
      <c r="BK255" s="278">
        <f t="shared" si="580"/>
        <v>0.32199999999999918</v>
      </c>
      <c r="BL255" s="278">
        <f t="shared" si="581"/>
        <v>2.6010000000000009</v>
      </c>
      <c r="BM255" s="149"/>
      <c r="BN255" s="149">
        <v>8.8339999999999996</v>
      </c>
      <c r="BO255" s="149">
        <v>8.5120000000000005</v>
      </c>
      <c r="BP255" s="149">
        <v>5.9109999999999996</v>
      </c>
      <c r="BQ255" s="149">
        <v>3.5110000000000001</v>
      </c>
      <c r="BR255" s="149">
        <v>5.0030000000000001</v>
      </c>
      <c r="BS255" s="149">
        <v>6.22</v>
      </c>
      <c r="BT255" s="149">
        <v>5.181</v>
      </c>
      <c r="BU255" s="149">
        <v>3.8079999999999998</v>
      </c>
      <c r="BV255" s="149">
        <v>4.681</v>
      </c>
      <c r="BW255" s="149">
        <v>3.58</v>
      </c>
      <c r="BX255" s="16">
        <f t="shared" si="582"/>
        <v>-1</v>
      </c>
      <c r="BY255" s="16">
        <f t="shared" si="583"/>
        <v>3.5349763505103174E-2</v>
      </c>
      <c r="BZ255" s="16">
        <f t="shared" si="584"/>
        <v>0.43489908912305775</v>
      </c>
      <c r="CA255" s="16">
        <f t="shared" si="585"/>
        <v>0.99394586894586912</v>
      </c>
      <c r="CB255" s="16">
        <f t="shared" si="586"/>
        <v>-0.35403726708074545</v>
      </c>
      <c r="CC255" s="16">
        <f t="shared" si="587"/>
        <v>-0.29109589041095879</v>
      </c>
      <c r="CD255" s="278">
        <f t="shared" si="588"/>
        <v>-8.3179999999999996</v>
      </c>
      <c r="CE255" s="278">
        <f t="shared" si="589"/>
        <v>0.28399999999999892</v>
      </c>
      <c r="CF255" s="278">
        <f t="shared" si="590"/>
        <v>2.4350000000000005</v>
      </c>
      <c r="CG255" s="149"/>
      <c r="CH255" s="149">
        <v>8.3179999999999996</v>
      </c>
      <c r="CI255" s="149">
        <v>8.0340000000000007</v>
      </c>
      <c r="CJ255" s="149">
        <v>5.5990000000000002</v>
      </c>
      <c r="CK255" s="149">
        <v>2.8079999999999998</v>
      </c>
      <c r="CL255" s="149">
        <v>4.3470000000000004</v>
      </c>
      <c r="CM255" s="149">
        <v>6.1319999999999997</v>
      </c>
      <c r="CN255" s="149">
        <v>5.109</v>
      </c>
      <c r="CO255" s="149">
        <v>3.7002759999999997</v>
      </c>
      <c r="CP255" s="149">
        <v>4.2811450000000004</v>
      </c>
      <c r="CQ255" s="149">
        <v>2.9369999999999998</v>
      </c>
      <c r="CR255" s="16">
        <f t="shared" si="591"/>
        <v>-1</v>
      </c>
      <c r="CS255" s="16">
        <f t="shared" si="592"/>
        <v>9.9645886518981031E-3</v>
      </c>
      <c r="CT255" s="16">
        <f t="shared" si="593"/>
        <v>8.5747496423462216E-2</v>
      </c>
      <c r="CU255" s="16">
        <f t="shared" si="594"/>
        <v>0.112669750783465</v>
      </c>
      <c r="CV255" s="16">
        <f t="shared" si="595"/>
        <v>-5.2460407239818978E-2</v>
      </c>
      <c r="CW255" s="16">
        <f t="shared" si="596"/>
        <v>-5.8990508294154101E-2</v>
      </c>
      <c r="CX255" s="278">
        <f t="shared" ref="CX255:CX286" si="736">DA255-DB255</f>
        <v>-24.527999999999999</v>
      </c>
      <c r="CY255" s="278">
        <f t="shared" ref="CY255:CY286" si="737">DB255-DC255</f>
        <v>0.24199999999999733</v>
      </c>
      <c r="CZ255" s="278">
        <f t="shared" si="735"/>
        <v>1.9180000000000028</v>
      </c>
      <c r="DA255" s="149"/>
      <c r="DB255" s="149">
        <v>24.527999999999999</v>
      </c>
      <c r="DC255" s="149">
        <v>24.286000000000001</v>
      </c>
      <c r="DD255" s="149">
        <v>22.367999999999999</v>
      </c>
      <c r="DE255" s="149">
        <v>20.103000000000002</v>
      </c>
      <c r="DF255" s="149">
        <v>21.216000000000001</v>
      </c>
      <c r="DG255" s="149">
        <v>22.545999999999999</v>
      </c>
      <c r="DH255" s="149">
        <v>21.686</v>
      </c>
      <c r="DI255" s="149">
        <v>17.741</v>
      </c>
      <c r="DJ255" s="149">
        <v>14.901</v>
      </c>
      <c r="DK255" s="150">
        <v>11.641</v>
      </c>
      <c r="DL255" s="16">
        <f t="shared" si="597"/>
        <v>-1</v>
      </c>
      <c r="DM255" s="16">
        <f t="shared" si="598"/>
        <v>5.7630789529369245E-2</v>
      </c>
      <c r="DN255" s="16">
        <f t="shared" si="599"/>
        <v>4.8223582062288765E-2</v>
      </c>
      <c r="DO255" s="16">
        <f t="shared" si="600"/>
        <v>-7.6011477069971467E-2</v>
      </c>
      <c r="DP255" s="16">
        <f t="shared" si="601"/>
        <v>-0.17320707699975091</v>
      </c>
      <c r="DQ255" s="16">
        <f t="shared" si="602"/>
        <v>0.35552342863319464</v>
      </c>
      <c r="DR255" s="278">
        <f t="shared" si="603"/>
        <v>-84.968999999999994</v>
      </c>
      <c r="DS255" s="278">
        <f t="shared" si="604"/>
        <v>4.6299999999999955</v>
      </c>
      <c r="DT255" s="278">
        <f t="shared" si="605"/>
        <v>3.695999999999998</v>
      </c>
      <c r="DU255" s="149"/>
      <c r="DV255" s="149">
        <v>84.968999999999994</v>
      </c>
      <c r="DW255" s="149">
        <v>80.338999999999999</v>
      </c>
      <c r="DX255" s="149">
        <v>76.643000000000001</v>
      </c>
      <c r="DY255" s="149">
        <v>82.947999999999993</v>
      </c>
      <c r="DZ255" s="149">
        <v>100.325</v>
      </c>
      <c r="EA255" s="149">
        <v>74.012</v>
      </c>
      <c r="EB255" s="149">
        <v>73.474999999999994</v>
      </c>
      <c r="EC255" s="149">
        <v>75.503</v>
      </c>
      <c r="ED255" s="149">
        <v>60.835999999999999</v>
      </c>
      <c r="EE255" s="149">
        <v>59.722000000000001</v>
      </c>
      <c r="EF255" s="16">
        <f t="shared" si="606"/>
        <v>-1</v>
      </c>
      <c r="EG255" s="16">
        <f t="shared" si="607"/>
        <v>5.1948051948051951E-2</v>
      </c>
      <c r="EH255" s="16">
        <f t="shared" si="608"/>
        <v>-2.5316455696202531E-2</v>
      </c>
      <c r="EI255" s="16">
        <f t="shared" si="609"/>
        <v>-8.1395348837209308E-2</v>
      </c>
      <c r="EJ255" s="16">
        <f t="shared" si="610"/>
        <v>0.13157894736842105</v>
      </c>
      <c r="EK255" s="16">
        <f t="shared" si="611"/>
        <v>0.1875</v>
      </c>
      <c r="EL255" s="278">
        <f t="shared" si="612"/>
        <v>-81</v>
      </c>
      <c r="EM255" s="278">
        <f t="shared" si="613"/>
        <v>4</v>
      </c>
      <c r="EN255" s="278">
        <f t="shared" si="614"/>
        <v>-2</v>
      </c>
      <c r="EO255" s="204"/>
      <c r="EP255" s="204">
        <v>81</v>
      </c>
      <c r="EQ255" s="204">
        <v>77</v>
      </c>
      <c r="ER255" s="204">
        <v>79</v>
      </c>
      <c r="ES255" s="204">
        <v>86</v>
      </c>
      <c r="ET255" s="204">
        <v>76</v>
      </c>
      <c r="EU255" s="204">
        <v>64</v>
      </c>
      <c r="EV255" s="204">
        <v>61</v>
      </c>
      <c r="EW255" s="204">
        <v>58</v>
      </c>
      <c r="EX255" s="204">
        <v>60</v>
      </c>
      <c r="EY255" s="205">
        <v>61</v>
      </c>
      <c r="EZ255" s="14"/>
      <c r="FA255" s="14" t="s">
        <v>51</v>
      </c>
      <c r="FB255" s="76"/>
      <c r="FC255" s="15">
        <v>7500</v>
      </c>
      <c r="FD255" t="s">
        <v>457</v>
      </c>
      <c r="FE255" t="s">
        <v>130</v>
      </c>
      <c r="FF255" s="16" t="e">
        <f t="shared" si="615"/>
        <v>#VALUE!</v>
      </c>
      <c r="FG255" s="16" t="e">
        <f t="shared" si="616"/>
        <v>#DIV/0!</v>
      </c>
      <c r="FH255" s="16" t="e">
        <f t="shared" si="617"/>
        <v>#DIV/0!</v>
      </c>
      <c r="FI255" s="16" t="e">
        <f t="shared" si="618"/>
        <v>#DIV/0!</v>
      </c>
      <c r="FJ255" s="16" t="e">
        <f t="shared" si="619"/>
        <v>#DIV/0!</v>
      </c>
      <c r="FK255" s="16" t="e">
        <f t="shared" si="620"/>
        <v>#DIV/0!</v>
      </c>
      <c r="FL255" s="278" t="e">
        <f t="shared" si="621"/>
        <v>#VALUE!</v>
      </c>
      <c r="FM255" s="278">
        <f t="shared" si="622"/>
        <v>0</v>
      </c>
      <c r="FN255" s="278">
        <f t="shared" si="623"/>
        <v>0</v>
      </c>
      <c r="FO255" s="222" t="str">
        <f t="shared" si="624"/>
        <v>i.a</v>
      </c>
      <c r="FP255" s="222">
        <f t="shared" si="625"/>
        <v>0</v>
      </c>
      <c r="FQ255" s="222">
        <f t="shared" si="626"/>
        <v>0</v>
      </c>
      <c r="FR255" s="222">
        <f t="shared" si="627"/>
        <v>0</v>
      </c>
      <c r="FS255" s="222">
        <f t="shared" si="628"/>
        <v>0</v>
      </c>
      <c r="FT255" s="222">
        <f t="shared" si="629"/>
        <v>0</v>
      </c>
      <c r="FU255" s="222">
        <f t="shared" si="630"/>
        <v>0</v>
      </c>
      <c r="FV255" s="222">
        <f t="shared" si="631"/>
        <v>0</v>
      </c>
      <c r="FW255" s="222">
        <f t="shared" si="632"/>
        <v>0</v>
      </c>
      <c r="FX255" s="222">
        <f t="shared" si="633"/>
        <v>0</v>
      </c>
      <c r="FY255" s="222">
        <f t="shared" si="634"/>
        <v>0</v>
      </c>
      <c r="FZ255" s="16">
        <f t="shared" si="635"/>
        <v>-1</v>
      </c>
      <c r="GA255" s="16">
        <f t="shared" si="636"/>
        <v>-1.0464049933070799E-2</v>
      </c>
      <c r="GB255" s="16">
        <f t="shared" si="637"/>
        <v>0.30624596420768629</v>
      </c>
      <c r="GC255" s="16">
        <f t="shared" si="638"/>
        <v>0.93986130204078921</v>
      </c>
      <c r="GD255" s="16">
        <f t="shared" si="639"/>
        <v>-0.31584449967297323</v>
      </c>
      <c r="GE255" s="16">
        <f t="shared" si="640"/>
        <v>-0.28348232312640037</v>
      </c>
      <c r="GF255" s="227">
        <f t="shared" si="641"/>
        <v>-0.34080386774286064</v>
      </c>
      <c r="GG255" s="227">
        <f t="shared" si="642"/>
        <v>-3.6039000798341325E-3</v>
      </c>
      <c r="GH255" s="227">
        <f t="shared" si="643"/>
        <v>8.0745504160431136E-2</v>
      </c>
      <c r="GI255" s="16">
        <f t="shared" si="644"/>
        <v>0</v>
      </c>
      <c r="GJ255" s="16">
        <f t="shared" si="645"/>
        <v>0.34080386774286064</v>
      </c>
      <c r="GK255" s="16">
        <f t="shared" si="646"/>
        <v>0.34440776782269478</v>
      </c>
      <c r="GL255" s="16">
        <f t="shared" si="647"/>
        <v>0.26366226366226364</v>
      </c>
      <c r="GM255" s="16">
        <f t="shared" si="648"/>
        <v>0.13591810063167065</v>
      </c>
      <c r="GN255" s="16">
        <f t="shared" si="649"/>
        <v>0.19866550888899046</v>
      </c>
      <c r="GO255" s="16">
        <f t="shared" si="650"/>
        <v>0.27726532826912642</v>
      </c>
      <c r="GP255" s="16">
        <f t="shared" si="651"/>
        <v>0.25916250285337461</v>
      </c>
      <c r="GQ255" s="16">
        <f t="shared" si="652"/>
        <v>0.22671870596164451</v>
      </c>
      <c r="GR255" s="16">
        <f t="shared" si="653"/>
        <v>0.3225940019591591</v>
      </c>
      <c r="GS255" s="16">
        <f t="shared" si="654"/>
        <v>-1</v>
      </c>
      <c r="GT255" s="16">
        <f t="shared" si="655"/>
        <v>-1.4442956083253824E-2</v>
      </c>
      <c r="GU255" s="16">
        <f t="shared" si="656"/>
        <v>0.46395994341765923</v>
      </c>
      <c r="GV255" s="16">
        <f t="shared" si="657"/>
        <v>0.93339336003206419</v>
      </c>
      <c r="GW255" s="16">
        <f t="shared" si="658"/>
        <v>-0.33243830908135863</v>
      </c>
      <c r="GX255" s="16">
        <f t="shared" si="659"/>
        <v>-0.31953735075727496</v>
      </c>
      <c r="GY255" s="227">
        <f t="shared" si="660"/>
        <v>-0.10687927988966052</v>
      </c>
      <c r="GZ255" s="227">
        <f t="shared" si="661"/>
        <v>-1.5662743777077187E-3</v>
      </c>
      <c r="HA255" s="227">
        <f t="shared" si="662"/>
        <v>3.4368695296624285E-2</v>
      </c>
      <c r="HB255" s="16">
        <f t="shared" si="663"/>
        <v>0</v>
      </c>
      <c r="HC255" s="16">
        <f t="shared" si="664"/>
        <v>0.10687927988966052</v>
      </c>
      <c r="HD255" s="16">
        <f t="shared" si="665"/>
        <v>0.10844555426736824</v>
      </c>
      <c r="HE255" s="16">
        <f t="shared" si="666"/>
        <v>7.4076858970743953E-2</v>
      </c>
      <c r="HF255" s="16">
        <f t="shared" si="667"/>
        <v>3.8314427111467597E-2</v>
      </c>
      <c r="HG255" s="16">
        <f t="shared" si="668"/>
        <v>5.7394586347132286E-2</v>
      </c>
      <c r="HH255" s="16">
        <f t="shared" si="669"/>
        <v>8.4346416972343324E-2</v>
      </c>
      <c r="HI255" s="16">
        <f t="shared" si="670"/>
        <v>6.9553893863523467E-2</v>
      </c>
      <c r="HJ255" s="16">
        <f t="shared" si="671"/>
        <v>5.5860758843764437E-2</v>
      </c>
      <c r="HK255" s="16">
        <f t="shared" si="672"/>
        <v>7.7655568274191678E-2</v>
      </c>
      <c r="HL255" s="16" t="e">
        <f t="shared" si="673"/>
        <v>#VALUE!</v>
      </c>
      <c r="HM255" s="16">
        <f t="shared" si="674"/>
        <v>-4.5068847606717262E-2</v>
      </c>
      <c r="HN255" s="16">
        <f t="shared" si="675"/>
        <v>3.5797624670252513E-2</v>
      </c>
      <c r="HO255" s="16">
        <f t="shared" si="676"/>
        <v>0.20420299946488055</v>
      </c>
      <c r="HP255" s="16">
        <f t="shared" si="677"/>
        <v>0.14604221492579908</v>
      </c>
      <c r="HQ255" s="16">
        <f t="shared" si="678"/>
        <v>-0.30579621729246886</v>
      </c>
      <c r="HR255" s="227" t="e">
        <f t="shared" si="679"/>
        <v>#VALUE!</v>
      </c>
      <c r="HS255" s="227">
        <f t="shared" si="680"/>
        <v>-1.362404352776031E-2</v>
      </c>
      <c r="HT255" s="227">
        <f t="shared" si="681"/>
        <v>1.0447415532066961E-2</v>
      </c>
      <c r="HU255" s="16" t="str">
        <f t="shared" si="682"/>
        <v>i.a.</v>
      </c>
      <c r="HV255" s="16">
        <f t="shared" si="683"/>
        <v>0.28866998552413231</v>
      </c>
      <c r="HW255" s="16">
        <f t="shared" si="684"/>
        <v>0.30229402905189262</v>
      </c>
      <c r="HX255" s="16">
        <f t="shared" si="685"/>
        <v>0.29184661351982566</v>
      </c>
      <c r="HY255" s="16">
        <f t="shared" si="686"/>
        <v>0.24235665718281338</v>
      </c>
      <c r="HZ255" s="16">
        <f t="shared" si="687"/>
        <v>0.21147271368053824</v>
      </c>
      <c r="IA255" s="16">
        <f t="shared" si="688"/>
        <v>0.30462627681997512</v>
      </c>
      <c r="IB255" s="16">
        <f t="shared" si="689"/>
        <v>0.29514800952705006</v>
      </c>
      <c r="IC255" s="16">
        <f t="shared" si="690"/>
        <v>0.23497079586241607</v>
      </c>
      <c r="ID255" s="16">
        <f t="shared" si="691"/>
        <v>0.24493720823196791</v>
      </c>
      <c r="IE255" s="16">
        <f t="shared" si="692"/>
        <v>0.19491979505040019</v>
      </c>
      <c r="IF255" s="16" t="e">
        <f t="shared" si="693"/>
        <v>#VALUE!</v>
      </c>
      <c r="IG255" s="16" t="e">
        <f t="shared" si="694"/>
        <v>#VALUE!</v>
      </c>
      <c r="IH255" s="16" t="e">
        <f t="shared" si="695"/>
        <v>#VALUE!</v>
      </c>
      <c r="II255" s="16" t="e">
        <f t="shared" si="696"/>
        <v>#VALUE!</v>
      </c>
      <c r="IJ255" s="16" t="e">
        <f t="shared" si="697"/>
        <v>#VALUE!</v>
      </c>
      <c r="IK255" s="16" t="e">
        <f t="shared" si="698"/>
        <v>#VALUE!</v>
      </c>
      <c r="IL255" s="227" t="e">
        <f t="shared" si="699"/>
        <v>#VALUE!</v>
      </c>
      <c r="IM255" s="227" t="e">
        <f t="shared" si="700"/>
        <v>#VALUE!</v>
      </c>
      <c r="IN255" s="227" t="e">
        <f t="shared" si="701"/>
        <v>#VALUE!</v>
      </c>
      <c r="IO255" s="16" t="str">
        <f t="shared" si="702"/>
        <v>i.a.</v>
      </c>
      <c r="IP255" s="16" t="str">
        <f t="shared" si="703"/>
        <v>i.a.</v>
      </c>
      <c r="IQ255" s="16" t="str">
        <f t="shared" si="704"/>
        <v>i.a.</v>
      </c>
      <c r="IR255" s="16" t="str">
        <f t="shared" si="705"/>
        <v>i.a.</v>
      </c>
      <c r="IS255" s="16" t="str">
        <f t="shared" si="706"/>
        <v>i.a.</v>
      </c>
      <c r="IT255" s="16" t="str">
        <f t="shared" si="707"/>
        <v>i.a.</v>
      </c>
      <c r="IU255" s="16" t="str">
        <f t="shared" si="708"/>
        <v>i.a.</v>
      </c>
      <c r="IV255" s="16" t="str">
        <f t="shared" si="709"/>
        <v>i.a.</v>
      </c>
      <c r="IW255" s="16" t="str">
        <f t="shared" si="710"/>
        <v>i.a.</v>
      </c>
      <c r="IX255" s="16" t="str">
        <f t="shared" si="711"/>
        <v>i.a.</v>
      </c>
      <c r="IY255" s="16" t="str">
        <f t="shared" si="712"/>
        <v>i.a.</v>
      </c>
      <c r="IZ255" s="16" t="e">
        <f t="shared" si="713"/>
        <v>#VALUE!</v>
      </c>
      <c r="JA255" s="16">
        <f t="shared" si="714"/>
        <v>-1.5778619877864792E-2</v>
      </c>
      <c r="JB255" s="16">
        <f t="shared" si="715"/>
        <v>0.47216919533404617</v>
      </c>
      <c r="JC255" s="16">
        <f t="shared" si="716"/>
        <v>1.1706246168271488</v>
      </c>
      <c r="JD255" s="16">
        <f t="shared" si="717"/>
        <v>-0.42914921276903084</v>
      </c>
      <c r="JE255" s="16">
        <f t="shared" si="718"/>
        <v>-0.40302811824080742</v>
      </c>
      <c r="JF255" s="227" t="e">
        <f t="shared" si="719"/>
        <v>#VALUE!</v>
      </c>
      <c r="JG255" s="227">
        <f t="shared" si="720"/>
        <v>-1.6463043129709837E-3</v>
      </c>
      <c r="JH255" s="227">
        <f t="shared" si="721"/>
        <v>3.3464244616143349E-2</v>
      </c>
      <c r="JI255" s="99" t="str">
        <f t="shared" si="722"/>
        <v>i.a.</v>
      </c>
      <c r="JJ255" s="99">
        <f t="shared" si="723"/>
        <v>0.10269135802469136</v>
      </c>
      <c r="JK255" s="99">
        <f t="shared" si="724"/>
        <v>0.10433766233766234</v>
      </c>
      <c r="JL255" s="99">
        <f t="shared" si="725"/>
        <v>7.0873417721518991E-2</v>
      </c>
      <c r="JM255" s="99">
        <f t="shared" si="726"/>
        <v>3.2651162790697671E-2</v>
      </c>
      <c r="JN255" s="99">
        <f t="shared" si="727"/>
        <v>5.7197368421052636E-2</v>
      </c>
      <c r="JO255" s="99">
        <f t="shared" si="728"/>
        <v>9.5812499999999995E-2</v>
      </c>
      <c r="JP255" s="99">
        <f t="shared" si="729"/>
        <v>8.375409836065574E-2</v>
      </c>
      <c r="JQ255" s="99">
        <f t="shared" si="730"/>
        <v>6.3797862068965511E-2</v>
      </c>
      <c r="JR255" s="99">
        <f t="shared" si="731"/>
        <v>7.1352416666666668E-2</v>
      </c>
      <c r="JS255" s="99">
        <f t="shared" si="732"/>
        <v>4.8147540983606553E-2</v>
      </c>
    </row>
    <row r="256" spans="1:279" customFormat="1" ht="17.25" customHeight="1" x14ac:dyDescent="0.25">
      <c r="A256" s="10" t="s">
        <v>164</v>
      </c>
      <c r="B256" s="95">
        <v>25813510</v>
      </c>
      <c r="C256" s="10" t="s">
        <v>79</v>
      </c>
      <c r="D256" s="10"/>
      <c r="E256" s="11">
        <v>451120</v>
      </c>
      <c r="F256" s="11"/>
      <c r="G256" s="116">
        <v>1</v>
      </c>
      <c r="H256" s="12">
        <v>44980</v>
      </c>
      <c r="I256" s="13"/>
      <c r="J256" s="13" t="s">
        <v>58</v>
      </c>
      <c r="K256" s="13" t="s">
        <v>58</v>
      </c>
      <c r="L256" s="13" t="s">
        <v>58</v>
      </c>
      <c r="M256" s="13" t="s">
        <v>58</v>
      </c>
      <c r="N256" s="13" t="s">
        <v>58</v>
      </c>
      <c r="O256" s="13" t="s">
        <v>58</v>
      </c>
      <c r="P256" s="16" t="e">
        <f t="shared" si="555"/>
        <v>#DIV/0!</v>
      </c>
      <c r="Q256" s="16" t="e">
        <f t="shared" si="556"/>
        <v>#DIV/0!</v>
      </c>
      <c r="R256" s="16" t="e">
        <f t="shared" si="557"/>
        <v>#DIV/0!</v>
      </c>
      <c r="S256" s="16" t="e">
        <f t="shared" si="558"/>
        <v>#DIV/0!</v>
      </c>
      <c r="T256" s="16" t="e">
        <f t="shared" si="559"/>
        <v>#DIV/0!</v>
      </c>
      <c r="U256" s="16" t="e">
        <f t="shared" si="560"/>
        <v>#DIV/0!</v>
      </c>
      <c r="V256" s="278">
        <f t="shared" si="561"/>
        <v>0</v>
      </c>
      <c r="W256" s="278">
        <f t="shared" si="562"/>
        <v>0</v>
      </c>
      <c r="X256" s="278">
        <f t="shared" si="563"/>
        <v>0</v>
      </c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6">
        <f t="shared" si="564"/>
        <v>-0.81901970978872252</v>
      </c>
      <c r="AK256" s="16">
        <f t="shared" si="565"/>
        <v>-3.546842945064959E-2</v>
      </c>
      <c r="AL256" s="16">
        <f t="shared" si="566"/>
        <v>0.21147685849994458</v>
      </c>
      <c r="AM256" s="16">
        <f t="shared" si="567"/>
        <v>4.0813980225339205E-2</v>
      </c>
      <c r="AN256" s="16">
        <f t="shared" si="568"/>
        <v>3.1301873369694234E-2</v>
      </c>
      <c r="AO256" s="16">
        <f t="shared" si="569"/>
        <v>-6.9967469813089364E-2</v>
      </c>
      <c r="AP256" s="278">
        <f t="shared" si="570"/>
        <v>-21.157</v>
      </c>
      <c r="AQ256" s="278">
        <f t="shared" si="571"/>
        <v>-0.77799999999999869</v>
      </c>
      <c r="AR256" s="278">
        <f t="shared" si="572"/>
        <v>3.8289999999999971</v>
      </c>
      <c r="AS256" s="149"/>
      <c r="AT256" s="149">
        <v>21.157</v>
      </c>
      <c r="AU256" s="149">
        <v>21.934999999999999</v>
      </c>
      <c r="AV256" s="149">
        <v>18.106000000000002</v>
      </c>
      <c r="AW256" s="149">
        <v>17.396000000000001</v>
      </c>
      <c r="AX256" s="149">
        <v>16.867999999999999</v>
      </c>
      <c r="AY256" s="149">
        <v>18.137</v>
      </c>
      <c r="AZ256" s="149">
        <v>15.430999999999999</v>
      </c>
      <c r="BA256" s="149">
        <v>12.755000000000001</v>
      </c>
      <c r="BB256" s="149">
        <v>11.491</v>
      </c>
      <c r="BC256" s="150">
        <v>11.388</v>
      </c>
      <c r="BD256" s="16">
        <f t="shared" si="573"/>
        <v>-1</v>
      </c>
      <c r="BE256" s="16">
        <f t="shared" si="574"/>
        <v>-0.46727308681036195</v>
      </c>
      <c r="BF256" s="16">
        <f t="shared" si="575"/>
        <v>1.1437049597286988</v>
      </c>
      <c r="BG256" s="16">
        <f t="shared" si="576"/>
        <v>43.509433962264154</v>
      </c>
      <c r="BH256" s="16">
        <f t="shared" si="577"/>
        <v>-0.93629807692307687</v>
      </c>
      <c r="BI256" s="16">
        <f t="shared" si="578"/>
        <v>-0.75820982272595183</v>
      </c>
      <c r="BJ256" s="278">
        <f t="shared" si="579"/>
        <v>-2.694</v>
      </c>
      <c r="BK256" s="278">
        <f t="shared" si="580"/>
        <v>-2.3630000000000004</v>
      </c>
      <c r="BL256" s="278">
        <f t="shared" si="581"/>
        <v>2.6980000000000004</v>
      </c>
      <c r="BM256" s="149"/>
      <c r="BN256" s="149">
        <v>2.694</v>
      </c>
      <c r="BO256" s="149">
        <v>5.0570000000000004</v>
      </c>
      <c r="BP256" s="149">
        <v>2.359</v>
      </c>
      <c r="BQ256" s="149">
        <v>5.2999999999999999E-2</v>
      </c>
      <c r="BR256" s="149">
        <v>0.83199999999999996</v>
      </c>
      <c r="BS256" s="149">
        <v>3.4409999999999998</v>
      </c>
      <c r="BT256" s="149">
        <v>2.0289999999999999</v>
      </c>
      <c r="BU256" s="149">
        <v>1.2470000000000001</v>
      </c>
      <c r="BV256" s="149">
        <v>1.052</v>
      </c>
      <c r="BW256" s="149">
        <v>0.70299999999999996</v>
      </c>
      <c r="BX256" s="16">
        <f t="shared" si="582"/>
        <v>-1</v>
      </c>
      <c r="BY256" s="16">
        <f t="shared" si="583"/>
        <v>-0.47389224048262957</v>
      </c>
      <c r="BZ256" s="16">
        <f t="shared" si="584"/>
        <v>1.3346284604176786</v>
      </c>
      <c r="CA256" s="16">
        <f t="shared" si="585"/>
        <v>5.271784232365146</v>
      </c>
      <c r="CB256" s="16">
        <f t="shared" si="586"/>
        <v>-2.292225201072386</v>
      </c>
      <c r="CC256" s="16">
        <f t="shared" si="587"/>
        <v>-0.88430521091811409</v>
      </c>
      <c r="CD256" s="278">
        <f t="shared" si="588"/>
        <v>-2.5289999999999999</v>
      </c>
      <c r="CE256" s="278">
        <f t="shared" si="589"/>
        <v>-2.2780000000000005</v>
      </c>
      <c r="CF256" s="278">
        <f t="shared" si="590"/>
        <v>2.7480000000000002</v>
      </c>
      <c r="CG256" s="149"/>
      <c r="CH256" s="149">
        <v>2.5289999999999999</v>
      </c>
      <c r="CI256" s="149">
        <v>4.8070000000000004</v>
      </c>
      <c r="CJ256" s="149">
        <v>2.0590000000000002</v>
      </c>
      <c r="CK256" s="149">
        <v>-0.48199999999999998</v>
      </c>
      <c r="CL256" s="149">
        <v>0.373</v>
      </c>
      <c r="CM256" s="149">
        <v>3.2240000000000002</v>
      </c>
      <c r="CN256" s="149">
        <v>1.6659999999999999</v>
      </c>
      <c r="CO256" s="149">
        <v>1.01</v>
      </c>
      <c r="CP256" s="149">
        <v>0.91300000000000003</v>
      </c>
      <c r="CQ256" s="149">
        <v>0.53</v>
      </c>
      <c r="CR256" s="16">
        <f t="shared" si="591"/>
        <v>-1</v>
      </c>
      <c r="CS256" s="16">
        <f t="shared" si="592"/>
        <v>0.11920852359208513</v>
      </c>
      <c r="CT256" s="16">
        <f t="shared" si="593"/>
        <v>0.29422425340792685</v>
      </c>
      <c r="CU256" s="16">
        <f t="shared" si="594"/>
        <v>0.14798733604703762</v>
      </c>
      <c r="CV256" s="16">
        <f t="shared" si="595"/>
        <v>-3.5592776760010422E-2</v>
      </c>
      <c r="CW256" s="16">
        <f t="shared" si="596"/>
        <v>-0.13303584934200577</v>
      </c>
      <c r="CX256" s="278">
        <f t="shared" si="736"/>
        <v>-18.382999999999999</v>
      </c>
      <c r="CY256" s="278">
        <f t="shared" si="737"/>
        <v>1.9579999999999984</v>
      </c>
      <c r="CZ256" s="278">
        <f t="shared" ref="CZ256:CZ287" si="738">DC256-DD256</f>
        <v>3.734</v>
      </c>
      <c r="DA256" s="149"/>
      <c r="DB256" s="149">
        <v>18.382999999999999</v>
      </c>
      <c r="DC256" s="149">
        <v>16.425000000000001</v>
      </c>
      <c r="DD256" s="149">
        <v>12.691000000000001</v>
      </c>
      <c r="DE256" s="149">
        <v>11.055</v>
      </c>
      <c r="DF256" s="149">
        <v>11.462999999999999</v>
      </c>
      <c r="DG256" s="149">
        <v>13.222</v>
      </c>
      <c r="DH256" s="149">
        <v>11.292</v>
      </c>
      <c r="DI256" s="149">
        <v>10.428000000000001</v>
      </c>
      <c r="DJ256" s="149">
        <v>10.057</v>
      </c>
      <c r="DK256" s="150">
        <v>9.77</v>
      </c>
      <c r="DL256" s="16">
        <f t="shared" si="597"/>
        <v>-1</v>
      </c>
      <c r="DM256" s="16">
        <f t="shared" si="598"/>
        <v>1.5023901661734541E-2</v>
      </c>
      <c r="DN256" s="16">
        <f t="shared" si="599"/>
        <v>1.6339396743688301E-2</v>
      </c>
      <c r="DO256" s="16">
        <f t="shared" si="600"/>
        <v>-8.1347466857947387E-2</v>
      </c>
      <c r="DP256" s="16">
        <f t="shared" si="601"/>
        <v>0.14752149259191508</v>
      </c>
      <c r="DQ256" s="16">
        <f t="shared" si="602"/>
        <v>3.6005306045101403E-2</v>
      </c>
      <c r="DR256" s="278">
        <f t="shared" si="603"/>
        <v>-35.671999999999997</v>
      </c>
      <c r="DS256" s="278">
        <f t="shared" si="604"/>
        <v>0.52799999999999869</v>
      </c>
      <c r="DT256" s="278">
        <f t="shared" si="605"/>
        <v>0.56499999999999773</v>
      </c>
      <c r="DU256" s="149"/>
      <c r="DV256" s="149">
        <v>35.671999999999997</v>
      </c>
      <c r="DW256" s="149">
        <v>35.143999999999998</v>
      </c>
      <c r="DX256" s="149">
        <v>34.579000000000001</v>
      </c>
      <c r="DY256" s="149">
        <v>37.640999999999998</v>
      </c>
      <c r="DZ256" s="149">
        <v>32.802</v>
      </c>
      <c r="EA256" s="149">
        <v>31.661999999999999</v>
      </c>
      <c r="EB256" s="149">
        <v>29.068999999999999</v>
      </c>
      <c r="EC256" s="149">
        <v>27.861999999999998</v>
      </c>
      <c r="ED256" s="149">
        <v>20.73</v>
      </c>
      <c r="EE256" s="149">
        <v>22.89</v>
      </c>
      <c r="EF256" s="16">
        <f t="shared" si="606"/>
        <v>-1</v>
      </c>
      <c r="EG256" s="16">
        <f t="shared" si="607"/>
        <v>7.6923076923076927E-2</v>
      </c>
      <c r="EH256" s="16">
        <f t="shared" si="608"/>
        <v>5.4054054054054057E-2</v>
      </c>
      <c r="EI256" s="16">
        <f t="shared" si="609"/>
        <v>-5.128205128205128E-2</v>
      </c>
      <c r="EJ256" s="16">
        <f t="shared" si="610"/>
        <v>5.4054054054054057E-2</v>
      </c>
      <c r="EK256" s="16">
        <f t="shared" si="611"/>
        <v>8.8235294117647065E-2</v>
      </c>
      <c r="EL256" s="278">
        <f t="shared" si="612"/>
        <v>-42</v>
      </c>
      <c r="EM256" s="278">
        <f t="shared" si="613"/>
        <v>3</v>
      </c>
      <c r="EN256" s="278">
        <f t="shared" si="614"/>
        <v>2</v>
      </c>
      <c r="EO256" s="204"/>
      <c r="EP256" s="204">
        <v>42</v>
      </c>
      <c r="EQ256" s="204">
        <v>39</v>
      </c>
      <c r="ER256" s="204">
        <v>37</v>
      </c>
      <c r="ES256" s="204">
        <v>39</v>
      </c>
      <c r="ET256" s="204">
        <v>37</v>
      </c>
      <c r="EU256" s="204">
        <v>34</v>
      </c>
      <c r="EV256" s="204">
        <v>33</v>
      </c>
      <c r="EW256" s="204">
        <v>29</v>
      </c>
      <c r="EX256" s="204"/>
      <c r="EY256" s="205"/>
      <c r="EZ256" s="115"/>
      <c r="FA256" s="14" t="s">
        <v>51</v>
      </c>
      <c r="FB256" s="76"/>
      <c r="FC256" s="15">
        <v>8800</v>
      </c>
      <c r="FD256" t="s">
        <v>292</v>
      </c>
      <c r="FE256" t="s">
        <v>130</v>
      </c>
      <c r="FF256" s="16" t="e">
        <f t="shared" si="615"/>
        <v>#VALUE!</v>
      </c>
      <c r="FG256" s="16" t="e">
        <f t="shared" si="616"/>
        <v>#DIV/0!</v>
      </c>
      <c r="FH256" s="16" t="e">
        <f t="shared" si="617"/>
        <v>#DIV/0!</v>
      </c>
      <c r="FI256" s="16" t="e">
        <f t="shared" si="618"/>
        <v>#DIV/0!</v>
      </c>
      <c r="FJ256" s="16" t="e">
        <f t="shared" si="619"/>
        <v>#DIV/0!</v>
      </c>
      <c r="FK256" s="16" t="e">
        <f t="shared" si="620"/>
        <v>#DIV/0!</v>
      </c>
      <c r="FL256" s="278" t="e">
        <f t="shared" si="621"/>
        <v>#VALUE!</v>
      </c>
      <c r="FM256" s="278">
        <f t="shared" si="622"/>
        <v>0</v>
      </c>
      <c r="FN256" s="278">
        <f t="shared" si="623"/>
        <v>0</v>
      </c>
      <c r="FO256" s="222" t="str">
        <f t="shared" si="624"/>
        <v>i.a</v>
      </c>
      <c r="FP256" s="222">
        <f t="shared" si="625"/>
        <v>0</v>
      </c>
      <c r="FQ256" s="222">
        <f t="shared" si="626"/>
        <v>0</v>
      </c>
      <c r="FR256" s="222">
        <f t="shared" si="627"/>
        <v>0</v>
      </c>
      <c r="FS256" s="222">
        <f t="shared" si="628"/>
        <v>0</v>
      </c>
      <c r="FT256" s="222">
        <f t="shared" si="629"/>
        <v>0</v>
      </c>
      <c r="FU256" s="222">
        <f t="shared" si="630"/>
        <v>0</v>
      </c>
      <c r="FV256" s="222">
        <f t="shared" si="631"/>
        <v>0</v>
      </c>
      <c r="FW256" s="222">
        <f t="shared" si="632"/>
        <v>0</v>
      </c>
      <c r="FX256" s="222" t="str">
        <f t="shared" si="633"/>
        <v>i.a</v>
      </c>
      <c r="FY256" s="222" t="str">
        <f t="shared" si="634"/>
        <v>i.a</v>
      </c>
      <c r="FZ256" s="16">
        <f t="shared" si="635"/>
        <v>-1</v>
      </c>
      <c r="GA256" s="16">
        <f t="shared" si="636"/>
        <v>-0.55992434135521263</v>
      </c>
      <c r="GB256" s="16">
        <f t="shared" si="637"/>
        <v>0.90404201885829782</v>
      </c>
      <c r="GC256" s="16">
        <f t="shared" si="638"/>
        <v>5.0508732984249276</v>
      </c>
      <c r="GD256" s="16">
        <f t="shared" si="639"/>
        <v>-2.4165813610654521</v>
      </c>
      <c r="GE256" s="16">
        <f t="shared" si="640"/>
        <v>-0.88510666155343942</v>
      </c>
      <c r="GF256" s="227">
        <f t="shared" si="641"/>
        <v>-0.14531142266145713</v>
      </c>
      <c r="GG256" s="227">
        <f t="shared" si="642"/>
        <v>-0.18488503289562491</v>
      </c>
      <c r="GH256" s="227">
        <f t="shared" si="643"/>
        <v>0.15677777451606462</v>
      </c>
      <c r="GI256" s="16">
        <f t="shared" si="644"/>
        <v>0</v>
      </c>
      <c r="GJ256" s="16">
        <f t="shared" si="645"/>
        <v>0.14531142266145713</v>
      </c>
      <c r="GK256" s="16">
        <f t="shared" si="646"/>
        <v>0.33019645555708205</v>
      </c>
      <c r="GL256" s="16">
        <f t="shared" si="647"/>
        <v>0.17341868104101743</v>
      </c>
      <c r="GM256" s="16">
        <f t="shared" si="648"/>
        <v>-4.2810196287414511E-2</v>
      </c>
      <c r="GN256" s="16">
        <f t="shared" si="649"/>
        <v>3.022078185132672E-2</v>
      </c>
      <c r="GO256" s="16">
        <f t="shared" si="650"/>
        <v>0.26303336868728078</v>
      </c>
      <c r="GP256" s="16">
        <f t="shared" si="651"/>
        <v>0.15340699815837938</v>
      </c>
      <c r="GQ256" s="16">
        <f t="shared" si="652"/>
        <v>9.8608738101049559E-2</v>
      </c>
      <c r="GR256" s="16">
        <f t="shared" si="653"/>
        <v>9.2096635900539681E-2</v>
      </c>
      <c r="GS256" s="16">
        <f t="shared" si="654"/>
        <v>-1</v>
      </c>
      <c r="GT256" s="16">
        <f t="shared" si="655"/>
        <v>-0.47549538849523937</v>
      </c>
      <c r="GU256" s="16">
        <f t="shared" si="656"/>
        <v>1.2204777790916435</v>
      </c>
      <c r="GV256" s="16">
        <f t="shared" si="657"/>
        <v>42.414262761060272</v>
      </c>
      <c r="GW256" s="16">
        <f t="shared" si="658"/>
        <v>-0.94170491362902253</v>
      </c>
      <c r="GX256" s="16">
        <f t="shared" si="659"/>
        <v>-0.77221147840608362</v>
      </c>
      <c r="GY256" s="227">
        <f t="shared" si="660"/>
        <v>-7.6084500677812916E-2</v>
      </c>
      <c r="GZ256" s="227">
        <f t="shared" si="661"/>
        <v>-6.8975235707597948E-2</v>
      </c>
      <c r="HA256" s="227">
        <f t="shared" si="662"/>
        <v>7.9731572441904916E-2</v>
      </c>
      <c r="HB256" s="16">
        <f t="shared" si="663"/>
        <v>0</v>
      </c>
      <c r="HC256" s="16">
        <f t="shared" si="664"/>
        <v>7.6084500677812916E-2</v>
      </c>
      <c r="HD256" s="16">
        <f t="shared" si="665"/>
        <v>0.14505973638541086</v>
      </c>
      <c r="HE256" s="16">
        <f t="shared" si="666"/>
        <v>6.5328163943505949E-2</v>
      </c>
      <c r="HF256" s="16">
        <f t="shared" si="667"/>
        <v>1.5047627159547436E-3</v>
      </c>
      <c r="HG256" s="16">
        <f t="shared" si="668"/>
        <v>2.5812856788284932E-2</v>
      </c>
      <c r="HH256" s="16">
        <f t="shared" si="669"/>
        <v>0.11331939207324102</v>
      </c>
      <c r="HI256" s="16">
        <f t="shared" si="670"/>
        <v>7.1279267885686184E-2</v>
      </c>
      <c r="HJ256" s="16">
        <f t="shared" si="671"/>
        <v>5.1325321040500499E-2</v>
      </c>
      <c r="HK256" s="16">
        <f t="shared" si="672"/>
        <v>4.8234754699679042E-2</v>
      </c>
      <c r="HL256" s="16" t="e">
        <f t="shared" si="673"/>
        <v>#VALUE!</v>
      </c>
      <c r="HM256" s="16">
        <f t="shared" si="674"/>
        <v>0.1026425306436487</v>
      </c>
      <c r="HN256" s="16">
        <f t="shared" si="675"/>
        <v>0.27341738158982209</v>
      </c>
      <c r="HO256" s="16">
        <f t="shared" si="676"/>
        <v>0.24964259568369643</v>
      </c>
      <c r="HP256" s="16">
        <f t="shared" si="677"/>
        <v>-0.15957371651342581</v>
      </c>
      <c r="HQ256" s="16">
        <f t="shared" si="678"/>
        <v>-0.16316630272137636</v>
      </c>
      <c r="HR256" s="227" t="e">
        <f t="shared" si="679"/>
        <v>#VALUE!</v>
      </c>
      <c r="HS256" s="227">
        <f t="shared" si="680"/>
        <v>4.7971305651659746E-2</v>
      </c>
      <c r="HT256" s="227">
        <f t="shared" si="681"/>
        <v>0.10034818791047839</v>
      </c>
      <c r="HU256" s="16" t="str">
        <f t="shared" si="682"/>
        <v>i.a.</v>
      </c>
      <c r="HV256" s="16">
        <f t="shared" si="683"/>
        <v>0.51533415564027807</v>
      </c>
      <c r="HW256" s="16">
        <f t="shared" si="684"/>
        <v>0.46736284998861832</v>
      </c>
      <c r="HX256" s="16">
        <f t="shared" si="685"/>
        <v>0.36701466207813993</v>
      </c>
      <c r="HY256" s="16">
        <f t="shared" si="686"/>
        <v>0.29369570415238705</v>
      </c>
      <c r="HZ256" s="16">
        <f t="shared" si="687"/>
        <v>0.34946039875617341</v>
      </c>
      <c r="IA256" s="16">
        <f t="shared" si="688"/>
        <v>0.41759838291958817</v>
      </c>
      <c r="IB256" s="16">
        <f t="shared" si="689"/>
        <v>0.38845505521345763</v>
      </c>
      <c r="IC256" s="16">
        <f t="shared" si="690"/>
        <v>0.37427320364654371</v>
      </c>
      <c r="ID256" s="16">
        <f t="shared" si="691"/>
        <v>0.48514230583695128</v>
      </c>
      <c r="IE256" s="16">
        <f t="shared" si="692"/>
        <v>0.42682394058540846</v>
      </c>
      <c r="IF256" s="16" t="e">
        <f t="shared" si="693"/>
        <v>#VALUE!</v>
      </c>
      <c r="IG256" s="16" t="e">
        <f t="shared" si="694"/>
        <v>#VALUE!</v>
      </c>
      <c r="IH256" s="16" t="e">
        <f t="shared" si="695"/>
        <v>#VALUE!</v>
      </c>
      <c r="II256" s="16" t="e">
        <f t="shared" si="696"/>
        <v>#VALUE!</v>
      </c>
      <c r="IJ256" s="16" t="e">
        <f t="shared" si="697"/>
        <v>#VALUE!</v>
      </c>
      <c r="IK256" s="16" t="e">
        <f t="shared" si="698"/>
        <v>#VALUE!</v>
      </c>
      <c r="IL256" s="227" t="e">
        <f t="shared" si="699"/>
        <v>#VALUE!</v>
      </c>
      <c r="IM256" s="227" t="e">
        <f t="shared" si="700"/>
        <v>#VALUE!</v>
      </c>
      <c r="IN256" s="227" t="e">
        <f t="shared" si="701"/>
        <v>#VALUE!</v>
      </c>
      <c r="IO256" s="16" t="str">
        <f t="shared" si="702"/>
        <v>i.a.</v>
      </c>
      <c r="IP256" s="16" t="str">
        <f t="shared" si="703"/>
        <v>i.a.</v>
      </c>
      <c r="IQ256" s="16" t="str">
        <f t="shared" si="704"/>
        <v>i.a.</v>
      </c>
      <c r="IR256" s="16" t="str">
        <f t="shared" si="705"/>
        <v>i.a.</v>
      </c>
      <c r="IS256" s="16" t="str">
        <f t="shared" si="706"/>
        <v>i.a.</v>
      </c>
      <c r="IT256" s="16" t="str">
        <f t="shared" si="707"/>
        <v>i.a.</v>
      </c>
      <c r="IU256" s="16" t="str">
        <f t="shared" si="708"/>
        <v>i.a.</v>
      </c>
      <c r="IV256" s="16" t="str">
        <f t="shared" si="709"/>
        <v>i.a.</v>
      </c>
      <c r="IW256" s="16" t="str">
        <f t="shared" si="710"/>
        <v>i.a.</v>
      </c>
      <c r="IX256" s="16" t="str">
        <f t="shared" si="711"/>
        <v>i.a.</v>
      </c>
      <c r="IY256" s="16" t="str">
        <f t="shared" si="712"/>
        <v>i.a.</v>
      </c>
      <c r="IZ256" s="16" t="e">
        <f t="shared" si="713"/>
        <v>#VALUE!</v>
      </c>
      <c r="JA256" s="16">
        <f t="shared" si="714"/>
        <v>-0.51147136616244171</v>
      </c>
      <c r="JB256" s="16">
        <f t="shared" si="715"/>
        <v>1.2149039239860027</v>
      </c>
      <c r="JC256" s="16">
        <f t="shared" si="716"/>
        <v>5.5026914881686659</v>
      </c>
      <c r="JD256" s="16">
        <f t="shared" si="717"/>
        <v>-2.2259572420430329</v>
      </c>
      <c r="JE256" s="16">
        <f t="shared" si="718"/>
        <v>-0.89368586949232109</v>
      </c>
      <c r="JF256" s="227" t="e">
        <f t="shared" si="719"/>
        <v>#VALUE!</v>
      </c>
      <c r="JG256" s="227">
        <f t="shared" si="720"/>
        <v>-6.3042124542124545E-2</v>
      </c>
      <c r="JH256" s="227">
        <f t="shared" si="721"/>
        <v>6.7607761607761607E-2</v>
      </c>
      <c r="JI256" s="99" t="str">
        <f t="shared" si="722"/>
        <v>i.a.</v>
      </c>
      <c r="JJ256" s="99">
        <f t="shared" si="723"/>
        <v>6.0214285714285713E-2</v>
      </c>
      <c r="JK256" s="99">
        <f t="shared" si="724"/>
        <v>0.12325641025641026</v>
      </c>
      <c r="JL256" s="99">
        <f t="shared" si="725"/>
        <v>5.5648648648648651E-2</v>
      </c>
      <c r="JM256" s="99">
        <f t="shared" si="726"/>
        <v>-1.2358974358974359E-2</v>
      </c>
      <c r="JN256" s="99">
        <f t="shared" si="727"/>
        <v>1.0081081081081082E-2</v>
      </c>
      <c r="JO256" s="99">
        <f t="shared" si="728"/>
        <v>9.4823529411764709E-2</v>
      </c>
      <c r="JP256" s="99">
        <f t="shared" si="729"/>
        <v>5.048484848484848E-2</v>
      </c>
      <c r="JQ256" s="99">
        <f t="shared" si="730"/>
        <v>3.4827586206896549E-2</v>
      </c>
      <c r="JR256" s="99" t="str">
        <f t="shared" si="731"/>
        <v>i.a.</v>
      </c>
      <c r="JS256" s="99" t="str">
        <f t="shared" si="732"/>
        <v>i.a.</v>
      </c>
    </row>
    <row r="257" spans="1:279" customFormat="1" ht="17.25" customHeight="1" x14ac:dyDescent="0.25">
      <c r="A257" s="10" t="s">
        <v>100</v>
      </c>
      <c r="B257" s="95">
        <v>21272531</v>
      </c>
      <c r="C257" s="10" t="s">
        <v>79</v>
      </c>
      <c r="D257" s="10"/>
      <c r="E257" s="11">
        <v>642020</v>
      </c>
      <c r="F257" s="11"/>
      <c r="G257" s="116">
        <v>1</v>
      </c>
      <c r="H257" s="12">
        <v>44977</v>
      </c>
      <c r="I257" s="13"/>
      <c r="J257" s="13" t="s">
        <v>59</v>
      </c>
      <c r="K257" s="13" t="s">
        <v>59</v>
      </c>
      <c r="L257" s="13" t="s">
        <v>59</v>
      </c>
      <c r="M257" s="13" t="s">
        <v>59</v>
      </c>
      <c r="N257" s="13" t="s">
        <v>59</v>
      </c>
      <c r="O257" s="13" t="s">
        <v>59</v>
      </c>
      <c r="P257" s="16" t="e">
        <f t="shared" si="555"/>
        <v>#DIV/0!</v>
      </c>
      <c r="Q257" s="16" t="e">
        <f t="shared" si="556"/>
        <v>#DIV/0!</v>
      </c>
      <c r="R257" s="16" t="e">
        <f t="shared" si="557"/>
        <v>#DIV/0!</v>
      </c>
      <c r="S257" s="16" t="e">
        <f t="shared" si="558"/>
        <v>#DIV/0!</v>
      </c>
      <c r="T257" s="16" t="e">
        <f t="shared" si="559"/>
        <v>#DIV/0!</v>
      </c>
      <c r="U257" s="16" t="e">
        <f t="shared" si="560"/>
        <v>#DIV/0!</v>
      </c>
      <c r="V257" s="278">
        <f t="shared" si="561"/>
        <v>0</v>
      </c>
      <c r="W257" s="278">
        <f t="shared" si="562"/>
        <v>0</v>
      </c>
      <c r="X257" s="278">
        <f t="shared" si="563"/>
        <v>0</v>
      </c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6">
        <f t="shared" si="564"/>
        <v>-0.97457531780852746</v>
      </c>
      <c r="AK257" s="16">
        <f t="shared" si="565"/>
        <v>4.4433565064134053E-2</v>
      </c>
      <c r="AL257" s="16">
        <f t="shared" si="566"/>
        <v>2.727876239715131E-2</v>
      </c>
      <c r="AM257" s="16">
        <f t="shared" si="567"/>
        <v>-3.8306022557991003E-2</v>
      </c>
      <c r="AN257" s="16">
        <f t="shared" si="568"/>
        <v>-5.6201727317545289E-2</v>
      </c>
      <c r="AO257" s="16">
        <f t="shared" si="569"/>
        <v>9.1780794609572919E-2</v>
      </c>
      <c r="AP257" s="278">
        <f t="shared" si="570"/>
        <v>-53.334000000000003</v>
      </c>
      <c r="AQ257" s="278">
        <f t="shared" si="571"/>
        <v>2.2690000000000055</v>
      </c>
      <c r="AR257" s="278">
        <f t="shared" si="572"/>
        <v>1.3559999999999945</v>
      </c>
      <c r="AS257" s="149"/>
      <c r="AT257" s="149">
        <v>53.334000000000003</v>
      </c>
      <c r="AU257" s="149">
        <v>51.064999999999998</v>
      </c>
      <c r="AV257" s="149">
        <v>49.709000000000003</v>
      </c>
      <c r="AW257" s="149">
        <v>51.689</v>
      </c>
      <c r="AX257" s="149">
        <v>54.767000000000003</v>
      </c>
      <c r="AY257" s="149">
        <v>50.162999999999997</v>
      </c>
      <c r="AZ257" s="149">
        <v>50.186999999999998</v>
      </c>
      <c r="BA257" s="149">
        <v>51.03</v>
      </c>
      <c r="BB257" s="149">
        <v>48.957000000000001</v>
      </c>
      <c r="BC257" s="150">
        <v>45.246000000000002</v>
      </c>
      <c r="BD257" s="16">
        <f t="shared" si="573"/>
        <v>-1</v>
      </c>
      <c r="BE257" s="16">
        <f t="shared" si="574"/>
        <v>0.86566265060240977</v>
      </c>
      <c r="BF257" s="16">
        <f t="shared" si="575"/>
        <v>9.0670170827858013E-2</v>
      </c>
      <c r="BG257" s="16">
        <f t="shared" si="576"/>
        <v>-0.11098130841121492</v>
      </c>
      <c r="BH257" s="16">
        <f t="shared" si="577"/>
        <v>-0.64817098232634607</v>
      </c>
      <c r="BI257" s="16">
        <f t="shared" si="578"/>
        <v>0.36531986531986521</v>
      </c>
      <c r="BJ257" s="278">
        <f t="shared" si="579"/>
        <v>-3.097</v>
      </c>
      <c r="BK257" s="278">
        <f t="shared" si="580"/>
        <v>1.4370000000000001</v>
      </c>
      <c r="BL257" s="278">
        <f t="shared" si="581"/>
        <v>0.1379999999999999</v>
      </c>
      <c r="BM257" s="149"/>
      <c r="BN257" s="149">
        <v>3.097</v>
      </c>
      <c r="BO257" s="149">
        <v>1.66</v>
      </c>
      <c r="BP257" s="149">
        <v>1.522</v>
      </c>
      <c r="BQ257" s="149">
        <v>1.712</v>
      </c>
      <c r="BR257" s="149">
        <v>4.8659999999999997</v>
      </c>
      <c r="BS257" s="149">
        <v>3.5640000000000001</v>
      </c>
      <c r="BT257" s="149">
        <v>6.0670000000000002</v>
      </c>
      <c r="BU257" s="149">
        <v>7.6390000000000002</v>
      </c>
      <c r="BV257" s="149">
        <v>3.5659999999999998</v>
      </c>
      <c r="BW257" s="149">
        <v>4.1000000000000002E-2</v>
      </c>
      <c r="BX257" s="16">
        <f t="shared" si="582"/>
        <v>-1</v>
      </c>
      <c r="BY257" s="16">
        <f t="shared" si="583"/>
        <v>1.5711035267349258</v>
      </c>
      <c r="BZ257" s="16">
        <f t="shared" si="584"/>
        <v>0.22253129346314329</v>
      </c>
      <c r="CA257" s="16">
        <f t="shared" si="585"/>
        <v>-0.15011820330969267</v>
      </c>
      <c r="CB257" s="16">
        <f t="shared" si="586"/>
        <v>-0.78965688712083537</v>
      </c>
      <c r="CC257" s="16">
        <f t="shared" si="587"/>
        <v>7.9441760601180966E-2</v>
      </c>
      <c r="CD257" s="278">
        <f t="shared" si="588"/>
        <v>-2.2599999999999998</v>
      </c>
      <c r="CE257" s="278">
        <f t="shared" si="589"/>
        <v>1.3809999999999998</v>
      </c>
      <c r="CF257" s="278">
        <f t="shared" si="590"/>
        <v>0.16000000000000003</v>
      </c>
      <c r="CG257" s="149"/>
      <c r="CH257" s="149">
        <v>2.2599999999999998</v>
      </c>
      <c r="CI257" s="149">
        <v>0.879</v>
      </c>
      <c r="CJ257" s="149">
        <v>0.71899999999999997</v>
      </c>
      <c r="CK257" s="149">
        <v>0.84599999999999997</v>
      </c>
      <c r="CL257" s="149">
        <v>4.0220000000000002</v>
      </c>
      <c r="CM257" s="149">
        <v>3.726</v>
      </c>
      <c r="CN257" s="149">
        <v>4.9909999999999997</v>
      </c>
      <c r="CO257" s="149">
        <v>5.798</v>
      </c>
      <c r="CP257" s="149">
        <v>2.2890000000000001</v>
      </c>
      <c r="CQ257" s="149">
        <v>-1.3149999999999999</v>
      </c>
      <c r="CR257" s="16">
        <f t="shared" si="591"/>
        <v>-1</v>
      </c>
      <c r="CS257" s="16">
        <f t="shared" si="592"/>
        <v>6.8337608814500184E-2</v>
      </c>
      <c r="CT257" s="16">
        <f t="shared" si="593"/>
        <v>2.3236800206549297E-2</v>
      </c>
      <c r="CU257" s="16">
        <f t="shared" si="594"/>
        <v>1.8138006571741576E-2</v>
      </c>
      <c r="CV257" s="16">
        <f t="shared" si="595"/>
        <v>2.2854582119650368E-2</v>
      </c>
      <c r="CW257" s="16">
        <f t="shared" si="596"/>
        <v>0.15741701244813278</v>
      </c>
      <c r="CX257" s="278">
        <f t="shared" si="736"/>
        <v>-25.404</v>
      </c>
      <c r="CY257" s="278">
        <f t="shared" si="737"/>
        <v>1.625</v>
      </c>
      <c r="CZ257" s="278">
        <f t="shared" si="738"/>
        <v>0.53999999999999915</v>
      </c>
      <c r="DA257" s="149"/>
      <c r="DB257" s="149">
        <v>25.404</v>
      </c>
      <c r="DC257" s="149">
        <v>23.779</v>
      </c>
      <c r="DD257" s="149">
        <v>23.239000000000001</v>
      </c>
      <c r="DE257" s="149">
        <v>22.824999999999999</v>
      </c>
      <c r="DF257" s="149">
        <v>22.315000000000001</v>
      </c>
      <c r="DG257" s="149">
        <v>19.28</v>
      </c>
      <c r="DH257" s="149">
        <v>16.298999999999999</v>
      </c>
      <c r="DI257" s="149">
        <v>12.496</v>
      </c>
      <c r="DJ257" s="149">
        <v>8.0670000000000002</v>
      </c>
      <c r="DK257" s="150">
        <v>6.4219999999999997</v>
      </c>
      <c r="DL257" s="16">
        <f t="shared" si="597"/>
        <v>-1</v>
      </c>
      <c r="DM257" s="16">
        <f t="shared" si="598"/>
        <v>-0.15496175279498803</v>
      </c>
      <c r="DN257" s="16">
        <f t="shared" si="599"/>
        <v>-3.7982129973916388E-2</v>
      </c>
      <c r="DO257" s="16">
        <f t="shared" si="600"/>
        <v>-1.1227199894642071E-2</v>
      </c>
      <c r="DP257" s="16">
        <f t="shared" si="601"/>
        <v>5.2183050612593575E-2</v>
      </c>
      <c r="DQ257" s="16">
        <f t="shared" si="602"/>
        <v>0.1026101349630761</v>
      </c>
      <c r="DR257" s="278">
        <f t="shared" si="603"/>
        <v>-73.242000000000004</v>
      </c>
      <c r="DS257" s="278">
        <f t="shared" si="604"/>
        <v>-13.430999999999997</v>
      </c>
      <c r="DT257" s="278">
        <f t="shared" si="605"/>
        <v>-3.421999999999997</v>
      </c>
      <c r="DU257" s="149"/>
      <c r="DV257" s="149">
        <v>73.242000000000004</v>
      </c>
      <c r="DW257" s="149">
        <v>86.673000000000002</v>
      </c>
      <c r="DX257" s="149">
        <v>90.094999999999999</v>
      </c>
      <c r="DY257" s="149">
        <v>91.117999999999995</v>
      </c>
      <c r="DZ257" s="149">
        <v>86.599000000000004</v>
      </c>
      <c r="EA257" s="149">
        <v>78.540000000000006</v>
      </c>
      <c r="EB257" s="149">
        <v>84.343999999999994</v>
      </c>
      <c r="EC257" s="149">
        <v>76.161000000000001</v>
      </c>
      <c r="ED257" s="149">
        <v>68.338999999999999</v>
      </c>
      <c r="EE257" s="149">
        <v>59.511000000000003</v>
      </c>
      <c r="EF257" s="16">
        <f t="shared" si="606"/>
        <v>-1</v>
      </c>
      <c r="EG257" s="16">
        <f t="shared" si="607"/>
        <v>-9.5238095238095247E-3</v>
      </c>
      <c r="EH257" s="16">
        <f t="shared" si="608"/>
        <v>-4.5454545454545456E-2</v>
      </c>
      <c r="EI257" s="16">
        <f t="shared" si="609"/>
        <v>-9.0090090090090089E-3</v>
      </c>
      <c r="EJ257" s="16">
        <f t="shared" si="610"/>
        <v>-2.6315789473684209E-2</v>
      </c>
      <c r="EK257" s="16">
        <f t="shared" si="611"/>
        <v>6.5420560747663545E-2</v>
      </c>
      <c r="EL257" s="278">
        <f t="shared" si="612"/>
        <v>-104</v>
      </c>
      <c r="EM257" s="278">
        <f t="shared" si="613"/>
        <v>-1</v>
      </c>
      <c r="EN257" s="278">
        <f t="shared" si="614"/>
        <v>-5</v>
      </c>
      <c r="EO257" s="204"/>
      <c r="EP257" s="204">
        <v>104</v>
      </c>
      <c r="EQ257" s="204">
        <v>105</v>
      </c>
      <c r="ER257" s="204">
        <v>110</v>
      </c>
      <c r="ES257" s="204">
        <v>111</v>
      </c>
      <c r="ET257" s="204">
        <v>114</v>
      </c>
      <c r="EU257" s="204">
        <v>107</v>
      </c>
      <c r="EV257" s="204">
        <v>104</v>
      </c>
      <c r="EW257" s="204">
        <v>104</v>
      </c>
      <c r="EX257" s="204">
        <v>107</v>
      </c>
      <c r="EY257" s="205">
        <v>107</v>
      </c>
      <c r="EZ257" s="14" t="s">
        <v>596</v>
      </c>
      <c r="FA257" s="14" t="s">
        <v>51</v>
      </c>
      <c r="FB257" s="76" t="s">
        <v>55</v>
      </c>
      <c r="FC257" s="15">
        <v>2300</v>
      </c>
      <c r="FD257" t="s">
        <v>450</v>
      </c>
      <c r="FE257" t="s">
        <v>86</v>
      </c>
      <c r="FF257" s="16" t="e">
        <f t="shared" si="615"/>
        <v>#VALUE!</v>
      </c>
      <c r="FG257" s="16" t="e">
        <f t="shared" si="616"/>
        <v>#DIV/0!</v>
      </c>
      <c r="FH257" s="16" t="e">
        <f t="shared" si="617"/>
        <v>#DIV/0!</v>
      </c>
      <c r="FI257" s="16" t="e">
        <f t="shared" si="618"/>
        <v>#DIV/0!</v>
      </c>
      <c r="FJ257" s="16" t="e">
        <f t="shared" si="619"/>
        <v>#DIV/0!</v>
      </c>
      <c r="FK257" s="16" t="e">
        <f t="shared" si="620"/>
        <v>#DIV/0!</v>
      </c>
      <c r="FL257" s="278" t="e">
        <f t="shared" si="621"/>
        <v>#VALUE!</v>
      </c>
      <c r="FM257" s="278">
        <f t="shared" si="622"/>
        <v>0</v>
      </c>
      <c r="FN257" s="278">
        <f t="shared" si="623"/>
        <v>0</v>
      </c>
      <c r="FO257" s="222" t="str">
        <f t="shared" si="624"/>
        <v>i.a</v>
      </c>
      <c r="FP257" s="222">
        <f t="shared" si="625"/>
        <v>0</v>
      </c>
      <c r="FQ257" s="222">
        <f t="shared" si="626"/>
        <v>0</v>
      </c>
      <c r="FR257" s="222">
        <f t="shared" si="627"/>
        <v>0</v>
      </c>
      <c r="FS257" s="222">
        <f t="shared" si="628"/>
        <v>0</v>
      </c>
      <c r="FT257" s="222">
        <f t="shared" si="629"/>
        <v>0</v>
      </c>
      <c r="FU257" s="222">
        <f t="shared" si="630"/>
        <v>0</v>
      </c>
      <c r="FV257" s="222">
        <f t="shared" si="631"/>
        <v>0</v>
      </c>
      <c r="FW257" s="222">
        <f t="shared" si="632"/>
        <v>0</v>
      </c>
      <c r="FX257" s="222">
        <f t="shared" si="633"/>
        <v>0</v>
      </c>
      <c r="FY257" s="222">
        <f t="shared" si="634"/>
        <v>0</v>
      </c>
      <c r="FZ257" s="16">
        <f t="shared" si="635"/>
        <v>-1</v>
      </c>
      <c r="GA257" s="16">
        <f t="shared" si="636"/>
        <v>1.4579254136596538</v>
      </c>
      <c r="GB257" s="16">
        <f t="shared" si="637"/>
        <v>0.1977260092323414</v>
      </c>
      <c r="GC257" s="16">
        <f t="shared" si="638"/>
        <v>-0.16716602330235159</v>
      </c>
      <c r="GD257" s="16">
        <f t="shared" si="639"/>
        <v>-0.80617585777118184</v>
      </c>
      <c r="GE257" s="16">
        <f t="shared" si="640"/>
        <v>-7.6680889519667825E-2</v>
      </c>
      <c r="GF257" s="227">
        <f t="shared" si="641"/>
        <v>-9.1901673342415058E-2</v>
      </c>
      <c r="GG257" s="227">
        <f t="shared" si="642"/>
        <v>5.4511737573135211E-2</v>
      </c>
      <c r="GH257" s="227">
        <f t="shared" si="643"/>
        <v>6.1724991593458435E-3</v>
      </c>
      <c r="GI257" s="16">
        <f t="shared" si="644"/>
        <v>0</v>
      </c>
      <c r="GJ257" s="16">
        <f t="shared" si="645"/>
        <v>9.1901673342415058E-2</v>
      </c>
      <c r="GK257" s="16">
        <f t="shared" si="646"/>
        <v>3.7389935769279847E-2</v>
      </c>
      <c r="GL257" s="16">
        <f t="shared" si="647"/>
        <v>3.1217436609934004E-2</v>
      </c>
      <c r="GM257" s="16">
        <f t="shared" si="648"/>
        <v>3.7483385024368626E-2</v>
      </c>
      <c r="GN257" s="16">
        <f t="shared" si="649"/>
        <v>0.19338862844091839</v>
      </c>
      <c r="GO257" s="16">
        <f t="shared" si="650"/>
        <v>0.20944939430562973</v>
      </c>
      <c r="GP257" s="16">
        <f t="shared" si="651"/>
        <v>0.34665740579961796</v>
      </c>
      <c r="GQ257" s="16">
        <f t="shared" si="652"/>
        <v>0.56392549725234642</v>
      </c>
      <c r="GR257" s="16">
        <f t="shared" si="653"/>
        <v>0.31596383463317002</v>
      </c>
      <c r="GS257" s="16">
        <f t="shared" si="654"/>
        <v>-1</v>
      </c>
      <c r="GT257" s="16">
        <f t="shared" si="655"/>
        <v>1.0622796824668526</v>
      </c>
      <c r="GU257" s="16">
        <f t="shared" si="656"/>
        <v>0.11809611279320147</v>
      </c>
      <c r="GV257" s="16">
        <f t="shared" si="657"/>
        <v>-0.12813244737913895</v>
      </c>
      <c r="GW257" s="16">
        <f t="shared" si="658"/>
        <v>-0.67307183809309434</v>
      </c>
      <c r="GX257" s="16">
        <f t="shared" si="659"/>
        <v>0.34667619970304381</v>
      </c>
      <c r="GY257" s="227">
        <f t="shared" si="660"/>
        <v>-3.8733076947128159E-2</v>
      </c>
      <c r="GZ257" s="227">
        <f t="shared" si="661"/>
        <v>1.9951397005057197E-2</v>
      </c>
      <c r="HA257" s="227">
        <f t="shared" si="662"/>
        <v>1.9837680924795972E-3</v>
      </c>
      <c r="HB257" s="16">
        <f t="shared" si="663"/>
        <v>0</v>
      </c>
      <c r="HC257" s="16">
        <f t="shared" si="664"/>
        <v>3.8733076947128159E-2</v>
      </c>
      <c r="HD257" s="16">
        <f t="shared" si="665"/>
        <v>1.8781679942070962E-2</v>
      </c>
      <c r="HE257" s="16">
        <f t="shared" si="666"/>
        <v>1.6797911849591365E-2</v>
      </c>
      <c r="HF257" s="16">
        <f t="shared" si="667"/>
        <v>1.9266586764350065E-2</v>
      </c>
      <c r="HG257" s="16">
        <f t="shared" si="668"/>
        <v>5.893217229122133E-2</v>
      </c>
      <c r="HH257" s="16">
        <f t="shared" si="669"/>
        <v>4.3761204292625422E-2</v>
      </c>
      <c r="HI257" s="16">
        <f t="shared" si="670"/>
        <v>7.5598891000280374E-2</v>
      </c>
      <c r="HJ257" s="16">
        <f t="shared" si="671"/>
        <v>0.10573010380622838</v>
      </c>
      <c r="HK257" s="16">
        <f t="shared" si="672"/>
        <v>5.578412201798983E-2</v>
      </c>
      <c r="HL257" s="16" t="e">
        <f t="shared" si="673"/>
        <v>#VALUE!</v>
      </c>
      <c r="HM257" s="16">
        <f t="shared" si="674"/>
        <v>0.26424763890635411</v>
      </c>
      <c r="HN257" s="16">
        <f t="shared" si="675"/>
        <v>6.3635959463835989E-2</v>
      </c>
      <c r="HO257" s="16">
        <f t="shared" si="676"/>
        <v>2.9698639023296978E-2</v>
      </c>
      <c r="HP257" s="16">
        <f t="shared" si="677"/>
        <v>-2.787392220000872E-2</v>
      </c>
      <c r="HQ257" s="16">
        <f t="shared" si="678"/>
        <v>4.9706488038849833E-2</v>
      </c>
      <c r="HR257" s="227" t="e">
        <f t="shared" si="679"/>
        <v>#VALUE!</v>
      </c>
      <c r="HS257" s="227">
        <f t="shared" si="680"/>
        <v>7.2497139888479611E-2</v>
      </c>
      <c r="HT257" s="227">
        <f t="shared" si="681"/>
        <v>1.6414185714857477E-2</v>
      </c>
      <c r="HU257" s="16" t="str">
        <f t="shared" si="682"/>
        <v>i.a.</v>
      </c>
      <c r="HV257" s="16">
        <f t="shared" si="683"/>
        <v>0.34685016793642992</v>
      </c>
      <c r="HW257" s="16">
        <f t="shared" si="684"/>
        <v>0.27435302804795031</v>
      </c>
      <c r="HX257" s="16">
        <f t="shared" si="685"/>
        <v>0.25793884233309283</v>
      </c>
      <c r="HY257" s="16">
        <f t="shared" si="686"/>
        <v>0.25049935248798261</v>
      </c>
      <c r="HZ257" s="16">
        <f t="shared" si="687"/>
        <v>0.25768195937597432</v>
      </c>
      <c r="IA257" s="16">
        <f t="shared" si="688"/>
        <v>0.24548001018589252</v>
      </c>
      <c r="IB257" s="16">
        <f t="shared" si="689"/>
        <v>0.19324433273261882</v>
      </c>
      <c r="IC257" s="16">
        <f t="shared" si="690"/>
        <v>0.16407347592599889</v>
      </c>
      <c r="ID257" s="16">
        <f t="shared" si="691"/>
        <v>0.11804386953277046</v>
      </c>
      <c r="IE257" s="16">
        <f t="shared" si="692"/>
        <v>0.10791282283947505</v>
      </c>
      <c r="IF257" s="16" t="e">
        <f t="shared" si="693"/>
        <v>#VALUE!</v>
      </c>
      <c r="IG257" s="16" t="e">
        <f t="shared" si="694"/>
        <v>#VALUE!</v>
      </c>
      <c r="IH257" s="16" t="e">
        <f t="shared" si="695"/>
        <v>#VALUE!</v>
      </c>
      <c r="II257" s="16" t="e">
        <f t="shared" si="696"/>
        <v>#VALUE!</v>
      </c>
      <c r="IJ257" s="16" t="e">
        <f t="shared" si="697"/>
        <v>#VALUE!</v>
      </c>
      <c r="IK257" s="16" t="e">
        <f t="shared" si="698"/>
        <v>#VALUE!</v>
      </c>
      <c r="IL257" s="227" t="e">
        <f t="shared" si="699"/>
        <v>#VALUE!</v>
      </c>
      <c r="IM257" s="227" t="e">
        <f t="shared" si="700"/>
        <v>#VALUE!</v>
      </c>
      <c r="IN257" s="227" t="e">
        <f t="shared" si="701"/>
        <v>#VALUE!</v>
      </c>
      <c r="IO257" s="16" t="str">
        <f t="shared" si="702"/>
        <v>i.a.</v>
      </c>
      <c r="IP257" s="16" t="str">
        <f t="shared" si="703"/>
        <v>i.a.</v>
      </c>
      <c r="IQ257" s="16" t="str">
        <f t="shared" si="704"/>
        <v>i.a.</v>
      </c>
      <c r="IR257" s="16" t="str">
        <f t="shared" si="705"/>
        <v>i.a.</v>
      </c>
      <c r="IS257" s="16" t="str">
        <f t="shared" si="706"/>
        <v>i.a.</v>
      </c>
      <c r="IT257" s="16" t="str">
        <f t="shared" si="707"/>
        <v>i.a.</v>
      </c>
      <c r="IU257" s="16" t="str">
        <f t="shared" si="708"/>
        <v>i.a.</v>
      </c>
      <c r="IV257" s="16" t="str">
        <f t="shared" si="709"/>
        <v>i.a.</v>
      </c>
      <c r="IW257" s="16" t="str">
        <f t="shared" si="710"/>
        <v>i.a.</v>
      </c>
      <c r="IX257" s="16" t="str">
        <f t="shared" si="711"/>
        <v>i.a.</v>
      </c>
      <c r="IY257" s="16" t="str">
        <f t="shared" si="712"/>
        <v>i.a.</v>
      </c>
      <c r="IZ257" s="16" t="e">
        <f t="shared" si="713"/>
        <v>#VALUE!</v>
      </c>
      <c r="JA257" s="16">
        <f t="shared" si="714"/>
        <v>1.5958256760304539</v>
      </c>
      <c r="JB257" s="16">
        <f t="shared" si="715"/>
        <v>0.28074706934234056</v>
      </c>
      <c r="JC257" s="16">
        <f t="shared" si="716"/>
        <v>-0.14239200515796263</v>
      </c>
      <c r="JD257" s="16">
        <f t="shared" si="717"/>
        <v>-0.78397193812410126</v>
      </c>
      <c r="JE257" s="16">
        <f t="shared" si="718"/>
        <v>1.316024898531892E-2</v>
      </c>
      <c r="JF257" s="227" t="e">
        <f t="shared" si="719"/>
        <v>#VALUE!</v>
      </c>
      <c r="JG257" s="227">
        <f t="shared" si="720"/>
        <v>1.3359340659340656E-2</v>
      </c>
      <c r="JH257" s="227">
        <f t="shared" si="721"/>
        <v>1.8350649350649352E-3</v>
      </c>
      <c r="JI257" s="99" t="str">
        <f t="shared" si="722"/>
        <v>i.a.</v>
      </c>
      <c r="JJ257" s="99">
        <f t="shared" si="723"/>
        <v>2.1730769230769227E-2</v>
      </c>
      <c r="JK257" s="99">
        <f t="shared" si="724"/>
        <v>8.3714285714285713E-3</v>
      </c>
      <c r="JL257" s="99">
        <f t="shared" si="725"/>
        <v>6.5363636363636362E-3</v>
      </c>
      <c r="JM257" s="99">
        <f t="shared" si="726"/>
        <v>7.6216216216216217E-3</v>
      </c>
      <c r="JN257" s="99">
        <f t="shared" si="727"/>
        <v>3.5280701754385968E-2</v>
      </c>
      <c r="JO257" s="99">
        <f t="shared" si="728"/>
        <v>3.4822429906542059E-2</v>
      </c>
      <c r="JP257" s="99">
        <f t="shared" si="729"/>
        <v>4.7990384615384615E-2</v>
      </c>
      <c r="JQ257" s="99">
        <f t="shared" si="730"/>
        <v>5.5750000000000001E-2</v>
      </c>
      <c r="JR257" s="99">
        <f t="shared" si="731"/>
        <v>2.1392523364485983E-2</v>
      </c>
      <c r="JS257" s="99">
        <f t="shared" si="732"/>
        <v>-1.2289719626168224E-2</v>
      </c>
    </row>
    <row r="258" spans="1:279" customFormat="1" ht="17.25" customHeight="1" x14ac:dyDescent="0.25">
      <c r="A258" s="17" t="s">
        <v>367</v>
      </c>
      <c r="B258" s="95">
        <v>26003369</v>
      </c>
      <c r="C258" s="10" t="s">
        <v>79</v>
      </c>
      <c r="D258" s="10"/>
      <c r="E258" s="11">
        <v>451120</v>
      </c>
      <c r="F258" s="11"/>
      <c r="G258" s="11"/>
      <c r="H258" s="12">
        <v>44970</v>
      </c>
      <c r="I258" s="13"/>
      <c r="J258" s="13" t="s">
        <v>58</v>
      </c>
      <c r="K258" s="13" t="s">
        <v>58</v>
      </c>
      <c r="L258" s="13" t="s">
        <v>58</v>
      </c>
      <c r="M258" s="13" t="s">
        <v>58</v>
      </c>
      <c r="N258" s="13" t="s">
        <v>58</v>
      </c>
      <c r="O258" s="13" t="s">
        <v>58</v>
      </c>
      <c r="P258" s="16" t="e">
        <f t="shared" ref="P258:P321" si="739">(Y258-Z258)/ABS(Z258)</f>
        <v>#DIV/0!</v>
      </c>
      <c r="Q258" s="16" t="e">
        <f t="shared" ref="Q258:Q321" si="740">(Z258-AA258)/ABS(AA258)</f>
        <v>#DIV/0!</v>
      </c>
      <c r="R258" s="16" t="e">
        <f t="shared" ref="R258:R321" si="741">(AA258-AB258)/ABS(AB258)</f>
        <v>#DIV/0!</v>
      </c>
      <c r="S258" s="16" t="e">
        <f t="shared" ref="S258:S321" si="742">(AB258-AC258)/ABS(AC258)</f>
        <v>#DIV/0!</v>
      </c>
      <c r="T258" s="16" t="e">
        <f t="shared" ref="T258:T321" si="743">(AC258-AD258)/ABS(AD258)</f>
        <v>#DIV/0!</v>
      </c>
      <c r="U258" s="16" t="e">
        <f t="shared" ref="U258:U321" si="744">(AD258-AE258)/ABS(AE258)</f>
        <v>#DIV/0!</v>
      </c>
      <c r="V258" s="278">
        <f t="shared" ref="V258:V321" si="745">Y258-Z258</f>
        <v>0</v>
      </c>
      <c r="W258" s="278">
        <f t="shared" ref="W258:W321" si="746">Z258-AA258</f>
        <v>0</v>
      </c>
      <c r="X258" s="278">
        <f t="shared" ref="X258:X321" si="747">AA258-AB258</f>
        <v>0</v>
      </c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6">
        <f t="shared" ref="AJ258:AJ321" si="748">(AR258-AT258)/ABS(AT258)</f>
        <v>-0.90759656362037466</v>
      </c>
      <c r="AK258" s="16">
        <f t="shared" ref="AK258:AK266" si="749">(AT258-AU258)/ABS(AU258)</f>
        <v>-0.11020825809558212</v>
      </c>
      <c r="AL258" s="16">
        <f t="shared" ref="AL258:AL266" si="750">(AU258-AV258)/ABS(AV258)</f>
        <v>8.9585519412382048E-2</v>
      </c>
      <c r="AM258" s="16">
        <f t="shared" ref="AM258:AM266" si="751">(AV258-AW258)/ABS(AW258)</f>
        <v>5.5370985603543671E-2</v>
      </c>
      <c r="AN258" s="16">
        <f t="shared" ref="AN258:AN266" si="752">(AW258-AX258)/ABS(AX258)</f>
        <v>-5.4326482523890565E-2</v>
      </c>
      <c r="AO258" s="16">
        <f t="shared" ref="AO258:AO266" si="753">(AX258-AY258)/ABS(AY258)</f>
        <v>4.5255427710133224E-2</v>
      </c>
      <c r="AP258" s="278">
        <f t="shared" ref="AP258:AP321" si="754">AS258-AT258</f>
        <v>-14.782999999999999</v>
      </c>
      <c r="AQ258" s="278">
        <f t="shared" ref="AQ258:AQ321" si="755">AT258-AU258</f>
        <v>-1.8310000000000013</v>
      </c>
      <c r="AR258" s="278">
        <f t="shared" ref="AR258:AR321" si="756">AU258-AV258</f>
        <v>1.3660000000000014</v>
      </c>
      <c r="AS258" s="149"/>
      <c r="AT258" s="149">
        <v>14.782999999999999</v>
      </c>
      <c r="AU258" s="149">
        <v>16.614000000000001</v>
      </c>
      <c r="AV258" s="149">
        <v>15.247999999999999</v>
      </c>
      <c r="AW258" s="149">
        <v>14.448</v>
      </c>
      <c r="AX258" s="149">
        <v>15.278</v>
      </c>
      <c r="AY258" s="149">
        <v>14.616523000000001</v>
      </c>
      <c r="AZ258" s="149">
        <v>9.0084429999999998</v>
      </c>
      <c r="BA258" s="149"/>
      <c r="BB258" s="149"/>
      <c r="BC258" s="150"/>
      <c r="BD258" s="16">
        <f t="shared" ref="BD258:BD321" si="757">(BM258-BN258)/ABS(BN258)</f>
        <v>-1</v>
      </c>
      <c r="BE258" s="16">
        <f t="shared" ref="BE258:BE321" si="758">(BN258-BO258)/ABS(BO258)</f>
        <v>-0.72090592334494774</v>
      </c>
      <c r="BF258" s="16">
        <f t="shared" ref="BF258:BF321" si="759">(BO258-BP258)/ABS(BP258)</f>
        <v>3.3861671469740749E-2</v>
      </c>
      <c r="BG258" s="16">
        <f t="shared" ref="BG258:BG321" si="760">(BP258-BQ258)/ABS(BQ258)</f>
        <v>3.5138211382113815</v>
      </c>
      <c r="BH258" s="16">
        <f t="shared" ref="BH258:BH321" si="761">(BQ258-BR258)/ABS(BR258)</f>
        <v>-0.69110999497739833</v>
      </c>
      <c r="BI258" s="16">
        <f t="shared" ref="BI258:BI321" si="762">(BR258-BS258)/ABS(BS258)</f>
        <v>0.15454758957021955</v>
      </c>
      <c r="BJ258" s="278">
        <f t="shared" ref="BJ258:BJ321" si="763">BM258-BN258</f>
        <v>-0.80100000000000005</v>
      </c>
      <c r="BK258" s="278">
        <f t="shared" ref="BK258:BK321" si="764">BN258-BO258</f>
        <v>-2.069</v>
      </c>
      <c r="BL258" s="278">
        <f t="shared" ref="BL258:BL321" si="765">BO258-BP258</f>
        <v>9.4000000000000306E-2</v>
      </c>
      <c r="BM258" s="149"/>
      <c r="BN258" s="149">
        <v>0.80100000000000005</v>
      </c>
      <c r="BO258" s="149">
        <v>2.87</v>
      </c>
      <c r="BP258" s="149">
        <v>2.7759999999999998</v>
      </c>
      <c r="BQ258" s="149">
        <v>0.61499999999999999</v>
      </c>
      <c r="BR258" s="149">
        <v>1.9910000000000001</v>
      </c>
      <c r="BS258" s="149">
        <v>1.724485</v>
      </c>
      <c r="BT258" s="149">
        <v>1.2008080000000001</v>
      </c>
      <c r="BU258" s="149"/>
      <c r="BV258" s="149"/>
      <c r="BW258" s="149"/>
      <c r="BX258" s="16">
        <f t="shared" ref="BX258:BX321" si="766">(CG258-CH258)/ABS(CH258)</f>
        <v>-1</v>
      </c>
      <c r="BY258" s="16">
        <f t="shared" ref="BY258:BY321" si="767">(CH258-CI258)/ABS(CI258)</f>
        <v>-0.70306656694091252</v>
      </c>
      <c r="BZ258" s="16">
        <f t="shared" ref="BZ258:BZ321" si="768">(CI258-CJ258)/ABS(CJ258)</f>
        <v>7.6489533011272121E-2</v>
      </c>
      <c r="CA258" s="16">
        <f t="shared" ref="CA258:CA321" si="769">(CJ258-CK258)/ABS(CK258)</f>
        <v>6.0368271954674233</v>
      </c>
      <c r="CB258" s="16">
        <f t="shared" ref="CB258:CB321" si="770">(CK258-CL258)/ABS(CL258)</f>
        <v>-0.79100059206631146</v>
      </c>
      <c r="CC258" s="16">
        <f t="shared" ref="CC258:CC321" si="771">(CL258-CM258)/ABS(CM258)</f>
        <v>-5.3015249687573714E-3</v>
      </c>
      <c r="CD258" s="278">
        <f t="shared" ref="CD258:CD321" si="772">CG258-CH258</f>
        <v>-0.79400000000000004</v>
      </c>
      <c r="CE258" s="278">
        <f t="shared" ref="CE258:CE321" si="773">CH258-CI258</f>
        <v>-1.88</v>
      </c>
      <c r="CF258" s="278">
        <f t="shared" ref="CF258:CF321" si="774">CI258-CJ258</f>
        <v>0.18999999999999995</v>
      </c>
      <c r="CG258" s="149"/>
      <c r="CH258" s="149">
        <v>0.79400000000000004</v>
      </c>
      <c r="CI258" s="149">
        <v>2.6739999999999999</v>
      </c>
      <c r="CJ258" s="149">
        <v>2.484</v>
      </c>
      <c r="CK258" s="149">
        <v>0.35299999999999998</v>
      </c>
      <c r="CL258" s="149">
        <v>1.6890000000000001</v>
      </c>
      <c r="CM258" s="149">
        <v>1.698002</v>
      </c>
      <c r="CN258" s="149">
        <v>0.95996499999999996</v>
      </c>
      <c r="CO258" s="149"/>
      <c r="CP258" s="149"/>
      <c r="CQ258" s="149"/>
      <c r="CR258" s="16">
        <f t="shared" ref="CR258:CR321" si="775">(DA258-DB258)/ABS(DB258)</f>
        <v>-1</v>
      </c>
      <c r="CS258" s="16">
        <f t="shared" ref="CS258:CS321" si="776">(DB258-DC258)/ABS(DC258)</f>
        <v>-0.26667948471447794</v>
      </c>
      <c r="CT258" s="16">
        <f t="shared" ref="CT258:CT321" si="777">(DC258-DD258)/ABS(DD258)</f>
        <v>3.4613089317684399E-2</v>
      </c>
      <c r="CU258" s="16">
        <f t="shared" ref="CU258:CU321" si="778">(DD258-DE258)/ABS(DE258)</f>
        <v>0.49702203692674213</v>
      </c>
      <c r="CV258" s="16">
        <f t="shared" ref="CV258:CV321" si="779">(DE258-DF258)/ABS(DF258)</f>
        <v>-0.23560209424083764</v>
      </c>
      <c r="CW258" s="16">
        <f t="shared" ref="CW258:CW321" si="780">(DF258-DG258)/ABS(DG258)</f>
        <v>3.2471273397635637E-4</v>
      </c>
      <c r="CX258" s="278">
        <f t="shared" si="736"/>
        <v>-3.8140000000000001</v>
      </c>
      <c r="CY258" s="278">
        <f t="shared" si="737"/>
        <v>-1.3869999999999996</v>
      </c>
      <c r="CZ258" s="278">
        <f t="shared" si="738"/>
        <v>0.17399999999999949</v>
      </c>
      <c r="DA258" s="149"/>
      <c r="DB258" s="149">
        <v>3.8140000000000001</v>
      </c>
      <c r="DC258" s="149">
        <v>5.2009999999999996</v>
      </c>
      <c r="DD258" s="149">
        <v>5.0270000000000001</v>
      </c>
      <c r="DE258" s="149">
        <v>3.3580000000000001</v>
      </c>
      <c r="DF258" s="149">
        <v>4.3929999999999998</v>
      </c>
      <c r="DG258" s="149">
        <v>4.3915740000000003</v>
      </c>
      <c r="DH258" s="149">
        <v>3.7888030000000001</v>
      </c>
      <c r="DI258" s="149"/>
      <c r="DJ258" s="149"/>
      <c r="DK258" s="150"/>
      <c r="DL258" s="16">
        <f t="shared" ref="DL258:DL321" si="781">(DU258-DV258)/ABS(DV258)</f>
        <v>-1</v>
      </c>
      <c r="DM258" s="16">
        <f t="shared" ref="DM258:DM321" si="782">(DV258-DW258)/ABS(DW258)</f>
        <v>-0.13374139862377982</v>
      </c>
      <c r="DN258" s="16">
        <f t="shared" ref="DN258:DN321" si="783">(DW258-DX258)/ABS(DX258)</f>
        <v>-6.3820224719101148E-2</v>
      </c>
      <c r="DO258" s="16">
        <f t="shared" ref="DO258:DO321" si="784">(DX258-DY258)/ABS(DY258)</f>
        <v>-0.1596638655462185</v>
      </c>
      <c r="DP258" s="16">
        <f t="shared" ref="DP258:DP321" si="785">(DY258-DZ258)/ABS(DZ258)</f>
        <v>0.10391911611423806</v>
      </c>
      <c r="DQ258" s="16">
        <f t="shared" ref="DQ258:DQ321" si="786">(DZ258-EA258)/ABS(EA258)</f>
        <v>-0.13920892576521857</v>
      </c>
      <c r="DR258" s="278">
        <f t="shared" ref="DR258:DR321" si="787">DU258-DV258</f>
        <v>-21.652999999999999</v>
      </c>
      <c r="DS258" s="278">
        <f t="shared" ref="DS258:DS321" si="788">DV258-DW258</f>
        <v>-3.343</v>
      </c>
      <c r="DT258" s="278">
        <f t="shared" ref="DT258:DT321" si="789">DW258-DX258</f>
        <v>-1.7040000000000006</v>
      </c>
      <c r="DU258" s="149"/>
      <c r="DV258" s="149">
        <v>21.652999999999999</v>
      </c>
      <c r="DW258" s="149">
        <v>24.995999999999999</v>
      </c>
      <c r="DX258" s="149">
        <v>26.7</v>
      </c>
      <c r="DY258" s="149">
        <v>31.773</v>
      </c>
      <c r="DZ258" s="149">
        <v>28.782</v>
      </c>
      <c r="EA258" s="149">
        <v>33.436684999999997</v>
      </c>
      <c r="EB258" s="149">
        <v>25.802914000000001</v>
      </c>
      <c r="EC258" s="149"/>
      <c r="ED258" s="149"/>
      <c r="EE258" s="149"/>
      <c r="EF258" s="16">
        <f t="shared" ref="EF258:EF321" si="790">(EO258-EP258)/ABS(EP258)</f>
        <v>-1</v>
      </c>
      <c r="EG258" s="16">
        <f t="shared" ref="EG258:EG321" si="791">(EP258-EQ258)/ABS(EQ258)</f>
        <v>-3.2258064516129031E-2</v>
      </c>
      <c r="EH258" s="16">
        <f t="shared" ref="EH258:EH321" si="792">(EQ258-ER258)/ABS(ER258)</f>
        <v>6.8965517241379309E-2</v>
      </c>
      <c r="EI258" s="16">
        <f t="shared" ref="EI258:EI321" si="793">(ER258-ES258)/ABS(ES258)</f>
        <v>-3.3333333333333333E-2</v>
      </c>
      <c r="EJ258" s="16">
        <f t="shared" ref="EJ258:EJ321" si="794">(ES258-ET258)/ABS(ET258)</f>
        <v>0</v>
      </c>
      <c r="EK258" s="16">
        <f t="shared" ref="EK258:EK321" si="795">(ET258-EU258)/ABS(EU258)</f>
        <v>0</v>
      </c>
      <c r="EL258" s="278">
        <f t="shared" ref="EL258:EL321" si="796">EO258-EP258</f>
        <v>-30</v>
      </c>
      <c r="EM258" s="278">
        <f t="shared" ref="EM258:EM321" si="797">EP258-EQ258</f>
        <v>-1</v>
      </c>
      <c r="EN258" s="278">
        <f t="shared" ref="EN258:EN321" si="798">EQ258-ER258</f>
        <v>2</v>
      </c>
      <c r="EO258" s="204"/>
      <c r="EP258" s="204">
        <v>30</v>
      </c>
      <c r="EQ258" s="204">
        <v>31</v>
      </c>
      <c r="ER258" s="204">
        <v>29</v>
      </c>
      <c r="ES258" s="204">
        <v>30</v>
      </c>
      <c r="ET258" s="204">
        <v>30</v>
      </c>
      <c r="EU258" s="204">
        <v>30</v>
      </c>
      <c r="EV258" s="204">
        <v>20</v>
      </c>
      <c r="EW258" s="204"/>
      <c r="EX258" s="204"/>
      <c r="EY258" s="205"/>
      <c r="EZ258" s="14"/>
      <c r="FA258" s="14" t="s">
        <v>49</v>
      </c>
      <c r="FB258" s="76"/>
      <c r="FC258" s="15">
        <v>9800</v>
      </c>
      <c r="FD258" t="s">
        <v>93</v>
      </c>
      <c r="FE258" t="s">
        <v>88</v>
      </c>
      <c r="FF258" s="16" t="e">
        <f t="shared" ref="FF258:FF321" si="799">(FO258-FP258)/ABS(FP258)</f>
        <v>#VALUE!</v>
      </c>
      <c r="FG258" s="16" t="e">
        <f t="shared" ref="FG258:FG321" si="800">(FP258-FQ258)/ABS(FQ258)</f>
        <v>#DIV/0!</v>
      </c>
      <c r="FH258" s="16" t="e">
        <f t="shared" ref="FH258:FH321" si="801">(FQ258-FR258)/ABS(FR258)</f>
        <v>#DIV/0!</v>
      </c>
      <c r="FI258" s="16" t="e">
        <f t="shared" ref="FI258:FI321" si="802">(FR258-FS258)/ABS(FS258)</f>
        <v>#DIV/0!</v>
      </c>
      <c r="FJ258" s="16" t="e">
        <f t="shared" ref="FJ258:FJ321" si="803">(FS258-FT258)/ABS(FT258)</f>
        <v>#DIV/0!</v>
      </c>
      <c r="FK258" s="16" t="e">
        <f t="shared" ref="FK258:FK321" si="804">(FT258-FU258)/ABS(FU258)</f>
        <v>#DIV/0!</v>
      </c>
      <c r="FL258" s="278" t="e">
        <f t="shared" ref="FL258:FL321" si="805">FO258-FP258</f>
        <v>#VALUE!</v>
      </c>
      <c r="FM258" s="278">
        <f t="shared" ref="FM258:FM321" si="806">FP258-FQ258</f>
        <v>0</v>
      </c>
      <c r="FN258" s="278">
        <f t="shared" ref="FN258:FN321" si="807">FQ258-FR258</f>
        <v>0</v>
      </c>
      <c r="FO258" s="222" t="str">
        <f t="shared" ref="FO258:FO321" si="808">IFERROR((Y258/EO258),"i.a")</f>
        <v>i.a</v>
      </c>
      <c r="FP258" s="222">
        <f t="shared" ref="FP258:FP321" si="809">IFERROR((Z258/EP258),"i.a")</f>
        <v>0</v>
      </c>
      <c r="FQ258" s="222">
        <f t="shared" ref="FQ258:FQ321" si="810">IFERROR((AA258/EQ258),"i.a")</f>
        <v>0</v>
      </c>
      <c r="FR258" s="222">
        <f t="shared" ref="FR258:FR321" si="811">IFERROR((AB258/ER258),"i.a")</f>
        <v>0</v>
      </c>
      <c r="FS258" s="222">
        <f t="shared" ref="FS258:FS321" si="812">IFERROR((AC258/ES258),"i.a")</f>
        <v>0</v>
      </c>
      <c r="FT258" s="222">
        <f t="shared" ref="FT258:FT321" si="813">IFERROR((AD258/ET258),"i.a")</f>
        <v>0</v>
      </c>
      <c r="FU258" s="222">
        <f t="shared" ref="FU258:FU321" si="814">IFERROR((AE258/EU258),"i.a")</f>
        <v>0</v>
      </c>
      <c r="FV258" s="222">
        <f t="shared" ref="FV258:FV321" si="815">IFERROR((AF258/EV258),"i.a")</f>
        <v>0</v>
      </c>
      <c r="FW258" s="222" t="str">
        <f t="shared" ref="FW258:FW321" si="816">IFERROR((AG258/EW258),"i.a")</f>
        <v>i.a</v>
      </c>
      <c r="FX258" s="222" t="str">
        <f t="shared" ref="FX258:FX321" si="817">IFERROR((AH258/EX258),"i.a")</f>
        <v>i.a</v>
      </c>
      <c r="FY258" s="222" t="str">
        <f t="shared" ref="FY258:FY321" si="818">IFERROR((AI258/EY258),"i.a")</f>
        <v>i.a</v>
      </c>
      <c r="FZ258" s="16">
        <f t="shared" ref="FZ258:FZ321" si="819">(GI258-GJ258)/ABS(GJ258)</f>
        <v>-1</v>
      </c>
      <c r="GA258" s="16">
        <f t="shared" ref="GA258:GA321" si="820">(GJ258-GK258)/ABS(GK258)</f>
        <v>-0.66311312775059938</v>
      </c>
      <c r="GB258" s="16">
        <f t="shared" ref="GB258:GB321" si="821">(GK258-GL258)/ABS(GL258)</f>
        <v>-0.11748487149985162</v>
      </c>
      <c r="GC258" s="16">
        <f t="shared" ref="GC258:GC321" si="822">(GL258-GM258)/ABS(GM258)</f>
        <v>5.5047641731744772</v>
      </c>
      <c r="GD258" s="16">
        <f t="shared" ref="GD258:GD321" si="823">(GM258-GN258)/ABS(GN258)</f>
        <v>-0.76313111018582458</v>
      </c>
      <c r="GE258" s="16">
        <f t="shared" ref="GE258:GE321" si="824">(GN258-GO258)/ABS(GO258)</f>
        <v>-7.3716206718657973E-2</v>
      </c>
      <c r="GF258" s="227">
        <f t="shared" ref="GF258:GF321" si="825">GI258-GJ258</f>
        <v>-0.17615085967831393</v>
      </c>
      <c r="GG258" s="227">
        <f t="shared" ref="GG258:GG321" si="826">GJ258-GK258</f>
        <v>-0.34672751341515506</v>
      </c>
      <c r="GH258" s="227">
        <f t="shared" ref="GH258:GH321" si="827">GK258-GL258</f>
        <v>-6.9608210090788658E-2</v>
      </c>
      <c r="GI258" s="16">
        <f t="shared" ref="GI258:GI321" si="828">IFERROR(CG258/MAX(AVERAGE(DA258:DB258),0),"Negativ EK")</f>
        <v>0</v>
      </c>
      <c r="GJ258" s="16">
        <f t="shared" ref="GJ258:GJ321" si="829">IFERROR(CH258/MAX(AVERAGE(DB258:DC258),0),"Negativ EK")</f>
        <v>0.17615085967831393</v>
      </c>
      <c r="GK258" s="16">
        <f t="shared" ref="GK258:GK321" si="830">IFERROR(CI258/MAX(AVERAGE(DC258:DD258),0),"Negativ EK")</f>
        <v>0.52287837309346896</v>
      </c>
      <c r="GL258" s="16">
        <f t="shared" ref="GL258:GL321" si="831">IFERROR(CJ258/MAX(AVERAGE(DD258:DE258),0),"Negativ EK")</f>
        <v>0.59248658318425762</v>
      </c>
      <c r="GM258" s="16">
        <f t="shared" ref="GM258:GM321" si="832">IFERROR(CK258/MAX(AVERAGE(DE258:DF258),0),"Negativ EK")</f>
        <v>9.1085021287575799E-2</v>
      </c>
      <c r="GN258" s="16">
        <f t="shared" ref="GN258:GN321" si="833">IFERROR(CL258/MAX(AVERAGE(DF258:DG258),0),"Negativ EK")</f>
        <v>0.38453771349640864</v>
      </c>
      <c r="GO258" s="16">
        <f t="shared" ref="GO258:GO321" si="834">IFERROR(CM258/MAX(AVERAGE(DG258:DH258),0),"Negativ EK")</f>
        <v>0.4151402802095796</v>
      </c>
      <c r="GP258" s="16">
        <f t="shared" ref="GP258:GP321" si="835">IFERROR(CN258/MAX(AVERAGE(DH258:DI258),0),"Negativ EK")</f>
        <v>0.25336894000559013</v>
      </c>
      <c r="GQ258" s="16" t="str">
        <f t="shared" ref="GQ258:GQ321" si="836">IFERROR(CO258/MAX(AVERAGE(DI258:DJ258),0),"Negativ EK")</f>
        <v>Negativ EK</v>
      </c>
      <c r="GR258" s="16" t="str">
        <f t="shared" ref="GR258:GR321" si="837">IFERROR(CP258/MAX(AVERAGE(DJ258:DK258),0),"Negativ EK")</f>
        <v>Negativ EK</v>
      </c>
      <c r="GS258" s="16">
        <f t="shared" ref="GS258:GS321" si="838">(HB258-HC258)/ABS(HC258)</f>
        <v>-1</v>
      </c>
      <c r="GT258" s="16">
        <f t="shared" ref="GT258:GT321" si="839">(HC258-HD258)/ABS(HD258)</f>
        <v>-0.69071046781796852</v>
      </c>
      <c r="GU258" s="16">
        <f t="shared" ref="GU258:GU321" si="840">(HD258-HE258)/ABS(HE258)</f>
        <v>0.16939402498936385</v>
      </c>
      <c r="GV258" s="16">
        <f t="shared" ref="GV258:GV321" si="841">(HE258-HF258)/ABS(HF258)</f>
        <v>3.6745410535527552</v>
      </c>
      <c r="GW258" s="16">
        <f t="shared" ref="GW258:GW321" si="842">(HF258-HG258)/ABS(HG258)</f>
        <v>-0.68262356663942414</v>
      </c>
      <c r="GX258" s="16">
        <f t="shared" ref="GX258:GX321" si="843">(HG258-HH258)/ABS(HH258)</f>
        <v>9.9266823664891049E-2</v>
      </c>
      <c r="GY258" s="227">
        <f t="shared" ref="GY258:GY321" si="844">HB258-HC258</f>
        <v>-3.4341572166605931E-2</v>
      </c>
      <c r="GZ258" s="227">
        <f t="shared" ref="GZ258:GZ321" si="845">HC258-HD258</f>
        <v>-7.6692163518940343E-2</v>
      </c>
      <c r="HA258" s="227">
        <f t="shared" ref="HA258:HA321" si="846">HD258-HE258</f>
        <v>1.6083929792228002E-2</v>
      </c>
      <c r="HB258" s="16">
        <f t="shared" ref="HB258:HB321" si="847">IFERROR(BM258/AVERAGE(DU258:DV258),"i.a.")</f>
        <v>0</v>
      </c>
      <c r="HC258" s="16">
        <f t="shared" ref="HC258:HC321" si="848">IFERROR(BN258/AVERAGE(DV258:DW258),"i.a.")</f>
        <v>3.4341572166605931E-2</v>
      </c>
      <c r="HD258" s="16">
        <f t="shared" ref="HD258:HD321" si="849">IFERROR(BO258/AVERAGE(DW258:DX258),"i.a.")</f>
        <v>0.11103373568554628</v>
      </c>
      <c r="HE258" s="16">
        <f t="shared" ref="HE258:HE321" si="850">IFERROR(BP258/AVERAGE(DX258:DY258),"i.a.")</f>
        <v>9.4949805893318279E-2</v>
      </c>
      <c r="HF258" s="16">
        <f t="shared" ref="HF258:HF321" si="851">IFERROR(BQ258/AVERAGE(DY258:DZ258),"i.a.")</f>
        <v>2.0312112955164725E-2</v>
      </c>
      <c r="HG258" s="16">
        <f t="shared" ref="HG258:HG321" si="852">IFERROR(BR258/AVERAGE(DZ258:EA258),"i.a.")</f>
        <v>6.4000066860943797E-2</v>
      </c>
      <c r="HH258" s="16">
        <f t="shared" ref="HH258:HH321" si="853">IFERROR(BS258/AVERAGE(EA258:EB258),"i.a.")</f>
        <v>5.8220684444538526E-2</v>
      </c>
      <c r="HI258" s="16">
        <f t="shared" ref="HI258:HI321" si="854">IFERROR(BT258/AVERAGE(EB258:EC258),"i.a.")</f>
        <v>4.6537689502821271E-2</v>
      </c>
      <c r="HJ258" s="16" t="str">
        <f t="shared" ref="HJ258:HJ321" si="855">IFERROR(BU258/AVERAGE(EC258:ED258),"i.a.")</f>
        <v>i.a.</v>
      </c>
      <c r="HK258" s="16" t="str">
        <f t="shared" ref="HK258:HK321" si="856">IFERROR(BV258/AVERAGE(ED258:EE258),"i.a.")</f>
        <v>i.a.</v>
      </c>
      <c r="HL258" s="16" t="e">
        <f t="shared" ref="HL258:HL321" si="857">(HU258-HV258)/ABS(HV258)</f>
        <v>#VALUE!</v>
      </c>
      <c r="HM258" s="16">
        <f t="shared" ref="HM258:HM321" si="858">(HV258-HW258)/ABS(HW258)</f>
        <v>-0.15346235625193239</v>
      </c>
      <c r="HN258" s="16">
        <f t="shared" ref="HN258:HN321" si="859">(HW258-HX258)/ABS(HX258)</f>
        <v>0.10514360236766584</v>
      </c>
      <c r="HO258" s="16">
        <f t="shared" ref="HO258:HO321" si="860">(HX258-HY258)/ABS(HY258)</f>
        <v>0.7814562239428231</v>
      </c>
      <c r="HP258" s="16">
        <f t="shared" ref="HP258:HP321" si="861">(HY258-HZ258)/ABS(HZ258)</f>
        <v>-0.30755986140558927</v>
      </c>
      <c r="HQ258" s="16">
        <f t="shared" ref="HQ258:HQ321" si="862">(HZ258-IA258)/ABS(IA258)</f>
        <v>0.16209930920024515</v>
      </c>
      <c r="HR258" s="227" t="e">
        <f t="shared" ref="HR258:HR321" si="863">HU258-HV258</f>
        <v>#VALUE!</v>
      </c>
      <c r="HS258" s="227">
        <f t="shared" ref="HS258:HS321" si="864">HV258-HW258</f>
        <v>-3.1931417621471447E-2</v>
      </c>
      <c r="HT258" s="227">
        <f t="shared" ref="HT258:HT321" si="865">HW258-HX258</f>
        <v>1.9796138168623828E-2</v>
      </c>
      <c r="HU258" s="16" t="str">
        <f t="shared" ref="HU258:HU321" si="866">IFERROR(DA258/DU258,"i.a.")</f>
        <v>i.a.</v>
      </c>
      <c r="HV258" s="16">
        <f t="shared" ref="HV258:HV321" si="867">IFERROR(DB258/DV258,"i.a.")</f>
        <v>0.17614187410520482</v>
      </c>
      <c r="HW258" s="16">
        <f t="shared" ref="HW258:HW321" si="868">IFERROR(DC258/DW258,"i.a.")</f>
        <v>0.20807329172667627</v>
      </c>
      <c r="HX258" s="16">
        <f t="shared" ref="HX258:HX321" si="869">IFERROR(DD258/DX258,"i.a.")</f>
        <v>0.18827715355805244</v>
      </c>
      <c r="HY258" s="16">
        <f t="shared" ref="HY258:HY321" si="870">IFERROR(DE258/DY258,"i.a.")</f>
        <v>0.10568721870770781</v>
      </c>
      <c r="HZ258" s="16">
        <f t="shared" ref="HZ258:HZ321" si="871">IFERROR(DF258/DZ258,"i.a.")</f>
        <v>0.15263011604475019</v>
      </c>
      <c r="IA258" s="16">
        <f t="shared" ref="IA258:IA321" si="872">IFERROR(DG258/EA258,"i.a.")</f>
        <v>0.13133999378227837</v>
      </c>
      <c r="IB258" s="16">
        <f t="shared" ref="IB258:IB321" si="873">IFERROR(DH258/EB258,"i.a.")</f>
        <v>0.14683624492954556</v>
      </c>
      <c r="IC258" s="16" t="str">
        <f t="shared" ref="IC258:IC321" si="874">IFERROR(DI258/EC258,"i.a.")</f>
        <v>i.a.</v>
      </c>
      <c r="ID258" s="16" t="str">
        <f t="shared" ref="ID258:ID321" si="875">IFERROR(DJ258/ED258,"i.a.")</f>
        <v>i.a.</v>
      </c>
      <c r="IE258" s="16" t="str">
        <f t="shared" ref="IE258:IE321" si="876">IFERROR(DK258/EE258,"i.a.")</f>
        <v>i.a.</v>
      </c>
      <c r="IF258" s="16" t="e">
        <f t="shared" ref="IF258:IF321" si="877">(IO258-IP258)/ABS(IP258)</f>
        <v>#VALUE!</v>
      </c>
      <c r="IG258" s="16" t="e">
        <f t="shared" ref="IG258:IG321" si="878">(IP258-IQ258)/ABS(IQ258)</f>
        <v>#VALUE!</v>
      </c>
      <c r="IH258" s="16" t="e">
        <f t="shared" ref="IH258:IH321" si="879">(IQ258-IR258)/ABS(IR258)</f>
        <v>#VALUE!</v>
      </c>
      <c r="II258" s="16" t="e">
        <f t="shared" ref="II258:II321" si="880">(IR258-IS258)/ABS(IS258)</f>
        <v>#VALUE!</v>
      </c>
      <c r="IJ258" s="16" t="e">
        <f t="shared" ref="IJ258:IJ321" si="881">(IS258-IT258)/ABS(IT258)</f>
        <v>#VALUE!</v>
      </c>
      <c r="IK258" s="16" t="e">
        <f t="shared" ref="IK258:IK321" si="882">(IT258-IU258)/ABS(IU258)</f>
        <v>#VALUE!</v>
      </c>
      <c r="IL258" s="227" t="e">
        <f t="shared" ref="IL258:IL321" si="883">IO258-IP258</f>
        <v>#VALUE!</v>
      </c>
      <c r="IM258" s="227" t="e">
        <f t="shared" ref="IM258:IM321" si="884">IP258-IQ258</f>
        <v>#VALUE!</v>
      </c>
      <c r="IN258" s="227" t="e">
        <f t="shared" ref="IN258:IN321" si="885">IQ258-IR258</f>
        <v>#VALUE!</v>
      </c>
      <c r="IO258" s="16" t="str">
        <f t="shared" ref="IO258:IO321" si="886">IFERROR((BM258/Y258),"i.a.")</f>
        <v>i.a.</v>
      </c>
      <c r="IP258" s="16" t="str">
        <f t="shared" ref="IP258:IP321" si="887">IFERROR((BN258/Z258),"i.a.")</f>
        <v>i.a.</v>
      </c>
      <c r="IQ258" s="16" t="str">
        <f t="shared" ref="IQ258:IQ321" si="888">IFERROR((BO258/AA258),"i.a.")</f>
        <v>i.a.</v>
      </c>
      <c r="IR258" s="16" t="str">
        <f t="shared" ref="IR258:IR321" si="889">IFERROR((BP258/AB258),"i.a.")</f>
        <v>i.a.</v>
      </c>
      <c r="IS258" s="16" t="str">
        <f t="shared" ref="IS258:IS321" si="890">IFERROR((BQ258/AC258),"i.a.")</f>
        <v>i.a.</v>
      </c>
      <c r="IT258" s="16" t="str">
        <f t="shared" ref="IT258:IT321" si="891">IFERROR((BR258/AD258),"i.a.")</f>
        <v>i.a.</v>
      </c>
      <c r="IU258" s="16" t="str">
        <f t="shared" ref="IU258:IU321" si="892">IFERROR((BS258/AE258),"i.a.")</f>
        <v>i.a.</v>
      </c>
      <c r="IV258" s="16" t="str">
        <f t="shared" ref="IV258:IV321" si="893">IFERROR((BT258/AF258),"i.a.")</f>
        <v>i.a.</v>
      </c>
      <c r="IW258" s="16" t="str">
        <f t="shared" ref="IW258:IW321" si="894">IFERROR((BU258/AG258),"i.a.")</f>
        <v>i.a.</v>
      </c>
      <c r="IX258" s="16" t="str">
        <f t="shared" ref="IX258:IX321" si="895">IFERROR((BV258/AH258),"i.a.")</f>
        <v>i.a.</v>
      </c>
      <c r="IY258" s="16" t="str">
        <f t="shared" ref="IY258:IY321" si="896">IFERROR((BW258/AI258),"i.a.")</f>
        <v>i.a.</v>
      </c>
      <c r="IZ258" s="16" t="e">
        <f t="shared" ref="IZ258:IZ321" si="897">(JI258-JJ258)/ABS(JJ258)</f>
        <v>#VALUE!</v>
      </c>
      <c r="JA258" s="16">
        <f t="shared" ref="JA258:JA321" si="898">(JJ258-JK258)/ABS(JK258)</f>
        <v>-0.69316878583894292</v>
      </c>
      <c r="JB258" s="16">
        <f t="shared" ref="JB258:JB321" si="899">(JK258-JL258)/ABS(JL258)</f>
        <v>7.0385953976416392E-3</v>
      </c>
      <c r="JC258" s="16">
        <f t="shared" ref="JC258:JC321" si="900">(JL258-JM258)/ABS(JM258)</f>
        <v>6.2794764091042294</v>
      </c>
      <c r="JD258" s="16">
        <f t="shared" ref="JD258:JD321" si="901">(JM258-JN258)/ABS(JN258)</f>
        <v>-0.79100059206631146</v>
      </c>
      <c r="JE258" s="16">
        <f t="shared" ref="JE258:JE321" si="902">(JN258-JO258)/ABS(JO258)</f>
        <v>-5.3015249687572985E-3</v>
      </c>
      <c r="JF258" s="227" t="e">
        <f t="shared" ref="JF258:JF321" si="903">JI258-JJ258</f>
        <v>#VALUE!</v>
      </c>
      <c r="JG258" s="227">
        <f t="shared" ref="JG258:JG321" si="904">JJ258-JK258</f>
        <v>-5.9791397849462358E-2</v>
      </c>
      <c r="JH258" s="227">
        <f t="shared" ref="JH258:JH321" si="905">JK258-JL258</f>
        <v>6.0289210233592516E-4</v>
      </c>
      <c r="JI258" s="99" t="str">
        <f t="shared" ref="JI258:JI321" si="906">IFERROR(CG258/EO258,"i.a.")</f>
        <v>i.a.</v>
      </c>
      <c r="JJ258" s="99">
        <f t="shared" ref="JJ258:JJ321" si="907">IFERROR(CH258/EP258,"i.a.")</f>
        <v>2.646666666666667E-2</v>
      </c>
      <c r="JK258" s="99">
        <f t="shared" ref="JK258:JK321" si="908">IFERROR(CI258/EQ258,"i.a.")</f>
        <v>8.6258064516129024E-2</v>
      </c>
      <c r="JL258" s="99">
        <f t="shared" ref="JL258:JL321" si="909">IFERROR(CJ258/ER258,"i.a.")</f>
        <v>8.5655172413793099E-2</v>
      </c>
      <c r="JM258" s="99">
        <f t="shared" ref="JM258:JM321" si="910">IFERROR(CK258/ES258,"i.a.")</f>
        <v>1.1766666666666667E-2</v>
      </c>
      <c r="JN258" s="99">
        <f t="shared" ref="JN258:JN321" si="911">IFERROR(CL258/ET258,"i.a.")</f>
        <v>5.6300000000000003E-2</v>
      </c>
      <c r="JO258" s="99">
        <f t="shared" ref="JO258:JO321" si="912">IFERROR(CM258/EU258,"i.a.")</f>
        <v>5.6600066666666664E-2</v>
      </c>
      <c r="JP258" s="99">
        <f t="shared" ref="JP258:JP321" si="913">IFERROR(CN258/EV258,"i.a.")</f>
        <v>4.7998249999999999E-2</v>
      </c>
      <c r="JQ258" s="99" t="str">
        <f t="shared" ref="JQ258:JQ321" si="914">IFERROR(CO258/EW258,"i.a.")</f>
        <v>i.a.</v>
      </c>
      <c r="JR258" s="99" t="str">
        <f t="shared" ref="JR258:JR321" si="915">IFERROR(CP258/EX258,"i.a.")</f>
        <v>i.a.</v>
      </c>
      <c r="JS258" s="99" t="str">
        <f t="shared" ref="JS258:JS321" si="916">IFERROR(CQ258/EY258,"i.a.")</f>
        <v>i.a.</v>
      </c>
    </row>
    <row r="259" spans="1:279" customFormat="1" ht="17.25" customHeight="1" x14ac:dyDescent="0.25">
      <c r="A259" s="113" t="s">
        <v>577</v>
      </c>
      <c r="B259" s="98">
        <v>15769998</v>
      </c>
      <c r="C259" s="113" t="s">
        <v>244</v>
      </c>
      <c r="D259" s="113"/>
      <c r="E259" s="116">
        <v>453100</v>
      </c>
      <c r="F259" s="116"/>
      <c r="G259" s="11">
        <v>1</v>
      </c>
      <c r="H259" s="12">
        <v>44964</v>
      </c>
      <c r="I259" s="13"/>
      <c r="J259" s="13" t="s">
        <v>59</v>
      </c>
      <c r="K259" s="13" t="s">
        <v>59</v>
      </c>
      <c r="L259" s="13" t="s">
        <v>59</v>
      </c>
      <c r="M259" s="13" t="s">
        <v>59</v>
      </c>
      <c r="N259" s="13" t="s">
        <v>59</v>
      </c>
      <c r="O259" s="118" t="s">
        <v>59</v>
      </c>
      <c r="P259" s="16" t="e">
        <f t="shared" si="739"/>
        <v>#DIV/0!</v>
      </c>
      <c r="Q259" s="16" t="e">
        <f t="shared" si="740"/>
        <v>#DIV/0!</v>
      </c>
      <c r="R259" s="16" t="e">
        <f t="shared" si="741"/>
        <v>#DIV/0!</v>
      </c>
      <c r="S259" s="16" t="e">
        <f t="shared" si="742"/>
        <v>#DIV/0!</v>
      </c>
      <c r="T259" s="16" t="e">
        <f t="shared" si="743"/>
        <v>#DIV/0!</v>
      </c>
      <c r="U259" s="16" t="e">
        <f t="shared" si="744"/>
        <v>#DIV/0!</v>
      </c>
      <c r="V259" s="278">
        <f t="shared" si="745"/>
        <v>0</v>
      </c>
      <c r="W259" s="278">
        <f t="shared" si="746"/>
        <v>0</v>
      </c>
      <c r="X259" s="278">
        <f t="shared" si="747"/>
        <v>0</v>
      </c>
      <c r="Y259" s="149"/>
      <c r="Z259" s="149"/>
      <c r="AA259" s="149"/>
      <c r="AB259" s="153"/>
      <c r="AC259" s="153"/>
      <c r="AD259" s="153"/>
      <c r="AE259" s="154"/>
      <c r="AF259" s="154"/>
      <c r="AG259" s="159"/>
      <c r="AH259" s="159"/>
      <c r="AI259" s="159"/>
      <c r="AJ259" s="16">
        <f t="shared" si="748"/>
        <v>-0.80251346499102327</v>
      </c>
      <c r="AK259" s="16">
        <f t="shared" si="749"/>
        <v>-0.10844337735094034</v>
      </c>
      <c r="AL259" s="16">
        <f t="shared" si="750"/>
        <v>0.21369596891695003</v>
      </c>
      <c r="AM259" s="16">
        <f t="shared" si="751"/>
        <v>1.1462256427050826E-2</v>
      </c>
      <c r="AN259" s="16">
        <f t="shared" si="752"/>
        <v>-0.15985692667492088</v>
      </c>
      <c r="AO259" s="16">
        <f t="shared" si="753"/>
        <v>0.3389206115306686</v>
      </c>
      <c r="AP259" s="278">
        <f t="shared" si="754"/>
        <v>-6.6840000000000002</v>
      </c>
      <c r="AQ259" s="278">
        <f t="shared" si="755"/>
        <v>-0.81299999999999972</v>
      </c>
      <c r="AR259" s="278">
        <f t="shared" si="756"/>
        <v>1.3200000000000003</v>
      </c>
      <c r="AS259" s="149"/>
      <c r="AT259" s="149">
        <v>6.6840000000000002</v>
      </c>
      <c r="AU259" s="149">
        <v>7.4969999999999999</v>
      </c>
      <c r="AV259" s="153">
        <v>6.1769999999999996</v>
      </c>
      <c r="AW259" s="162">
        <v>6.1070000000000002</v>
      </c>
      <c r="AX259" s="153">
        <v>7.2690000000000001</v>
      </c>
      <c r="AY259" s="154">
        <v>5.4290000000000003</v>
      </c>
      <c r="AZ259" s="154">
        <v>5.8159999999999998</v>
      </c>
      <c r="BA259" s="154">
        <v>4.4420000000000002</v>
      </c>
      <c r="BB259" s="154">
        <v>0.998</v>
      </c>
      <c r="BC259" s="155">
        <v>7.3250000000000002</v>
      </c>
      <c r="BD259" s="16">
        <f t="shared" si="757"/>
        <v>1</v>
      </c>
      <c r="BE259" s="16">
        <f t="shared" si="758"/>
        <v>-13.568965517241379</v>
      </c>
      <c r="BF259" s="16">
        <f t="shared" si="759"/>
        <v>1.0973154362416109</v>
      </c>
      <c r="BG259" s="16">
        <f t="shared" si="760"/>
        <v>0.60634081902245707</v>
      </c>
      <c r="BH259" s="16">
        <f t="shared" si="761"/>
        <v>-3.883809523809524</v>
      </c>
      <c r="BI259" s="16">
        <f t="shared" si="762"/>
        <v>1.4838709677419355</v>
      </c>
      <c r="BJ259" s="278">
        <f t="shared" si="763"/>
        <v>0.72899999999999998</v>
      </c>
      <c r="BK259" s="278">
        <f t="shared" si="764"/>
        <v>-0.78700000000000003</v>
      </c>
      <c r="BL259" s="278">
        <f t="shared" si="765"/>
        <v>0.65400000000000003</v>
      </c>
      <c r="BM259" s="149"/>
      <c r="BN259" s="149">
        <v>-0.72899999999999998</v>
      </c>
      <c r="BO259" s="149">
        <v>5.8000000000000003E-2</v>
      </c>
      <c r="BP259" s="153">
        <v>-0.59599999999999997</v>
      </c>
      <c r="BQ259" s="153">
        <v>-1.514</v>
      </c>
      <c r="BR259" s="153">
        <v>0.52500000000000002</v>
      </c>
      <c r="BS259" s="159">
        <v>-1.085</v>
      </c>
      <c r="BT259" s="159">
        <v>-1.196</v>
      </c>
      <c r="BU259" s="159">
        <v>-2.0070000000000001</v>
      </c>
      <c r="BV259" s="154">
        <v>-5.7720000000000002</v>
      </c>
      <c r="BW259" s="159">
        <v>0.128</v>
      </c>
      <c r="BX259" s="16">
        <f t="shared" si="766"/>
        <v>1</v>
      </c>
      <c r="BY259" s="16">
        <f t="shared" si="767"/>
        <v>-2.8202502844141071</v>
      </c>
      <c r="BZ259" s="16">
        <f t="shared" si="768"/>
        <v>2.3930269413629159</v>
      </c>
      <c r="CA259" s="16">
        <f t="shared" si="769"/>
        <v>0.41302325581395344</v>
      </c>
      <c r="CB259" s="16">
        <f t="shared" si="770"/>
        <v>-2.4848066298342539</v>
      </c>
      <c r="CC259" s="16">
        <f t="shared" si="771"/>
        <v>2.046242774566474</v>
      </c>
      <c r="CD259" s="278">
        <f t="shared" si="772"/>
        <v>1.6</v>
      </c>
      <c r="CE259" s="278">
        <f t="shared" si="773"/>
        <v>-2.4790000000000001</v>
      </c>
      <c r="CF259" s="278">
        <f t="shared" si="774"/>
        <v>1.51</v>
      </c>
      <c r="CG259" s="149"/>
      <c r="CH259" s="149">
        <v>-1.6</v>
      </c>
      <c r="CI259" s="149">
        <v>0.879</v>
      </c>
      <c r="CJ259" s="153">
        <v>-0.63100000000000001</v>
      </c>
      <c r="CK259" s="153">
        <v>-1.075</v>
      </c>
      <c r="CL259" s="153">
        <v>0.72399999999999998</v>
      </c>
      <c r="CM259" s="154">
        <v>-0.69199999999999995</v>
      </c>
      <c r="CN259" s="154">
        <v>-1.1870000000000001</v>
      </c>
      <c r="CO259" s="159">
        <v>-2.008</v>
      </c>
      <c r="CP259" s="159">
        <v>-5.6790000000000003</v>
      </c>
      <c r="CQ259" s="159">
        <v>-0.108</v>
      </c>
      <c r="CR259" s="16">
        <f t="shared" si="775"/>
        <v>-1</v>
      </c>
      <c r="CS259" s="16">
        <f t="shared" si="776"/>
        <v>-0.12315487992949983</v>
      </c>
      <c r="CT259" s="16">
        <f t="shared" si="777"/>
        <v>-3.8703870387038791E-2</v>
      </c>
      <c r="CU259" s="16">
        <f t="shared" si="778"/>
        <v>-2.5237407101568989E-2</v>
      </c>
      <c r="CV259" s="16">
        <f t="shared" si="779"/>
        <v>-3.7456532538499641E-2</v>
      </c>
      <c r="CW259" s="16">
        <f t="shared" si="780"/>
        <v>-0.17957287251385728</v>
      </c>
      <c r="CX259" s="278">
        <f t="shared" si="736"/>
        <v>-15.92</v>
      </c>
      <c r="CY259" s="278">
        <f t="shared" si="737"/>
        <v>-2.2359999999999989</v>
      </c>
      <c r="CZ259" s="278">
        <f t="shared" si="738"/>
        <v>-0.73100000000000165</v>
      </c>
      <c r="DA259" s="149"/>
      <c r="DB259" s="149">
        <v>15.92</v>
      </c>
      <c r="DC259" s="149">
        <v>18.155999999999999</v>
      </c>
      <c r="DD259" s="153">
        <v>18.887</v>
      </c>
      <c r="DE259" s="153">
        <v>19.376000000000001</v>
      </c>
      <c r="DF259" s="153">
        <v>20.13</v>
      </c>
      <c r="DG259" s="159">
        <v>24.536000000000001</v>
      </c>
      <c r="DH259" s="159">
        <v>25.006</v>
      </c>
      <c r="DI259" s="159">
        <v>25.931999999999999</v>
      </c>
      <c r="DJ259" s="154">
        <v>27.466999999999999</v>
      </c>
      <c r="DK259" s="155">
        <v>31.702000000000002</v>
      </c>
      <c r="DL259" s="16">
        <f t="shared" si="781"/>
        <v>-1</v>
      </c>
      <c r="DM259" s="16">
        <f t="shared" si="782"/>
        <v>-0.23974513315911566</v>
      </c>
      <c r="DN259" s="16">
        <f t="shared" si="783"/>
        <v>-0.28764458574745333</v>
      </c>
      <c r="DO259" s="16">
        <f t="shared" si="784"/>
        <v>0.1567346543756501</v>
      </c>
      <c r="DP259" s="16">
        <f t="shared" si="785"/>
        <v>0.22935752528257008</v>
      </c>
      <c r="DQ259" s="16">
        <f t="shared" si="786"/>
        <v>-4.4913496775659867E-2</v>
      </c>
      <c r="DR259" s="278">
        <f t="shared" si="787"/>
        <v>-25.891999999999999</v>
      </c>
      <c r="DS259" s="278">
        <f t="shared" si="788"/>
        <v>-8.1650000000000027</v>
      </c>
      <c r="DT259" s="278">
        <f t="shared" si="789"/>
        <v>-13.751999999999995</v>
      </c>
      <c r="DU259" s="149"/>
      <c r="DV259" s="149">
        <v>25.891999999999999</v>
      </c>
      <c r="DW259" s="149">
        <v>34.057000000000002</v>
      </c>
      <c r="DX259" s="153">
        <v>47.808999999999997</v>
      </c>
      <c r="DY259" s="153">
        <v>41.331000000000003</v>
      </c>
      <c r="DZ259" s="153">
        <v>33.619999999999997</v>
      </c>
      <c r="EA259" s="159">
        <v>35.201000000000001</v>
      </c>
      <c r="EB259" s="159">
        <v>35.042000000000002</v>
      </c>
      <c r="EC259" s="159">
        <v>37.966000000000001</v>
      </c>
      <c r="ED259" s="159">
        <v>38.512999999999998</v>
      </c>
      <c r="EE259" s="159">
        <v>56.594000000000001</v>
      </c>
      <c r="EF259" s="16">
        <f t="shared" si="790"/>
        <v>-1</v>
      </c>
      <c r="EG259" s="16">
        <f t="shared" si="791"/>
        <v>-6.6666666666666666E-2</v>
      </c>
      <c r="EH259" s="16">
        <f t="shared" si="792"/>
        <v>0</v>
      </c>
      <c r="EI259" s="16">
        <f t="shared" si="793"/>
        <v>-6.25E-2</v>
      </c>
      <c r="EJ259" s="16">
        <f t="shared" si="794"/>
        <v>0.14285714285714285</v>
      </c>
      <c r="EK259" s="16">
        <f t="shared" si="795"/>
        <v>0</v>
      </c>
      <c r="EL259" s="278">
        <f t="shared" si="796"/>
        <v>-14</v>
      </c>
      <c r="EM259" s="278">
        <f t="shared" si="797"/>
        <v>-1</v>
      </c>
      <c r="EN259" s="278">
        <f t="shared" si="798"/>
        <v>0</v>
      </c>
      <c r="EO259" s="204"/>
      <c r="EP259" s="204">
        <v>14</v>
      </c>
      <c r="EQ259" s="204">
        <v>15</v>
      </c>
      <c r="ER259" s="215">
        <v>15</v>
      </c>
      <c r="ES259" s="215">
        <v>16</v>
      </c>
      <c r="ET259" s="215">
        <v>14</v>
      </c>
      <c r="EU259" s="209">
        <v>14</v>
      </c>
      <c r="EV259" s="209">
        <v>15</v>
      </c>
      <c r="EW259" s="209"/>
      <c r="EX259" s="210"/>
      <c r="EY259" s="211"/>
      <c r="EZ259" s="120"/>
      <c r="FA259" s="115" t="s">
        <v>104</v>
      </c>
      <c r="FB259" s="76" t="s">
        <v>55</v>
      </c>
      <c r="FC259" s="121">
        <v>6200</v>
      </c>
      <c r="FD259" s="125" t="s">
        <v>438</v>
      </c>
      <c r="FE259" s="125" t="s">
        <v>66</v>
      </c>
      <c r="FF259" s="16" t="e">
        <f t="shared" si="799"/>
        <v>#VALUE!</v>
      </c>
      <c r="FG259" s="16" t="e">
        <f t="shared" si="800"/>
        <v>#DIV/0!</v>
      </c>
      <c r="FH259" s="16" t="e">
        <f t="shared" si="801"/>
        <v>#DIV/0!</v>
      </c>
      <c r="FI259" s="16" t="e">
        <f t="shared" si="802"/>
        <v>#DIV/0!</v>
      </c>
      <c r="FJ259" s="16" t="e">
        <f t="shared" si="803"/>
        <v>#DIV/0!</v>
      </c>
      <c r="FK259" s="16" t="e">
        <f t="shared" si="804"/>
        <v>#DIV/0!</v>
      </c>
      <c r="FL259" s="278" t="e">
        <f t="shared" si="805"/>
        <v>#VALUE!</v>
      </c>
      <c r="FM259" s="278">
        <f t="shared" si="806"/>
        <v>0</v>
      </c>
      <c r="FN259" s="278">
        <f t="shared" si="807"/>
        <v>0</v>
      </c>
      <c r="FO259" s="222" t="str">
        <f t="shared" si="808"/>
        <v>i.a</v>
      </c>
      <c r="FP259" s="222">
        <f t="shared" si="809"/>
        <v>0</v>
      </c>
      <c r="FQ259" s="222">
        <f t="shared" si="810"/>
        <v>0</v>
      </c>
      <c r="FR259" s="222">
        <f t="shared" si="811"/>
        <v>0</v>
      </c>
      <c r="FS259" s="222">
        <f t="shared" si="812"/>
        <v>0</v>
      </c>
      <c r="FT259" s="222">
        <f t="shared" si="813"/>
        <v>0</v>
      </c>
      <c r="FU259" s="222">
        <f t="shared" si="814"/>
        <v>0</v>
      </c>
      <c r="FV259" s="222">
        <f t="shared" si="815"/>
        <v>0</v>
      </c>
      <c r="FW259" s="222" t="str">
        <f t="shared" si="816"/>
        <v>i.a</v>
      </c>
      <c r="FX259" s="222" t="str">
        <f t="shared" si="817"/>
        <v>i.a</v>
      </c>
      <c r="FY259" s="222" t="str">
        <f t="shared" si="818"/>
        <v>i.a</v>
      </c>
      <c r="FZ259" s="16">
        <f t="shared" si="819"/>
        <v>1</v>
      </c>
      <c r="GA259" s="16">
        <f t="shared" si="820"/>
        <v>-2.9787396198365936</v>
      </c>
      <c r="GB259" s="16">
        <f t="shared" si="821"/>
        <v>2.4389058623051389</v>
      </c>
      <c r="GC259" s="16">
        <f t="shared" si="822"/>
        <v>0.39395491059734072</v>
      </c>
      <c r="GD259" s="16">
        <f t="shared" si="823"/>
        <v>-2.6787417842397812</v>
      </c>
      <c r="GE259" s="16">
        <f t="shared" si="824"/>
        <v>2.1604567128816607</v>
      </c>
      <c r="GF259" s="227">
        <f t="shared" si="825"/>
        <v>9.3907735649724156E-2</v>
      </c>
      <c r="GG259" s="227">
        <f t="shared" si="826"/>
        <v>-0.14136609485389229</v>
      </c>
      <c r="GH259" s="227">
        <f t="shared" si="827"/>
        <v>8.0440613601366465E-2</v>
      </c>
      <c r="GI259" s="16">
        <f t="shared" si="828"/>
        <v>0</v>
      </c>
      <c r="GJ259" s="16">
        <f t="shared" si="829"/>
        <v>-9.3907735649724156E-2</v>
      </c>
      <c r="GK259" s="16">
        <f t="shared" si="830"/>
        <v>4.7458359204168132E-2</v>
      </c>
      <c r="GL259" s="16">
        <f t="shared" si="831"/>
        <v>-3.2982254397198332E-2</v>
      </c>
      <c r="GM259" s="16">
        <f t="shared" si="832"/>
        <v>-5.4422113096744794E-2</v>
      </c>
      <c r="GN259" s="16">
        <f t="shared" si="833"/>
        <v>3.2418394304392605E-2</v>
      </c>
      <c r="GO259" s="16">
        <f t="shared" si="834"/>
        <v>-2.7935892777845056E-2</v>
      </c>
      <c r="GP259" s="16">
        <f t="shared" si="835"/>
        <v>-4.6605677490282306E-2</v>
      </c>
      <c r="GQ259" s="16">
        <f t="shared" si="836"/>
        <v>-7.5207400887657067E-2</v>
      </c>
      <c r="GR259" s="16">
        <f t="shared" si="837"/>
        <v>-0.1919586269837246</v>
      </c>
      <c r="GS259" s="16">
        <f t="shared" si="838"/>
        <v>1</v>
      </c>
      <c r="GT259" s="16">
        <f t="shared" si="839"/>
        <v>-18.164105006496904</v>
      </c>
      <c r="GU259" s="16">
        <f t="shared" si="840"/>
        <v>1.1059621575083329</v>
      </c>
      <c r="GV259" s="16">
        <f t="shared" si="841"/>
        <v>0.66900213962925936</v>
      </c>
      <c r="GW259" s="16">
        <f t="shared" si="842"/>
        <v>-3.6479520651905277</v>
      </c>
      <c r="GX259" s="16">
        <f t="shared" si="843"/>
        <v>1.493868853796033</v>
      </c>
      <c r="GY259" s="227">
        <f t="shared" si="844"/>
        <v>2.4320672571685933E-2</v>
      </c>
      <c r="GZ259" s="227">
        <f t="shared" si="845"/>
        <v>-2.5737622221113046E-2</v>
      </c>
      <c r="HA259" s="227">
        <f t="shared" si="846"/>
        <v>1.4789173118128031E-2</v>
      </c>
      <c r="HB259" s="16">
        <f t="shared" si="847"/>
        <v>0</v>
      </c>
      <c r="HC259" s="16">
        <f t="shared" si="848"/>
        <v>-2.4320672571685933E-2</v>
      </c>
      <c r="HD259" s="16">
        <f t="shared" si="849"/>
        <v>1.4169496494271126E-3</v>
      </c>
      <c r="HE259" s="16">
        <f t="shared" si="850"/>
        <v>-1.3372223468700919E-2</v>
      </c>
      <c r="HF259" s="16">
        <f t="shared" si="851"/>
        <v>-4.0399727822177163E-2</v>
      </c>
      <c r="HG259" s="16">
        <f t="shared" si="852"/>
        <v>1.5256970982694237E-2</v>
      </c>
      <c r="HH259" s="16">
        <f t="shared" si="853"/>
        <v>-3.089275799723816E-2</v>
      </c>
      <c r="HI259" s="16">
        <f t="shared" si="854"/>
        <v>-3.2763532763532756E-2</v>
      </c>
      <c r="HJ259" s="16">
        <f t="shared" si="855"/>
        <v>-5.2484995881222303E-2</v>
      </c>
      <c r="HK259" s="16">
        <f t="shared" si="856"/>
        <v>-0.12137907830128172</v>
      </c>
      <c r="HL259" s="16" t="e">
        <f t="shared" si="857"/>
        <v>#VALUE!</v>
      </c>
      <c r="HM259" s="16">
        <f t="shared" si="858"/>
        <v>0.15335679956129405</v>
      </c>
      <c r="HN259" s="16">
        <f t="shared" si="859"/>
        <v>0.34946139297842027</v>
      </c>
      <c r="HO259" s="16">
        <f t="shared" si="860"/>
        <v>-0.15731530199156951</v>
      </c>
      <c r="HP259" s="16">
        <f t="shared" si="861"/>
        <v>-0.21703536386596889</v>
      </c>
      <c r="HQ259" s="16">
        <f t="shared" si="862"/>
        <v>-0.14099181098632618</v>
      </c>
      <c r="HR259" s="227" t="e">
        <f t="shared" si="863"/>
        <v>#VALUE!</v>
      </c>
      <c r="HS259" s="227">
        <f t="shared" si="864"/>
        <v>8.1755470324304969E-2</v>
      </c>
      <c r="HT259" s="227">
        <f t="shared" si="865"/>
        <v>0.13805512203106995</v>
      </c>
      <c r="HU259" s="16" t="str">
        <f t="shared" si="866"/>
        <v>i.a.</v>
      </c>
      <c r="HV259" s="16">
        <f t="shared" si="867"/>
        <v>0.61486173335393168</v>
      </c>
      <c r="HW259" s="16">
        <f t="shared" si="868"/>
        <v>0.53310626302962671</v>
      </c>
      <c r="HX259" s="16">
        <f t="shared" si="869"/>
        <v>0.39505114099855676</v>
      </c>
      <c r="HY259" s="16">
        <f t="shared" si="870"/>
        <v>0.46880065810166704</v>
      </c>
      <c r="HZ259" s="16">
        <f t="shared" si="871"/>
        <v>0.59875074360499703</v>
      </c>
      <c r="IA259" s="16">
        <f t="shared" si="872"/>
        <v>0.69702565268032157</v>
      </c>
      <c r="IB259" s="16">
        <f t="shared" si="873"/>
        <v>0.71360082187089779</v>
      </c>
      <c r="IC259" s="16">
        <f t="shared" si="874"/>
        <v>0.68303218669335719</v>
      </c>
      <c r="ID259" s="16">
        <f t="shared" si="875"/>
        <v>0.7131877547840989</v>
      </c>
      <c r="IE259" s="16">
        <f t="shared" si="876"/>
        <v>0.56016538855709086</v>
      </c>
      <c r="IF259" s="16" t="e">
        <f t="shared" si="877"/>
        <v>#VALUE!</v>
      </c>
      <c r="IG259" s="16" t="e">
        <f t="shared" si="878"/>
        <v>#VALUE!</v>
      </c>
      <c r="IH259" s="16" t="e">
        <f t="shared" si="879"/>
        <v>#VALUE!</v>
      </c>
      <c r="II259" s="16" t="e">
        <f t="shared" si="880"/>
        <v>#VALUE!</v>
      </c>
      <c r="IJ259" s="16" t="e">
        <f t="shared" si="881"/>
        <v>#VALUE!</v>
      </c>
      <c r="IK259" s="16" t="e">
        <f t="shared" si="882"/>
        <v>#VALUE!</v>
      </c>
      <c r="IL259" s="227" t="e">
        <f t="shared" si="883"/>
        <v>#VALUE!</v>
      </c>
      <c r="IM259" s="227" t="e">
        <f t="shared" si="884"/>
        <v>#VALUE!</v>
      </c>
      <c r="IN259" s="227" t="e">
        <f t="shared" si="885"/>
        <v>#VALUE!</v>
      </c>
      <c r="IO259" s="16" t="str">
        <f t="shared" si="886"/>
        <v>i.a.</v>
      </c>
      <c r="IP259" s="16" t="str">
        <f t="shared" si="887"/>
        <v>i.a.</v>
      </c>
      <c r="IQ259" s="16" t="str">
        <f t="shared" si="888"/>
        <v>i.a.</v>
      </c>
      <c r="IR259" s="16" t="str">
        <f t="shared" si="889"/>
        <v>i.a.</v>
      </c>
      <c r="IS259" s="16" t="str">
        <f t="shared" si="890"/>
        <v>i.a.</v>
      </c>
      <c r="IT259" s="16" t="str">
        <f t="shared" si="891"/>
        <v>i.a.</v>
      </c>
      <c r="IU259" s="16" t="str">
        <f t="shared" si="892"/>
        <v>i.a.</v>
      </c>
      <c r="IV259" s="16" t="str">
        <f t="shared" si="893"/>
        <v>i.a.</v>
      </c>
      <c r="IW259" s="16" t="str">
        <f t="shared" si="894"/>
        <v>i.a.</v>
      </c>
      <c r="IX259" s="16" t="str">
        <f t="shared" si="895"/>
        <v>i.a.</v>
      </c>
      <c r="IY259" s="16" t="str">
        <f t="shared" si="896"/>
        <v>i.a.</v>
      </c>
      <c r="IZ259" s="16" t="e">
        <f t="shared" si="897"/>
        <v>#VALUE!</v>
      </c>
      <c r="JA259" s="16">
        <f t="shared" si="898"/>
        <v>-2.9502681618722577</v>
      </c>
      <c r="JB259" s="16">
        <f t="shared" si="899"/>
        <v>2.3930269413629159</v>
      </c>
      <c r="JC259" s="16">
        <f t="shared" si="900"/>
        <v>0.373891472868217</v>
      </c>
      <c r="JD259" s="16">
        <f t="shared" si="901"/>
        <v>-2.2992058011049723</v>
      </c>
      <c r="JE259" s="16">
        <f t="shared" si="902"/>
        <v>2.046242774566474</v>
      </c>
      <c r="JF259" s="227" t="e">
        <f t="shared" si="903"/>
        <v>#VALUE!</v>
      </c>
      <c r="JG259" s="227">
        <f t="shared" si="904"/>
        <v>-0.17288571428571431</v>
      </c>
      <c r="JH259" s="227">
        <f t="shared" si="905"/>
        <v>0.10066666666666667</v>
      </c>
      <c r="JI259" s="99" t="str">
        <f t="shared" si="906"/>
        <v>i.a.</v>
      </c>
      <c r="JJ259" s="99">
        <f t="shared" si="907"/>
        <v>-0.1142857142857143</v>
      </c>
      <c r="JK259" s="99">
        <f t="shared" si="908"/>
        <v>5.8599999999999999E-2</v>
      </c>
      <c r="JL259" s="99">
        <f t="shared" si="909"/>
        <v>-4.2066666666666669E-2</v>
      </c>
      <c r="JM259" s="99">
        <f t="shared" si="910"/>
        <v>-6.7187499999999997E-2</v>
      </c>
      <c r="JN259" s="99">
        <f t="shared" si="911"/>
        <v>5.1714285714285713E-2</v>
      </c>
      <c r="JO259" s="99">
        <f t="shared" si="912"/>
        <v>-4.9428571428571426E-2</v>
      </c>
      <c r="JP259" s="99">
        <f t="shared" si="913"/>
        <v>-7.9133333333333333E-2</v>
      </c>
      <c r="JQ259" s="99" t="str">
        <f t="shared" si="914"/>
        <v>i.a.</v>
      </c>
      <c r="JR259" s="99" t="str">
        <f t="shared" si="915"/>
        <v>i.a.</v>
      </c>
      <c r="JS259" s="99" t="str">
        <f t="shared" si="916"/>
        <v>i.a.</v>
      </c>
    </row>
    <row r="260" spans="1:279" customFormat="1" ht="17.25" customHeight="1" x14ac:dyDescent="0.25">
      <c r="A260" s="17" t="s">
        <v>96</v>
      </c>
      <c r="B260" s="95">
        <v>76614814</v>
      </c>
      <c r="C260" s="10" t="s">
        <v>79</v>
      </c>
      <c r="D260" s="10"/>
      <c r="E260" s="11">
        <v>451120</v>
      </c>
      <c r="F260" s="11"/>
      <c r="G260" s="116">
        <v>1</v>
      </c>
      <c r="H260" s="12">
        <v>44955</v>
      </c>
      <c r="I260" s="13"/>
      <c r="J260" s="13" t="s">
        <v>59</v>
      </c>
      <c r="K260" s="13" t="s">
        <v>59</v>
      </c>
      <c r="L260" s="13" t="s">
        <v>59</v>
      </c>
      <c r="M260" s="13" t="s">
        <v>59</v>
      </c>
      <c r="N260" s="13" t="s">
        <v>59</v>
      </c>
      <c r="O260" s="19" t="s">
        <v>59</v>
      </c>
      <c r="P260" s="16" t="e">
        <f t="shared" si="739"/>
        <v>#DIV/0!</v>
      </c>
      <c r="Q260" s="16" t="e">
        <f t="shared" si="740"/>
        <v>#DIV/0!</v>
      </c>
      <c r="R260" s="16" t="e">
        <f t="shared" si="741"/>
        <v>#DIV/0!</v>
      </c>
      <c r="S260" s="16" t="e">
        <f t="shared" si="742"/>
        <v>#DIV/0!</v>
      </c>
      <c r="T260" s="16" t="e">
        <f t="shared" si="743"/>
        <v>#DIV/0!</v>
      </c>
      <c r="U260" s="16" t="e">
        <f t="shared" si="744"/>
        <v>#DIV/0!</v>
      </c>
      <c r="V260" s="278">
        <f t="shared" si="745"/>
        <v>0</v>
      </c>
      <c r="W260" s="278">
        <f t="shared" si="746"/>
        <v>0</v>
      </c>
      <c r="X260" s="278">
        <f t="shared" si="747"/>
        <v>0</v>
      </c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6">
        <f t="shared" si="748"/>
        <v>-0.95553210040842562</v>
      </c>
      <c r="AK260" s="16">
        <f t="shared" si="749"/>
        <v>1.3723483438779388E-2</v>
      </c>
      <c r="AL260" s="16">
        <f t="shared" si="750"/>
        <v>4.7206118770399846E-2</v>
      </c>
      <c r="AM260" s="16">
        <f t="shared" si="751"/>
        <v>1.3879284796997056E-2</v>
      </c>
      <c r="AN260" s="16">
        <f t="shared" si="752"/>
        <v>2.257689782312234E-2</v>
      </c>
      <c r="AO260" s="16">
        <f t="shared" si="753"/>
        <v>2.7611979031504648E-2</v>
      </c>
      <c r="AP260" s="278">
        <f t="shared" si="754"/>
        <v>-21.791</v>
      </c>
      <c r="AQ260" s="278">
        <f t="shared" si="755"/>
        <v>0.29500000000000171</v>
      </c>
      <c r="AR260" s="278">
        <f t="shared" si="756"/>
        <v>0.96899999999999764</v>
      </c>
      <c r="AS260" s="149"/>
      <c r="AT260" s="149">
        <v>21.791</v>
      </c>
      <c r="AU260" s="149">
        <v>21.495999999999999</v>
      </c>
      <c r="AV260" s="149">
        <v>20.527000000000001</v>
      </c>
      <c r="AW260" s="149">
        <v>20.245999999999999</v>
      </c>
      <c r="AX260" s="149">
        <v>19.798999999999999</v>
      </c>
      <c r="AY260" s="149">
        <v>19.266999999999999</v>
      </c>
      <c r="AZ260" s="149">
        <v>18.367000000000001</v>
      </c>
      <c r="BA260" s="149">
        <v>17.085000000000001</v>
      </c>
      <c r="BB260" s="149">
        <v>14.46</v>
      </c>
      <c r="BC260" s="150">
        <v>14.794</v>
      </c>
      <c r="BD260" s="16">
        <f t="shared" si="757"/>
        <v>-1</v>
      </c>
      <c r="BE260" s="16">
        <f t="shared" si="758"/>
        <v>-7.7823691460055092E-2</v>
      </c>
      <c r="BF260" s="16">
        <f t="shared" si="759"/>
        <v>0.25442764578833693</v>
      </c>
      <c r="BG260" s="16">
        <f t="shared" si="760"/>
        <v>-0.43426197458455518</v>
      </c>
      <c r="BH260" s="16">
        <f t="shared" si="761"/>
        <v>-7.4626865671641812E-2</v>
      </c>
      <c r="BI260" s="16">
        <f t="shared" si="762"/>
        <v>-8.7118084227910939E-2</v>
      </c>
      <c r="BJ260" s="278">
        <f t="shared" si="763"/>
        <v>-2.6779999999999999</v>
      </c>
      <c r="BK260" s="278">
        <f t="shared" si="764"/>
        <v>-0.22599999999999998</v>
      </c>
      <c r="BL260" s="278">
        <f t="shared" si="765"/>
        <v>0.58899999999999997</v>
      </c>
      <c r="BM260" s="149"/>
      <c r="BN260" s="149">
        <v>2.6779999999999999</v>
      </c>
      <c r="BO260" s="149">
        <v>2.9039999999999999</v>
      </c>
      <c r="BP260" s="149">
        <v>2.3149999999999999</v>
      </c>
      <c r="BQ260" s="149">
        <v>4.0919999999999996</v>
      </c>
      <c r="BR260" s="149">
        <v>4.4219999999999997</v>
      </c>
      <c r="BS260" s="149">
        <v>4.8440000000000003</v>
      </c>
      <c r="BT260" s="149">
        <v>4.593</v>
      </c>
      <c r="BU260" s="149">
        <v>5.9370000000000003</v>
      </c>
      <c r="BV260" s="149">
        <v>4.1859999999999999</v>
      </c>
      <c r="BW260" s="149">
        <v>3.9489999999999998</v>
      </c>
      <c r="BX260" s="16">
        <f t="shared" si="766"/>
        <v>-1</v>
      </c>
      <c r="BY260" s="16">
        <f t="shared" si="767"/>
        <v>1.2868632707774811E-2</v>
      </c>
      <c r="BZ260" s="16">
        <f t="shared" si="768"/>
        <v>0.52994257588187033</v>
      </c>
      <c r="CA260" s="16">
        <f t="shared" si="769"/>
        <v>-0.64398364485981308</v>
      </c>
      <c r="CB260" s="16">
        <f t="shared" si="770"/>
        <v>-5.2573325954620907E-2</v>
      </c>
      <c r="CC260" s="16">
        <f t="shared" si="771"/>
        <v>-5.442176870748304E-2</v>
      </c>
      <c r="CD260" s="278">
        <f t="shared" si="772"/>
        <v>-1.889</v>
      </c>
      <c r="CE260" s="278">
        <f t="shared" si="773"/>
        <v>2.4000000000000021E-2</v>
      </c>
      <c r="CF260" s="278">
        <f t="shared" si="774"/>
        <v>0.64599999999999991</v>
      </c>
      <c r="CG260" s="149"/>
      <c r="CH260" s="149">
        <v>1.889</v>
      </c>
      <c r="CI260" s="149">
        <v>1.865</v>
      </c>
      <c r="CJ260" s="149">
        <v>1.2190000000000001</v>
      </c>
      <c r="CK260" s="149">
        <v>3.4239999999999999</v>
      </c>
      <c r="CL260" s="149">
        <v>3.6139999999999999</v>
      </c>
      <c r="CM260" s="149">
        <v>3.8220000000000001</v>
      </c>
      <c r="CN260" s="149">
        <v>3.77</v>
      </c>
      <c r="CO260" s="149">
        <v>4.1429999999999998</v>
      </c>
      <c r="CP260" s="149">
        <v>3.4820000000000002</v>
      </c>
      <c r="CQ260" s="149">
        <v>3.1829999999999998</v>
      </c>
      <c r="CR260" s="16">
        <f t="shared" si="775"/>
        <v>-1</v>
      </c>
      <c r="CS260" s="16">
        <f t="shared" si="776"/>
        <v>6.9464818057067154E-2</v>
      </c>
      <c r="CT260" s="16">
        <f t="shared" si="777"/>
        <v>7.3613086770981412E-2</v>
      </c>
      <c r="CU260" s="16">
        <f t="shared" si="778"/>
        <v>4.8527140041549108E-2</v>
      </c>
      <c r="CV260" s="16">
        <f t="shared" si="779"/>
        <v>0.16566283762806577</v>
      </c>
      <c r="CW260" s="16">
        <f t="shared" si="780"/>
        <v>0.21172221804228425</v>
      </c>
      <c r="CX260" s="278">
        <f t="shared" si="736"/>
        <v>-22.600999999999999</v>
      </c>
      <c r="CY260" s="278">
        <f t="shared" si="737"/>
        <v>1.468</v>
      </c>
      <c r="CZ260" s="278">
        <f t="shared" si="738"/>
        <v>1.4489999999999981</v>
      </c>
      <c r="DA260" s="149"/>
      <c r="DB260" s="149">
        <v>22.600999999999999</v>
      </c>
      <c r="DC260" s="149">
        <v>21.132999999999999</v>
      </c>
      <c r="DD260" s="149">
        <v>19.684000000000001</v>
      </c>
      <c r="DE260" s="149">
        <v>18.773</v>
      </c>
      <c r="DF260" s="149">
        <v>16.105</v>
      </c>
      <c r="DG260" s="149">
        <v>13.291</v>
      </c>
      <c r="DH260" s="149">
        <v>10.311999999999999</v>
      </c>
      <c r="DI260" s="149">
        <v>7.3460000000000001</v>
      </c>
      <c r="DJ260" s="149">
        <v>4.2069999999999999</v>
      </c>
      <c r="DK260" s="150">
        <v>11.615</v>
      </c>
      <c r="DL260" s="16">
        <f t="shared" si="781"/>
        <v>-1</v>
      </c>
      <c r="DM260" s="16">
        <f t="shared" si="782"/>
        <v>0.12964081475293976</v>
      </c>
      <c r="DN260" s="16">
        <f t="shared" si="783"/>
        <v>-0.23475207993234082</v>
      </c>
      <c r="DO260" s="16">
        <f t="shared" si="784"/>
        <v>7.9515053717780046E-2</v>
      </c>
      <c r="DP260" s="16">
        <f t="shared" si="785"/>
        <v>0.10146283282077657</v>
      </c>
      <c r="DQ260" s="16">
        <f t="shared" si="786"/>
        <v>-0.13079847135829573</v>
      </c>
      <c r="DR260" s="278">
        <f t="shared" si="787"/>
        <v>-87.903000000000006</v>
      </c>
      <c r="DS260" s="278">
        <f t="shared" si="788"/>
        <v>10.088000000000008</v>
      </c>
      <c r="DT260" s="278">
        <f t="shared" si="789"/>
        <v>-23.871000000000009</v>
      </c>
      <c r="DU260" s="149"/>
      <c r="DV260" s="149">
        <v>87.903000000000006</v>
      </c>
      <c r="DW260" s="149">
        <v>77.814999999999998</v>
      </c>
      <c r="DX260" s="149">
        <v>101.68600000000001</v>
      </c>
      <c r="DY260" s="149">
        <v>94.195999999999998</v>
      </c>
      <c r="DZ260" s="149">
        <v>85.519000000000005</v>
      </c>
      <c r="EA260" s="149">
        <v>98.388000000000005</v>
      </c>
      <c r="EB260" s="149">
        <v>71.403999999999996</v>
      </c>
      <c r="EC260" s="149">
        <v>74.176000000000002</v>
      </c>
      <c r="ED260" s="149">
        <v>51.44</v>
      </c>
      <c r="EE260" s="149">
        <v>42.44</v>
      </c>
      <c r="EF260" s="16">
        <f t="shared" si="790"/>
        <v>-1</v>
      </c>
      <c r="EG260" s="16">
        <f t="shared" si="791"/>
        <v>-4.878048780487805E-2</v>
      </c>
      <c r="EH260" s="16">
        <f t="shared" si="792"/>
        <v>2.5000000000000001E-2</v>
      </c>
      <c r="EI260" s="16">
        <f t="shared" si="793"/>
        <v>0.14285714285714285</v>
      </c>
      <c r="EJ260" s="16">
        <f t="shared" si="794"/>
        <v>-2.7777777777777776E-2</v>
      </c>
      <c r="EK260" s="16">
        <f t="shared" si="795"/>
        <v>9.0909090909090912E-2</v>
      </c>
      <c r="EL260" s="278">
        <f t="shared" si="796"/>
        <v>-39</v>
      </c>
      <c r="EM260" s="278">
        <f t="shared" si="797"/>
        <v>-2</v>
      </c>
      <c r="EN260" s="278">
        <f t="shared" si="798"/>
        <v>1</v>
      </c>
      <c r="EO260" s="204"/>
      <c r="EP260" s="204">
        <v>39</v>
      </c>
      <c r="EQ260" s="204">
        <v>41</v>
      </c>
      <c r="ER260" s="204">
        <v>40</v>
      </c>
      <c r="ES260" s="204">
        <v>35</v>
      </c>
      <c r="ET260" s="204">
        <v>36</v>
      </c>
      <c r="EU260" s="204">
        <v>33</v>
      </c>
      <c r="EV260" s="204">
        <v>29</v>
      </c>
      <c r="EW260" s="204">
        <v>27</v>
      </c>
      <c r="EX260" s="204">
        <v>26</v>
      </c>
      <c r="EY260" s="205">
        <v>26</v>
      </c>
      <c r="EZ260" s="14"/>
      <c r="FA260" s="14" t="s">
        <v>51</v>
      </c>
      <c r="FB260" s="76"/>
      <c r="FC260" s="15">
        <v>6760</v>
      </c>
      <c r="FD260" t="s">
        <v>97</v>
      </c>
      <c r="FE260" t="s">
        <v>66</v>
      </c>
      <c r="FF260" s="16" t="e">
        <f t="shared" si="799"/>
        <v>#VALUE!</v>
      </c>
      <c r="FG260" s="16" t="e">
        <f t="shared" si="800"/>
        <v>#DIV/0!</v>
      </c>
      <c r="FH260" s="16" t="e">
        <f t="shared" si="801"/>
        <v>#DIV/0!</v>
      </c>
      <c r="FI260" s="16" t="e">
        <f t="shared" si="802"/>
        <v>#DIV/0!</v>
      </c>
      <c r="FJ260" s="16" t="e">
        <f t="shared" si="803"/>
        <v>#DIV/0!</v>
      </c>
      <c r="FK260" s="16" t="e">
        <f t="shared" si="804"/>
        <v>#DIV/0!</v>
      </c>
      <c r="FL260" s="278" t="e">
        <f t="shared" si="805"/>
        <v>#VALUE!</v>
      </c>
      <c r="FM260" s="278">
        <f t="shared" si="806"/>
        <v>0</v>
      </c>
      <c r="FN260" s="278">
        <f t="shared" si="807"/>
        <v>0</v>
      </c>
      <c r="FO260" s="222" t="str">
        <f t="shared" si="808"/>
        <v>i.a</v>
      </c>
      <c r="FP260" s="222">
        <f t="shared" si="809"/>
        <v>0</v>
      </c>
      <c r="FQ260" s="222">
        <f t="shared" si="810"/>
        <v>0</v>
      </c>
      <c r="FR260" s="222">
        <f t="shared" si="811"/>
        <v>0</v>
      </c>
      <c r="FS260" s="222">
        <f t="shared" si="812"/>
        <v>0</v>
      </c>
      <c r="FT260" s="222">
        <f t="shared" si="813"/>
        <v>0</v>
      </c>
      <c r="FU260" s="222">
        <f t="shared" si="814"/>
        <v>0</v>
      </c>
      <c r="FV260" s="222">
        <f t="shared" si="815"/>
        <v>0</v>
      </c>
      <c r="FW260" s="222">
        <f t="shared" si="816"/>
        <v>0</v>
      </c>
      <c r="FX260" s="222">
        <f t="shared" si="817"/>
        <v>0</v>
      </c>
      <c r="FY260" s="222">
        <f t="shared" si="818"/>
        <v>0</v>
      </c>
      <c r="FZ260" s="16">
        <f t="shared" si="819"/>
        <v>-1</v>
      </c>
      <c r="GA260" s="16">
        <f t="shared" si="820"/>
        <v>-5.4688366460116794E-2</v>
      </c>
      <c r="GB260" s="16">
        <f t="shared" si="821"/>
        <v>0.4414827557314131</v>
      </c>
      <c r="GC260" s="16">
        <f t="shared" si="822"/>
        <v>-0.67711630042438453</v>
      </c>
      <c r="GD260" s="16">
        <f t="shared" si="823"/>
        <v>-0.201486481156088</v>
      </c>
      <c r="GE260" s="16">
        <f t="shared" si="824"/>
        <v>-0.24076462807193905</v>
      </c>
      <c r="GF260" s="227">
        <f t="shared" si="825"/>
        <v>-8.6385878264050864E-2</v>
      </c>
      <c r="GG260" s="227">
        <f t="shared" si="826"/>
        <v>-4.9976139083282856E-3</v>
      </c>
      <c r="GH260" s="227">
        <f t="shared" si="827"/>
        <v>2.7988011505660479E-2</v>
      </c>
      <c r="GI260" s="16">
        <f t="shared" si="828"/>
        <v>0</v>
      </c>
      <c r="GJ260" s="16">
        <f t="shared" si="829"/>
        <v>8.6385878264050864E-2</v>
      </c>
      <c r="GK260" s="16">
        <f t="shared" si="830"/>
        <v>9.1383492172379149E-2</v>
      </c>
      <c r="GL260" s="16">
        <f t="shared" si="831"/>
        <v>6.339548066671867E-2</v>
      </c>
      <c r="GM260" s="16">
        <f t="shared" si="832"/>
        <v>0.19634153334480187</v>
      </c>
      <c r="GN260" s="16">
        <f t="shared" si="833"/>
        <v>0.24588379371343039</v>
      </c>
      <c r="GO260" s="16">
        <f t="shared" si="834"/>
        <v>0.32385713680464345</v>
      </c>
      <c r="GP260" s="16">
        <f t="shared" si="835"/>
        <v>0.42700192547287347</v>
      </c>
      <c r="GQ260" s="16">
        <f t="shared" si="836"/>
        <v>0.71721630745260967</v>
      </c>
      <c r="GR260" s="16">
        <f t="shared" si="837"/>
        <v>0.4401466312729112</v>
      </c>
      <c r="GS260" s="16">
        <f t="shared" si="838"/>
        <v>-1</v>
      </c>
      <c r="GT260" s="16">
        <f t="shared" si="839"/>
        <v>-1.1249860653120111E-3</v>
      </c>
      <c r="GU260" s="16">
        <f t="shared" si="840"/>
        <v>0.36890488694943779</v>
      </c>
      <c r="GV260" s="16">
        <f t="shared" si="841"/>
        <v>-0.48095481342064783</v>
      </c>
      <c r="GW260" s="16">
        <f t="shared" si="842"/>
        <v>-5.3041777175386766E-2</v>
      </c>
      <c r="GX260" s="16">
        <f t="shared" si="843"/>
        <v>-0.15718245503012632</v>
      </c>
      <c r="GY260" s="227">
        <f t="shared" si="844"/>
        <v>-3.2319965242158362E-2</v>
      </c>
      <c r="GZ260" s="227">
        <f t="shared" si="845"/>
        <v>-3.6400460539674773E-5</v>
      </c>
      <c r="HA260" s="227">
        <f t="shared" si="846"/>
        <v>8.7196864774501844E-3</v>
      </c>
      <c r="HB260" s="16">
        <f t="shared" si="847"/>
        <v>0</v>
      </c>
      <c r="HC260" s="16">
        <f t="shared" si="848"/>
        <v>3.2319965242158362E-2</v>
      </c>
      <c r="HD260" s="16">
        <f t="shared" si="849"/>
        <v>3.2356365702698037E-2</v>
      </c>
      <c r="HE260" s="16">
        <f t="shared" si="850"/>
        <v>2.3636679225247852E-2</v>
      </c>
      <c r="HF260" s="16">
        <f t="shared" si="851"/>
        <v>4.5538769718721304E-2</v>
      </c>
      <c r="HG260" s="16">
        <f t="shared" si="852"/>
        <v>4.8089523509164955E-2</v>
      </c>
      <c r="HH260" s="16">
        <f t="shared" si="853"/>
        <v>5.7058047493403694E-2</v>
      </c>
      <c r="HI260" s="16">
        <f t="shared" si="854"/>
        <v>6.3099326830608607E-2</v>
      </c>
      <c r="HJ260" s="16">
        <f t="shared" si="855"/>
        <v>9.4526175009552932E-2</v>
      </c>
      <c r="HK260" s="16">
        <f t="shared" si="856"/>
        <v>8.917767362590541E-2</v>
      </c>
      <c r="HL260" s="16" t="e">
        <f t="shared" si="857"/>
        <v>#VALUE!</v>
      </c>
      <c r="HM260" s="16">
        <f t="shared" si="858"/>
        <v>-5.3270026994406638E-2</v>
      </c>
      <c r="HN260" s="16">
        <f t="shared" si="859"/>
        <v>0.40296113013421592</v>
      </c>
      <c r="HO260" s="16">
        <f t="shared" si="860"/>
        <v>-2.8705402087271081E-2</v>
      </c>
      <c r="HP260" s="16">
        <f t="shared" si="861"/>
        <v>5.828612904066599E-2</v>
      </c>
      <c r="HQ260" s="16">
        <f t="shared" si="862"/>
        <v>0.39406360678614405</v>
      </c>
      <c r="HR260" s="227" t="e">
        <f t="shared" si="863"/>
        <v>#VALUE!</v>
      </c>
      <c r="HS260" s="227">
        <f t="shared" si="864"/>
        <v>-1.4467075505658233E-2</v>
      </c>
      <c r="HT260" s="227">
        <f t="shared" si="865"/>
        <v>7.8003726034674453E-2</v>
      </c>
      <c r="HU260" s="16" t="str">
        <f t="shared" si="866"/>
        <v>i.a.</v>
      </c>
      <c r="HV260" s="16">
        <f t="shared" si="867"/>
        <v>0.25711295405162504</v>
      </c>
      <c r="HW260" s="16">
        <f t="shared" si="868"/>
        <v>0.27158002955728328</v>
      </c>
      <c r="HX260" s="16">
        <f t="shared" si="869"/>
        <v>0.19357630352260882</v>
      </c>
      <c r="HY260" s="16">
        <f t="shared" si="870"/>
        <v>0.19929721007261456</v>
      </c>
      <c r="HZ260" s="16">
        <f t="shared" si="871"/>
        <v>0.18832072404962638</v>
      </c>
      <c r="IA260" s="16">
        <f t="shared" si="872"/>
        <v>0.13508761231044436</v>
      </c>
      <c r="IB260" s="16">
        <f t="shared" si="873"/>
        <v>0.14441767968181055</v>
      </c>
      <c r="IC260" s="16">
        <f t="shared" si="874"/>
        <v>9.903472821397756E-2</v>
      </c>
      <c r="ID260" s="16">
        <f t="shared" si="875"/>
        <v>8.1784603421461904E-2</v>
      </c>
      <c r="IE260" s="16">
        <f t="shared" si="876"/>
        <v>0.27368049010367579</v>
      </c>
      <c r="IF260" s="16" t="e">
        <f t="shared" si="877"/>
        <v>#VALUE!</v>
      </c>
      <c r="IG260" s="16" t="e">
        <f t="shared" si="878"/>
        <v>#VALUE!</v>
      </c>
      <c r="IH260" s="16" t="e">
        <f t="shared" si="879"/>
        <v>#VALUE!</v>
      </c>
      <c r="II260" s="16" t="e">
        <f t="shared" si="880"/>
        <v>#VALUE!</v>
      </c>
      <c r="IJ260" s="16" t="e">
        <f t="shared" si="881"/>
        <v>#VALUE!</v>
      </c>
      <c r="IK260" s="16" t="e">
        <f t="shared" si="882"/>
        <v>#VALUE!</v>
      </c>
      <c r="IL260" s="227" t="e">
        <f t="shared" si="883"/>
        <v>#VALUE!</v>
      </c>
      <c r="IM260" s="227" t="e">
        <f t="shared" si="884"/>
        <v>#VALUE!</v>
      </c>
      <c r="IN260" s="227" t="e">
        <f t="shared" si="885"/>
        <v>#VALUE!</v>
      </c>
      <c r="IO260" s="16" t="str">
        <f t="shared" si="886"/>
        <v>i.a.</v>
      </c>
      <c r="IP260" s="16" t="str">
        <f t="shared" si="887"/>
        <v>i.a.</v>
      </c>
      <c r="IQ260" s="16" t="str">
        <f t="shared" si="888"/>
        <v>i.a.</v>
      </c>
      <c r="IR260" s="16" t="str">
        <f t="shared" si="889"/>
        <v>i.a.</v>
      </c>
      <c r="IS260" s="16" t="str">
        <f t="shared" si="890"/>
        <v>i.a.</v>
      </c>
      <c r="IT260" s="16" t="str">
        <f t="shared" si="891"/>
        <v>i.a.</v>
      </c>
      <c r="IU260" s="16" t="str">
        <f t="shared" si="892"/>
        <v>i.a.</v>
      </c>
      <c r="IV260" s="16" t="str">
        <f t="shared" si="893"/>
        <v>i.a.</v>
      </c>
      <c r="IW260" s="16" t="str">
        <f t="shared" si="894"/>
        <v>i.a.</v>
      </c>
      <c r="IX260" s="16" t="str">
        <f t="shared" si="895"/>
        <v>i.a.</v>
      </c>
      <c r="IY260" s="16" t="str">
        <f t="shared" si="896"/>
        <v>i.a.</v>
      </c>
      <c r="IZ260" s="16" t="e">
        <f t="shared" si="897"/>
        <v>#VALUE!</v>
      </c>
      <c r="JA260" s="16">
        <f t="shared" si="898"/>
        <v>6.4810613872276074E-2</v>
      </c>
      <c r="JB260" s="16">
        <f t="shared" si="899"/>
        <v>0.49262690329938558</v>
      </c>
      <c r="JC260" s="16">
        <f t="shared" si="900"/>
        <v>-0.68848568925233644</v>
      </c>
      <c r="JD260" s="16">
        <f t="shared" si="901"/>
        <v>-2.5503992410467198E-2</v>
      </c>
      <c r="JE260" s="16">
        <f t="shared" si="902"/>
        <v>-0.1332199546485261</v>
      </c>
      <c r="JF260" s="227" t="e">
        <f t="shared" si="903"/>
        <v>#VALUE!</v>
      </c>
      <c r="JG260" s="227">
        <f t="shared" si="904"/>
        <v>2.9480925578486555E-3</v>
      </c>
      <c r="JH260" s="227">
        <f t="shared" si="905"/>
        <v>1.5012804878048777E-2</v>
      </c>
      <c r="JI260" s="99" t="str">
        <f t="shared" si="906"/>
        <v>i.a.</v>
      </c>
      <c r="JJ260" s="99">
        <f t="shared" si="907"/>
        <v>4.8435897435897435E-2</v>
      </c>
      <c r="JK260" s="99">
        <f t="shared" si="908"/>
        <v>4.5487804878048779E-2</v>
      </c>
      <c r="JL260" s="99">
        <f t="shared" si="909"/>
        <v>3.0475000000000002E-2</v>
      </c>
      <c r="JM260" s="99">
        <f t="shared" si="910"/>
        <v>9.7828571428571431E-2</v>
      </c>
      <c r="JN260" s="99">
        <f t="shared" si="911"/>
        <v>0.10038888888888889</v>
      </c>
      <c r="JO260" s="99">
        <f t="shared" si="912"/>
        <v>0.11581818181818182</v>
      </c>
      <c r="JP260" s="99">
        <f t="shared" si="913"/>
        <v>0.13</v>
      </c>
      <c r="JQ260" s="99">
        <f t="shared" si="914"/>
        <v>0.15344444444444444</v>
      </c>
      <c r="JR260" s="99">
        <f t="shared" si="915"/>
        <v>0.13392307692307692</v>
      </c>
      <c r="JS260" s="99">
        <f t="shared" si="916"/>
        <v>0.12242307692307691</v>
      </c>
    </row>
    <row r="261" spans="1:279" customFormat="1" ht="17.25" customHeight="1" x14ac:dyDescent="0.25">
      <c r="A261" s="10" t="s">
        <v>84</v>
      </c>
      <c r="B261" s="95">
        <v>27066860</v>
      </c>
      <c r="C261" s="10" t="s">
        <v>79</v>
      </c>
      <c r="D261" s="10"/>
      <c r="E261" s="11">
        <v>451120</v>
      </c>
      <c r="F261" s="11"/>
      <c r="G261" s="116">
        <v>1</v>
      </c>
      <c r="H261" s="12">
        <v>44952</v>
      </c>
      <c r="I261" s="13"/>
      <c r="J261" s="13" t="s">
        <v>59</v>
      </c>
      <c r="K261" s="13" t="s">
        <v>59</v>
      </c>
      <c r="L261" s="13" t="s">
        <v>59</v>
      </c>
      <c r="M261" s="13" t="s">
        <v>59</v>
      </c>
      <c r="N261" s="13" t="s">
        <v>59</v>
      </c>
      <c r="O261" s="13" t="s">
        <v>59</v>
      </c>
      <c r="P261" s="16" t="e">
        <f t="shared" si="739"/>
        <v>#DIV/0!</v>
      </c>
      <c r="Q261" s="16" t="e">
        <f t="shared" si="740"/>
        <v>#DIV/0!</v>
      </c>
      <c r="R261" s="16" t="e">
        <f t="shared" si="741"/>
        <v>#DIV/0!</v>
      </c>
      <c r="S261" s="16" t="e">
        <f t="shared" si="742"/>
        <v>#DIV/0!</v>
      </c>
      <c r="T261" s="16" t="e">
        <f t="shared" si="743"/>
        <v>#DIV/0!</v>
      </c>
      <c r="U261" s="16" t="e">
        <f t="shared" si="744"/>
        <v>#DIV/0!</v>
      </c>
      <c r="V261" s="278">
        <f t="shared" si="745"/>
        <v>0</v>
      </c>
      <c r="W261" s="278">
        <f t="shared" si="746"/>
        <v>0</v>
      </c>
      <c r="X261" s="278">
        <f t="shared" si="747"/>
        <v>0</v>
      </c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6">
        <f t="shared" si="748"/>
        <v>-0.84591212614331401</v>
      </c>
      <c r="AK261" s="16">
        <f t="shared" si="749"/>
        <v>0.28759799140204478</v>
      </c>
      <c r="AL261" s="16">
        <f t="shared" si="750"/>
        <v>0.24751002749109924</v>
      </c>
      <c r="AM261" s="16">
        <f t="shared" si="751"/>
        <v>0.1330167483660131</v>
      </c>
      <c r="AN261" s="16">
        <f t="shared" si="752"/>
        <v>0.32808897328088965</v>
      </c>
      <c r="AO261" s="16">
        <f t="shared" si="753"/>
        <v>-5.7944164058008049E-2</v>
      </c>
      <c r="AP261" s="278">
        <f t="shared" si="754"/>
        <v>-35.642000000000003</v>
      </c>
      <c r="AQ261" s="278">
        <f t="shared" si="755"/>
        <v>7.9610000000000021</v>
      </c>
      <c r="AR261" s="278">
        <f t="shared" si="756"/>
        <v>5.4920000000000009</v>
      </c>
      <c r="AS261" s="149"/>
      <c r="AT261" s="149">
        <v>35.642000000000003</v>
      </c>
      <c r="AU261" s="149">
        <v>27.681000000000001</v>
      </c>
      <c r="AV261" s="149">
        <v>22.189</v>
      </c>
      <c r="AW261" s="149">
        <v>19.584</v>
      </c>
      <c r="AX261" s="149">
        <v>14.746</v>
      </c>
      <c r="AY261" s="149">
        <v>15.653</v>
      </c>
      <c r="AZ261" s="149">
        <v>13.204000000000001</v>
      </c>
      <c r="BA261" s="149">
        <v>11.198</v>
      </c>
      <c r="BB261" s="149">
        <v>10.802</v>
      </c>
      <c r="BC261" s="150">
        <v>8.3740000000000006</v>
      </c>
      <c r="BD261" s="16">
        <f t="shared" si="757"/>
        <v>-1</v>
      </c>
      <c r="BE261" s="16">
        <f t="shared" si="758"/>
        <v>0.28052687789248837</v>
      </c>
      <c r="BF261" s="16">
        <f t="shared" si="759"/>
        <v>0.68022490728556051</v>
      </c>
      <c r="BG261" s="16">
        <f t="shared" si="760"/>
        <v>0.12776578521316784</v>
      </c>
      <c r="BH261" s="16">
        <f t="shared" si="761"/>
        <v>0.3518146999817619</v>
      </c>
      <c r="BI261" s="16">
        <f t="shared" si="762"/>
        <v>0.15870667793744705</v>
      </c>
      <c r="BJ261" s="278">
        <f t="shared" si="763"/>
        <v>-17.984999999999999</v>
      </c>
      <c r="BK261" s="278">
        <f t="shared" si="764"/>
        <v>3.9399999999999995</v>
      </c>
      <c r="BL261" s="278">
        <f t="shared" si="765"/>
        <v>5.6859999999999999</v>
      </c>
      <c r="BM261" s="149"/>
      <c r="BN261" s="149">
        <v>17.984999999999999</v>
      </c>
      <c r="BO261" s="149">
        <v>14.045</v>
      </c>
      <c r="BP261" s="149">
        <v>8.359</v>
      </c>
      <c r="BQ261" s="149">
        <v>7.4119999999999999</v>
      </c>
      <c r="BR261" s="149">
        <v>5.4829999999999997</v>
      </c>
      <c r="BS261" s="149">
        <v>4.7320000000000002</v>
      </c>
      <c r="BT261" s="149">
        <v>4.5220000000000002</v>
      </c>
      <c r="BU261" s="149">
        <v>3.52</v>
      </c>
      <c r="BV261" s="149">
        <v>4.8380000000000001</v>
      </c>
      <c r="BW261" s="149">
        <v>2.7130000000000001</v>
      </c>
      <c r="BX261" s="16">
        <f t="shared" si="766"/>
        <v>-1</v>
      </c>
      <c r="BY261" s="16">
        <f t="shared" si="767"/>
        <v>0.45941543751696678</v>
      </c>
      <c r="BZ261" s="16">
        <f t="shared" si="768"/>
        <v>0.50722858701582108</v>
      </c>
      <c r="CA261" s="16">
        <f t="shared" si="769"/>
        <v>4.1181482533371207E-2</v>
      </c>
      <c r="CB261" s="16">
        <f t="shared" si="770"/>
        <v>0.42348898322215478</v>
      </c>
      <c r="CC261" s="16">
        <f t="shared" si="771"/>
        <v>0.4026084491068897</v>
      </c>
      <c r="CD261" s="278">
        <f t="shared" si="772"/>
        <v>-16.128</v>
      </c>
      <c r="CE261" s="278">
        <f t="shared" si="773"/>
        <v>5.077</v>
      </c>
      <c r="CF261" s="278">
        <f t="shared" si="774"/>
        <v>3.7190000000000003</v>
      </c>
      <c r="CG261" s="149"/>
      <c r="CH261" s="149">
        <v>16.128</v>
      </c>
      <c r="CI261" s="149">
        <v>11.051</v>
      </c>
      <c r="CJ261" s="149">
        <v>7.3319999999999999</v>
      </c>
      <c r="CK261" s="149">
        <v>7.0419999999999998</v>
      </c>
      <c r="CL261" s="149">
        <v>4.9470000000000001</v>
      </c>
      <c r="CM261" s="149">
        <v>3.5270000000000001</v>
      </c>
      <c r="CN261" s="149">
        <v>3.5649999999999999</v>
      </c>
      <c r="CO261" s="149">
        <v>2.754</v>
      </c>
      <c r="CP261" s="149">
        <v>4.4370000000000003</v>
      </c>
      <c r="CQ261" s="149">
        <v>2.2429999999999999</v>
      </c>
      <c r="CR261" s="16">
        <f t="shared" si="775"/>
        <v>-1</v>
      </c>
      <c r="CS261" s="16">
        <f t="shared" si="776"/>
        <v>0.44087918375131113</v>
      </c>
      <c r="CT261" s="16">
        <f t="shared" si="777"/>
        <v>0.51218457101658266</v>
      </c>
      <c r="CU261" s="16">
        <f t="shared" si="778"/>
        <v>0.3652918594349836</v>
      </c>
      <c r="CV261" s="16">
        <f t="shared" si="779"/>
        <v>0.65240728692257666</v>
      </c>
      <c r="CW261" s="16">
        <f t="shared" si="780"/>
        <v>0.62045334739061664</v>
      </c>
      <c r="CX261" s="278">
        <f t="shared" si="736"/>
        <v>-30.221</v>
      </c>
      <c r="CY261" s="278">
        <f t="shared" si="737"/>
        <v>9.2469999999999999</v>
      </c>
      <c r="CZ261" s="278">
        <f t="shared" si="738"/>
        <v>7.104000000000001</v>
      </c>
      <c r="DA261" s="149"/>
      <c r="DB261" s="149">
        <v>30.221</v>
      </c>
      <c r="DC261" s="149">
        <v>20.974</v>
      </c>
      <c r="DD261" s="149">
        <v>13.87</v>
      </c>
      <c r="DE261" s="149">
        <v>10.159000000000001</v>
      </c>
      <c r="DF261" s="149">
        <v>6.1479999999999997</v>
      </c>
      <c r="DG261" s="149">
        <v>3.794</v>
      </c>
      <c r="DH261" s="149">
        <v>4.7469999999999999</v>
      </c>
      <c r="DI261" s="149">
        <v>3.7250000000000001</v>
      </c>
      <c r="DJ261" s="149">
        <v>4.625</v>
      </c>
      <c r="DK261" s="150">
        <v>1.327</v>
      </c>
      <c r="DL261" s="16">
        <f t="shared" si="781"/>
        <v>-1</v>
      </c>
      <c r="DM261" s="16">
        <f t="shared" si="782"/>
        <v>0.13688455805914257</v>
      </c>
      <c r="DN261" s="16">
        <f t="shared" si="783"/>
        <v>0.66162330905306965</v>
      </c>
      <c r="DO261" s="16">
        <f t="shared" si="784"/>
        <v>6.8941736557584857E-2</v>
      </c>
      <c r="DP261" s="16">
        <f t="shared" si="785"/>
        <v>0.44337411296278456</v>
      </c>
      <c r="DQ261" s="16">
        <f t="shared" si="786"/>
        <v>0.28887141497330632</v>
      </c>
      <c r="DR261" s="278">
        <f t="shared" si="787"/>
        <v>-90.77</v>
      </c>
      <c r="DS261" s="278">
        <f t="shared" si="788"/>
        <v>10.929000000000002</v>
      </c>
      <c r="DT261" s="278">
        <f t="shared" si="789"/>
        <v>31.790999999999997</v>
      </c>
      <c r="DU261" s="149"/>
      <c r="DV261" s="149">
        <v>90.77</v>
      </c>
      <c r="DW261" s="149">
        <v>79.840999999999994</v>
      </c>
      <c r="DX261" s="149">
        <v>48.05</v>
      </c>
      <c r="DY261" s="149">
        <v>44.951000000000001</v>
      </c>
      <c r="DZ261" s="149">
        <v>31.143000000000001</v>
      </c>
      <c r="EA261" s="149">
        <v>24.163</v>
      </c>
      <c r="EB261" s="149">
        <v>23.056000000000001</v>
      </c>
      <c r="EC261" s="149">
        <v>18.564</v>
      </c>
      <c r="ED261" s="149">
        <v>14.231999999999999</v>
      </c>
      <c r="EE261" s="149">
        <v>7.9989999999999997</v>
      </c>
      <c r="EF261" s="16">
        <f t="shared" si="790"/>
        <v>-1</v>
      </c>
      <c r="EG261" s="16">
        <f t="shared" si="791"/>
        <v>0.11627906976744186</v>
      </c>
      <c r="EH261" s="16">
        <f t="shared" si="792"/>
        <v>0.10256410256410256</v>
      </c>
      <c r="EI261" s="16">
        <f t="shared" si="793"/>
        <v>2.6315789473684209E-2</v>
      </c>
      <c r="EJ261" s="16">
        <f t="shared" si="794"/>
        <v>0.1875</v>
      </c>
      <c r="EK261" s="16">
        <f t="shared" si="795"/>
        <v>0.23076923076923078</v>
      </c>
      <c r="EL261" s="278">
        <f t="shared" si="796"/>
        <v>-48</v>
      </c>
      <c r="EM261" s="278">
        <f t="shared" si="797"/>
        <v>5</v>
      </c>
      <c r="EN261" s="278">
        <f t="shared" si="798"/>
        <v>4</v>
      </c>
      <c r="EO261" s="204"/>
      <c r="EP261" s="204">
        <v>48</v>
      </c>
      <c r="EQ261" s="204">
        <v>43</v>
      </c>
      <c r="ER261" s="204">
        <v>39</v>
      </c>
      <c r="ES261" s="204">
        <v>38</v>
      </c>
      <c r="ET261" s="204">
        <v>32</v>
      </c>
      <c r="EU261" s="204">
        <v>26</v>
      </c>
      <c r="EV261" s="204">
        <v>26</v>
      </c>
      <c r="EW261" s="204">
        <v>25</v>
      </c>
      <c r="EX261" s="204"/>
      <c r="EY261" s="205"/>
      <c r="EZ261" s="14"/>
      <c r="FA261" s="14" t="s">
        <v>51</v>
      </c>
      <c r="FB261" s="76"/>
      <c r="FC261" s="15">
        <v>2605</v>
      </c>
      <c r="FD261" t="s">
        <v>85</v>
      </c>
      <c r="FE261" t="s">
        <v>86</v>
      </c>
      <c r="FF261" s="16" t="e">
        <f t="shared" si="799"/>
        <v>#VALUE!</v>
      </c>
      <c r="FG261" s="16" t="e">
        <f t="shared" si="800"/>
        <v>#DIV/0!</v>
      </c>
      <c r="FH261" s="16" t="e">
        <f t="shared" si="801"/>
        <v>#DIV/0!</v>
      </c>
      <c r="FI261" s="16" t="e">
        <f t="shared" si="802"/>
        <v>#DIV/0!</v>
      </c>
      <c r="FJ261" s="16" t="e">
        <f t="shared" si="803"/>
        <v>#DIV/0!</v>
      </c>
      <c r="FK261" s="16" t="e">
        <f t="shared" si="804"/>
        <v>#DIV/0!</v>
      </c>
      <c r="FL261" s="278" t="e">
        <f t="shared" si="805"/>
        <v>#VALUE!</v>
      </c>
      <c r="FM261" s="278">
        <f t="shared" si="806"/>
        <v>0</v>
      </c>
      <c r="FN261" s="278">
        <f t="shared" si="807"/>
        <v>0</v>
      </c>
      <c r="FO261" s="222" t="str">
        <f t="shared" si="808"/>
        <v>i.a</v>
      </c>
      <c r="FP261" s="222">
        <f t="shared" si="809"/>
        <v>0</v>
      </c>
      <c r="FQ261" s="222">
        <f t="shared" si="810"/>
        <v>0</v>
      </c>
      <c r="FR261" s="222">
        <f t="shared" si="811"/>
        <v>0</v>
      </c>
      <c r="FS261" s="222">
        <f t="shared" si="812"/>
        <v>0</v>
      </c>
      <c r="FT261" s="222">
        <f t="shared" si="813"/>
        <v>0</v>
      </c>
      <c r="FU261" s="222">
        <f t="shared" si="814"/>
        <v>0</v>
      </c>
      <c r="FV261" s="222">
        <f t="shared" si="815"/>
        <v>0</v>
      </c>
      <c r="FW261" s="222">
        <f t="shared" si="816"/>
        <v>0</v>
      </c>
      <c r="FX261" s="222" t="str">
        <f t="shared" si="817"/>
        <v>i.a</v>
      </c>
      <c r="FY261" s="222" t="str">
        <f t="shared" si="818"/>
        <v>i.a</v>
      </c>
      <c r="FZ261" s="16">
        <f t="shared" si="819"/>
        <v>-1</v>
      </c>
      <c r="GA261" s="16">
        <f t="shared" si="820"/>
        <v>-6.7023829506554691E-3</v>
      </c>
      <c r="GB261" s="16">
        <f t="shared" si="821"/>
        <v>3.9409818545607836E-2</v>
      </c>
      <c r="GC261" s="16">
        <f t="shared" si="822"/>
        <v>-0.29341435616664502</v>
      </c>
      <c r="GD261" s="16">
        <f t="shared" si="823"/>
        <v>-0.13213175500124724</v>
      </c>
      <c r="GE261" s="16">
        <f t="shared" si="824"/>
        <v>0.2049566248060698</v>
      </c>
      <c r="GF261" s="227">
        <f t="shared" si="825"/>
        <v>-0.63006152944623495</v>
      </c>
      <c r="GG261" s="227">
        <f t="shared" si="826"/>
        <v>-4.2514082187862234E-3</v>
      </c>
      <c r="GH261" s="227">
        <f t="shared" si="827"/>
        <v>2.405033830591341E-2</v>
      </c>
      <c r="GI261" s="16">
        <f t="shared" si="828"/>
        <v>0</v>
      </c>
      <c r="GJ261" s="16">
        <f t="shared" si="829"/>
        <v>0.63006152944623495</v>
      </c>
      <c r="GK261" s="16">
        <f t="shared" si="830"/>
        <v>0.63431293766502117</v>
      </c>
      <c r="GL261" s="16">
        <f t="shared" si="831"/>
        <v>0.61026259935910776</v>
      </c>
      <c r="GM261" s="16">
        <f t="shared" si="832"/>
        <v>0.86367817501686384</v>
      </c>
      <c r="GN261" s="16">
        <f t="shared" si="833"/>
        <v>0.99517199758599884</v>
      </c>
      <c r="GO261" s="16">
        <f t="shared" si="834"/>
        <v>0.82589860672052451</v>
      </c>
      <c r="GP261" s="16">
        <f t="shared" si="835"/>
        <v>0.84159584513692165</v>
      </c>
      <c r="GQ261" s="16">
        <f t="shared" si="836"/>
        <v>0.65964071856287432</v>
      </c>
      <c r="GR261" s="16">
        <f t="shared" si="837"/>
        <v>1.4909274193548387</v>
      </c>
      <c r="GS261" s="16">
        <f t="shared" si="838"/>
        <v>-1</v>
      </c>
      <c r="GT261" s="16">
        <f t="shared" si="839"/>
        <v>-4.0109588827518583E-2</v>
      </c>
      <c r="GU261" s="16">
        <f t="shared" si="840"/>
        <v>0.22184201079407012</v>
      </c>
      <c r="GV261" s="16">
        <f t="shared" si="841"/>
        <v>-7.7254979408707528E-2</v>
      </c>
      <c r="GW261" s="16">
        <f t="shared" si="842"/>
        <v>-1.7485428585810647E-2</v>
      </c>
      <c r="GX261" s="16">
        <f t="shared" si="843"/>
        <v>-1.0722695086820336E-2</v>
      </c>
      <c r="GY261" s="227">
        <f t="shared" si="844"/>
        <v>-0.21083048572483604</v>
      </c>
      <c r="GZ261" s="227">
        <f t="shared" si="845"/>
        <v>-8.8096766008944893E-3</v>
      </c>
      <c r="HA261" s="227">
        <f t="shared" si="846"/>
        <v>3.9878654384955692E-2</v>
      </c>
      <c r="HB261" s="16">
        <f t="shared" si="847"/>
        <v>0</v>
      </c>
      <c r="HC261" s="16">
        <f t="shared" si="848"/>
        <v>0.21083048572483604</v>
      </c>
      <c r="HD261" s="16">
        <f t="shared" si="849"/>
        <v>0.21964016232573053</v>
      </c>
      <c r="HE261" s="16">
        <f t="shared" si="850"/>
        <v>0.17976150794077483</v>
      </c>
      <c r="HF261" s="16">
        <f t="shared" si="851"/>
        <v>0.19481168029016743</v>
      </c>
      <c r="HG261" s="16">
        <f t="shared" si="852"/>
        <v>0.1982786677756482</v>
      </c>
      <c r="HH261" s="16">
        <f t="shared" si="853"/>
        <v>0.20042779389652471</v>
      </c>
      <c r="HI261" s="16">
        <f t="shared" si="854"/>
        <v>0.21729937530033636</v>
      </c>
      <c r="HJ261" s="16">
        <f t="shared" si="855"/>
        <v>0.21466032442980851</v>
      </c>
      <c r="HK261" s="16">
        <f t="shared" si="856"/>
        <v>0.43524807700958124</v>
      </c>
      <c r="HL261" s="16" t="e">
        <f t="shared" si="857"/>
        <v>#VALUE!</v>
      </c>
      <c r="HM261" s="16">
        <f t="shared" si="858"/>
        <v>0.26739269483186551</v>
      </c>
      <c r="HN261" s="16">
        <f t="shared" si="859"/>
        <v>-8.9935388618043427E-2</v>
      </c>
      <c r="HO261" s="16">
        <f t="shared" si="860"/>
        <v>0.27723692764749125</v>
      </c>
      <c r="HP261" s="16">
        <f t="shared" si="861"/>
        <v>0.14482258763163905</v>
      </c>
      <c r="HQ261" s="16">
        <f t="shared" si="862"/>
        <v>0.25726533195258861</v>
      </c>
      <c r="HR261" s="227" t="e">
        <f t="shared" si="863"/>
        <v>#VALUE!</v>
      </c>
      <c r="HS261" s="227">
        <f t="shared" si="864"/>
        <v>7.0243288303046658E-2</v>
      </c>
      <c r="HT261" s="227">
        <f t="shared" si="865"/>
        <v>-2.5960537775905568E-2</v>
      </c>
      <c r="HU261" s="16" t="str">
        <f t="shared" si="866"/>
        <v>i.a.</v>
      </c>
      <c r="HV261" s="16">
        <f t="shared" si="867"/>
        <v>0.33294039881017962</v>
      </c>
      <c r="HW261" s="16">
        <f t="shared" si="868"/>
        <v>0.26269711050713296</v>
      </c>
      <c r="HX261" s="16">
        <f t="shared" si="869"/>
        <v>0.28865764828303853</v>
      </c>
      <c r="HY261" s="16">
        <f t="shared" si="870"/>
        <v>0.22600164623701366</v>
      </c>
      <c r="HZ261" s="16">
        <f t="shared" si="871"/>
        <v>0.19741193847734642</v>
      </c>
      <c r="IA261" s="16">
        <f t="shared" si="872"/>
        <v>0.15701692670612094</v>
      </c>
      <c r="IB261" s="16">
        <f t="shared" si="873"/>
        <v>0.20589000693962525</v>
      </c>
      <c r="IC261" s="16">
        <f t="shared" si="874"/>
        <v>0.20065718595130361</v>
      </c>
      <c r="ID261" s="16">
        <f t="shared" si="875"/>
        <v>0.32497189432265317</v>
      </c>
      <c r="IE261" s="16">
        <f t="shared" si="876"/>
        <v>0.1658957369671209</v>
      </c>
      <c r="IF261" s="16" t="e">
        <f t="shared" si="877"/>
        <v>#VALUE!</v>
      </c>
      <c r="IG261" s="16" t="e">
        <f t="shared" si="878"/>
        <v>#VALUE!</v>
      </c>
      <c r="IH261" s="16" t="e">
        <f t="shared" si="879"/>
        <v>#VALUE!</v>
      </c>
      <c r="II261" s="16" t="e">
        <f t="shared" si="880"/>
        <v>#VALUE!</v>
      </c>
      <c r="IJ261" s="16" t="e">
        <f t="shared" si="881"/>
        <v>#VALUE!</v>
      </c>
      <c r="IK261" s="16" t="e">
        <f t="shared" si="882"/>
        <v>#VALUE!</v>
      </c>
      <c r="IL261" s="227" t="e">
        <f t="shared" si="883"/>
        <v>#VALUE!</v>
      </c>
      <c r="IM261" s="227" t="e">
        <f t="shared" si="884"/>
        <v>#VALUE!</v>
      </c>
      <c r="IN261" s="227" t="e">
        <f t="shared" si="885"/>
        <v>#VALUE!</v>
      </c>
      <c r="IO261" s="16" t="str">
        <f t="shared" si="886"/>
        <v>i.a.</v>
      </c>
      <c r="IP261" s="16" t="str">
        <f t="shared" si="887"/>
        <v>i.a.</v>
      </c>
      <c r="IQ261" s="16" t="str">
        <f t="shared" si="888"/>
        <v>i.a.</v>
      </c>
      <c r="IR261" s="16" t="str">
        <f t="shared" si="889"/>
        <v>i.a.</v>
      </c>
      <c r="IS261" s="16" t="str">
        <f t="shared" si="890"/>
        <v>i.a.</v>
      </c>
      <c r="IT261" s="16" t="str">
        <f t="shared" si="891"/>
        <v>i.a.</v>
      </c>
      <c r="IU261" s="16" t="str">
        <f t="shared" si="892"/>
        <v>i.a.</v>
      </c>
      <c r="IV261" s="16" t="str">
        <f t="shared" si="893"/>
        <v>i.a.</v>
      </c>
      <c r="IW261" s="16" t="str">
        <f t="shared" si="894"/>
        <v>i.a.</v>
      </c>
      <c r="IX261" s="16" t="str">
        <f t="shared" si="895"/>
        <v>i.a.</v>
      </c>
      <c r="IY261" s="16" t="str">
        <f t="shared" si="896"/>
        <v>i.a.</v>
      </c>
      <c r="IZ261" s="16" t="e">
        <f t="shared" si="897"/>
        <v>#VALUE!</v>
      </c>
      <c r="JA261" s="16">
        <f t="shared" si="898"/>
        <v>0.30739299610894949</v>
      </c>
      <c r="JB261" s="16">
        <f t="shared" si="899"/>
        <v>0.36702127659574468</v>
      </c>
      <c r="JC261" s="16">
        <f t="shared" si="900"/>
        <v>1.4484521442771937E-2</v>
      </c>
      <c r="JD261" s="16">
        <f t="shared" si="901"/>
        <v>0.19872756481865669</v>
      </c>
      <c r="JE261" s="16">
        <f t="shared" si="902"/>
        <v>0.13961936489934793</v>
      </c>
      <c r="JF261" s="227" t="e">
        <f t="shared" si="903"/>
        <v>#VALUE!</v>
      </c>
      <c r="JG261" s="227">
        <f t="shared" si="904"/>
        <v>7.9000000000000015E-2</v>
      </c>
      <c r="JH261" s="227">
        <f t="shared" si="905"/>
        <v>6.9000000000000006E-2</v>
      </c>
      <c r="JI261" s="99" t="str">
        <f t="shared" si="906"/>
        <v>i.a.</v>
      </c>
      <c r="JJ261" s="99">
        <f t="shared" si="907"/>
        <v>0.33600000000000002</v>
      </c>
      <c r="JK261" s="99">
        <f t="shared" si="908"/>
        <v>0.25700000000000001</v>
      </c>
      <c r="JL261" s="99">
        <f t="shared" si="909"/>
        <v>0.188</v>
      </c>
      <c r="JM261" s="99">
        <f t="shared" si="910"/>
        <v>0.18531578947368421</v>
      </c>
      <c r="JN261" s="99">
        <f t="shared" si="911"/>
        <v>0.15459375</v>
      </c>
      <c r="JO261" s="99">
        <f t="shared" si="912"/>
        <v>0.13565384615384615</v>
      </c>
      <c r="JP261" s="99">
        <f t="shared" si="913"/>
        <v>0.13711538461538461</v>
      </c>
      <c r="JQ261" s="99">
        <f t="shared" si="914"/>
        <v>0.11015999999999999</v>
      </c>
      <c r="JR261" s="99" t="str">
        <f t="shared" si="915"/>
        <v>i.a.</v>
      </c>
      <c r="JS261" s="99" t="str">
        <f t="shared" si="916"/>
        <v>i.a.</v>
      </c>
    </row>
    <row r="262" spans="1:279" customFormat="1" ht="17.25" customHeight="1" x14ac:dyDescent="0.25">
      <c r="A262" s="10" t="s">
        <v>73</v>
      </c>
      <c r="B262" s="172">
        <v>49159013</v>
      </c>
      <c r="C262" s="10" t="s">
        <v>67</v>
      </c>
      <c r="D262" s="10"/>
      <c r="E262" s="11">
        <v>467700</v>
      </c>
      <c r="F262" s="11"/>
      <c r="G262" s="116">
        <v>1</v>
      </c>
      <c r="H262" s="12">
        <v>44949</v>
      </c>
      <c r="I262" s="13"/>
      <c r="J262" s="13" t="s">
        <v>59</v>
      </c>
      <c r="K262" s="13" t="s">
        <v>59</v>
      </c>
      <c r="L262" s="13" t="s">
        <v>59</v>
      </c>
      <c r="M262" s="13" t="s">
        <v>59</v>
      </c>
      <c r="N262" s="13" t="s">
        <v>59</v>
      </c>
      <c r="O262" s="19" t="s">
        <v>59</v>
      </c>
      <c r="P262" s="16" t="e">
        <f t="shared" si="739"/>
        <v>#DIV/0!</v>
      </c>
      <c r="Q262" s="16" t="e">
        <f t="shared" si="740"/>
        <v>#DIV/0!</v>
      </c>
      <c r="R262" s="16" t="e">
        <f t="shared" si="741"/>
        <v>#DIV/0!</v>
      </c>
      <c r="S262" s="16" t="e">
        <f t="shared" si="742"/>
        <v>#DIV/0!</v>
      </c>
      <c r="T262" s="16" t="e">
        <f t="shared" si="743"/>
        <v>#DIV/0!</v>
      </c>
      <c r="U262" s="16" t="e">
        <f t="shared" si="744"/>
        <v>#DIV/0!</v>
      </c>
      <c r="V262" s="278">
        <f t="shared" si="745"/>
        <v>0</v>
      </c>
      <c r="W262" s="278">
        <f t="shared" si="746"/>
        <v>0</v>
      </c>
      <c r="X262" s="278">
        <f t="shared" si="747"/>
        <v>0</v>
      </c>
      <c r="Y262" s="149"/>
      <c r="Z262" s="149"/>
      <c r="AA262" s="149"/>
      <c r="AB262" s="164"/>
      <c r="AC262" s="164"/>
      <c r="AD262" s="164"/>
      <c r="AE262" s="164"/>
      <c r="AF262" s="164"/>
      <c r="AG262" s="152"/>
      <c r="AH262" s="152"/>
      <c r="AI262" s="152"/>
      <c r="AJ262" s="16">
        <f t="shared" si="748"/>
        <v>-1.0560973706795662</v>
      </c>
      <c r="AK262" s="106">
        <f t="shared" si="749"/>
        <v>-2.1304215027489304E-2</v>
      </c>
      <c r="AL262" s="106">
        <f t="shared" si="750"/>
        <v>-5.2044878754976431E-2</v>
      </c>
      <c r="AM262" s="106">
        <f t="shared" si="751"/>
        <v>-3.4321263805396317E-2</v>
      </c>
      <c r="AN262" s="106">
        <f t="shared" si="752"/>
        <v>-2.3281217996859498E-2</v>
      </c>
      <c r="AO262" s="106">
        <f t="shared" si="753"/>
        <v>-4.1175700445142682E-2</v>
      </c>
      <c r="AP262" s="278">
        <f t="shared" si="754"/>
        <v>-12.817</v>
      </c>
      <c r="AQ262" s="278">
        <f t="shared" si="755"/>
        <v>-0.27899999999999991</v>
      </c>
      <c r="AR262" s="278">
        <f t="shared" si="756"/>
        <v>-0.71899999999999942</v>
      </c>
      <c r="AS262" s="149"/>
      <c r="AT262" s="150">
        <v>12.817</v>
      </c>
      <c r="AU262" s="150">
        <v>13.096</v>
      </c>
      <c r="AV262" s="164">
        <v>13.815</v>
      </c>
      <c r="AW262" s="164">
        <v>14.305999999999999</v>
      </c>
      <c r="AX262" s="164">
        <v>14.647</v>
      </c>
      <c r="AY262" s="164">
        <v>15.276</v>
      </c>
      <c r="AZ262" s="164">
        <v>17.276</v>
      </c>
      <c r="BA262" s="164">
        <v>15.582000000000001</v>
      </c>
      <c r="BB262" s="164">
        <v>16.064</v>
      </c>
      <c r="BC262" s="152"/>
      <c r="BD262" s="16">
        <f t="shared" si="757"/>
        <v>-1</v>
      </c>
      <c r="BE262" s="106">
        <f t="shared" si="758"/>
        <v>0.7220279720279722</v>
      </c>
      <c r="BF262" s="106">
        <f t="shared" si="759"/>
        <v>-0.13855421686746999</v>
      </c>
      <c r="BG262" s="106">
        <f t="shared" si="760"/>
        <v>-0.35471331389698729</v>
      </c>
      <c r="BH262" s="106">
        <f t="shared" si="761"/>
        <v>0.33117723156532974</v>
      </c>
      <c r="BI262" s="106">
        <f t="shared" si="762"/>
        <v>-0.1255656108597285</v>
      </c>
      <c r="BJ262" s="278">
        <f t="shared" si="763"/>
        <v>-0.98499999999999999</v>
      </c>
      <c r="BK262" s="278">
        <f t="shared" si="764"/>
        <v>0.41300000000000003</v>
      </c>
      <c r="BL262" s="278">
        <f t="shared" si="765"/>
        <v>-9.2000000000000082E-2</v>
      </c>
      <c r="BM262" s="149"/>
      <c r="BN262" s="150">
        <v>0.98499999999999999</v>
      </c>
      <c r="BO262" s="150">
        <v>0.57199999999999995</v>
      </c>
      <c r="BP262" s="152">
        <v>0.66400000000000003</v>
      </c>
      <c r="BQ262" s="152">
        <v>1.0289999999999999</v>
      </c>
      <c r="BR262" s="152">
        <v>0.77300000000000002</v>
      </c>
      <c r="BS262" s="152">
        <v>0.88400000000000001</v>
      </c>
      <c r="BT262" s="152">
        <v>0.33100000000000002</v>
      </c>
      <c r="BU262" s="152">
        <v>-2.6819999999999999</v>
      </c>
      <c r="BV262" s="164">
        <v>1.365</v>
      </c>
      <c r="BW262" s="152"/>
      <c r="BX262" s="16">
        <f t="shared" si="766"/>
        <v>-1</v>
      </c>
      <c r="BY262" s="106">
        <f t="shared" si="767"/>
        <v>-0.28520499108734398</v>
      </c>
      <c r="BZ262" s="106">
        <f t="shared" si="768"/>
        <v>0.28473282442748088</v>
      </c>
      <c r="CA262" s="106">
        <f t="shared" si="769"/>
        <v>-0.21603830041891081</v>
      </c>
      <c r="CB262" s="106">
        <f t="shared" si="770"/>
        <v>0.97051886792452846</v>
      </c>
      <c r="CC262" s="106">
        <f t="shared" si="771"/>
        <v>-0.12033195020746887</v>
      </c>
      <c r="CD262" s="278">
        <f t="shared" si="772"/>
        <v>-1.2030000000000001</v>
      </c>
      <c r="CE262" s="278">
        <f t="shared" si="773"/>
        <v>-0.48</v>
      </c>
      <c r="CF262" s="278">
        <f t="shared" si="774"/>
        <v>0.373</v>
      </c>
      <c r="CG262" s="149"/>
      <c r="CH262" s="150">
        <v>1.2030000000000001</v>
      </c>
      <c r="CI262" s="150">
        <v>1.6830000000000001</v>
      </c>
      <c r="CJ262" s="164">
        <v>1.31</v>
      </c>
      <c r="CK262" s="164">
        <v>1.671</v>
      </c>
      <c r="CL262" s="164">
        <v>0.84799999999999998</v>
      </c>
      <c r="CM262" s="164">
        <v>0.96399999999999997</v>
      </c>
      <c r="CN262" s="164">
        <v>0.34200000000000003</v>
      </c>
      <c r="CO262" s="152">
        <v>-2.8170000000000002</v>
      </c>
      <c r="CP262" s="152">
        <v>1.3340000000000001</v>
      </c>
      <c r="CQ262" s="152"/>
      <c r="CR262" s="16">
        <f t="shared" si="775"/>
        <v>-1</v>
      </c>
      <c r="CS262" s="106">
        <f t="shared" si="776"/>
        <v>8.1032412965185943E-2</v>
      </c>
      <c r="CT262" s="106">
        <f t="shared" si="777"/>
        <v>9.4098883572567793E-2</v>
      </c>
      <c r="CU262" s="106">
        <f t="shared" si="778"/>
        <v>1.6886090440755713E-2</v>
      </c>
      <c r="CV262" s="106">
        <f t="shared" si="779"/>
        <v>0.1223899775136523</v>
      </c>
      <c r="CW262" s="106">
        <f t="shared" si="780"/>
        <v>3.1705700397702256E-2</v>
      </c>
      <c r="CX262" s="278">
        <f t="shared" si="736"/>
        <v>-12.606999999999999</v>
      </c>
      <c r="CY262" s="278">
        <f t="shared" si="737"/>
        <v>0.94499999999999851</v>
      </c>
      <c r="CZ262" s="278">
        <f t="shared" si="738"/>
        <v>1.0030000000000001</v>
      </c>
      <c r="DA262" s="149"/>
      <c r="DB262" s="150">
        <v>12.606999999999999</v>
      </c>
      <c r="DC262" s="150">
        <v>11.662000000000001</v>
      </c>
      <c r="DD262" s="152">
        <v>10.659000000000001</v>
      </c>
      <c r="DE262" s="152">
        <v>10.481999999999999</v>
      </c>
      <c r="DF262" s="152">
        <v>9.3390000000000004</v>
      </c>
      <c r="DG262" s="152">
        <v>9.0519999999999996</v>
      </c>
      <c r="DH262" s="152">
        <v>8.2690000000000001</v>
      </c>
      <c r="DI262" s="152">
        <v>7.9320000000000004</v>
      </c>
      <c r="DJ262" s="164">
        <v>10.242000000000001</v>
      </c>
      <c r="DK262" s="152"/>
      <c r="DL262" s="16">
        <f t="shared" si="781"/>
        <v>-1</v>
      </c>
      <c r="DM262" s="106">
        <f t="shared" si="782"/>
        <v>6.7727849865287695E-2</v>
      </c>
      <c r="DN262" s="106">
        <f t="shared" si="783"/>
        <v>-1.2372026847300192E-3</v>
      </c>
      <c r="DO262" s="106">
        <f t="shared" si="784"/>
        <v>2.9944888662355607E-2</v>
      </c>
      <c r="DP262" s="106">
        <f t="shared" si="785"/>
        <v>1.493743735652623E-2</v>
      </c>
      <c r="DQ262" s="106">
        <f t="shared" si="786"/>
        <v>1.4198583420776491E-2</v>
      </c>
      <c r="DR262" s="278">
        <f t="shared" si="787"/>
        <v>-34.478000000000002</v>
      </c>
      <c r="DS262" s="278">
        <f t="shared" si="788"/>
        <v>2.1870000000000047</v>
      </c>
      <c r="DT262" s="278">
        <f t="shared" si="789"/>
        <v>-4.0000000000006253E-2</v>
      </c>
      <c r="DU262" s="149"/>
      <c r="DV262" s="150">
        <v>34.478000000000002</v>
      </c>
      <c r="DW262" s="150">
        <v>32.290999999999997</v>
      </c>
      <c r="DX262" s="152">
        <v>32.331000000000003</v>
      </c>
      <c r="DY262" s="152">
        <v>31.390999999999998</v>
      </c>
      <c r="DZ262" s="152">
        <v>30.928999999999998</v>
      </c>
      <c r="EA262" s="152">
        <v>30.495999999999999</v>
      </c>
      <c r="EB262" s="152">
        <v>31.581</v>
      </c>
      <c r="EC262" s="152">
        <v>31.484999999999999</v>
      </c>
      <c r="ED262" s="152">
        <v>28.963999999999999</v>
      </c>
      <c r="EE262" s="152"/>
      <c r="EF262" s="16">
        <f t="shared" si="790"/>
        <v>-1</v>
      </c>
      <c r="EG262" s="106">
        <f t="shared" si="791"/>
        <v>-3.2258064516129031E-2</v>
      </c>
      <c r="EH262" s="106">
        <f t="shared" si="792"/>
        <v>-8.8235294117647065E-2</v>
      </c>
      <c r="EI262" s="106">
        <f t="shared" si="793"/>
        <v>-5.5555555555555552E-2</v>
      </c>
      <c r="EJ262" s="106">
        <f t="shared" si="794"/>
        <v>-5.2631578947368418E-2</v>
      </c>
      <c r="EK262" s="106">
        <f t="shared" si="795"/>
        <v>2.7027027027027029E-2</v>
      </c>
      <c r="EL262" s="278">
        <f t="shared" si="796"/>
        <v>-30</v>
      </c>
      <c r="EM262" s="278">
        <f t="shared" si="797"/>
        <v>-1</v>
      </c>
      <c r="EN262" s="278">
        <f t="shared" si="798"/>
        <v>-3</v>
      </c>
      <c r="EO262" s="204"/>
      <c r="EP262" s="205">
        <v>30</v>
      </c>
      <c r="EQ262" s="205">
        <v>31</v>
      </c>
      <c r="ER262" s="208">
        <v>34</v>
      </c>
      <c r="ES262" s="208">
        <v>36</v>
      </c>
      <c r="ET262" s="208">
        <v>38</v>
      </c>
      <c r="EU262" s="208">
        <v>37</v>
      </c>
      <c r="EV262" s="208">
        <v>42</v>
      </c>
      <c r="EW262" s="208">
        <v>47</v>
      </c>
      <c r="EX262" s="219">
        <v>41</v>
      </c>
      <c r="EY262" s="208"/>
      <c r="EZ262" s="141"/>
      <c r="FA262" s="142" t="s">
        <v>51</v>
      </c>
      <c r="FB262" s="76"/>
      <c r="FC262" s="143">
        <v>6880</v>
      </c>
      <c r="FD262" t="s">
        <v>454</v>
      </c>
      <c r="FE262" t="s">
        <v>130</v>
      </c>
      <c r="FF262" s="16" t="e">
        <f t="shared" si="799"/>
        <v>#VALUE!</v>
      </c>
      <c r="FG262" s="106" t="e">
        <f t="shared" si="800"/>
        <v>#DIV/0!</v>
      </c>
      <c r="FH262" s="106" t="e">
        <f t="shared" si="801"/>
        <v>#DIV/0!</v>
      </c>
      <c r="FI262" s="106" t="e">
        <f t="shared" si="802"/>
        <v>#DIV/0!</v>
      </c>
      <c r="FJ262" s="106" t="e">
        <f t="shared" si="803"/>
        <v>#DIV/0!</v>
      </c>
      <c r="FK262" s="106" t="e">
        <f t="shared" si="804"/>
        <v>#DIV/0!</v>
      </c>
      <c r="FL262" s="278" t="e">
        <f t="shared" si="805"/>
        <v>#VALUE!</v>
      </c>
      <c r="FM262" s="278">
        <f t="shared" si="806"/>
        <v>0</v>
      </c>
      <c r="FN262" s="278">
        <f t="shared" si="807"/>
        <v>0</v>
      </c>
      <c r="FO262" s="222" t="str">
        <f t="shared" si="808"/>
        <v>i.a</v>
      </c>
      <c r="FP262" s="222">
        <f t="shared" si="809"/>
        <v>0</v>
      </c>
      <c r="FQ262" s="222">
        <f t="shared" si="810"/>
        <v>0</v>
      </c>
      <c r="FR262" s="222">
        <f t="shared" si="811"/>
        <v>0</v>
      </c>
      <c r="FS262" s="222">
        <f t="shared" si="812"/>
        <v>0</v>
      </c>
      <c r="FT262" s="222">
        <f t="shared" si="813"/>
        <v>0</v>
      </c>
      <c r="FU262" s="222">
        <f t="shared" si="814"/>
        <v>0</v>
      </c>
      <c r="FV262" s="222">
        <f t="shared" si="815"/>
        <v>0</v>
      </c>
      <c r="FW262" s="222">
        <f t="shared" si="816"/>
        <v>0</v>
      </c>
      <c r="FX262" s="222">
        <f t="shared" si="817"/>
        <v>0</v>
      </c>
      <c r="FY262" s="222" t="str">
        <f t="shared" si="818"/>
        <v>i.a</v>
      </c>
      <c r="FZ262" s="16">
        <f t="shared" si="819"/>
        <v>-1</v>
      </c>
      <c r="GA262" s="16">
        <f t="shared" si="820"/>
        <v>-0.34257944728091821</v>
      </c>
      <c r="GB262" s="16">
        <f t="shared" si="821"/>
        <v>0.21681540438248165</v>
      </c>
      <c r="GC262" s="16">
        <f t="shared" si="822"/>
        <v>-0.26498723582627276</v>
      </c>
      <c r="GD262" s="16">
        <f t="shared" si="823"/>
        <v>0.82835439685182399</v>
      </c>
      <c r="GE262" s="16">
        <f t="shared" si="824"/>
        <v>-0.17151159314575434</v>
      </c>
      <c r="GF262" s="227">
        <f t="shared" si="825"/>
        <v>-9.9138819069594972E-2</v>
      </c>
      <c r="GG262" s="227">
        <f t="shared" si="826"/>
        <v>-5.1660876284555832E-2</v>
      </c>
      <c r="GH262" s="227">
        <f t="shared" si="827"/>
        <v>2.6869890709148192E-2</v>
      </c>
      <c r="GI262" s="16">
        <f t="shared" si="828"/>
        <v>0</v>
      </c>
      <c r="GJ262" s="16">
        <f t="shared" si="829"/>
        <v>9.9138819069594972E-2</v>
      </c>
      <c r="GK262" s="16">
        <f t="shared" si="830"/>
        <v>0.1507996953541508</v>
      </c>
      <c r="GL262" s="16">
        <f t="shared" si="831"/>
        <v>0.12392980464500261</v>
      </c>
      <c r="GM262" s="16">
        <f t="shared" si="832"/>
        <v>0.16860905100650828</v>
      </c>
      <c r="GN262" s="16">
        <f t="shared" si="833"/>
        <v>9.2219020172910671E-2</v>
      </c>
      <c r="GO262" s="16">
        <f t="shared" si="834"/>
        <v>0.11130997055597253</v>
      </c>
      <c r="GP262" s="16">
        <f t="shared" si="835"/>
        <v>4.221961607308191E-2</v>
      </c>
      <c r="GQ262" s="16">
        <f t="shared" si="836"/>
        <v>-0.31000330141961047</v>
      </c>
      <c r="GR262" s="16">
        <f t="shared" si="837"/>
        <v>0.1302479984378051</v>
      </c>
      <c r="GS262" s="16">
        <f t="shared" si="838"/>
        <v>-1</v>
      </c>
      <c r="GT262" s="16">
        <f t="shared" si="839"/>
        <v>0.66665505861090624</v>
      </c>
      <c r="GU262" s="16">
        <f t="shared" si="840"/>
        <v>-0.15055169767616164</v>
      </c>
      <c r="GV262" s="16">
        <f t="shared" si="841"/>
        <v>-0.36891079567590862</v>
      </c>
      <c r="GW262" s="16">
        <f t="shared" si="842"/>
        <v>0.31205971516207287</v>
      </c>
      <c r="GX262" s="16">
        <f t="shared" si="843"/>
        <v>-0.11628386528839019</v>
      </c>
      <c r="GY262" s="227">
        <f t="shared" si="844"/>
        <v>-2.9504710269735952E-2</v>
      </c>
      <c r="GZ262" s="227">
        <f t="shared" si="845"/>
        <v>1.1801760809799708E-2</v>
      </c>
      <c r="HA262" s="227">
        <f t="shared" si="846"/>
        <v>-3.1375765750281323E-3</v>
      </c>
      <c r="HB262" s="16">
        <f t="shared" si="847"/>
        <v>0</v>
      </c>
      <c r="HC262" s="16">
        <f t="shared" si="848"/>
        <v>2.9504710269735952E-2</v>
      </c>
      <c r="HD262" s="16">
        <f t="shared" si="849"/>
        <v>1.7702949459936244E-2</v>
      </c>
      <c r="HE262" s="16">
        <f t="shared" si="850"/>
        <v>2.0840526034964377E-2</v>
      </c>
      <c r="HF262" s="16">
        <f t="shared" si="851"/>
        <v>3.302310654685494E-2</v>
      </c>
      <c r="HG262" s="16">
        <f t="shared" si="852"/>
        <v>2.5168905168905169E-2</v>
      </c>
      <c r="HH262" s="16">
        <f t="shared" si="853"/>
        <v>2.8480757768577735E-2</v>
      </c>
      <c r="HI262" s="16">
        <f t="shared" si="854"/>
        <v>1.0496939713950465E-2</v>
      </c>
      <c r="HJ262" s="16">
        <f t="shared" si="855"/>
        <v>-8.8735959238366233E-2</v>
      </c>
      <c r="HK262" s="16">
        <f t="shared" si="856"/>
        <v>4.7127468581687613E-2</v>
      </c>
      <c r="HL262" s="16" t="e">
        <f t="shared" si="857"/>
        <v>#VALUE!</v>
      </c>
      <c r="HM262" s="16">
        <f t="shared" si="858"/>
        <v>1.2460631331829404E-2</v>
      </c>
      <c r="HN262" s="16">
        <f t="shared" si="859"/>
        <v>9.5454182428066484E-2</v>
      </c>
      <c r="HO262" s="16">
        <f t="shared" si="860"/>
        <v>-1.267912328645091E-2</v>
      </c>
      <c r="HP262" s="16">
        <f t="shared" si="861"/>
        <v>0.1058710972737331</v>
      </c>
      <c r="HQ262" s="16">
        <f t="shared" si="862"/>
        <v>1.7262020735501437E-2</v>
      </c>
      <c r="HR262" s="227" t="e">
        <f t="shared" si="863"/>
        <v>#VALUE!</v>
      </c>
      <c r="HS262" s="227">
        <f t="shared" si="864"/>
        <v>4.5001976585362646E-3</v>
      </c>
      <c r="HT262" s="227">
        <f t="shared" si="865"/>
        <v>3.1469677105587845E-2</v>
      </c>
      <c r="HU262" s="16" t="str">
        <f t="shared" si="866"/>
        <v>i.a.</v>
      </c>
      <c r="HV262" s="16">
        <f t="shared" si="867"/>
        <v>0.36565346017750444</v>
      </c>
      <c r="HW262" s="16">
        <f t="shared" si="868"/>
        <v>0.36115326251896818</v>
      </c>
      <c r="HX262" s="16">
        <f t="shared" si="869"/>
        <v>0.32968358541338033</v>
      </c>
      <c r="HY262" s="16">
        <f t="shared" si="870"/>
        <v>0.33391736484979773</v>
      </c>
      <c r="HZ262" s="16">
        <f t="shared" si="871"/>
        <v>0.3019496265640661</v>
      </c>
      <c r="IA262" s="16">
        <f t="shared" si="872"/>
        <v>0.29682581322140611</v>
      </c>
      <c r="IB262" s="16">
        <f t="shared" si="873"/>
        <v>0.26183464741458473</v>
      </c>
      <c r="IC262" s="16">
        <f t="shared" si="874"/>
        <v>0.25192949023344452</v>
      </c>
      <c r="ID262" s="16">
        <f t="shared" si="875"/>
        <v>0.35361137964369566</v>
      </c>
      <c r="IE262" s="16" t="str">
        <f t="shared" si="876"/>
        <v>i.a.</v>
      </c>
      <c r="IF262" s="16" t="e">
        <f t="shared" si="877"/>
        <v>#VALUE!</v>
      </c>
      <c r="IG262" s="16" t="e">
        <f t="shared" si="878"/>
        <v>#VALUE!</v>
      </c>
      <c r="IH262" s="16" t="e">
        <f t="shared" si="879"/>
        <v>#VALUE!</v>
      </c>
      <c r="II262" s="16" t="e">
        <f t="shared" si="880"/>
        <v>#VALUE!</v>
      </c>
      <c r="IJ262" s="16" t="e">
        <f t="shared" si="881"/>
        <v>#VALUE!</v>
      </c>
      <c r="IK262" s="16" t="e">
        <f t="shared" si="882"/>
        <v>#VALUE!</v>
      </c>
      <c r="IL262" s="227" t="e">
        <f t="shared" si="883"/>
        <v>#VALUE!</v>
      </c>
      <c r="IM262" s="227" t="e">
        <f t="shared" si="884"/>
        <v>#VALUE!</v>
      </c>
      <c r="IN262" s="227" t="e">
        <f t="shared" si="885"/>
        <v>#VALUE!</v>
      </c>
      <c r="IO262" s="16" t="str">
        <f t="shared" si="886"/>
        <v>i.a.</v>
      </c>
      <c r="IP262" s="16" t="str">
        <f t="shared" si="887"/>
        <v>i.a.</v>
      </c>
      <c r="IQ262" s="16" t="str">
        <f t="shared" si="888"/>
        <v>i.a.</v>
      </c>
      <c r="IR262" s="16" t="str">
        <f t="shared" si="889"/>
        <v>i.a.</v>
      </c>
      <c r="IS262" s="16" t="str">
        <f t="shared" si="890"/>
        <v>i.a.</v>
      </c>
      <c r="IT262" s="16" t="str">
        <f t="shared" si="891"/>
        <v>i.a.</v>
      </c>
      <c r="IU262" s="16" t="str">
        <f t="shared" si="892"/>
        <v>i.a.</v>
      </c>
      <c r="IV262" s="16" t="str">
        <f t="shared" si="893"/>
        <v>i.a.</v>
      </c>
      <c r="IW262" s="16" t="str">
        <f t="shared" si="894"/>
        <v>i.a.</v>
      </c>
      <c r="IX262" s="16" t="str">
        <f t="shared" si="895"/>
        <v>i.a.</v>
      </c>
      <c r="IY262" s="16" t="str">
        <f t="shared" si="896"/>
        <v>i.a.</v>
      </c>
      <c r="IZ262" s="16" t="e">
        <f t="shared" si="897"/>
        <v>#VALUE!</v>
      </c>
      <c r="JA262" s="16">
        <f t="shared" si="898"/>
        <v>-0.26137849079025549</v>
      </c>
      <c r="JB262" s="16">
        <f t="shared" si="899"/>
        <v>0.40906180743659215</v>
      </c>
      <c r="JC262" s="16">
        <f t="shared" si="900"/>
        <v>-0.16992290632590565</v>
      </c>
      <c r="JD262" s="16">
        <f t="shared" si="901"/>
        <v>1.0799921383647801</v>
      </c>
      <c r="JE262" s="16">
        <f t="shared" si="902"/>
        <v>-0.1434811094125355</v>
      </c>
      <c r="JF262" s="227" t="e">
        <f t="shared" si="903"/>
        <v>#VALUE!</v>
      </c>
      <c r="JG262" s="227">
        <f t="shared" si="904"/>
        <v>-1.4190322580645162E-2</v>
      </c>
      <c r="JH262" s="227">
        <f t="shared" si="905"/>
        <v>1.5760910815939284E-2</v>
      </c>
      <c r="JI262" s="99" t="str">
        <f t="shared" si="906"/>
        <v>i.a.</v>
      </c>
      <c r="JJ262" s="99">
        <f t="shared" si="907"/>
        <v>4.0100000000000004E-2</v>
      </c>
      <c r="JK262" s="99">
        <f t="shared" si="908"/>
        <v>5.4290322580645166E-2</v>
      </c>
      <c r="JL262" s="99">
        <f t="shared" si="909"/>
        <v>3.8529411764705881E-2</v>
      </c>
      <c r="JM262" s="99">
        <f t="shared" si="910"/>
        <v>4.6416666666666669E-2</v>
      </c>
      <c r="JN262" s="99">
        <f t="shared" si="911"/>
        <v>2.2315789473684209E-2</v>
      </c>
      <c r="JO262" s="99">
        <f t="shared" si="912"/>
        <v>2.6054054054054053E-2</v>
      </c>
      <c r="JP262" s="99">
        <f t="shared" si="913"/>
        <v>8.1428571428571427E-3</v>
      </c>
      <c r="JQ262" s="99">
        <f t="shared" si="914"/>
        <v>-5.9936170212765962E-2</v>
      </c>
      <c r="JR262" s="99">
        <f t="shared" si="915"/>
        <v>3.253658536585366E-2</v>
      </c>
      <c r="JS262" s="99" t="str">
        <f t="shared" si="916"/>
        <v>i.a.</v>
      </c>
    </row>
    <row r="263" spans="1:279" customFormat="1" ht="17.25" customHeight="1" x14ac:dyDescent="0.25">
      <c r="A263" t="s">
        <v>92</v>
      </c>
      <c r="B263" s="95">
        <v>37042412</v>
      </c>
      <c r="C263" s="10" t="s">
        <v>79</v>
      </c>
      <c r="D263" s="10"/>
      <c r="E263" s="11">
        <v>451120</v>
      </c>
      <c r="F263" s="11"/>
      <c r="G263" s="11">
        <v>1</v>
      </c>
      <c r="H263" s="12">
        <v>44944</v>
      </c>
      <c r="I263" s="13"/>
      <c r="J263" s="13" t="s">
        <v>59</v>
      </c>
      <c r="K263" s="13" t="s">
        <v>59</v>
      </c>
      <c r="L263" s="13" t="s">
        <v>59</v>
      </c>
      <c r="M263" s="13" t="s">
        <v>59</v>
      </c>
      <c r="N263" s="13" t="s">
        <v>59</v>
      </c>
      <c r="O263" s="19" t="s">
        <v>59</v>
      </c>
      <c r="P263" s="16" t="e">
        <f t="shared" si="739"/>
        <v>#DIV/0!</v>
      </c>
      <c r="Q263" s="16" t="e">
        <f t="shared" si="740"/>
        <v>#DIV/0!</v>
      </c>
      <c r="R263" s="16" t="e">
        <f t="shared" si="741"/>
        <v>#DIV/0!</v>
      </c>
      <c r="S263" s="16" t="e">
        <f t="shared" si="742"/>
        <v>#DIV/0!</v>
      </c>
      <c r="T263" s="16" t="e">
        <f t="shared" si="743"/>
        <v>#DIV/0!</v>
      </c>
      <c r="U263" s="16" t="e">
        <f t="shared" si="744"/>
        <v>#DIV/0!</v>
      </c>
      <c r="V263" s="278">
        <f t="shared" si="745"/>
        <v>0</v>
      </c>
      <c r="W263" s="278">
        <f t="shared" si="746"/>
        <v>0</v>
      </c>
      <c r="X263" s="278">
        <f t="shared" si="747"/>
        <v>0</v>
      </c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6">
        <f t="shared" si="748"/>
        <v>-0.90884174195513145</v>
      </c>
      <c r="AK263" s="16">
        <f t="shared" si="749"/>
        <v>0.13490783410138263</v>
      </c>
      <c r="AL263" s="16">
        <f t="shared" si="750"/>
        <v>0.11539450012850162</v>
      </c>
      <c r="AM263" s="16">
        <f t="shared" si="751"/>
        <v>-0.14422389618958603</v>
      </c>
      <c r="AN263" s="16">
        <f t="shared" si="752"/>
        <v>0.15855522996560076</v>
      </c>
      <c r="AO263" s="16">
        <f t="shared" si="753"/>
        <v>-9.427648280636973E-2</v>
      </c>
      <c r="AP263" s="278">
        <f t="shared" si="754"/>
        <v>-19.702000000000002</v>
      </c>
      <c r="AQ263" s="278">
        <f t="shared" si="755"/>
        <v>2.3420000000000023</v>
      </c>
      <c r="AR263" s="278">
        <f t="shared" si="756"/>
        <v>1.7959999999999994</v>
      </c>
      <c r="AS263" s="149"/>
      <c r="AT263" s="149">
        <v>19.702000000000002</v>
      </c>
      <c r="AU263" s="149">
        <v>17.36</v>
      </c>
      <c r="AV263" s="149">
        <v>15.564</v>
      </c>
      <c r="AW263" s="149">
        <v>18.187000000000001</v>
      </c>
      <c r="AX263" s="149">
        <v>15.698</v>
      </c>
      <c r="AY263" s="149">
        <v>17.332000000000001</v>
      </c>
      <c r="AZ263" s="149">
        <v>25.417999999999999</v>
      </c>
      <c r="BA263" s="149">
        <v>16.087</v>
      </c>
      <c r="BB263" s="149">
        <v>15.545</v>
      </c>
      <c r="BC263" s="150">
        <v>15.291</v>
      </c>
      <c r="BD263" s="16">
        <f t="shared" si="757"/>
        <v>-1</v>
      </c>
      <c r="BE263" s="16">
        <f t="shared" si="758"/>
        <v>0.10964649490713005</v>
      </c>
      <c r="BF263" s="16">
        <f t="shared" si="759"/>
        <v>2.8148571428571429</v>
      </c>
      <c r="BG263" s="16">
        <f t="shared" si="760"/>
        <v>-0.71320878400524423</v>
      </c>
      <c r="BH263" s="16">
        <f t="shared" si="761"/>
        <v>5.2520491803278695</v>
      </c>
      <c r="BI263" s="16">
        <f t="shared" si="762"/>
        <v>-0.83787375415282395</v>
      </c>
      <c r="BJ263" s="278">
        <f t="shared" si="763"/>
        <v>-3.7040000000000002</v>
      </c>
      <c r="BK263" s="278">
        <f t="shared" si="764"/>
        <v>0.3660000000000001</v>
      </c>
      <c r="BL263" s="278">
        <f t="shared" si="765"/>
        <v>2.4630000000000001</v>
      </c>
      <c r="BM263" s="149"/>
      <c r="BN263" s="149">
        <v>3.7040000000000002</v>
      </c>
      <c r="BO263" s="149">
        <v>3.3380000000000001</v>
      </c>
      <c r="BP263" s="149">
        <v>0.875</v>
      </c>
      <c r="BQ263" s="149">
        <v>3.0510000000000002</v>
      </c>
      <c r="BR263" s="149">
        <v>0.48799999999999999</v>
      </c>
      <c r="BS263" s="149">
        <v>3.01</v>
      </c>
      <c r="BT263" s="149">
        <v>11.477</v>
      </c>
      <c r="BU263" s="149">
        <v>2.343</v>
      </c>
      <c r="BV263" s="149">
        <v>1.968</v>
      </c>
      <c r="BW263" s="149">
        <v>2.0640000000000001</v>
      </c>
      <c r="BX263" s="16">
        <f t="shared" si="766"/>
        <v>-1</v>
      </c>
      <c r="BY263" s="16">
        <f t="shared" si="767"/>
        <v>0.18772694262890338</v>
      </c>
      <c r="BZ263" s="16">
        <f t="shared" si="768"/>
        <v>19.399999999999999</v>
      </c>
      <c r="CA263" s="16">
        <f t="shared" si="769"/>
        <v>-0.94407622203811092</v>
      </c>
      <c r="CB263" s="16">
        <f t="shared" si="770"/>
        <v>18.75</v>
      </c>
      <c r="CC263" s="16">
        <f t="shared" si="771"/>
        <v>-1.0569275847634994</v>
      </c>
      <c r="CD263" s="278">
        <f t="shared" si="772"/>
        <v>-3.2709999999999999</v>
      </c>
      <c r="CE263" s="278">
        <f t="shared" si="773"/>
        <v>0.5169999999999999</v>
      </c>
      <c r="CF263" s="278">
        <f t="shared" si="774"/>
        <v>2.6189999999999998</v>
      </c>
      <c r="CG263" s="149"/>
      <c r="CH263" s="149">
        <v>3.2709999999999999</v>
      </c>
      <c r="CI263" s="149">
        <v>2.754</v>
      </c>
      <c r="CJ263" s="149">
        <v>0.13500000000000001</v>
      </c>
      <c r="CK263" s="149">
        <v>2.4140000000000001</v>
      </c>
      <c r="CL263" s="149">
        <v>-0.13600000000000001</v>
      </c>
      <c r="CM263" s="149">
        <v>2.3889999999999998</v>
      </c>
      <c r="CN263" s="149">
        <v>10.677</v>
      </c>
      <c r="CO263" s="149">
        <v>1.5489999999999999</v>
      </c>
      <c r="CP263" s="149">
        <v>1.196</v>
      </c>
      <c r="CQ263" s="149">
        <v>1.4059999999999999</v>
      </c>
      <c r="CR263" s="16">
        <f t="shared" si="775"/>
        <v>-1</v>
      </c>
      <c r="CS263" s="16">
        <f t="shared" si="776"/>
        <v>3.248670998227994E-2</v>
      </c>
      <c r="CT263" s="16">
        <f t="shared" si="777"/>
        <v>0.18765345492809546</v>
      </c>
      <c r="CU263" s="16">
        <f t="shared" si="778"/>
        <v>-0.13046130385055282</v>
      </c>
      <c r="CV263" s="16">
        <f t="shared" si="779"/>
        <v>0.1657777777777778</v>
      </c>
      <c r="CW263" s="16">
        <f t="shared" si="780"/>
        <v>-0.2679593961478397</v>
      </c>
      <c r="CX263" s="278">
        <f t="shared" si="736"/>
        <v>-13.984</v>
      </c>
      <c r="CY263" s="278">
        <f t="shared" si="737"/>
        <v>0.4399999999999995</v>
      </c>
      <c r="CZ263" s="278">
        <f t="shared" si="738"/>
        <v>2.1400000000000006</v>
      </c>
      <c r="DA263" s="149"/>
      <c r="DB263" s="149">
        <v>13.984</v>
      </c>
      <c r="DC263" s="149">
        <v>13.544</v>
      </c>
      <c r="DD263" s="149">
        <v>11.404</v>
      </c>
      <c r="DE263" s="149">
        <v>13.115</v>
      </c>
      <c r="DF263" s="149">
        <v>11.25</v>
      </c>
      <c r="DG263" s="149">
        <v>15.368</v>
      </c>
      <c r="DH263" s="149">
        <v>13.52</v>
      </c>
      <c r="DI263" s="149">
        <v>5.1950000000000003</v>
      </c>
      <c r="DJ263" s="149">
        <v>5.9059999999999997</v>
      </c>
      <c r="DK263" s="150">
        <v>4.8840000000000003</v>
      </c>
      <c r="DL263" s="16">
        <f t="shared" si="781"/>
        <v>-1</v>
      </c>
      <c r="DM263" s="16">
        <f t="shared" si="782"/>
        <v>-3.7821888412016692E-3</v>
      </c>
      <c r="DN263" s="16">
        <f t="shared" si="783"/>
        <v>5.1088304950941618E-2</v>
      </c>
      <c r="DO263" s="16">
        <f t="shared" si="784"/>
        <v>-8.3537893077698169E-2</v>
      </c>
      <c r="DP263" s="16">
        <f t="shared" si="785"/>
        <v>5.0287668258792925E-2</v>
      </c>
      <c r="DQ263" s="16">
        <f t="shared" si="786"/>
        <v>6.1871415809342627E-2</v>
      </c>
      <c r="DR263" s="278">
        <f t="shared" si="787"/>
        <v>-37.139000000000003</v>
      </c>
      <c r="DS263" s="278">
        <f t="shared" si="788"/>
        <v>-0.14099999999999824</v>
      </c>
      <c r="DT263" s="278">
        <f t="shared" si="789"/>
        <v>1.8119999999999976</v>
      </c>
      <c r="DU263" s="149"/>
      <c r="DV263" s="149">
        <v>37.139000000000003</v>
      </c>
      <c r="DW263" s="149">
        <v>37.28</v>
      </c>
      <c r="DX263" s="149">
        <v>35.468000000000004</v>
      </c>
      <c r="DY263" s="149">
        <v>38.701000000000001</v>
      </c>
      <c r="DZ263" s="149">
        <v>36.847999999999999</v>
      </c>
      <c r="EA263" s="149">
        <v>34.701000000000001</v>
      </c>
      <c r="EB263" s="149">
        <v>38.235999999999997</v>
      </c>
      <c r="EC263" s="149">
        <v>26.472999999999999</v>
      </c>
      <c r="ED263" s="149">
        <v>26.045999999999999</v>
      </c>
      <c r="EE263" s="149">
        <v>21.122</v>
      </c>
      <c r="EF263" s="16">
        <f t="shared" si="790"/>
        <v>-1</v>
      </c>
      <c r="EG263" s="16">
        <f t="shared" si="791"/>
        <v>-2.7027027027027029E-2</v>
      </c>
      <c r="EH263" s="16">
        <f t="shared" si="792"/>
        <v>2.7777777777777776E-2</v>
      </c>
      <c r="EI263" s="16">
        <f t="shared" si="793"/>
        <v>-0.1</v>
      </c>
      <c r="EJ263" s="16">
        <f t="shared" si="794"/>
        <v>0</v>
      </c>
      <c r="EK263" s="16">
        <f t="shared" si="795"/>
        <v>5.2631578947368418E-2</v>
      </c>
      <c r="EL263" s="278">
        <f t="shared" si="796"/>
        <v>-36</v>
      </c>
      <c r="EM263" s="278">
        <f t="shared" si="797"/>
        <v>-1</v>
      </c>
      <c r="EN263" s="278">
        <f t="shared" si="798"/>
        <v>1</v>
      </c>
      <c r="EO263" s="204"/>
      <c r="EP263" s="204">
        <v>36</v>
      </c>
      <c r="EQ263" s="204">
        <v>37</v>
      </c>
      <c r="ER263" s="204">
        <v>36</v>
      </c>
      <c r="ES263" s="204">
        <v>40</v>
      </c>
      <c r="ET263" s="204">
        <v>40</v>
      </c>
      <c r="EU263" s="204">
        <v>38</v>
      </c>
      <c r="EV263" s="204">
        <v>38</v>
      </c>
      <c r="EW263" s="204"/>
      <c r="EX263" s="204"/>
      <c r="EY263" s="205"/>
      <c r="EZ263" s="14"/>
      <c r="FA263" s="14" t="s">
        <v>51</v>
      </c>
      <c r="FB263" s="76"/>
      <c r="FC263" s="15">
        <v>9800</v>
      </c>
      <c r="FD263" t="s">
        <v>93</v>
      </c>
      <c r="FE263" t="s">
        <v>88</v>
      </c>
      <c r="FF263" s="16" t="e">
        <f t="shared" si="799"/>
        <v>#VALUE!</v>
      </c>
      <c r="FG263" s="16" t="e">
        <f t="shared" si="800"/>
        <v>#DIV/0!</v>
      </c>
      <c r="FH263" s="16" t="e">
        <f t="shared" si="801"/>
        <v>#DIV/0!</v>
      </c>
      <c r="FI263" s="16" t="e">
        <f t="shared" si="802"/>
        <v>#DIV/0!</v>
      </c>
      <c r="FJ263" s="16" t="e">
        <f t="shared" si="803"/>
        <v>#DIV/0!</v>
      </c>
      <c r="FK263" s="16" t="e">
        <f t="shared" si="804"/>
        <v>#DIV/0!</v>
      </c>
      <c r="FL263" s="278" t="e">
        <f t="shared" si="805"/>
        <v>#VALUE!</v>
      </c>
      <c r="FM263" s="278">
        <f t="shared" si="806"/>
        <v>0</v>
      </c>
      <c r="FN263" s="278">
        <f t="shared" si="807"/>
        <v>0</v>
      </c>
      <c r="FO263" s="222" t="str">
        <f t="shared" si="808"/>
        <v>i.a</v>
      </c>
      <c r="FP263" s="222">
        <f t="shared" si="809"/>
        <v>0</v>
      </c>
      <c r="FQ263" s="222">
        <f t="shared" si="810"/>
        <v>0</v>
      </c>
      <c r="FR263" s="222">
        <f t="shared" si="811"/>
        <v>0</v>
      </c>
      <c r="FS263" s="222">
        <f t="shared" si="812"/>
        <v>0</v>
      </c>
      <c r="FT263" s="222">
        <f t="shared" si="813"/>
        <v>0</v>
      </c>
      <c r="FU263" s="222">
        <f t="shared" si="814"/>
        <v>0</v>
      </c>
      <c r="FV263" s="222">
        <f t="shared" si="815"/>
        <v>0</v>
      </c>
      <c r="FW263" s="222" t="str">
        <f t="shared" si="816"/>
        <v>i.a</v>
      </c>
      <c r="FX263" s="222" t="str">
        <f t="shared" si="817"/>
        <v>i.a</v>
      </c>
      <c r="FY263" s="222" t="str">
        <f t="shared" si="818"/>
        <v>i.a</v>
      </c>
      <c r="FZ263" s="16">
        <f t="shared" si="819"/>
        <v>-1</v>
      </c>
      <c r="GA263" s="16">
        <f t="shared" si="820"/>
        <v>7.6409901362463117E-2</v>
      </c>
      <c r="GB263" s="16">
        <f t="shared" si="821"/>
        <v>19.049206349206344</v>
      </c>
      <c r="GC263" s="16">
        <f t="shared" si="822"/>
        <v>-0.94442747053136644</v>
      </c>
      <c r="GD263" s="16">
        <f t="shared" si="823"/>
        <v>20.391319515698747</v>
      </c>
      <c r="GE263" s="16">
        <f t="shared" si="824"/>
        <v>-1.0617824054642711</v>
      </c>
      <c r="GF263" s="227">
        <f t="shared" si="825"/>
        <v>-0.2376489392618425</v>
      </c>
      <c r="GG263" s="227">
        <f t="shared" si="826"/>
        <v>1.6869718482621726E-2</v>
      </c>
      <c r="GH263" s="227">
        <f t="shared" si="827"/>
        <v>0.20976735243222455</v>
      </c>
      <c r="GI263" s="16">
        <f t="shared" si="828"/>
        <v>0</v>
      </c>
      <c r="GJ263" s="16">
        <f t="shared" si="829"/>
        <v>0.2376489392618425</v>
      </c>
      <c r="GK263" s="16">
        <f t="shared" si="830"/>
        <v>0.22077922077922077</v>
      </c>
      <c r="GL263" s="16">
        <f t="shared" si="831"/>
        <v>1.1011868346996209E-2</v>
      </c>
      <c r="GM263" s="16">
        <f t="shared" si="832"/>
        <v>0.19815308844654217</v>
      </c>
      <c r="GN263" s="16">
        <f t="shared" si="833"/>
        <v>-1.021864903448794E-2</v>
      </c>
      <c r="GO263" s="16">
        <f t="shared" si="834"/>
        <v>0.16539739684297977</v>
      </c>
      <c r="GP263" s="16">
        <f t="shared" si="835"/>
        <v>1.1410098851188886</v>
      </c>
      <c r="GQ263" s="16">
        <f t="shared" si="836"/>
        <v>0.27907395730114404</v>
      </c>
      <c r="GR263" s="16">
        <f t="shared" si="837"/>
        <v>0.22168674698795182</v>
      </c>
      <c r="GS263" s="16">
        <f t="shared" si="838"/>
        <v>-1</v>
      </c>
      <c r="GT263" s="16">
        <f t="shared" si="839"/>
        <v>8.4730555523507292E-2</v>
      </c>
      <c r="GU263" s="16">
        <f t="shared" si="840"/>
        <v>2.88937344571083</v>
      </c>
      <c r="GV263" s="16">
        <f t="shared" si="841"/>
        <v>-0.70787270184055595</v>
      </c>
      <c r="GW263" s="16">
        <f t="shared" si="842"/>
        <v>4.9210296205545898</v>
      </c>
      <c r="GX263" s="16">
        <f t="shared" si="843"/>
        <v>-0.83472861964030975</v>
      </c>
      <c r="GY263" s="227">
        <f t="shared" si="844"/>
        <v>-9.9544471169996901E-2</v>
      </c>
      <c r="GZ263" s="227">
        <f t="shared" si="845"/>
        <v>7.7756252910723966E-3</v>
      </c>
      <c r="HA263" s="227">
        <f t="shared" si="846"/>
        <v>6.8174082568107322E-2</v>
      </c>
      <c r="HB263" s="16">
        <f t="shared" si="847"/>
        <v>0</v>
      </c>
      <c r="HC263" s="16">
        <f t="shared" si="848"/>
        <v>9.9544471169996901E-2</v>
      </c>
      <c r="HD263" s="16">
        <f t="shared" si="849"/>
        <v>9.1768845878924504E-2</v>
      </c>
      <c r="HE263" s="16">
        <f t="shared" si="850"/>
        <v>2.3594763310817186E-2</v>
      </c>
      <c r="HF263" s="16">
        <f t="shared" si="851"/>
        <v>8.076877258468014E-2</v>
      </c>
      <c r="HG263" s="16">
        <f t="shared" si="852"/>
        <v>1.3641001271855651E-2</v>
      </c>
      <c r="HH263" s="16">
        <f t="shared" si="853"/>
        <v>8.2536983972469391E-2</v>
      </c>
      <c r="HI263" s="16">
        <f t="shared" si="854"/>
        <v>0.35472654499374118</v>
      </c>
      <c r="HJ263" s="16">
        <f t="shared" si="855"/>
        <v>8.9224851958338888E-2</v>
      </c>
      <c r="HK263" s="16">
        <f t="shared" si="856"/>
        <v>8.3446404341926725E-2</v>
      </c>
      <c r="HL263" s="16" t="e">
        <f t="shared" si="857"/>
        <v>#VALUE!</v>
      </c>
      <c r="HM263" s="16">
        <f t="shared" si="858"/>
        <v>3.6406595442510424E-2</v>
      </c>
      <c r="HN263" s="16">
        <f t="shared" si="859"/>
        <v>0.12992738034843587</v>
      </c>
      <c r="HO263" s="16">
        <f t="shared" si="860"/>
        <v>-5.1200601114250718E-2</v>
      </c>
      <c r="HP263" s="16">
        <f t="shared" si="861"/>
        <v>0.10996045465377005</v>
      </c>
      <c r="HQ263" s="16">
        <f t="shared" si="862"/>
        <v>-0.31061276068514393</v>
      </c>
      <c r="HR263" s="227" t="e">
        <f t="shared" si="863"/>
        <v>#VALUE!</v>
      </c>
      <c r="HS263" s="227">
        <f t="shared" si="864"/>
        <v>1.3226688000894882E-2</v>
      </c>
      <c r="HT263" s="227">
        <f t="shared" si="865"/>
        <v>4.1775455212968382E-2</v>
      </c>
      <c r="HU263" s="16" t="str">
        <f t="shared" si="866"/>
        <v>i.a.</v>
      </c>
      <c r="HV263" s="16">
        <f t="shared" si="867"/>
        <v>0.37653140903093779</v>
      </c>
      <c r="HW263" s="16">
        <f t="shared" si="868"/>
        <v>0.36330472103004291</v>
      </c>
      <c r="HX263" s="16">
        <f t="shared" si="869"/>
        <v>0.32152926581707453</v>
      </c>
      <c r="HY263" s="16">
        <f t="shared" si="870"/>
        <v>0.33888013229632308</v>
      </c>
      <c r="HZ263" s="16">
        <f t="shared" si="871"/>
        <v>0.30530829353017802</v>
      </c>
      <c r="IA263" s="16">
        <f t="shared" si="872"/>
        <v>0.4428690815826633</v>
      </c>
      <c r="IB263" s="16">
        <f t="shared" si="873"/>
        <v>0.35359347212051473</v>
      </c>
      <c r="IC263" s="16">
        <f t="shared" si="874"/>
        <v>0.19623767612284215</v>
      </c>
      <c r="ID263" s="16">
        <f t="shared" si="875"/>
        <v>0.22675266835598556</v>
      </c>
      <c r="IE263" s="16">
        <f t="shared" si="876"/>
        <v>0.23122810339929933</v>
      </c>
      <c r="IF263" s="16" t="e">
        <f t="shared" si="877"/>
        <v>#VALUE!</v>
      </c>
      <c r="IG263" s="16" t="e">
        <f t="shared" si="878"/>
        <v>#VALUE!</v>
      </c>
      <c r="IH263" s="16" t="e">
        <f t="shared" si="879"/>
        <v>#VALUE!</v>
      </c>
      <c r="II263" s="16" t="e">
        <f t="shared" si="880"/>
        <v>#VALUE!</v>
      </c>
      <c r="IJ263" s="16" t="e">
        <f t="shared" si="881"/>
        <v>#VALUE!</v>
      </c>
      <c r="IK263" s="16" t="e">
        <f t="shared" si="882"/>
        <v>#VALUE!</v>
      </c>
      <c r="IL263" s="227" t="e">
        <f t="shared" si="883"/>
        <v>#VALUE!</v>
      </c>
      <c r="IM263" s="227" t="e">
        <f t="shared" si="884"/>
        <v>#VALUE!</v>
      </c>
      <c r="IN263" s="227" t="e">
        <f t="shared" si="885"/>
        <v>#VALUE!</v>
      </c>
      <c r="IO263" s="16" t="str">
        <f t="shared" si="886"/>
        <v>i.a.</v>
      </c>
      <c r="IP263" s="16" t="str">
        <f t="shared" si="887"/>
        <v>i.a.</v>
      </c>
      <c r="IQ263" s="16" t="str">
        <f t="shared" si="888"/>
        <v>i.a.</v>
      </c>
      <c r="IR263" s="16" t="str">
        <f t="shared" si="889"/>
        <v>i.a.</v>
      </c>
      <c r="IS263" s="16" t="str">
        <f t="shared" si="890"/>
        <v>i.a.</v>
      </c>
      <c r="IT263" s="16" t="str">
        <f t="shared" si="891"/>
        <v>i.a.</v>
      </c>
      <c r="IU263" s="16" t="str">
        <f t="shared" si="892"/>
        <v>i.a.</v>
      </c>
      <c r="IV263" s="16" t="str">
        <f t="shared" si="893"/>
        <v>i.a.</v>
      </c>
      <c r="IW263" s="16" t="str">
        <f t="shared" si="894"/>
        <v>i.a.</v>
      </c>
      <c r="IX263" s="16" t="str">
        <f t="shared" si="895"/>
        <v>i.a.</v>
      </c>
      <c r="IY263" s="16" t="str">
        <f t="shared" si="896"/>
        <v>i.a.</v>
      </c>
      <c r="IZ263" s="16" t="e">
        <f t="shared" si="897"/>
        <v>#VALUE!</v>
      </c>
      <c r="JA263" s="16">
        <f t="shared" si="898"/>
        <v>0.2207193577019286</v>
      </c>
      <c r="JB263" s="16">
        <f t="shared" si="899"/>
        <v>18.848648648648645</v>
      </c>
      <c r="JC263" s="16">
        <f t="shared" si="900"/>
        <v>-0.93786246893123437</v>
      </c>
      <c r="JD263" s="16">
        <f t="shared" si="901"/>
        <v>18.75</v>
      </c>
      <c r="JE263" s="16">
        <f t="shared" si="902"/>
        <v>-1.0540812055253244</v>
      </c>
      <c r="JF263" s="227" t="e">
        <f t="shared" si="903"/>
        <v>#VALUE!</v>
      </c>
      <c r="JG263" s="227">
        <f t="shared" si="904"/>
        <v>1.6428678678678685E-2</v>
      </c>
      <c r="JH263" s="227">
        <f t="shared" si="905"/>
        <v>7.0682432432432427E-2</v>
      </c>
      <c r="JI263" s="99" t="str">
        <f t="shared" si="906"/>
        <v>i.a.</v>
      </c>
      <c r="JJ263" s="99">
        <f t="shared" si="907"/>
        <v>9.0861111111111115E-2</v>
      </c>
      <c r="JK263" s="99">
        <f t="shared" si="908"/>
        <v>7.443243243243243E-2</v>
      </c>
      <c r="JL263" s="99">
        <f t="shared" si="909"/>
        <v>3.7500000000000003E-3</v>
      </c>
      <c r="JM263" s="99">
        <f t="shared" si="910"/>
        <v>6.0350000000000001E-2</v>
      </c>
      <c r="JN263" s="99">
        <f t="shared" si="911"/>
        <v>-3.4000000000000002E-3</v>
      </c>
      <c r="JO263" s="99">
        <f t="shared" si="912"/>
        <v>6.2868421052631573E-2</v>
      </c>
      <c r="JP263" s="99">
        <f t="shared" si="913"/>
        <v>0.28097368421052632</v>
      </c>
      <c r="JQ263" s="99" t="str">
        <f t="shared" si="914"/>
        <v>i.a.</v>
      </c>
      <c r="JR263" s="99" t="str">
        <f t="shared" si="915"/>
        <v>i.a.</v>
      </c>
      <c r="JS263" s="99" t="str">
        <f t="shared" si="916"/>
        <v>i.a.</v>
      </c>
    </row>
    <row r="264" spans="1:279" customFormat="1" ht="17.25" customHeight="1" x14ac:dyDescent="0.25">
      <c r="A264" s="10" t="s">
        <v>273</v>
      </c>
      <c r="B264" s="95">
        <v>46212916</v>
      </c>
      <c r="C264" s="10" t="s">
        <v>271</v>
      </c>
      <c r="D264" s="10"/>
      <c r="E264" s="11">
        <v>453200</v>
      </c>
      <c r="F264" s="11"/>
      <c r="G264" s="11">
        <v>1</v>
      </c>
      <c r="H264" s="12">
        <v>44936</v>
      </c>
      <c r="I264" s="13"/>
      <c r="J264" s="13" t="s">
        <v>50</v>
      </c>
      <c r="K264" s="13" t="s">
        <v>50</v>
      </c>
      <c r="L264" s="13" t="s">
        <v>50</v>
      </c>
      <c r="M264" s="13" t="s">
        <v>50</v>
      </c>
      <c r="N264" s="13" t="s">
        <v>50</v>
      </c>
      <c r="O264" s="13" t="s">
        <v>50</v>
      </c>
      <c r="P264" s="16" t="e">
        <f t="shared" si="739"/>
        <v>#DIV/0!</v>
      </c>
      <c r="Q264" s="16" t="e">
        <f t="shared" si="740"/>
        <v>#DIV/0!</v>
      </c>
      <c r="R264" s="16" t="e">
        <f t="shared" si="741"/>
        <v>#DIV/0!</v>
      </c>
      <c r="S264" s="16" t="e">
        <f t="shared" si="742"/>
        <v>#DIV/0!</v>
      </c>
      <c r="T264" s="16" t="e">
        <f t="shared" si="743"/>
        <v>#DIV/0!</v>
      </c>
      <c r="U264" s="16" t="e">
        <f t="shared" si="744"/>
        <v>#DIV/0!</v>
      </c>
      <c r="V264" s="278">
        <f t="shared" si="745"/>
        <v>0</v>
      </c>
      <c r="W264" s="278">
        <f t="shared" si="746"/>
        <v>0</v>
      </c>
      <c r="X264" s="278">
        <f t="shared" si="747"/>
        <v>0</v>
      </c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6">
        <f t="shared" si="748"/>
        <v>-1.0850221849142585</v>
      </c>
      <c r="AK264" s="16">
        <f t="shared" si="749"/>
        <v>-0.11622566856254635</v>
      </c>
      <c r="AL264" s="16">
        <f t="shared" si="750"/>
        <v>-6.9888940001314404E-2</v>
      </c>
      <c r="AM264" s="16">
        <f t="shared" si="751"/>
        <v>-2.4050795279630579E-2</v>
      </c>
      <c r="AN264" s="16">
        <f t="shared" si="752"/>
        <v>-6.6933963675533295E-2</v>
      </c>
      <c r="AO264" s="16">
        <f t="shared" si="753"/>
        <v>8.9199582844479153E-2</v>
      </c>
      <c r="AP264" s="278">
        <f t="shared" si="754"/>
        <v>-25.016999999999999</v>
      </c>
      <c r="AQ264" s="278">
        <f t="shared" si="755"/>
        <v>-3.2899999999999991</v>
      </c>
      <c r="AR264" s="278">
        <f t="shared" si="756"/>
        <v>-2.1270000000000024</v>
      </c>
      <c r="AS264" s="149"/>
      <c r="AT264" s="149">
        <v>25.016999999999999</v>
      </c>
      <c r="AU264" s="149">
        <v>28.306999999999999</v>
      </c>
      <c r="AV264" s="149">
        <v>30.434000000000001</v>
      </c>
      <c r="AW264" s="150">
        <v>31.184000000000001</v>
      </c>
      <c r="AX264" s="149">
        <v>33.420999999999999</v>
      </c>
      <c r="AY264" s="149">
        <v>30.684000000000001</v>
      </c>
      <c r="AZ264" s="149">
        <v>31.257000000000001</v>
      </c>
      <c r="BA264" s="149">
        <v>30.305</v>
      </c>
      <c r="BB264" s="149">
        <v>31.734000000000002</v>
      </c>
      <c r="BC264" s="150"/>
      <c r="BD264" s="16">
        <f t="shared" si="757"/>
        <v>1</v>
      </c>
      <c r="BE264" s="16">
        <f t="shared" si="758"/>
        <v>-2.2547864506627389</v>
      </c>
      <c r="BF264" s="16">
        <f t="shared" si="759"/>
        <v>0.7448327696354754</v>
      </c>
      <c r="BG264" s="16">
        <f t="shared" si="760"/>
        <v>-1.2493660185967879</v>
      </c>
      <c r="BH264" s="16">
        <f t="shared" si="761"/>
        <v>-1.3473282442748091</v>
      </c>
      <c r="BI264" s="16">
        <f t="shared" si="762"/>
        <v>1.737942122186495</v>
      </c>
      <c r="BJ264" s="278">
        <f t="shared" si="763"/>
        <v>2.21</v>
      </c>
      <c r="BK264" s="278">
        <f t="shared" si="764"/>
        <v>-1.5309999999999999</v>
      </c>
      <c r="BL264" s="278">
        <f t="shared" si="765"/>
        <v>1.982</v>
      </c>
      <c r="BM264" s="149"/>
      <c r="BN264" s="149">
        <v>-2.21</v>
      </c>
      <c r="BO264" s="149">
        <v>-0.67900000000000005</v>
      </c>
      <c r="BP264" s="149">
        <v>-2.661</v>
      </c>
      <c r="BQ264" s="149">
        <v>-1.1830000000000001</v>
      </c>
      <c r="BR264" s="149">
        <v>3.4060000000000001</v>
      </c>
      <c r="BS264" s="149">
        <v>1.244</v>
      </c>
      <c r="BT264" s="149">
        <v>2.9580000000000002</v>
      </c>
      <c r="BU264" s="149">
        <v>2.988</v>
      </c>
      <c r="BV264" s="149">
        <v>5.4279999999999999</v>
      </c>
      <c r="BW264" s="149"/>
      <c r="BX264" s="16">
        <f t="shared" si="766"/>
        <v>1</v>
      </c>
      <c r="BY264" s="16">
        <f t="shared" si="767"/>
        <v>-1.0452364633310485</v>
      </c>
      <c r="BZ264" s="16">
        <f t="shared" si="768"/>
        <v>0.58254649499284694</v>
      </c>
      <c r="CA264" s="16">
        <f t="shared" si="769"/>
        <v>-1.026086956521739</v>
      </c>
      <c r="CB264" s="16">
        <f t="shared" si="770"/>
        <v>-1.7309322033898307</v>
      </c>
      <c r="CC264" s="16">
        <f t="shared" si="771"/>
        <v>18.504132231404959</v>
      </c>
      <c r="CD264" s="278">
        <f t="shared" si="772"/>
        <v>2.984</v>
      </c>
      <c r="CE264" s="278">
        <f t="shared" si="773"/>
        <v>-1.5249999999999999</v>
      </c>
      <c r="CF264" s="278">
        <f t="shared" si="774"/>
        <v>2.036</v>
      </c>
      <c r="CG264" s="149"/>
      <c r="CH264" s="149">
        <v>-2.984</v>
      </c>
      <c r="CI264" s="149">
        <v>-1.4590000000000001</v>
      </c>
      <c r="CJ264" s="149">
        <v>-3.4950000000000001</v>
      </c>
      <c r="CK264" s="149">
        <v>-1.7250000000000001</v>
      </c>
      <c r="CL264" s="149">
        <v>2.36</v>
      </c>
      <c r="CM264" s="149">
        <v>0.121</v>
      </c>
      <c r="CN264" s="149">
        <v>1.754</v>
      </c>
      <c r="CO264" s="149">
        <v>1.9350000000000001</v>
      </c>
      <c r="CP264" s="149">
        <v>4.3380000000000001</v>
      </c>
      <c r="CQ264" s="149"/>
      <c r="CR264" s="16">
        <f t="shared" si="775"/>
        <v>-1</v>
      </c>
      <c r="CS264" s="16">
        <f t="shared" si="776"/>
        <v>-0.46002363135092561</v>
      </c>
      <c r="CT264" s="16">
        <f t="shared" si="777"/>
        <v>-0.18399485778563388</v>
      </c>
      <c r="CU264" s="16">
        <f t="shared" si="778"/>
        <v>-0.30508096035734228</v>
      </c>
      <c r="CV264" s="16">
        <f t="shared" si="779"/>
        <v>-0.13134154622174793</v>
      </c>
      <c r="CW264" s="16">
        <f t="shared" si="780"/>
        <v>0.21683191690273843</v>
      </c>
      <c r="CX264" s="278">
        <f t="shared" si="736"/>
        <v>-2.742</v>
      </c>
      <c r="CY264" s="278">
        <f t="shared" si="737"/>
        <v>-2.3360000000000003</v>
      </c>
      <c r="CZ264" s="278">
        <f t="shared" si="738"/>
        <v>-1.1449999999999996</v>
      </c>
      <c r="DA264" s="149"/>
      <c r="DB264" s="149">
        <v>2.742</v>
      </c>
      <c r="DC264" s="149">
        <v>5.0780000000000003</v>
      </c>
      <c r="DD264" s="149">
        <v>6.2229999999999999</v>
      </c>
      <c r="DE264" s="149">
        <v>8.9550000000000001</v>
      </c>
      <c r="DF264" s="149">
        <v>10.308999999999999</v>
      </c>
      <c r="DG264" s="149">
        <v>8.4719999999999995</v>
      </c>
      <c r="DH264" s="149">
        <v>9.7460000000000004</v>
      </c>
      <c r="DI264" s="149">
        <v>9.8569999999999993</v>
      </c>
      <c r="DJ264" s="149">
        <v>11.583</v>
      </c>
      <c r="DK264" s="150"/>
      <c r="DL264" s="16">
        <f t="shared" si="781"/>
        <v>-1</v>
      </c>
      <c r="DM264" s="16">
        <f t="shared" si="782"/>
        <v>-2.8664302600472782E-2</v>
      </c>
      <c r="DN264" s="16">
        <f t="shared" si="783"/>
        <v>-0.11787706584641053</v>
      </c>
      <c r="DO264" s="16">
        <f t="shared" si="784"/>
        <v>-4.9614349183279075E-2</v>
      </c>
      <c r="DP264" s="16">
        <f t="shared" si="785"/>
        <v>7.0945945945945874E-2</v>
      </c>
      <c r="DQ264" s="16">
        <f t="shared" si="786"/>
        <v>-1.4090401785714282E-2</v>
      </c>
      <c r="DR264" s="278">
        <f t="shared" si="787"/>
        <v>-49.305</v>
      </c>
      <c r="DS264" s="278">
        <f t="shared" si="788"/>
        <v>-1.4549999999999983</v>
      </c>
      <c r="DT264" s="278">
        <f t="shared" si="789"/>
        <v>-6.7830000000000013</v>
      </c>
      <c r="DU264" s="149"/>
      <c r="DV264" s="149">
        <v>49.305</v>
      </c>
      <c r="DW264" s="149">
        <v>50.76</v>
      </c>
      <c r="DX264" s="149">
        <v>57.542999999999999</v>
      </c>
      <c r="DY264" s="149">
        <v>60.546999999999997</v>
      </c>
      <c r="DZ264" s="149">
        <v>56.536000000000001</v>
      </c>
      <c r="EA264" s="149">
        <v>57.344000000000001</v>
      </c>
      <c r="EB264" s="149">
        <v>54.58</v>
      </c>
      <c r="EC264" s="149">
        <v>52.136000000000003</v>
      </c>
      <c r="ED264" s="149">
        <v>50.984000000000002</v>
      </c>
      <c r="EE264" s="149"/>
      <c r="EF264" s="16">
        <f t="shared" si="790"/>
        <v>-1</v>
      </c>
      <c r="EG264" s="16">
        <f t="shared" si="791"/>
        <v>-9.5890410958904104E-2</v>
      </c>
      <c r="EH264" s="16">
        <f t="shared" si="792"/>
        <v>-0.10975609756097561</v>
      </c>
      <c r="EI264" s="16">
        <f t="shared" si="793"/>
        <v>-2.3809523809523808E-2</v>
      </c>
      <c r="EJ264" s="16">
        <f t="shared" si="794"/>
        <v>3.7037037037037035E-2</v>
      </c>
      <c r="EK264" s="16">
        <f t="shared" si="795"/>
        <v>0</v>
      </c>
      <c r="EL264" s="278">
        <f t="shared" si="796"/>
        <v>-66</v>
      </c>
      <c r="EM264" s="278">
        <f t="shared" si="797"/>
        <v>-7</v>
      </c>
      <c r="EN264" s="278">
        <f t="shared" si="798"/>
        <v>-9</v>
      </c>
      <c r="EO264" s="204"/>
      <c r="EP264" s="204">
        <v>66</v>
      </c>
      <c r="EQ264" s="204">
        <v>73</v>
      </c>
      <c r="ER264" s="204">
        <v>82</v>
      </c>
      <c r="ES264" s="204">
        <v>84</v>
      </c>
      <c r="ET264" s="204">
        <v>81</v>
      </c>
      <c r="EU264" s="204">
        <v>81</v>
      </c>
      <c r="EV264" s="204">
        <v>75</v>
      </c>
      <c r="EW264" s="204">
        <v>75</v>
      </c>
      <c r="EX264" s="204"/>
      <c r="EY264" s="205"/>
      <c r="EZ264" s="14" t="s">
        <v>667</v>
      </c>
      <c r="FA264" s="14" t="s">
        <v>49</v>
      </c>
      <c r="FB264" s="76"/>
      <c r="FC264" s="15">
        <v>5000</v>
      </c>
      <c r="FD264" t="s">
        <v>436</v>
      </c>
      <c r="FE264" t="s">
        <v>66</v>
      </c>
      <c r="FF264" s="16" t="e">
        <f t="shared" si="799"/>
        <v>#VALUE!</v>
      </c>
      <c r="FG264" s="16" t="e">
        <f t="shared" si="800"/>
        <v>#DIV/0!</v>
      </c>
      <c r="FH264" s="16" t="e">
        <f t="shared" si="801"/>
        <v>#DIV/0!</v>
      </c>
      <c r="FI264" s="16" t="e">
        <f t="shared" si="802"/>
        <v>#DIV/0!</v>
      </c>
      <c r="FJ264" s="16" t="e">
        <f t="shared" si="803"/>
        <v>#DIV/0!</v>
      </c>
      <c r="FK264" s="16" t="e">
        <f t="shared" si="804"/>
        <v>#DIV/0!</v>
      </c>
      <c r="FL264" s="278" t="e">
        <f t="shared" si="805"/>
        <v>#VALUE!</v>
      </c>
      <c r="FM264" s="278">
        <f t="shared" si="806"/>
        <v>0</v>
      </c>
      <c r="FN264" s="278">
        <f t="shared" si="807"/>
        <v>0</v>
      </c>
      <c r="FO264" s="222" t="str">
        <f t="shared" si="808"/>
        <v>i.a</v>
      </c>
      <c r="FP264" s="222">
        <f t="shared" si="809"/>
        <v>0</v>
      </c>
      <c r="FQ264" s="238">
        <f t="shared" si="810"/>
        <v>0</v>
      </c>
      <c r="FR264" s="222">
        <f t="shared" si="811"/>
        <v>0</v>
      </c>
      <c r="FS264" s="222">
        <f t="shared" si="812"/>
        <v>0</v>
      </c>
      <c r="FT264" s="222">
        <f t="shared" si="813"/>
        <v>0</v>
      </c>
      <c r="FU264" s="222">
        <f t="shared" si="814"/>
        <v>0</v>
      </c>
      <c r="FV264" s="222">
        <f t="shared" si="815"/>
        <v>0</v>
      </c>
      <c r="FW264" s="222">
        <f t="shared" si="816"/>
        <v>0</v>
      </c>
      <c r="FX264" s="222" t="str">
        <f t="shared" si="817"/>
        <v>i.a</v>
      </c>
      <c r="FY264" s="222" t="str">
        <f t="shared" si="818"/>
        <v>i.a</v>
      </c>
      <c r="FZ264" s="16">
        <f t="shared" si="819"/>
        <v>1</v>
      </c>
      <c r="GA264" s="16">
        <f t="shared" si="820"/>
        <v>-1.9556543826220176</v>
      </c>
      <c r="GB264" s="16">
        <f t="shared" si="821"/>
        <v>0.43933197955945757</v>
      </c>
      <c r="GC264" s="16">
        <f t="shared" si="822"/>
        <v>-1.5715205646616666</v>
      </c>
      <c r="GD264" s="16">
        <f t="shared" si="823"/>
        <v>-1.712605778232164</v>
      </c>
      <c r="GE264" s="16">
        <f t="shared" si="824"/>
        <v>17.91945482092197</v>
      </c>
      <c r="GF264" s="227">
        <f t="shared" si="825"/>
        <v>0.76317135549872117</v>
      </c>
      <c r="GG264" s="227">
        <f t="shared" si="826"/>
        <v>-0.50496411720122536</v>
      </c>
      <c r="GH264" s="227">
        <f t="shared" si="827"/>
        <v>0.20232774654899249</v>
      </c>
      <c r="GI264" s="16">
        <f t="shared" si="828"/>
        <v>0</v>
      </c>
      <c r="GJ264" s="16">
        <f t="shared" si="829"/>
        <v>-0.76317135549872117</v>
      </c>
      <c r="GK264" s="106">
        <f t="shared" si="830"/>
        <v>-0.25820723829749581</v>
      </c>
      <c r="GL264" s="16">
        <f t="shared" si="831"/>
        <v>-0.4605349848464883</v>
      </c>
      <c r="GM264" s="16">
        <f t="shared" si="832"/>
        <v>-0.17909053156146182</v>
      </c>
      <c r="GN264" s="16">
        <f t="shared" si="833"/>
        <v>0.25131782120227891</v>
      </c>
      <c r="GO264" s="16">
        <f t="shared" si="834"/>
        <v>1.3283565704248546E-2</v>
      </c>
      <c r="GP264" s="16">
        <f t="shared" si="835"/>
        <v>0.17895220119369482</v>
      </c>
      <c r="GQ264" s="16">
        <f t="shared" si="836"/>
        <v>0.1805037313432836</v>
      </c>
      <c r="GR264" s="16">
        <f t="shared" si="837"/>
        <v>0.37451437451437453</v>
      </c>
      <c r="GS264" s="16">
        <f t="shared" si="838"/>
        <v>1</v>
      </c>
      <c r="GT264" s="16">
        <f t="shared" si="839"/>
        <v>-2.5227415876293078</v>
      </c>
      <c r="GU264" s="16">
        <f t="shared" si="840"/>
        <v>0.72177411305553207</v>
      </c>
      <c r="GV264" s="16">
        <f t="shared" si="841"/>
        <v>-1.2301847874957039</v>
      </c>
      <c r="GW264" s="16">
        <f t="shared" si="842"/>
        <v>-1.3378265030620609</v>
      </c>
      <c r="GX264" s="16">
        <f t="shared" si="843"/>
        <v>1.6909152975377708</v>
      </c>
      <c r="GY264" s="227">
        <f t="shared" si="844"/>
        <v>4.4171288662369461E-2</v>
      </c>
      <c r="GZ264" s="227">
        <f t="shared" si="845"/>
        <v>-3.1632393156243131E-2</v>
      </c>
      <c r="HA264" s="227">
        <f t="shared" si="846"/>
        <v>3.2528426028296566E-2</v>
      </c>
      <c r="HB264" s="16">
        <f t="shared" si="847"/>
        <v>0</v>
      </c>
      <c r="HC264" s="16">
        <f t="shared" si="848"/>
        <v>-4.4171288662369461E-2</v>
      </c>
      <c r="HD264" s="106">
        <f t="shared" si="849"/>
        <v>-1.2538895506126331E-2</v>
      </c>
      <c r="HE264" s="16">
        <f t="shared" si="850"/>
        <v>-4.5067321534422895E-2</v>
      </c>
      <c r="HF264" s="16">
        <f t="shared" si="851"/>
        <v>-2.0207886712844736E-2</v>
      </c>
      <c r="HG264" s="16">
        <f t="shared" si="852"/>
        <v>5.9817351598173522E-2</v>
      </c>
      <c r="HH264" s="16">
        <f t="shared" si="853"/>
        <v>2.222936992959508E-2</v>
      </c>
      <c r="HI264" s="16">
        <f t="shared" si="854"/>
        <v>5.543686045204093E-2</v>
      </c>
      <c r="HJ264" s="16">
        <f t="shared" si="855"/>
        <v>5.7951900698215666E-2</v>
      </c>
      <c r="HK264" s="16">
        <f t="shared" si="856"/>
        <v>0.1064647732621999</v>
      </c>
      <c r="HL264" s="16" t="e">
        <f t="shared" si="857"/>
        <v>#VALUE!</v>
      </c>
      <c r="HM264" s="16">
        <f t="shared" si="858"/>
        <v>-0.4440888252179897</v>
      </c>
      <c r="HN264" s="16">
        <f t="shared" si="859"/>
        <v>-7.4953035885711811E-2</v>
      </c>
      <c r="HO264" s="16">
        <f t="shared" si="860"/>
        <v>-0.26880310214545655</v>
      </c>
      <c r="HP264" s="16">
        <f t="shared" si="861"/>
        <v>-0.18888674347519671</v>
      </c>
      <c r="HQ264" s="16">
        <f t="shared" si="862"/>
        <v>0.23422260936165684</v>
      </c>
      <c r="HR264" s="227" t="e">
        <f t="shared" si="863"/>
        <v>#VALUE!</v>
      </c>
      <c r="HS264" s="227">
        <f t="shared" si="864"/>
        <v>-4.442638011144507E-2</v>
      </c>
      <c r="HT264" s="227">
        <f t="shared" si="865"/>
        <v>-8.1058120417215745E-3</v>
      </c>
      <c r="HU264" s="16" t="str">
        <f t="shared" si="866"/>
        <v>i.a.</v>
      </c>
      <c r="HV264" s="16">
        <f t="shared" si="867"/>
        <v>5.5613020991785826E-2</v>
      </c>
      <c r="HW264" s="106">
        <f t="shared" si="868"/>
        <v>0.1000394011032309</v>
      </c>
      <c r="HX264" s="16">
        <f t="shared" si="869"/>
        <v>0.10814521314495247</v>
      </c>
      <c r="HY264" s="16">
        <f t="shared" si="870"/>
        <v>0.14790163013857005</v>
      </c>
      <c r="HZ264" s="16">
        <f t="shared" si="871"/>
        <v>0.18234399320786754</v>
      </c>
      <c r="IA264" s="16">
        <f t="shared" si="872"/>
        <v>0.14773995535714285</v>
      </c>
      <c r="IB264" s="16">
        <f t="shared" si="873"/>
        <v>0.17856357640161233</v>
      </c>
      <c r="IC264" s="16">
        <f t="shared" si="874"/>
        <v>0.18906321927267145</v>
      </c>
      <c r="ID264" s="16">
        <f t="shared" si="875"/>
        <v>0.22718892201474972</v>
      </c>
      <c r="IE264" s="16" t="str">
        <f t="shared" si="876"/>
        <v>i.a.</v>
      </c>
      <c r="IF264" s="16" t="e">
        <f t="shared" si="877"/>
        <v>#VALUE!</v>
      </c>
      <c r="IG264" s="16" t="e">
        <f t="shared" si="878"/>
        <v>#VALUE!</v>
      </c>
      <c r="IH264" s="16" t="e">
        <f t="shared" si="879"/>
        <v>#VALUE!</v>
      </c>
      <c r="II264" s="16" t="e">
        <f t="shared" si="880"/>
        <v>#VALUE!</v>
      </c>
      <c r="IJ264" s="16" t="e">
        <f t="shared" si="881"/>
        <v>#VALUE!</v>
      </c>
      <c r="IK264" s="16" t="e">
        <f t="shared" si="882"/>
        <v>#VALUE!</v>
      </c>
      <c r="IL264" s="227" t="e">
        <f t="shared" si="883"/>
        <v>#VALUE!</v>
      </c>
      <c r="IM264" s="227" t="e">
        <f t="shared" si="884"/>
        <v>#VALUE!</v>
      </c>
      <c r="IN264" s="227" t="e">
        <f t="shared" si="885"/>
        <v>#VALUE!</v>
      </c>
      <c r="IO264" s="16" t="str">
        <f t="shared" si="886"/>
        <v>i.a.</v>
      </c>
      <c r="IP264" s="16" t="str">
        <f t="shared" si="887"/>
        <v>i.a.</v>
      </c>
      <c r="IQ264" s="106" t="str">
        <f t="shared" si="888"/>
        <v>i.a.</v>
      </c>
      <c r="IR264" s="16" t="str">
        <f t="shared" si="889"/>
        <v>i.a.</v>
      </c>
      <c r="IS264" s="16" t="str">
        <f t="shared" si="890"/>
        <v>i.a.</v>
      </c>
      <c r="IT264" s="16" t="str">
        <f t="shared" si="891"/>
        <v>i.a.</v>
      </c>
      <c r="IU264" s="16" t="str">
        <f t="shared" si="892"/>
        <v>i.a.</v>
      </c>
      <c r="IV264" s="16" t="str">
        <f t="shared" si="893"/>
        <v>i.a.</v>
      </c>
      <c r="IW264" s="16" t="str">
        <f t="shared" si="894"/>
        <v>i.a.</v>
      </c>
      <c r="IX264" s="16" t="str">
        <f t="shared" si="895"/>
        <v>i.a.</v>
      </c>
      <c r="IY264" s="16" t="str">
        <f t="shared" si="896"/>
        <v>i.a.</v>
      </c>
      <c r="IZ264" s="16" t="e">
        <f t="shared" si="897"/>
        <v>#VALUE!</v>
      </c>
      <c r="JA264" s="16">
        <f t="shared" si="898"/>
        <v>-1.2621554821691903</v>
      </c>
      <c r="JB264" s="16">
        <f t="shared" si="899"/>
        <v>0.531079624512513</v>
      </c>
      <c r="JC264" s="16">
        <f t="shared" si="900"/>
        <v>-1.0755037115588548</v>
      </c>
      <c r="JD264" s="16">
        <f t="shared" si="901"/>
        <v>-1.7048274818401936</v>
      </c>
      <c r="JE264" s="16">
        <f t="shared" si="902"/>
        <v>18.504132231404959</v>
      </c>
      <c r="JF264" s="227" t="e">
        <f t="shared" si="903"/>
        <v>#VALUE!</v>
      </c>
      <c r="JG264" s="227">
        <f t="shared" si="904"/>
        <v>-2.5225819842258197E-2</v>
      </c>
      <c r="JH264" s="227">
        <f t="shared" si="905"/>
        <v>2.2635649849649185E-2</v>
      </c>
      <c r="JI264" s="99" t="str">
        <f t="shared" si="906"/>
        <v>i.a.</v>
      </c>
      <c r="JJ264" s="99">
        <f t="shared" si="907"/>
        <v>-4.521212121212121E-2</v>
      </c>
      <c r="JK264" s="239">
        <f t="shared" si="908"/>
        <v>-1.9986301369863013E-2</v>
      </c>
      <c r="JL264" s="99">
        <f t="shared" si="909"/>
        <v>-4.2621951219512198E-2</v>
      </c>
      <c r="JM264" s="99">
        <f t="shared" si="910"/>
        <v>-2.0535714285714286E-2</v>
      </c>
      <c r="JN264" s="99">
        <f t="shared" si="911"/>
        <v>2.9135802469135802E-2</v>
      </c>
      <c r="JO264" s="99">
        <f t="shared" si="912"/>
        <v>1.4938271604938271E-3</v>
      </c>
      <c r="JP264" s="99">
        <f t="shared" si="913"/>
        <v>2.3386666666666667E-2</v>
      </c>
      <c r="JQ264" s="99">
        <f t="shared" si="914"/>
        <v>2.58E-2</v>
      </c>
      <c r="JR264" s="99" t="str">
        <f t="shared" si="915"/>
        <v>i.a.</v>
      </c>
      <c r="JS264" s="99" t="str">
        <f t="shared" si="916"/>
        <v>i.a.</v>
      </c>
    </row>
    <row r="265" spans="1:279" customFormat="1" ht="17.25" customHeight="1" x14ac:dyDescent="0.25">
      <c r="A265" t="s">
        <v>631</v>
      </c>
      <c r="B265" s="95">
        <v>56314210</v>
      </c>
      <c r="C265" s="10" t="s">
        <v>47</v>
      </c>
      <c r="D265" s="10"/>
      <c r="E265" s="11">
        <v>453100</v>
      </c>
      <c r="F265" s="11"/>
      <c r="G265" s="11">
        <v>1</v>
      </c>
      <c r="H265" s="12">
        <v>44935</v>
      </c>
      <c r="I265" s="13"/>
      <c r="J265" s="13" t="s">
        <v>50</v>
      </c>
      <c r="K265" s="13" t="s">
        <v>50</v>
      </c>
      <c r="L265" s="13" t="s">
        <v>50</v>
      </c>
      <c r="M265" s="13" t="s">
        <v>50</v>
      </c>
      <c r="N265" s="13"/>
      <c r="O265" s="13" t="s">
        <v>58</v>
      </c>
      <c r="P265" s="16" t="e">
        <f t="shared" si="739"/>
        <v>#DIV/0!</v>
      </c>
      <c r="Q265" s="16" t="e">
        <f t="shared" si="740"/>
        <v>#DIV/0!</v>
      </c>
      <c r="R265" s="16" t="e">
        <f t="shared" si="741"/>
        <v>#DIV/0!</v>
      </c>
      <c r="S265" s="16" t="e">
        <f t="shared" si="742"/>
        <v>#DIV/0!</v>
      </c>
      <c r="T265" s="16" t="e">
        <f t="shared" si="743"/>
        <v>#DIV/0!</v>
      </c>
      <c r="U265" s="16" t="e">
        <f t="shared" si="744"/>
        <v>#DIV/0!</v>
      </c>
      <c r="V265" s="278">
        <f t="shared" si="745"/>
        <v>0</v>
      </c>
      <c r="W265" s="278">
        <f t="shared" si="746"/>
        <v>0</v>
      </c>
      <c r="X265" s="278">
        <f t="shared" si="747"/>
        <v>0</v>
      </c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6">
        <f t="shared" si="748"/>
        <v>-1.1480055609025772</v>
      </c>
      <c r="AK265" s="16">
        <f t="shared" si="749"/>
        <v>0.18317165752846901</v>
      </c>
      <c r="AL265" s="16">
        <f t="shared" si="750"/>
        <v>-0.14902017084200694</v>
      </c>
      <c r="AM265" s="16">
        <f t="shared" si="751"/>
        <v>0.51853063004142141</v>
      </c>
      <c r="AN265" s="16" t="e">
        <f t="shared" si="752"/>
        <v>#DIV/0!</v>
      </c>
      <c r="AO265" s="16">
        <f t="shared" si="753"/>
        <v>-1</v>
      </c>
      <c r="AP265" s="278">
        <f t="shared" si="754"/>
        <v>-28.053000000000001</v>
      </c>
      <c r="AQ265" s="278">
        <f t="shared" si="755"/>
        <v>4.343</v>
      </c>
      <c r="AR265" s="278">
        <f t="shared" si="756"/>
        <v>-4.1519999999999975</v>
      </c>
      <c r="AS265" s="149"/>
      <c r="AT265" s="149">
        <v>28.053000000000001</v>
      </c>
      <c r="AU265" s="149">
        <v>23.71</v>
      </c>
      <c r="AV265" s="149">
        <v>27.861999999999998</v>
      </c>
      <c r="AW265" s="150">
        <v>18.347999999999999</v>
      </c>
      <c r="AX265" s="149"/>
      <c r="AY265" s="149">
        <v>10.317</v>
      </c>
      <c r="AZ265" s="149">
        <v>14.154999999999999</v>
      </c>
      <c r="BA265" s="149">
        <v>12.852</v>
      </c>
      <c r="BB265" s="149">
        <v>10.776</v>
      </c>
      <c r="BC265" s="150">
        <v>10.042</v>
      </c>
      <c r="BD265" s="16">
        <f t="shared" si="757"/>
        <v>-1</v>
      </c>
      <c r="BE265" s="16">
        <f t="shared" si="758"/>
        <v>1.1191825171995144</v>
      </c>
      <c r="BF265" s="16">
        <f t="shared" si="759"/>
        <v>-10.360919540229887</v>
      </c>
      <c r="BG265" s="16">
        <f t="shared" si="760"/>
        <v>0.79529411764705882</v>
      </c>
      <c r="BH265" s="16" t="e">
        <f t="shared" si="761"/>
        <v>#DIV/0!</v>
      </c>
      <c r="BI265" s="16">
        <f t="shared" si="762"/>
        <v>1</v>
      </c>
      <c r="BJ265" s="278">
        <f t="shared" si="763"/>
        <v>-0.58899999999999997</v>
      </c>
      <c r="BK265" s="278">
        <f t="shared" si="764"/>
        <v>5.5310000000000006</v>
      </c>
      <c r="BL265" s="278">
        <f t="shared" si="765"/>
        <v>-4.5070000000000006</v>
      </c>
      <c r="BM265" s="149"/>
      <c r="BN265" s="149">
        <v>0.58899999999999997</v>
      </c>
      <c r="BO265" s="149">
        <v>-4.9420000000000002</v>
      </c>
      <c r="BP265" s="149">
        <v>-0.435</v>
      </c>
      <c r="BQ265" s="149">
        <v>-2.125</v>
      </c>
      <c r="BR265" s="149"/>
      <c r="BS265" s="149">
        <v>-5.2629999999999999</v>
      </c>
      <c r="BT265" s="149">
        <v>-0.46200000000000002</v>
      </c>
      <c r="BU265" s="149">
        <v>-1.3009999999999999</v>
      </c>
      <c r="BV265" s="149">
        <v>0.33300000000000002</v>
      </c>
      <c r="BW265" s="149">
        <v>0.82699999999999996</v>
      </c>
      <c r="BX265" s="16">
        <f t="shared" si="766"/>
        <v>-1</v>
      </c>
      <c r="BY265" s="16">
        <f t="shared" si="767"/>
        <v>1.0691714836223507</v>
      </c>
      <c r="BZ265" s="16">
        <f t="shared" si="768"/>
        <v>-5.8741721854304645</v>
      </c>
      <c r="CA265" s="16">
        <f t="shared" si="769"/>
        <v>0.72119645494830142</v>
      </c>
      <c r="CB265" s="16" t="e">
        <f t="shared" si="770"/>
        <v>#DIV/0!</v>
      </c>
      <c r="CC265" s="16">
        <f t="shared" si="771"/>
        <v>1</v>
      </c>
      <c r="CD265" s="278">
        <f t="shared" si="772"/>
        <v>-0.35899999999999999</v>
      </c>
      <c r="CE265" s="278">
        <f t="shared" si="773"/>
        <v>5.5490000000000004</v>
      </c>
      <c r="CF265" s="278">
        <f t="shared" si="774"/>
        <v>-4.4350000000000005</v>
      </c>
      <c r="CG265" s="149"/>
      <c r="CH265" s="149">
        <v>0.35899999999999999</v>
      </c>
      <c r="CI265" s="149">
        <v>-5.19</v>
      </c>
      <c r="CJ265" s="149">
        <v>-0.755</v>
      </c>
      <c r="CK265" s="149">
        <v>-2.7080000000000002</v>
      </c>
      <c r="CL265" s="149"/>
      <c r="CM265" s="149">
        <v>-5.6070000000000002</v>
      </c>
      <c r="CN265" s="149">
        <v>-0.82299999999999995</v>
      </c>
      <c r="CO265" s="149">
        <v>-1.6279999999999999</v>
      </c>
      <c r="CP265" s="149">
        <v>0.40600000000000003</v>
      </c>
      <c r="CQ265" s="149">
        <v>0.91100000000000003</v>
      </c>
      <c r="CR265" s="16">
        <f t="shared" si="775"/>
        <v>-1</v>
      </c>
      <c r="CS265" s="16">
        <f t="shared" si="776"/>
        <v>4.2972699696663189E-2</v>
      </c>
      <c r="CT265" s="16">
        <f t="shared" si="777"/>
        <v>-0.21198358631130226</v>
      </c>
      <c r="CU265" s="16">
        <f t="shared" si="778"/>
        <v>6.2191544434857633</v>
      </c>
      <c r="CV265" s="16" t="e">
        <f t="shared" si="779"/>
        <v>#DIV/0!</v>
      </c>
      <c r="CW265" s="16">
        <f t="shared" si="780"/>
        <v>-1</v>
      </c>
      <c r="CX265" s="278">
        <f t="shared" si="736"/>
        <v>-20.63</v>
      </c>
      <c r="CY265" s="278">
        <f t="shared" si="737"/>
        <v>0.84999999999999787</v>
      </c>
      <c r="CZ265" s="278">
        <f t="shared" si="738"/>
        <v>-5.320999999999998</v>
      </c>
      <c r="DA265" s="149"/>
      <c r="DB265" s="149">
        <v>20.63</v>
      </c>
      <c r="DC265" s="149">
        <v>19.78</v>
      </c>
      <c r="DD265" s="149">
        <v>25.100999999999999</v>
      </c>
      <c r="DE265" s="149">
        <v>3.4769999999999999</v>
      </c>
      <c r="DF265" s="149"/>
      <c r="DG265" s="149">
        <v>2.3889999999999998</v>
      </c>
      <c r="DH265" s="149">
        <v>7.9569999999999999</v>
      </c>
      <c r="DI265" s="149">
        <v>8.6010000000000009</v>
      </c>
      <c r="DJ265" s="149">
        <v>9.8740000000000006</v>
      </c>
      <c r="DK265" s="150">
        <v>9.5690000000000008</v>
      </c>
      <c r="DL265" s="16">
        <f t="shared" si="781"/>
        <v>-1</v>
      </c>
      <c r="DM265" s="16">
        <f t="shared" si="782"/>
        <v>0.10804849432929209</v>
      </c>
      <c r="DN265" s="16">
        <f t="shared" si="783"/>
        <v>4.467977316925683E-2</v>
      </c>
      <c r="DO265" s="16">
        <f t="shared" si="784"/>
        <v>1.1672805836934192</v>
      </c>
      <c r="DP265" s="16" t="e">
        <f t="shared" si="785"/>
        <v>#DIV/0!</v>
      </c>
      <c r="DQ265" s="16">
        <f t="shared" si="786"/>
        <v>-1</v>
      </c>
      <c r="DR265" s="278">
        <f t="shared" si="787"/>
        <v>-70.831999999999994</v>
      </c>
      <c r="DS265" s="278">
        <f t="shared" si="788"/>
        <v>6.9069999999999965</v>
      </c>
      <c r="DT265" s="278">
        <f t="shared" si="789"/>
        <v>2.7339999999999947</v>
      </c>
      <c r="DU265" s="149"/>
      <c r="DV265" s="149">
        <v>70.831999999999994</v>
      </c>
      <c r="DW265" s="149">
        <v>63.924999999999997</v>
      </c>
      <c r="DX265" s="149">
        <v>61.191000000000003</v>
      </c>
      <c r="DY265" s="149">
        <v>28.234000000000002</v>
      </c>
      <c r="DZ265" s="149"/>
      <c r="EA265" s="149">
        <v>20.571000000000002</v>
      </c>
      <c r="EB265" s="149">
        <v>22.228999999999999</v>
      </c>
      <c r="EC265" s="149">
        <v>23.55</v>
      </c>
      <c r="ED265" s="149">
        <v>19.846</v>
      </c>
      <c r="EE265" s="149">
        <v>14.427</v>
      </c>
      <c r="EF265" s="16">
        <f t="shared" si="790"/>
        <v>-1</v>
      </c>
      <c r="EG265" s="16">
        <f t="shared" si="791"/>
        <v>-7.3529411764705885E-2</v>
      </c>
      <c r="EH265" s="16">
        <f t="shared" si="792"/>
        <v>-2.8571428571428571E-2</v>
      </c>
      <c r="EI265" s="16">
        <f t="shared" si="793"/>
        <v>0.94444444444444442</v>
      </c>
      <c r="EJ265" s="16" t="e">
        <f t="shared" si="794"/>
        <v>#DIV/0!</v>
      </c>
      <c r="EK265" s="16">
        <f t="shared" si="795"/>
        <v>-1</v>
      </c>
      <c r="EL265" s="278">
        <f t="shared" si="796"/>
        <v>-63</v>
      </c>
      <c r="EM265" s="278">
        <f t="shared" si="797"/>
        <v>-5</v>
      </c>
      <c r="EN265" s="278">
        <f t="shared" si="798"/>
        <v>-2</v>
      </c>
      <c r="EO265" s="204"/>
      <c r="EP265" s="204">
        <v>63</v>
      </c>
      <c r="EQ265" s="204">
        <v>68</v>
      </c>
      <c r="ER265" s="204">
        <v>70</v>
      </c>
      <c r="ES265" s="204">
        <v>36</v>
      </c>
      <c r="ET265" s="204"/>
      <c r="EU265" s="204">
        <v>39</v>
      </c>
      <c r="EV265" s="204">
        <v>41</v>
      </c>
      <c r="EW265" s="204">
        <v>41</v>
      </c>
      <c r="EX265" s="204">
        <v>32</v>
      </c>
      <c r="EY265" s="205">
        <v>29</v>
      </c>
      <c r="EZ265" s="14" t="s">
        <v>676</v>
      </c>
      <c r="FA265" s="14" t="s">
        <v>51</v>
      </c>
      <c r="FB265" s="76"/>
      <c r="FC265" s="15">
        <v>3400</v>
      </c>
      <c r="FD265" t="s">
        <v>423</v>
      </c>
      <c r="FE265" t="s">
        <v>86</v>
      </c>
      <c r="FF265" s="16" t="e">
        <f t="shared" si="799"/>
        <v>#VALUE!</v>
      </c>
      <c r="FG265" s="16" t="e">
        <f t="shared" si="800"/>
        <v>#DIV/0!</v>
      </c>
      <c r="FH265" s="16" t="e">
        <f t="shared" si="801"/>
        <v>#DIV/0!</v>
      </c>
      <c r="FI265" s="16" t="e">
        <f t="shared" si="802"/>
        <v>#DIV/0!</v>
      </c>
      <c r="FJ265" s="16" t="e">
        <f t="shared" si="803"/>
        <v>#VALUE!</v>
      </c>
      <c r="FK265" s="16" t="e">
        <f t="shared" si="804"/>
        <v>#VALUE!</v>
      </c>
      <c r="FL265" s="278" t="e">
        <f t="shared" si="805"/>
        <v>#VALUE!</v>
      </c>
      <c r="FM265" s="278">
        <f t="shared" si="806"/>
        <v>0</v>
      </c>
      <c r="FN265" s="278">
        <f t="shared" si="807"/>
        <v>0</v>
      </c>
      <c r="FO265" s="222" t="str">
        <f t="shared" si="808"/>
        <v>i.a</v>
      </c>
      <c r="FP265" s="222">
        <f t="shared" si="809"/>
        <v>0</v>
      </c>
      <c r="FQ265" s="222">
        <f t="shared" si="810"/>
        <v>0</v>
      </c>
      <c r="FR265" s="222">
        <f t="shared" si="811"/>
        <v>0</v>
      </c>
      <c r="FS265" s="222">
        <f t="shared" si="812"/>
        <v>0</v>
      </c>
      <c r="FT265" s="222" t="str">
        <f t="shared" si="813"/>
        <v>i.a</v>
      </c>
      <c r="FU265" s="222">
        <f t="shared" si="814"/>
        <v>0</v>
      </c>
      <c r="FV265" s="222">
        <f t="shared" si="815"/>
        <v>0</v>
      </c>
      <c r="FW265" s="222">
        <f t="shared" si="816"/>
        <v>0</v>
      </c>
      <c r="FX265" s="222">
        <f t="shared" si="817"/>
        <v>0</v>
      </c>
      <c r="FY265" s="222">
        <f t="shared" si="818"/>
        <v>0</v>
      </c>
      <c r="FZ265" s="16">
        <f t="shared" si="819"/>
        <v>-1</v>
      </c>
      <c r="GA265" s="16">
        <f t="shared" si="820"/>
        <v>1.0768246809318169</v>
      </c>
      <c r="GB265" s="16">
        <f t="shared" si="821"/>
        <v>-3.3771327001455362</v>
      </c>
      <c r="GC265" s="16">
        <f t="shared" si="822"/>
        <v>0.93215760891981558</v>
      </c>
      <c r="GD265" s="16" t="e">
        <f t="shared" si="823"/>
        <v>#DIV/0!</v>
      </c>
      <c r="GE265" s="16">
        <f t="shared" si="824"/>
        <v>1</v>
      </c>
      <c r="GF265" s="227">
        <f t="shared" si="825"/>
        <v>-1.7767879237812423E-2</v>
      </c>
      <c r="GG265" s="227">
        <f t="shared" si="826"/>
        <v>0.24904614843858783</v>
      </c>
      <c r="GH265" s="227">
        <f t="shared" si="827"/>
        <v>-0.17844042190565329</v>
      </c>
      <c r="GI265" s="16">
        <f t="shared" si="828"/>
        <v>0</v>
      </c>
      <c r="GJ265" s="16">
        <f t="shared" si="829"/>
        <v>1.7767879237812423E-2</v>
      </c>
      <c r="GK265" s="16">
        <f t="shared" si="830"/>
        <v>-0.2312782692007754</v>
      </c>
      <c r="GL265" s="16">
        <f t="shared" si="831"/>
        <v>-5.2837847295122121E-2</v>
      </c>
      <c r="GM265" s="16">
        <f t="shared" si="832"/>
        <v>-0.7788323267184355</v>
      </c>
      <c r="GN265" s="16">
        <f t="shared" si="833"/>
        <v>0</v>
      </c>
      <c r="GO265" s="16">
        <f t="shared" si="834"/>
        <v>-1.0838971583220569</v>
      </c>
      <c r="GP265" s="16">
        <f t="shared" si="835"/>
        <v>-9.9408141079840556E-2</v>
      </c>
      <c r="GQ265" s="16">
        <f t="shared" si="836"/>
        <v>-0.17623815967523679</v>
      </c>
      <c r="GR265" s="16">
        <f t="shared" si="837"/>
        <v>4.176310240189271E-2</v>
      </c>
      <c r="GS265" s="16">
        <f t="shared" si="838"/>
        <v>-1</v>
      </c>
      <c r="GT265" s="16">
        <f t="shared" si="839"/>
        <v>1.1106557716625811</v>
      </c>
      <c r="GU265" s="16">
        <f t="shared" si="840"/>
        <v>-7.1200664174450727</v>
      </c>
      <c r="GV265" s="16">
        <f t="shared" si="841"/>
        <v>0.87073713430577715</v>
      </c>
      <c r="GW265" s="16" t="e">
        <f t="shared" si="842"/>
        <v>#DIV/0!</v>
      </c>
      <c r="GX265" s="16">
        <f t="shared" si="843"/>
        <v>1</v>
      </c>
      <c r="GY265" s="227">
        <f t="shared" si="844"/>
        <v>-8.7416609155739587E-3</v>
      </c>
      <c r="GZ265" s="227">
        <f t="shared" si="845"/>
        <v>8.7740350131981143E-2</v>
      </c>
      <c r="HA265" s="227">
        <f t="shared" si="846"/>
        <v>-6.9269866180343448E-2</v>
      </c>
      <c r="HB265" s="16">
        <f t="shared" si="847"/>
        <v>0</v>
      </c>
      <c r="HC265" s="16">
        <f t="shared" si="848"/>
        <v>8.7416609155739587E-3</v>
      </c>
      <c r="HD265" s="16">
        <f t="shared" si="849"/>
        <v>-7.8998689216407181E-2</v>
      </c>
      <c r="HE265" s="16">
        <f t="shared" si="850"/>
        <v>-9.7288230360637398E-3</v>
      </c>
      <c r="HF265" s="16">
        <f t="shared" si="851"/>
        <v>-7.5263866260536938E-2</v>
      </c>
      <c r="HG265" s="16">
        <f t="shared" si="852"/>
        <v>0</v>
      </c>
      <c r="HH265" s="16">
        <f t="shared" si="853"/>
        <v>-0.24593457943925234</v>
      </c>
      <c r="HI265" s="16">
        <f t="shared" si="854"/>
        <v>-2.0183927128159203E-2</v>
      </c>
      <c r="HJ265" s="16">
        <f t="shared" si="855"/>
        <v>-5.9959443266660514E-2</v>
      </c>
      <c r="HK265" s="16">
        <f t="shared" si="856"/>
        <v>1.9432206109765707E-2</v>
      </c>
      <c r="HL265" s="16" t="e">
        <f t="shared" si="857"/>
        <v>#VALUE!</v>
      </c>
      <c r="HM265" s="16">
        <f t="shared" si="858"/>
        <v>-5.873009616968055E-2</v>
      </c>
      <c r="HN265" s="16">
        <f t="shared" si="859"/>
        <v>-0.24568615768439409</v>
      </c>
      <c r="HO265" s="16">
        <f t="shared" si="860"/>
        <v>2.3309736163386292</v>
      </c>
      <c r="HP265" s="16" t="e">
        <f t="shared" si="861"/>
        <v>#VALUE!</v>
      </c>
      <c r="HQ265" s="16" t="e">
        <f t="shared" si="862"/>
        <v>#VALUE!</v>
      </c>
      <c r="HR265" s="227" t="e">
        <f t="shared" si="863"/>
        <v>#VALUE!</v>
      </c>
      <c r="HS265" s="227">
        <f t="shared" si="864"/>
        <v>-1.8172566323602368E-2</v>
      </c>
      <c r="HT265" s="227">
        <f t="shared" si="865"/>
        <v>-0.10078227589083322</v>
      </c>
      <c r="HU265" s="16" t="str">
        <f t="shared" si="866"/>
        <v>i.a.</v>
      </c>
      <c r="HV265" s="16">
        <f t="shared" si="867"/>
        <v>0.29125254122430538</v>
      </c>
      <c r="HW265" s="16">
        <f t="shared" si="868"/>
        <v>0.30942510754790775</v>
      </c>
      <c r="HX265" s="16">
        <f t="shared" si="869"/>
        <v>0.41020738343874097</v>
      </c>
      <c r="HY265" s="16">
        <f t="shared" si="870"/>
        <v>0.1231493943472409</v>
      </c>
      <c r="HZ265" s="16" t="str">
        <f t="shared" si="871"/>
        <v>i.a.</v>
      </c>
      <c r="IA265" s="16">
        <f t="shared" si="872"/>
        <v>0.11613436391035922</v>
      </c>
      <c r="IB265" s="16">
        <f t="shared" si="873"/>
        <v>0.35795582347384047</v>
      </c>
      <c r="IC265" s="16">
        <f t="shared" si="874"/>
        <v>0.36522292993630578</v>
      </c>
      <c r="ID265" s="16">
        <f t="shared" si="875"/>
        <v>0.49753098861231487</v>
      </c>
      <c r="IE265" s="16">
        <f t="shared" si="876"/>
        <v>0.66327025715672017</v>
      </c>
      <c r="IF265" s="16" t="e">
        <f t="shared" si="877"/>
        <v>#VALUE!</v>
      </c>
      <c r="IG265" s="16" t="e">
        <f t="shared" si="878"/>
        <v>#VALUE!</v>
      </c>
      <c r="IH265" s="16" t="e">
        <f t="shared" si="879"/>
        <v>#VALUE!</v>
      </c>
      <c r="II265" s="16" t="e">
        <f t="shared" si="880"/>
        <v>#VALUE!</v>
      </c>
      <c r="IJ265" s="16" t="e">
        <f t="shared" si="881"/>
        <v>#VALUE!</v>
      </c>
      <c r="IK265" s="16" t="e">
        <f t="shared" si="882"/>
        <v>#VALUE!</v>
      </c>
      <c r="IL265" s="227" t="e">
        <f t="shared" si="883"/>
        <v>#VALUE!</v>
      </c>
      <c r="IM265" s="227" t="e">
        <f t="shared" si="884"/>
        <v>#VALUE!</v>
      </c>
      <c r="IN265" s="227" t="e">
        <f t="shared" si="885"/>
        <v>#VALUE!</v>
      </c>
      <c r="IO265" s="16" t="str">
        <f t="shared" si="886"/>
        <v>i.a.</v>
      </c>
      <c r="IP265" s="16" t="str">
        <f t="shared" si="887"/>
        <v>i.a.</v>
      </c>
      <c r="IQ265" s="16" t="str">
        <f t="shared" si="888"/>
        <v>i.a.</v>
      </c>
      <c r="IR265" s="16" t="str">
        <f t="shared" si="889"/>
        <v>i.a.</v>
      </c>
      <c r="IS265" s="16" t="str">
        <f t="shared" si="890"/>
        <v>i.a.</v>
      </c>
      <c r="IT265" s="16" t="str">
        <f t="shared" si="891"/>
        <v>i.a.</v>
      </c>
      <c r="IU265" s="16" t="str">
        <f t="shared" si="892"/>
        <v>i.a.</v>
      </c>
      <c r="IV265" s="16" t="str">
        <f t="shared" si="893"/>
        <v>i.a.</v>
      </c>
      <c r="IW265" s="16" t="str">
        <f t="shared" si="894"/>
        <v>i.a.</v>
      </c>
      <c r="IX265" s="16" t="str">
        <f t="shared" si="895"/>
        <v>i.a.</v>
      </c>
      <c r="IY265" s="16" t="str">
        <f t="shared" si="896"/>
        <v>i.a.</v>
      </c>
      <c r="IZ265" s="16" t="e">
        <f t="shared" si="897"/>
        <v>#VALUE!</v>
      </c>
      <c r="JA265" s="16">
        <f t="shared" si="898"/>
        <v>1.0746612839098388</v>
      </c>
      <c r="JB265" s="16">
        <f t="shared" si="899"/>
        <v>-6.0763537202960656</v>
      </c>
      <c r="JC265" s="16">
        <f t="shared" si="900"/>
        <v>0.85661531968769777</v>
      </c>
      <c r="JD265" s="16" t="e">
        <f t="shared" si="901"/>
        <v>#VALUE!</v>
      </c>
      <c r="JE265" s="16" t="e">
        <f t="shared" si="902"/>
        <v>#VALUE!</v>
      </c>
      <c r="JF265" s="227" t="e">
        <f t="shared" si="903"/>
        <v>#VALUE!</v>
      </c>
      <c r="JG265" s="227">
        <f t="shared" si="904"/>
        <v>8.2021942110177409E-2</v>
      </c>
      <c r="JH265" s="227">
        <f t="shared" si="905"/>
        <v>-6.5537815126050419E-2</v>
      </c>
      <c r="JI265" s="99" t="str">
        <f t="shared" si="906"/>
        <v>i.a.</v>
      </c>
      <c r="JJ265" s="99">
        <f t="shared" si="907"/>
        <v>5.6984126984126983E-3</v>
      </c>
      <c r="JK265" s="99">
        <f t="shared" si="908"/>
        <v>-7.6323529411764707E-2</v>
      </c>
      <c r="JL265" s="99">
        <f t="shared" si="909"/>
        <v>-1.0785714285714286E-2</v>
      </c>
      <c r="JM265" s="99">
        <f t="shared" si="910"/>
        <v>-7.5222222222222232E-2</v>
      </c>
      <c r="JN265" s="99" t="str">
        <f t="shared" si="911"/>
        <v>i.a.</v>
      </c>
      <c r="JO265" s="99">
        <f t="shared" si="912"/>
        <v>-0.14376923076923079</v>
      </c>
      <c r="JP265" s="99">
        <f t="shared" si="913"/>
        <v>-2.0073170731707318E-2</v>
      </c>
      <c r="JQ265" s="99">
        <f t="shared" si="914"/>
        <v>-3.9707317073170732E-2</v>
      </c>
      <c r="JR265" s="99">
        <f t="shared" si="915"/>
        <v>1.2687500000000001E-2</v>
      </c>
      <c r="JS265" s="99">
        <f t="shared" si="916"/>
        <v>3.141379310344828E-2</v>
      </c>
    </row>
    <row r="266" spans="1:279" customFormat="1" ht="17.25" customHeight="1" x14ac:dyDescent="0.25">
      <c r="A266" s="277" t="s">
        <v>98</v>
      </c>
      <c r="B266" s="95">
        <v>33975112</v>
      </c>
      <c r="C266" s="10" t="s">
        <v>79</v>
      </c>
      <c r="D266" s="10"/>
      <c r="E266" s="11">
        <v>451120</v>
      </c>
      <c r="F266" s="11"/>
      <c r="G266" s="11"/>
      <c r="H266" s="12">
        <v>44932</v>
      </c>
      <c r="I266" s="13"/>
      <c r="J266" s="13" t="s">
        <v>59</v>
      </c>
      <c r="K266" s="13" t="s">
        <v>59</v>
      </c>
      <c r="L266" s="13" t="s">
        <v>59</v>
      </c>
      <c r="M266" s="13" t="s">
        <v>59</v>
      </c>
      <c r="N266" s="13" t="s">
        <v>59</v>
      </c>
      <c r="O266" s="13" t="s">
        <v>59</v>
      </c>
      <c r="P266" s="16" t="e">
        <f t="shared" si="739"/>
        <v>#DIV/0!</v>
      </c>
      <c r="Q266" s="16" t="e">
        <f t="shared" si="740"/>
        <v>#DIV/0!</v>
      </c>
      <c r="R266" s="16" t="e">
        <f t="shared" si="741"/>
        <v>#DIV/0!</v>
      </c>
      <c r="S266" s="16" t="e">
        <f t="shared" si="742"/>
        <v>#DIV/0!</v>
      </c>
      <c r="T266" s="16" t="e">
        <f t="shared" si="743"/>
        <v>#DIV/0!</v>
      </c>
      <c r="U266" s="16" t="e">
        <f t="shared" si="744"/>
        <v>#DIV/0!</v>
      </c>
      <c r="V266" s="278">
        <f t="shared" si="745"/>
        <v>0</v>
      </c>
      <c r="W266" s="278">
        <f t="shared" si="746"/>
        <v>0</v>
      </c>
      <c r="X266" s="278">
        <f t="shared" si="747"/>
        <v>0</v>
      </c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6">
        <f t="shared" si="748"/>
        <v>-0.93249075215782995</v>
      </c>
      <c r="AK266" s="16">
        <f t="shared" si="749"/>
        <v>8.6437410608792582E-3</v>
      </c>
      <c r="AL266" s="16">
        <f t="shared" si="750"/>
        <v>7.3068196983851516E-2</v>
      </c>
      <c r="AM266" s="16">
        <f t="shared" si="751"/>
        <v>3.3873749568816933E-2</v>
      </c>
      <c r="AN266" s="16">
        <f t="shared" si="752"/>
        <v>-0.13596804959465908</v>
      </c>
      <c r="AO266" s="16">
        <f t="shared" si="753"/>
        <v>6.3252630244644392E-2</v>
      </c>
      <c r="AP266" s="278">
        <f t="shared" si="754"/>
        <v>-16.22</v>
      </c>
      <c r="AQ266" s="278">
        <f t="shared" si="755"/>
        <v>0.13899999999999935</v>
      </c>
      <c r="AR266" s="278">
        <f t="shared" si="756"/>
        <v>1.0949999999999989</v>
      </c>
      <c r="AS266" s="149"/>
      <c r="AT266" s="149">
        <v>16.22</v>
      </c>
      <c r="AU266" s="149">
        <v>16.081</v>
      </c>
      <c r="AV266" s="149">
        <v>14.986000000000001</v>
      </c>
      <c r="AW266" s="149">
        <v>14.494999999999999</v>
      </c>
      <c r="AX266" s="149">
        <v>16.776</v>
      </c>
      <c r="AY266" s="149">
        <v>15.778</v>
      </c>
      <c r="AZ266" s="149">
        <v>14.034000000000001</v>
      </c>
      <c r="BA266" s="149">
        <v>14.976000000000001</v>
      </c>
      <c r="BB266" s="149">
        <v>13.44</v>
      </c>
      <c r="BC266" s="150">
        <v>14.946</v>
      </c>
      <c r="BD266" s="16">
        <f t="shared" si="757"/>
        <v>-1</v>
      </c>
      <c r="BE266" s="16">
        <f t="shared" si="758"/>
        <v>7.5298126064735973E-2</v>
      </c>
      <c r="BF266" s="16">
        <f t="shared" si="759"/>
        <v>0.33106575963718821</v>
      </c>
      <c r="BG266" s="16">
        <f t="shared" si="760"/>
        <v>0.39556962025316456</v>
      </c>
      <c r="BH266" s="16">
        <f t="shared" si="761"/>
        <v>-0.50361294376374488</v>
      </c>
      <c r="BI266" s="16">
        <f t="shared" si="762"/>
        <v>8.8949709202873692E-2</v>
      </c>
      <c r="BJ266" s="278">
        <f t="shared" si="763"/>
        <v>-3.1560000000000001</v>
      </c>
      <c r="BK266" s="278">
        <f t="shared" si="764"/>
        <v>0.22100000000000009</v>
      </c>
      <c r="BL266" s="278">
        <f t="shared" si="765"/>
        <v>0.73</v>
      </c>
      <c r="BM266" s="149"/>
      <c r="BN266" s="149">
        <v>3.1560000000000001</v>
      </c>
      <c r="BO266" s="149">
        <v>2.9350000000000001</v>
      </c>
      <c r="BP266" s="149">
        <v>2.2050000000000001</v>
      </c>
      <c r="BQ266" s="149">
        <v>1.58</v>
      </c>
      <c r="BR266" s="149">
        <v>3.1829999999999998</v>
      </c>
      <c r="BS266" s="149">
        <v>2.923</v>
      </c>
      <c r="BT266" s="149">
        <v>1.68</v>
      </c>
      <c r="BU266" s="149">
        <v>2.528</v>
      </c>
      <c r="BV266" s="149">
        <v>0.4</v>
      </c>
      <c r="BW266" s="149">
        <v>0.77500000000000002</v>
      </c>
      <c r="BX266" s="16">
        <f t="shared" si="766"/>
        <v>-1</v>
      </c>
      <c r="BY266" s="16">
        <f t="shared" si="767"/>
        <v>-0.17541483237385702</v>
      </c>
      <c r="BZ266" s="16">
        <f t="shared" si="768"/>
        <v>0.59105603448275845</v>
      </c>
      <c r="CA266" s="16">
        <f t="shared" si="769"/>
        <v>0.71375807940904912</v>
      </c>
      <c r="CB266" s="16">
        <f t="shared" si="770"/>
        <v>-0.62013328656611721</v>
      </c>
      <c r="CC266" s="16">
        <f t="shared" si="771"/>
        <v>-0.18519577022006289</v>
      </c>
      <c r="CD266" s="278">
        <f t="shared" si="772"/>
        <v>-2.4350000000000001</v>
      </c>
      <c r="CE266" s="278">
        <f t="shared" si="773"/>
        <v>-0.51799999999999979</v>
      </c>
      <c r="CF266" s="278">
        <f t="shared" si="774"/>
        <v>1.0969999999999998</v>
      </c>
      <c r="CG266" s="149"/>
      <c r="CH266" s="149">
        <v>2.4350000000000001</v>
      </c>
      <c r="CI266" s="149">
        <v>2.9529999999999998</v>
      </c>
      <c r="CJ266" s="149">
        <v>1.8560000000000001</v>
      </c>
      <c r="CK266" s="149">
        <v>1.083</v>
      </c>
      <c r="CL266" s="149">
        <v>2.851</v>
      </c>
      <c r="CM266" s="149">
        <v>3.4990000000000001</v>
      </c>
      <c r="CN266" s="149">
        <v>1.4059999999999999</v>
      </c>
      <c r="CO266" s="149">
        <v>2.294</v>
      </c>
      <c r="CP266" s="149">
        <v>0.33900000000000002</v>
      </c>
      <c r="CQ266" s="149">
        <v>0.73</v>
      </c>
      <c r="CR266" s="16">
        <f t="shared" si="775"/>
        <v>-1</v>
      </c>
      <c r="CS266" s="16">
        <f t="shared" si="776"/>
        <v>-0.19564220183486242</v>
      </c>
      <c r="CT266" s="16">
        <f t="shared" si="777"/>
        <v>0.19158239956272222</v>
      </c>
      <c r="CU266" s="16">
        <f t="shared" si="778"/>
        <v>1.3292716698975242E-2</v>
      </c>
      <c r="CV266" s="16">
        <f t="shared" si="779"/>
        <v>-0.14532544378698212</v>
      </c>
      <c r="CW266" s="16">
        <f t="shared" si="780"/>
        <v>-4.1249263406010778E-3</v>
      </c>
      <c r="CX266" s="278">
        <f t="shared" si="736"/>
        <v>-7.0140000000000002</v>
      </c>
      <c r="CY266" s="278">
        <f t="shared" si="737"/>
        <v>-1.7060000000000004</v>
      </c>
      <c r="CZ266" s="278">
        <f t="shared" si="738"/>
        <v>1.402000000000001</v>
      </c>
      <c r="DA266" s="149"/>
      <c r="DB266" s="149">
        <v>7.0140000000000002</v>
      </c>
      <c r="DC266" s="149">
        <v>8.7200000000000006</v>
      </c>
      <c r="DD266" s="149">
        <v>7.3179999999999996</v>
      </c>
      <c r="DE266" s="149">
        <v>7.2220000000000004</v>
      </c>
      <c r="DF266" s="149">
        <v>8.4499999999999993</v>
      </c>
      <c r="DG266" s="149">
        <v>8.4849999999999994</v>
      </c>
      <c r="DH266" s="149">
        <v>5.7619999999999996</v>
      </c>
      <c r="DI266" s="149">
        <v>7.3380000000000001</v>
      </c>
      <c r="DJ266" s="149">
        <v>5.58</v>
      </c>
      <c r="DK266" s="150">
        <v>8.1170000000000009</v>
      </c>
      <c r="DL266" s="16">
        <f t="shared" si="781"/>
        <v>-1</v>
      </c>
      <c r="DM266" s="16">
        <f t="shared" si="782"/>
        <v>5.1708591150772573E-2</v>
      </c>
      <c r="DN266" s="16">
        <f t="shared" si="783"/>
        <v>-0.21422463290087712</v>
      </c>
      <c r="DO266" s="16">
        <f t="shared" si="784"/>
        <v>4.8789237668161525E-2</v>
      </c>
      <c r="DP266" s="16">
        <f t="shared" si="785"/>
        <v>0.12671786580436528</v>
      </c>
      <c r="DQ266" s="16">
        <f t="shared" si="786"/>
        <v>2.3885538607071058E-2</v>
      </c>
      <c r="DR266" s="278">
        <f t="shared" si="787"/>
        <v>-33.823999999999998</v>
      </c>
      <c r="DS266" s="278">
        <f t="shared" si="788"/>
        <v>1.6629999999999967</v>
      </c>
      <c r="DT266" s="278">
        <f t="shared" si="789"/>
        <v>-8.7680000000000007</v>
      </c>
      <c r="DU266" s="149"/>
      <c r="DV266" s="149">
        <v>33.823999999999998</v>
      </c>
      <c r="DW266" s="149">
        <v>32.161000000000001</v>
      </c>
      <c r="DX266" s="149">
        <v>40.929000000000002</v>
      </c>
      <c r="DY266" s="149">
        <v>39.024999999999999</v>
      </c>
      <c r="DZ266" s="149">
        <v>34.636000000000003</v>
      </c>
      <c r="EA266" s="149">
        <v>33.828000000000003</v>
      </c>
      <c r="EB266" s="149">
        <v>29.212</v>
      </c>
      <c r="EC266" s="149">
        <v>26.666</v>
      </c>
      <c r="ED266" s="149">
        <v>23.905000000000001</v>
      </c>
      <c r="EE266" s="149">
        <v>22.931000000000001</v>
      </c>
      <c r="EF266" s="16">
        <f t="shared" si="790"/>
        <v>-1</v>
      </c>
      <c r="EG266" s="16">
        <f t="shared" si="791"/>
        <v>-3.7037037037037035E-2</v>
      </c>
      <c r="EH266" s="16">
        <f t="shared" si="792"/>
        <v>0</v>
      </c>
      <c r="EI266" s="16">
        <f t="shared" si="793"/>
        <v>3.8461538461538464E-2</v>
      </c>
      <c r="EJ266" s="16">
        <f t="shared" si="794"/>
        <v>-3.7037037037037035E-2</v>
      </c>
      <c r="EK266" s="16">
        <f t="shared" si="795"/>
        <v>3.8461538461538464E-2</v>
      </c>
      <c r="EL266" s="278">
        <f t="shared" si="796"/>
        <v>-26</v>
      </c>
      <c r="EM266" s="278">
        <f t="shared" si="797"/>
        <v>-1</v>
      </c>
      <c r="EN266" s="278">
        <f t="shared" si="798"/>
        <v>0</v>
      </c>
      <c r="EO266" s="204"/>
      <c r="EP266" s="204">
        <v>26</v>
      </c>
      <c r="EQ266" s="204">
        <v>27</v>
      </c>
      <c r="ER266" s="204">
        <v>27</v>
      </c>
      <c r="ES266" s="204">
        <v>26</v>
      </c>
      <c r="ET266" s="204">
        <v>27</v>
      </c>
      <c r="EU266" s="204">
        <v>26</v>
      </c>
      <c r="EV266" s="204">
        <v>24</v>
      </c>
      <c r="EW266" s="204">
        <v>24</v>
      </c>
      <c r="EX266" s="204">
        <v>28</v>
      </c>
      <c r="EY266" s="205">
        <v>30</v>
      </c>
      <c r="EZ266" s="14"/>
      <c r="FA266" s="14" t="s">
        <v>51</v>
      </c>
      <c r="FB266" s="76"/>
      <c r="FC266" s="15">
        <v>3400</v>
      </c>
      <c r="FD266" t="s">
        <v>423</v>
      </c>
      <c r="FE266" t="s">
        <v>86</v>
      </c>
      <c r="FF266" s="16" t="e">
        <f t="shared" si="799"/>
        <v>#VALUE!</v>
      </c>
      <c r="FG266" s="16" t="e">
        <f t="shared" si="800"/>
        <v>#DIV/0!</v>
      </c>
      <c r="FH266" s="16" t="e">
        <f t="shared" si="801"/>
        <v>#DIV/0!</v>
      </c>
      <c r="FI266" s="16" t="e">
        <f t="shared" si="802"/>
        <v>#DIV/0!</v>
      </c>
      <c r="FJ266" s="16" t="e">
        <f t="shared" si="803"/>
        <v>#DIV/0!</v>
      </c>
      <c r="FK266" s="16" t="e">
        <f t="shared" si="804"/>
        <v>#DIV/0!</v>
      </c>
      <c r="FL266" s="278" t="e">
        <f t="shared" si="805"/>
        <v>#VALUE!</v>
      </c>
      <c r="FM266" s="278">
        <f t="shared" si="806"/>
        <v>0</v>
      </c>
      <c r="FN266" s="278">
        <f t="shared" si="807"/>
        <v>0</v>
      </c>
      <c r="FO266" s="222" t="str">
        <f t="shared" si="808"/>
        <v>i.a</v>
      </c>
      <c r="FP266" s="222">
        <f t="shared" si="809"/>
        <v>0</v>
      </c>
      <c r="FQ266" s="222">
        <f t="shared" si="810"/>
        <v>0</v>
      </c>
      <c r="FR266" s="222">
        <f t="shared" si="811"/>
        <v>0</v>
      </c>
      <c r="FS266" s="222">
        <f t="shared" si="812"/>
        <v>0</v>
      </c>
      <c r="FT266" s="222">
        <f t="shared" si="813"/>
        <v>0</v>
      </c>
      <c r="FU266" s="222">
        <f t="shared" si="814"/>
        <v>0</v>
      </c>
      <c r="FV266" s="222">
        <f t="shared" si="815"/>
        <v>0</v>
      </c>
      <c r="FW266" s="222">
        <f t="shared" si="816"/>
        <v>0</v>
      </c>
      <c r="FX266" s="222">
        <f t="shared" si="817"/>
        <v>0</v>
      </c>
      <c r="FY266" s="222">
        <f t="shared" si="818"/>
        <v>0</v>
      </c>
      <c r="FZ266" s="16">
        <f t="shared" si="819"/>
        <v>-1</v>
      </c>
      <c r="GA266" s="16">
        <f t="shared" si="820"/>
        <v>-0.15948284489716028</v>
      </c>
      <c r="GB266" s="16">
        <f t="shared" si="821"/>
        <v>0.44244636122828945</v>
      </c>
      <c r="GC266" s="16">
        <f t="shared" si="822"/>
        <v>0.84718133566015252</v>
      </c>
      <c r="GD266" s="16">
        <f t="shared" si="823"/>
        <v>-0.58951998519634985</v>
      </c>
      <c r="GE266" s="16">
        <f t="shared" si="824"/>
        <v>-0.31452519269709095</v>
      </c>
      <c r="GF266" s="227">
        <f t="shared" si="825"/>
        <v>-0.30952078301766872</v>
      </c>
      <c r="GG266" s="227">
        <f t="shared" si="826"/>
        <v>-5.8729622269773574E-2</v>
      </c>
      <c r="GH266" s="227">
        <f t="shared" si="827"/>
        <v>0.11295466938647941</v>
      </c>
      <c r="GI266" s="16">
        <f t="shared" si="828"/>
        <v>0</v>
      </c>
      <c r="GJ266" s="16">
        <f t="shared" si="829"/>
        <v>0.30952078301766872</v>
      </c>
      <c r="GK266" s="16">
        <f t="shared" si="830"/>
        <v>0.3682504052874423</v>
      </c>
      <c r="GL266" s="16">
        <f t="shared" si="831"/>
        <v>0.25529573590096288</v>
      </c>
      <c r="GM266" s="16">
        <f t="shared" si="832"/>
        <v>0.13820826952526799</v>
      </c>
      <c r="GN266" s="16">
        <f t="shared" si="833"/>
        <v>0.33669914378506055</v>
      </c>
      <c r="GO266" s="16">
        <f t="shared" si="834"/>
        <v>0.49119112795676284</v>
      </c>
      <c r="GP266" s="16">
        <f t="shared" si="835"/>
        <v>0.2146564885496183</v>
      </c>
      <c r="GQ266" s="16">
        <f t="shared" si="836"/>
        <v>0.35516333797801519</v>
      </c>
      <c r="GR266" s="16">
        <f t="shared" si="837"/>
        <v>4.949989048696795E-2</v>
      </c>
      <c r="GS266" s="16">
        <f t="shared" si="838"/>
        <v>-1</v>
      </c>
      <c r="GT266" s="16">
        <f t="shared" si="839"/>
        <v>0.19108191307223704</v>
      </c>
      <c r="GU266" s="16">
        <f t="shared" si="840"/>
        <v>0.45606829588222392</v>
      </c>
      <c r="GV266" s="16">
        <f t="shared" si="841"/>
        <v>0.28572746576116698</v>
      </c>
      <c r="GW266" s="16">
        <f t="shared" si="842"/>
        <v>-0.53863450919538192</v>
      </c>
      <c r="GX266" s="16">
        <f t="shared" si="843"/>
        <v>2.6786291795566431E-3</v>
      </c>
      <c r="GY266" s="227">
        <f t="shared" si="844"/>
        <v>-9.5658104114571499E-2</v>
      </c>
      <c r="GZ266" s="227">
        <f t="shared" si="845"/>
        <v>1.5346159936161327E-2</v>
      </c>
      <c r="HA266" s="227">
        <f t="shared" si="846"/>
        <v>2.5155229067221244E-2</v>
      </c>
      <c r="HB266" s="16">
        <f t="shared" si="847"/>
        <v>0</v>
      </c>
      <c r="HC266" s="16">
        <f t="shared" si="848"/>
        <v>9.5658104114571499E-2</v>
      </c>
      <c r="HD266" s="16">
        <f t="shared" si="849"/>
        <v>8.0311944178410172E-2</v>
      </c>
      <c r="HE266" s="16">
        <f t="shared" si="850"/>
        <v>5.5156715111188928E-2</v>
      </c>
      <c r="HF266" s="16">
        <f t="shared" si="851"/>
        <v>4.2899227542390138E-2</v>
      </c>
      <c r="HG266" s="16">
        <f t="shared" si="852"/>
        <v>9.2983173638700622E-2</v>
      </c>
      <c r="HH266" s="16">
        <f t="shared" si="853"/>
        <v>9.2734771573604047E-2</v>
      </c>
      <c r="HI266" s="16">
        <f t="shared" si="854"/>
        <v>6.013099967786964E-2</v>
      </c>
      <c r="HJ266" s="16">
        <f t="shared" si="855"/>
        <v>9.9978248403235062E-2</v>
      </c>
      <c r="HK266" s="16">
        <f t="shared" si="856"/>
        <v>1.7080877957126997E-2</v>
      </c>
      <c r="HL266" s="16" t="e">
        <f t="shared" si="857"/>
        <v>#VALUE!</v>
      </c>
      <c r="HM266" s="16">
        <f t="shared" si="858"/>
        <v>-0.23518947650221761</v>
      </c>
      <c r="HN266" s="16">
        <f t="shared" si="859"/>
        <v>0.51644152954518396</v>
      </c>
      <c r="HO266" s="16">
        <f t="shared" si="860"/>
        <v>-3.3845237626682741E-2</v>
      </c>
      <c r="HP266" s="16">
        <f t="shared" si="861"/>
        <v>-0.24144758670098415</v>
      </c>
      <c r="HQ266" s="16">
        <f t="shared" si="862"/>
        <v>-2.7357027608553314E-2</v>
      </c>
      <c r="HR266" s="227" t="e">
        <f t="shared" si="863"/>
        <v>#VALUE!</v>
      </c>
      <c r="HS266" s="227">
        <f t="shared" si="864"/>
        <v>-6.3768298097053505E-2</v>
      </c>
      <c r="HT266" s="227">
        <f t="shared" si="865"/>
        <v>9.2338418070601669E-2</v>
      </c>
      <c r="HU266" s="16" t="str">
        <f t="shared" si="866"/>
        <v>i.a.</v>
      </c>
      <c r="HV266" s="16">
        <f t="shared" si="867"/>
        <v>0.20736754966887419</v>
      </c>
      <c r="HW266" s="16">
        <f t="shared" si="868"/>
        <v>0.2711358477659277</v>
      </c>
      <c r="HX266" s="16">
        <f t="shared" si="869"/>
        <v>0.17879742969532603</v>
      </c>
      <c r="HY266" s="16">
        <f t="shared" si="870"/>
        <v>0.18506085842408715</v>
      </c>
      <c r="HZ266" s="16">
        <f t="shared" si="871"/>
        <v>0.24396581591407779</v>
      </c>
      <c r="IA266" s="16">
        <f t="shared" si="872"/>
        <v>0.2508277166844034</v>
      </c>
      <c r="IB266" s="16">
        <f t="shared" si="873"/>
        <v>0.19724770642201833</v>
      </c>
      <c r="IC266" s="16">
        <f t="shared" si="874"/>
        <v>0.27518187954698869</v>
      </c>
      <c r="ID266" s="16">
        <f t="shared" si="875"/>
        <v>0.23342396988077807</v>
      </c>
      <c r="IE266" s="16">
        <f t="shared" si="876"/>
        <v>0.35397496838341114</v>
      </c>
      <c r="IF266" s="16" t="e">
        <f t="shared" si="877"/>
        <v>#VALUE!</v>
      </c>
      <c r="IG266" s="16" t="e">
        <f t="shared" si="878"/>
        <v>#VALUE!</v>
      </c>
      <c r="IH266" s="16" t="e">
        <f t="shared" si="879"/>
        <v>#VALUE!</v>
      </c>
      <c r="II266" s="16" t="e">
        <f t="shared" si="880"/>
        <v>#VALUE!</v>
      </c>
      <c r="IJ266" s="16" t="e">
        <f t="shared" si="881"/>
        <v>#VALUE!</v>
      </c>
      <c r="IK266" s="16" t="e">
        <f t="shared" si="882"/>
        <v>#VALUE!</v>
      </c>
      <c r="IL266" s="227" t="e">
        <f t="shared" si="883"/>
        <v>#VALUE!</v>
      </c>
      <c r="IM266" s="227" t="e">
        <f t="shared" si="884"/>
        <v>#VALUE!</v>
      </c>
      <c r="IN266" s="227" t="e">
        <f t="shared" si="885"/>
        <v>#VALUE!</v>
      </c>
      <c r="IO266" s="16" t="str">
        <f t="shared" si="886"/>
        <v>i.a.</v>
      </c>
      <c r="IP266" s="16" t="str">
        <f t="shared" si="887"/>
        <v>i.a.</v>
      </c>
      <c r="IQ266" s="16" t="str">
        <f t="shared" si="888"/>
        <v>i.a.</v>
      </c>
      <c r="IR266" s="16" t="str">
        <f t="shared" si="889"/>
        <v>i.a.</v>
      </c>
      <c r="IS266" s="16" t="str">
        <f t="shared" si="890"/>
        <v>i.a.</v>
      </c>
      <c r="IT266" s="16" t="str">
        <f t="shared" si="891"/>
        <v>i.a.</v>
      </c>
      <c r="IU266" s="16" t="str">
        <f t="shared" si="892"/>
        <v>i.a.</v>
      </c>
      <c r="IV266" s="16" t="str">
        <f t="shared" si="893"/>
        <v>i.a.</v>
      </c>
      <c r="IW266" s="16" t="str">
        <f t="shared" si="894"/>
        <v>i.a.</v>
      </c>
      <c r="IX266" s="16" t="str">
        <f t="shared" si="895"/>
        <v>i.a.</v>
      </c>
      <c r="IY266" s="16" t="str">
        <f t="shared" si="896"/>
        <v>i.a.</v>
      </c>
      <c r="IZ266" s="16" t="e">
        <f t="shared" si="897"/>
        <v>#VALUE!</v>
      </c>
      <c r="JA266" s="16">
        <f t="shared" si="898"/>
        <v>-0.14370001823439002</v>
      </c>
      <c r="JB266" s="16">
        <f t="shared" si="899"/>
        <v>0.59105603448275856</v>
      </c>
      <c r="JC266" s="16">
        <f t="shared" si="900"/>
        <v>0.65028555794945464</v>
      </c>
      <c r="JD266" s="16">
        <f t="shared" si="901"/>
        <v>-0.60552302835712168</v>
      </c>
      <c r="JE266" s="16">
        <f t="shared" si="902"/>
        <v>-0.215373704656357</v>
      </c>
      <c r="JF266" s="227" t="e">
        <f t="shared" si="903"/>
        <v>#VALUE!</v>
      </c>
      <c r="JG266" s="227">
        <f t="shared" si="904"/>
        <v>-1.5716524216524211E-2</v>
      </c>
      <c r="JH266" s="227">
        <f t="shared" si="905"/>
        <v>4.0629629629629627E-2</v>
      </c>
      <c r="JI266" s="99" t="str">
        <f t="shared" si="906"/>
        <v>i.a.</v>
      </c>
      <c r="JJ266" s="99">
        <f t="shared" si="907"/>
        <v>9.3653846153846157E-2</v>
      </c>
      <c r="JK266" s="99">
        <f t="shared" si="908"/>
        <v>0.10937037037037037</v>
      </c>
      <c r="JL266" s="99">
        <f t="shared" si="909"/>
        <v>6.8740740740740741E-2</v>
      </c>
      <c r="JM266" s="99">
        <f t="shared" si="910"/>
        <v>4.1653846153846152E-2</v>
      </c>
      <c r="JN266" s="99">
        <f t="shared" si="911"/>
        <v>0.10559259259259259</v>
      </c>
      <c r="JO266" s="99">
        <f t="shared" si="912"/>
        <v>0.13457692307692309</v>
      </c>
      <c r="JP266" s="99">
        <f t="shared" si="913"/>
        <v>5.8583333333333328E-2</v>
      </c>
      <c r="JQ266" s="99">
        <f t="shared" si="914"/>
        <v>9.558333333333334E-2</v>
      </c>
      <c r="JR266" s="99">
        <f t="shared" si="915"/>
        <v>1.2107142857142858E-2</v>
      </c>
      <c r="JS266" s="99">
        <f t="shared" si="916"/>
        <v>2.4333333333333332E-2</v>
      </c>
    </row>
    <row r="267" spans="1:279" customFormat="1" ht="17.25" customHeight="1" x14ac:dyDescent="0.25">
      <c r="A267" s="18" t="s">
        <v>68</v>
      </c>
      <c r="B267" s="95">
        <v>73120713</v>
      </c>
      <c r="C267" s="10" t="s">
        <v>67</v>
      </c>
      <c r="D267" s="10"/>
      <c r="E267" s="11">
        <v>453100</v>
      </c>
      <c r="F267" s="11" t="s">
        <v>69</v>
      </c>
      <c r="G267" s="116">
        <v>1</v>
      </c>
      <c r="H267" s="12">
        <v>44923</v>
      </c>
      <c r="I267" s="13"/>
      <c r="J267" s="13" t="s">
        <v>50</v>
      </c>
      <c r="K267" s="13" t="s">
        <v>50</v>
      </c>
      <c r="L267" s="13" t="s">
        <v>50</v>
      </c>
      <c r="M267" s="13" t="s">
        <v>50</v>
      </c>
      <c r="N267" s="13" t="s">
        <v>50</v>
      </c>
      <c r="O267" s="118" t="s">
        <v>50</v>
      </c>
      <c r="P267" s="16" t="e">
        <f t="shared" si="739"/>
        <v>#DIV/0!</v>
      </c>
      <c r="Q267" s="16" t="e">
        <f t="shared" si="740"/>
        <v>#DIV/0!</v>
      </c>
      <c r="R267" s="16" t="e">
        <f t="shared" si="741"/>
        <v>#DIV/0!</v>
      </c>
      <c r="S267" s="16" t="e">
        <f t="shared" si="742"/>
        <v>#DIV/0!</v>
      </c>
      <c r="T267" s="16" t="e">
        <f t="shared" si="743"/>
        <v>#DIV/0!</v>
      </c>
      <c r="U267" s="16" t="e">
        <f t="shared" si="744"/>
        <v>#DIV/0!</v>
      </c>
      <c r="V267" s="278">
        <f t="shared" si="745"/>
        <v>0</v>
      </c>
      <c r="W267" s="278">
        <f t="shared" si="746"/>
        <v>0</v>
      </c>
      <c r="X267" s="278">
        <f t="shared" si="747"/>
        <v>0</v>
      </c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6">
        <f t="shared" si="748"/>
        <v>-0.92275703838248635</v>
      </c>
      <c r="AK267" s="16">
        <f t="shared" ref="AK267:AK298" si="917">(AT267-AU267)/ABS(AU267)</f>
        <v>0.16143896075056888</v>
      </c>
      <c r="AL267" s="16">
        <f t="shared" ref="AL267:AL298" si="918">(AU267-AV267)/ABS(AV267)</f>
        <v>9.8554613648838413E-2</v>
      </c>
      <c r="AM267" s="16" t="s">
        <v>846</v>
      </c>
      <c r="AN267" s="16">
        <f t="shared" ref="AN267:AN298" si="919">(AW267-AX267)/ABS(AX267)</f>
        <v>0.14441264744887281</v>
      </c>
      <c r="AO267" s="16">
        <f t="shared" ref="AO267:AO298" si="920">(AX267-AY267)/ABS(AY267)</f>
        <v>-6.255316364588101E-2</v>
      </c>
      <c r="AP267" s="278">
        <f t="shared" si="754"/>
        <v>-20.920999999999999</v>
      </c>
      <c r="AQ267" s="278">
        <f t="shared" si="755"/>
        <v>2.9079999999999977</v>
      </c>
      <c r="AR267" s="278">
        <f t="shared" si="756"/>
        <v>1.6160000000000032</v>
      </c>
      <c r="AS267" s="149"/>
      <c r="AT267" s="149">
        <v>20.920999999999999</v>
      </c>
      <c r="AU267" s="149">
        <v>18.013000000000002</v>
      </c>
      <c r="AV267" s="149">
        <v>16.396999999999998</v>
      </c>
      <c r="AW267" s="150">
        <v>16.396000000000001</v>
      </c>
      <c r="AX267" s="153">
        <v>14.327</v>
      </c>
      <c r="AY267" s="154">
        <v>15.282999999999999</v>
      </c>
      <c r="AZ267" s="154">
        <v>13.267652</v>
      </c>
      <c r="BA267" s="154">
        <v>12.773</v>
      </c>
      <c r="BB267" s="154">
        <v>10.298</v>
      </c>
      <c r="BC267" s="155"/>
      <c r="BD267" s="16">
        <f t="shared" si="757"/>
        <v>-1</v>
      </c>
      <c r="BE267" s="16">
        <f t="shared" si="758"/>
        <v>-0.50364500792393019</v>
      </c>
      <c r="BF267" s="16">
        <f t="shared" si="759"/>
        <v>0.11681415929203526</v>
      </c>
      <c r="BG267" s="16">
        <f t="shared" si="760"/>
        <v>-1.9437695244706562E-2</v>
      </c>
      <c r="BH267" s="16">
        <f t="shared" si="761"/>
        <v>0.63507377979568658</v>
      </c>
      <c r="BI267" s="16">
        <f t="shared" si="762"/>
        <v>-0.45398202665013943</v>
      </c>
      <c r="BJ267" s="278">
        <f t="shared" si="763"/>
        <v>-1.5660000000000001</v>
      </c>
      <c r="BK267" s="278">
        <f t="shared" si="764"/>
        <v>-1.5889999999999997</v>
      </c>
      <c r="BL267" s="278">
        <f t="shared" si="765"/>
        <v>0.32999999999999963</v>
      </c>
      <c r="BM267" s="149"/>
      <c r="BN267" s="149">
        <v>1.5660000000000001</v>
      </c>
      <c r="BO267" s="149">
        <v>3.1549999999999998</v>
      </c>
      <c r="BP267" s="149">
        <v>2.8250000000000002</v>
      </c>
      <c r="BQ267" s="149">
        <v>2.8809999999999998</v>
      </c>
      <c r="BR267" s="153">
        <v>1.762</v>
      </c>
      <c r="BS267" s="159">
        <v>3.2269999999999999</v>
      </c>
      <c r="BT267" s="159">
        <v>2.8277899999999998</v>
      </c>
      <c r="BU267" s="159">
        <v>2.9049999999999998</v>
      </c>
      <c r="BV267" s="154">
        <v>1.4279999999999999</v>
      </c>
      <c r="BW267" s="159"/>
      <c r="BX267" s="16">
        <f t="shared" si="766"/>
        <v>-1</v>
      </c>
      <c r="BY267" s="16">
        <f t="shared" si="767"/>
        <v>-0.92489270386266098</v>
      </c>
      <c r="BZ267" s="16">
        <f t="shared" si="768"/>
        <v>8.4351367073880162E-2</v>
      </c>
      <c r="CA267" s="16">
        <f t="shared" si="769"/>
        <v>2.9171528588098693E-3</v>
      </c>
      <c r="CB267" s="16">
        <f t="shared" si="770"/>
        <v>1.6865203761755487</v>
      </c>
      <c r="CC267" s="16">
        <f t="shared" si="771"/>
        <v>-0.69691211401425179</v>
      </c>
      <c r="CD267" s="278">
        <f t="shared" si="772"/>
        <v>-0.14000000000000001</v>
      </c>
      <c r="CE267" s="278">
        <f t="shared" si="773"/>
        <v>-1.7240000000000002</v>
      </c>
      <c r="CF267" s="278">
        <f t="shared" si="774"/>
        <v>0.14500000000000002</v>
      </c>
      <c r="CG267" s="149"/>
      <c r="CH267" s="149">
        <v>0.14000000000000001</v>
      </c>
      <c r="CI267" s="149">
        <v>1.8640000000000001</v>
      </c>
      <c r="CJ267" s="149">
        <v>1.7190000000000001</v>
      </c>
      <c r="CK267" s="149">
        <v>1.714</v>
      </c>
      <c r="CL267" s="153">
        <v>0.63800000000000001</v>
      </c>
      <c r="CM267" s="154">
        <v>2.105</v>
      </c>
      <c r="CN267" s="154">
        <v>2.1018140000000001</v>
      </c>
      <c r="CO267" s="159">
        <v>2.198</v>
      </c>
      <c r="CP267" s="159">
        <v>0.52100000000000002</v>
      </c>
      <c r="CQ267" s="159"/>
      <c r="CR267" s="16">
        <f t="shared" si="775"/>
        <v>-1</v>
      </c>
      <c r="CS267" s="16">
        <f t="shared" si="776"/>
        <v>-5.0664977834066619E-4</v>
      </c>
      <c r="CT267" s="16">
        <f t="shared" si="777"/>
        <v>9.152495506705377E-2</v>
      </c>
      <c r="CU267" s="16">
        <f t="shared" si="778"/>
        <v>9.2185730464326168E-2</v>
      </c>
      <c r="CV267" s="16">
        <f t="shared" si="779"/>
        <v>0.10596192384769525</v>
      </c>
      <c r="CW267" s="16">
        <f t="shared" si="780"/>
        <v>3.3482913358647025E-2</v>
      </c>
      <c r="CX267" s="278">
        <f t="shared" si="736"/>
        <v>-15.782</v>
      </c>
      <c r="CY267" s="278">
        <f t="shared" si="737"/>
        <v>-7.9999999999991189E-3</v>
      </c>
      <c r="CZ267" s="278">
        <f t="shared" si="738"/>
        <v>1.3239999999999998</v>
      </c>
      <c r="DA267" s="149"/>
      <c r="DB267" s="149">
        <v>15.782</v>
      </c>
      <c r="DC267" s="149">
        <v>15.79</v>
      </c>
      <c r="DD267" s="149">
        <v>14.465999999999999</v>
      </c>
      <c r="DE267" s="149">
        <v>13.244999999999999</v>
      </c>
      <c r="DF267" s="153">
        <v>11.976000000000001</v>
      </c>
      <c r="DG267" s="159">
        <v>11.587999999999999</v>
      </c>
      <c r="DH267" s="159">
        <v>10.100075</v>
      </c>
      <c r="DI267" s="159">
        <v>8.5749999999999993</v>
      </c>
      <c r="DJ267" s="154">
        <v>7.5419999999999998</v>
      </c>
      <c r="DK267" s="155"/>
      <c r="DL267" s="16">
        <f t="shared" si="781"/>
        <v>-1</v>
      </c>
      <c r="DM267" s="16">
        <f t="shared" si="782"/>
        <v>0.17268249241644165</v>
      </c>
      <c r="DN267" s="16">
        <f t="shared" si="783"/>
        <v>0.16788819371089631</v>
      </c>
      <c r="DO267" s="16">
        <f t="shared" si="784"/>
        <v>9.8682331095557671E-2</v>
      </c>
      <c r="DP267" s="16">
        <f t="shared" si="785"/>
        <v>5.2228224778793535E-3</v>
      </c>
      <c r="DQ267" s="16">
        <f t="shared" si="786"/>
        <v>4.7016818566193649E-2</v>
      </c>
      <c r="DR267" s="278">
        <f t="shared" si="787"/>
        <v>-84.275999999999996</v>
      </c>
      <c r="DS267" s="278">
        <f t="shared" si="788"/>
        <v>12.409999999999997</v>
      </c>
      <c r="DT267" s="278">
        <f t="shared" si="789"/>
        <v>10.331000000000003</v>
      </c>
      <c r="DU267" s="149"/>
      <c r="DV267" s="149">
        <v>84.275999999999996</v>
      </c>
      <c r="DW267" s="149">
        <v>71.866</v>
      </c>
      <c r="DX267" s="149">
        <v>61.534999999999997</v>
      </c>
      <c r="DY267" s="149">
        <v>56.008000000000003</v>
      </c>
      <c r="DZ267" s="153">
        <v>55.716999999999999</v>
      </c>
      <c r="EA267" s="159">
        <v>53.215000000000003</v>
      </c>
      <c r="EB267" s="159">
        <v>42.915574999999997</v>
      </c>
      <c r="EC267" s="159">
        <v>32.777999999999999</v>
      </c>
      <c r="ED267" s="159">
        <v>33.914000000000001</v>
      </c>
      <c r="EE267" s="165"/>
      <c r="EF267" s="16">
        <f t="shared" si="790"/>
        <v>-1</v>
      </c>
      <c r="EG267" s="16">
        <f t="shared" si="791"/>
        <v>0.19047619047619047</v>
      </c>
      <c r="EH267" s="16">
        <f t="shared" si="792"/>
        <v>0.05</v>
      </c>
      <c r="EI267" s="16">
        <f t="shared" si="793"/>
        <v>-2.4390243902439025E-2</v>
      </c>
      <c r="EJ267" s="16">
        <f t="shared" si="794"/>
        <v>2.5000000000000001E-2</v>
      </c>
      <c r="EK267" s="16">
        <f t="shared" si="795"/>
        <v>-2.4390243902439025E-2</v>
      </c>
      <c r="EL267" s="278">
        <f t="shared" si="796"/>
        <v>-50</v>
      </c>
      <c r="EM267" s="278">
        <f t="shared" si="797"/>
        <v>8</v>
      </c>
      <c r="EN267" s="278">
        <f t="shared" si="798"/>
        <v>2</v>
      </c>
      <c r="EO267" s="204"/>
      <c r="EP267" s="204">
        <v>50</v>
      </c>
      <c r="EQ267" s="204">
        <v>42</v>
      </c>
      <c r="ER267" s="204">
        <v>40</v>
      </c>
      <c r="ES267" s="204">
        <v>41</v>
      </c>
      <c r="ET267" s="215">
        <v>40</v>
      </c>
      <c r="EU267" s="209">
        <v>41</v>
      </c>
      <c r="EV267" s="209">
        <v>41</v>
      </c>
      <c r="EW267" s="209"/>
      <c r="EX267" s="210"/>
      <c r="EY267" s="211"/>
      <c r="EZ267" s="14"/>
      <c r="FA267" s="14" t="s">
        <v>51</v>
      </c>
      <c r="FB267" s="76"/>
      <c r="FC267" s="15">
        <v>3550</v>
      </c>
      <c r="FD267" t="s">
        <v>430</v>
      </c>
      <c r="FE267" t="s">
        <v>86</v>
      </c>
      <c r="FF267" s="16" t="e">
        <f t="shared" si="799"/>
        <v>#VALUE!</v>
      </c>
      <c r="FG267" s="16" t="e">
        <f t="shared" si="800"/>
        <v>#DIV/0!</v>
      </c>
      <c r="FH267" s="16" t="e">
        <f t="shared" si="801"/>
        <v>#DIV/0!</v>
      </c>
      <c r="FI267" s="16" t="e">
        <f t="shared" si="802"/>
        <v>#DIV/0!</v>
      </c>
      <c r="FJ267" s="16" t="e">
        <f t="shared" si="803"/>
        <v>#DIV/0!</v>
      </c>
      <c r="FK267" s="16" t="e">
        <f t="shared" si="804"/>
        <v>#DIV/0!</v>
      </c>
      <c r="FL267" s="278" t="e">
        <f t="shared" si="805"/>
        <v>#VALUE!</v>
      </c>
      <c r="FM267" s="278">
        <f t="shared" si="806"/>
        <v>0</v>
      </c>
      <c r="FN267" s="278">
        <f t="shared" si="807"/>
        <v>0</v>
      </c>
      <c r="FO267" s="222" t="str">
        <f t="shared" si="808"/>
        <v>i.a</v>
      </c>
      <c r="FP267" s="222">
        <f t="shared" si="809"/>
        <v>0</v>
      </c>
      <c r="FQ267" s="222">
        <f t="shared" si="810"/>
        <v>0</v>
      </c>
      <c r="FR267" s="222">
        <f t="shared" si="811"/>
        <v>0</v>
      </c>
      <c r="FS267" s="222">
        <f t="shared" si="812"/>
        <v>0</v>
      </c>
      <c r="FT267" s="222">
        <f t="shared" si="813"/>
        <v>0</v>
      </c>
      <c r="FU267" s="222">
        <f t="shared" si="814"/>
        <v>0</v>
      </c>
      <c r="FV267" s="222">
        <f t="shared" si="815"/>
        <v>0</v>
      </c>
      <c r="FW267" s="222" t="str">
        <f t="shared" si="816"/>
        <v>i.a</v>
      </c>
      <c r="FX267" s="222" t="str">
        <f t="shared" si="817"/>
        <v>i.a</v>
      </c>
      <c r="FY267" s="222" t="str">
        <f t="shared" si="818"/>
        <v>i.a</v>
      </c>
      <c r="FZ267" s="16">
        <f t="shared" si="819"/>
        <v>-1</v>
      </c>
      <c r="GA267" s="16">
        <f t="shared" si="820"/>
        <v>-0.92802336399558694</v>
      </c>
      <c r="GB267" s="16">
        <f t="shared" si="821"/>
        <v>-6.8594416649824111E-3</v>
      </c>
      <c r="GC267" s="16">
        <f t="shared" si="822"/>
        <v>-8.7200984726208144E-2</v>
      </c>
      <c r="GD267" s="16">
        <f t="shared" si="823"/>
        <v>1.510018085888768</v>
      </c>
      <c r="GE267" s="16">
        <f t="shared" si="824"/>
        <v>-0.72104087579144638</v>
      </c>
      <c r="GF267" s="227">
        <f t="shared" si="825"/>
        <v>-8.8686177625744347E-3</v>
      </c>
      <c r="GG267" s="227">
        <f t="shared" si="826"/>
        <v>-0.11434661227444302</v>
      </c>
      <c r="GH267" s="227">
        <f t="shared" si="827"/>
        <v>-8.5102524067011409E-4</v>
      </c>
      <c r="GI267" s="16">
        <f t="shared" si="828"/>
        <v>0</v>
      </c>
      <c r="GJ267" s="16">
        <f t="shared" si="829"/>
        <v>8.8686177625744347E-3</v>
      </c>
      <c r="GK267" s="16">
        <f t="shared" si="830"/>
        <v>0.12321523003701745</v>
      </c>
      <c r="GL267" s="16">
        <f t="shared" si="831"/>
        <v>0.12406625527768757</v>
      </c>
      <c r="GM267" s="16">
        <f t="shared" si="832"/>
        <v>0.13591848063122</v>
      </c>
      <c r="GN267" s="16">
        <f t="shared" si="833"/>
        <v>5.4150398913597013E-2</v>
      </c>
      <c r="GO267" s="16">
        <f t="shared" si="834"/>
        <v>0.1941158908755157</v>
      </c>
      <c r="GP267" s="16">
        <f t="shared" si="835"/>
        <v>0.22509296482075708</v>
      </c>
      <c r="GQ267" s="16">
        <f t="shared" si="836"/>
        <v>0.2727554755847863</v>
      </c>
      <c r="GR267" s="16">
        <f t="shared" si="837"/>
        <v>6.9079819676478388E-2</v>
      </c>
      <c r="GS267" s="16">
        <f t="shared" si="838"/>
        <v>-1</v>
      </c>
      <c r="GT267" s="16">
        <f t="shared" si="839"/>
        <v>-0.57593567202969231</v>
      </c>
      <c r="GU267" s="16">
        <f t="shared" si="840"/>
        <v>-1.5946756578558579E-2</v>
      </c>
      <c r="GV267" s="16">
        <f t="shared" si="841"/>
        <v>-6.7972371823203911E-2</v>
      </c>
      <c r="GW267" s="16">
        <f t="shared" si="842"/>
        <v>0.59419876465163357</v>
      </c>
      <c r="GX267" s="16">
        <f t="shared" si="843"/>
        <v>-0.51814873739161349</v>
      </c>
      <c r="GY267" s="227">
        <f t="shared" si="844"/>
        <v>-2.0058664548936227E-2</v>
      </c>
      <c r="GZ267" s="227">
        <f t="shared" si="845"/>
        <v>-2.7242330196230596E-2</v>
      </c>
      <c r="HA267" s="227">
        <f t="shared" si="846"/>
        <v>-7.665209724854391E-4</v>
      </c>
      <c r="HB267" s="16">
        <f t="shared" si="847"/>
        <v>0</v>
      </c>
      <c r="HC267" s="16">
        <f t="shared" si="848"/>
        <v>2.0058664548936227E-2</v>
      </c>
      <c r="HD267" s="16">
        <f t="shared" si="849"/>
        <v>4.7300994745166823E-2</v>
      </c>
      <c r="HE267" s="16">
        <f t="shared" si="850"/>
        <v>4.8067515717652262E-2</v>
      </c>
      <c r="HF267" s="16">
        <f t="shared" si="851"/>
        <v>5.1573058849854553E-2</v>
      </c>
      <c r="HG267" s="16">
        <f t="shared" si="852"/>
        <v>3.235045716593838E-2</v>
      </c>
      <c r="HH267" s="16">
        <f t="shared" si="853"/>
        <v>6.7137848702142899E-2</v>
      </c>
      <c r="HI267" s="16">
        <f t="shared" si="854"/>
        <v>7.4716777480783536E-2</v>
      </c>
      <c r="HJ267" s="16">
        <f t="shared" si="855"/>
        <v>8.7116895579679707E-2</v>
      </c>
      <c r="HK267" s="16">
        <f t="shared" si="856"/>
        <v>4.2106504688329299E-2</v>
      </c>
      <c r="HL267" s="16" t="e">
        <f t="shared" si="857"/>
        <v>#VALUE!</v>
      </c>
      <c r="HM267" s="16">
        <f t="shared" si="858"/>
        <v>-0.14768630325324208</v>
      </c>
      <c r="HN267" s="16">
        <f t="shared" si="859"/>
        <v>-6.5385744162035561E-2</v>
      </c>
      <c r="HO267" s="16">
        <f t="shared" si="860"/>
        <v>-5.9130837434632263E-3</v>
      </c>
      <c r="HP267" s="16">
        <f t="shared" si="861"/>
        <v>0.10021569259787934</v>
      </c>
      <c r="HQ267" s="16">
        <f t="shared" si="862"/>
        <v>-1.2926158364944073E-2</v>
      </c>
      <c r="HR267" s="227" t="e">
        <f t="shared" si="863"/>
        <v>#VALUE!</v>
      </c>
      <c r="HS267" s="227">
        <f t="shared" si="864"/>
        <v>-3.2448817637946908E-2</v>
      </c>
      <c r="HT267" s="227">
        <f t="shared" si="865"/>
        <v>-1.5371254977622595E-2</v>
      </c>
      <c r="HU267" s="16" t="str">
        <f t="shared" si="866"/>
        <v>i.a.</v>
      </c>
      <c r="HV267" s="16">
        <f t="shared" si="867"/>
        <v>0.18726565095638142</v>
      </c>
      <c r="HW267" s="16">
        <f t="shared" si="868"/>
        <v>0.21971446859432833</v>
      </c>
      <c r="HX267" s="16">
        <f t="shared" si="869"/>
        <v>0.23508572357195093</v>
      </c>
      <c r="HY267" s="16">
        <f t="shared" si="870"/>
        <v>0.23648407370375657</v>
      </c>
      <c r="HZ267" s="16">
        <f t="shared" si="871"/>
        <v>0.21494337455354742</v>
      </c>
      <c r="IA267" s="16">
        <f t="shared" si="872"/>
        <v>0.21775815089730335</v>
      </c>
      <c r="IB267" s="16">
        <f t="shared" si="873"/>
        <v>0.23534753990829671</v>
      </c>
      <c r="IC267" s="16">
        <f t="shared" si="874"/>
        <v>0.26160839587528217</v>
      </c>
      <c r="ID267" s="16">
        <f t="shared" si="875"/>
        <v>0.22238603526567197</v>
      </c>
      <c r="IE267" s="16" t="str">
        <f t="shared" si="876"/>
        <v>i.a.</v>
      </c>
      <c r="IF267" s="16" t="e">
        <f t="shared" si="877"/>
        <v>#VALUE!</v>
      </c>
      <c r="IG267" s="16" t="e">
        <f t="shared" si="878"/>
        <v>#VALUE!</v>
      </c>
      <c r="IH267" s="16" t="e">
        <f t="shared" si="879"/>
        <v>#VALUE!</v>
      </c>
      <c r="II267" s="16" t="e">
        <f t="shared" si="880"/>
        <v>#VALUE!</v>
      </c>
      <c r="IJ267" s="16" t="e">
        <f t="shared" si="881"/>
        <v>#VALUE!</v>
      </c>
      <c r="IK267" s="16" t="e">
        <f t="shared" si="882"/>
        <v>#VALUE!</v>
      </c>
      <c r="IL267" s="227" t="e">
        <f t="shared" si="883"/>
        <v>#VALUE!</v>
      </c>
      <c r="IM267" s="227" t="e">
        <f t="shared" si="884"/>
        <v>#VALUE!</v>
      </c>
      <c r="IN267" s="227" t="e">
        <f t="shared" si="885"/>
        <v>#VALUE!</v>
      </c>
      <c r="IO267" s="16" t="str">
        <f t="shared" si="886"/>
        <v>i.a.</v>
      </c>
      <c r="IP267" s="16" t="str">
        <f t="shared" si="887"/>
        <v>i.a.</v>
      </c>
      <c r="IQ267" s="16" t="str">
        <f t="shared" si="888"/>
        <v>i.a.</v>
      </c>
      <c r="IR267" s="16" t="str">
        <f t="shared" si="889"/>
        <v>i.a.</v>
      </c>
      <c r="IS267" s="16" t="str">
        <f t="shared" si="890"/>
        <v>i.a.</v>
      </c>
      <c r="IT267" s="16" t="str">
        <f t="shared" si="891"/>
        <v>i.a.</v>
      </c>
      <c r="IU267" s="16" t="str">
        <f t="shared" si="892"/>
        <v>i.a.</v>
      </c>
      <c r="IV267" s="16" t="str">
        <f t="shared" si="893"/>
        <v>i.a.</v>
      </c>
      <c r="IW267" s="16" t="str">
        <f t="shared" si="894"/>
        <v>i.a.</v>
      </c>
      <c r="IX267" s="16" t="str">
        <f t="shared" si="895"/>
        <v>i.a.</v>
      </c>
      <c r="IY267" s="16" t="str">
        <f t="shared" si="896"/>
        <v>i.a.</v>
      </c>
      <c r="IZ267" s="16" t="e">
        <f t="shared" si="897"/>
        <v>#VALUE!</v>
      </c>
      <c r="JA267" s="16">
        <f t="shared" si="898"/>
        <v>-0.93690987124463532</v>
      </c>
      <c r="JB267" s="16">
        <f t="shared" si="899"/>
        <v>3.2715587689409721E-2</v>
      </c>
      <c r="JC267" s="16">
        <f t="shared" si="900"/>
        <v>2.7990081680279971E-2</v>
      </c>
      <c r="JD267" s="16">
        <f t="shared" si="901"/>
        <v>1.620995488951755</v>
      </c>
      <c r="JE267" s="16">
        <f t="shared" si="902"/>
        <v>-0.68933491686460813</v>
      </c>
      <c r="JF267" s="227" t="e">
        <f t="shared" si="903"/>
        <v>#VALUE!</v>
      </c>
      <c r="JG267" s="227">
        <f t="shared" si="904"/>
        <v>-4.1580952380952385E-2</v>
      </c>
      <c r="JH267" s="227">
        <f t="shared" si="905"/>
        <v>1.4059523809523827E-3</v>
      </c>
      <c r="JI267" s="99" t="str">
        <f t="shared" si="906"/>
        <v>i.a.</v>
      </c>
      <c r="JJ267" s="99">
        <f t="shared" si="907"/>
        <v>2.8000000000000004E-3</v>
      </c>
      <c r="JK267" s="99">
        <f t="shared" si="908"/>
        <v>4.4380952380952382E-2</v>
      </c>
      <c r="JL267" s="99">
        <f t="shared" si="909"/>
        <v>4.2974999999999999E-2</v>
      </c>
      <c r="JM267" s="99">
        <f t="shared" si="910"/>
        <v>4.180487804878049E-2</v>
      </c>
      <c r="JN267" s="99">
        <f t="shared" si="911"/>
        <v>1.5949999999999999E-2</v>
      </c>
      <c r="JO267" s="99">
        <f t="shared" si="912"/>
        <v>5.1341463414634143E-2</v>
      </c>
      <c r="JP267" s="99">
        <f t="shared" si="913"/>
        <v>5.1263756097560981E-2</v>
      </c>
      <c r="JQ267" s="99" t="str">
        <f t="shared" si="914"/>
        <v>i.a.</v>
      </c>
      <c r="JR267" s="99" t="str">
        <f t="shared" si="915"/>
        <v>i.a.</v>
      </c>
      <c r="JS267" s="99" t="str">
        <f t="shared" si="916"/>
        <v>i.a.</v>
      </c>
    </row>
    <row r="268" spans="1:279" customFormat="1" ht="17.25" customHeight="1" x14ac:dyDescent="0.25">
      <c r="A268" s="113" t="s">
        <v>570</v>
      </c>
      <c r="B268" s="98">
        <v>16014990</v>
      </c>
      <c r="C268" s="113" t="s">
        <v>67</v>
      </c>
      <c r="D268" s="113"/>
      <c r="E268" s="116">
        <v>467700</v>
      </c>
      <c r="F268" s="116"/>
      <c r="G268" s="116"/>
      <c r="H268" s="117">
        <v>44922</v>
      </c>
      <c r="I268" s="13"/>
      <c r="J268" s="13" t="s">
        <v>50</v>
      </c>
      <c r="K268" s="13" t="s">
        <v>50</v>
      </c>
      <c r="L268" s="13" t="s">
        <v>50</v>
      </c>
      <c r="M268" s="13" t="s">
        <v>50</v>
      </c>
      <c r="N268" s="13" t="s">
        <v>50</v>
      </c>
      <c r="O268" s="118" t="s">
        <v>50</v>
      </c>
      <c r="P268" s="16" t="e">
        <f t="shared" si="739"/>
        <v>#DIV/0!</v>
      </c>
      <c r="Q268" s="16" t="e">
        <f t="shared" si="740"/>
        <v>#DIV/0!</v>
      </c>
      <c r="R268" s="16" t="e">
        <f t="shared" si="741"/>
        <v>#DIV/0!</v>
      </c>
      <c r="S268" s="16" t="e">
        <f t="shared" si="742"/>
        <v>#DIV/0!</v>
      </c>
      <c r="T268" s="16" t="e">
        <f t="shared" si="743"/>
        <v>#DIV/0!</v>
      </c>
      <c r="U268" s="16" t="e">
        <f t="shared" si="744"/>
        <v>#DIV/0!</v>
      </c>
      <c r="V268" s="278">
        <f t="shared" si="745"/>
        <v>0</v>
      </c>
      <c r="W268" s="278">
        <f t="shared" si="746"/>
        <v>0</v>
      </c>
      <c r="X268" s="278">
        <f t="shared" si="747"/>
        <v>0</v>
      </c>
      <c r="Y268" s="149"/>
      <c r="Z268" s="149"/>
      <c r="AA268" s="149"/>
      <c r="AB268" s="153"/>
      <c r="AC268" s="153"/>
      <c r="AD268" s="153"/>
      <c r="AE268" s="154"/>
      <c r="AF268" s="154"/>
      <c r="AG268" s="159"/>
      <c r="AH268" s="159"/>
      <c r="AI268" s="159"/>
      <c r="AJ268" s="16">
        <f t="shared" si="748"/>
        <v>-3.4652087475149105</v>
      </c>
      <c r="AK268" s="16">
        <f t="shared" si="917"/>
        <v>-0.56431355565179731</v>
      </c>
      <c r="AL268" s="16">
        <f t="shared" si="918"/>
        <v>-0.51785341407391938</v>
      </c>
      <c r="AM268" s="16">
        <f t="shared" ref="AM268:AM299" si="921">(AV268-AW268)/ABS(AW268)</f>
        <v>0.27265479670475679</v>
      </c>
      <c r="AN268" s="16">
        <f t="shared" si="919"/>
        <v>0.40883564208161743</v>
      </c>
      <c r="AO268" s="16">
        <f t="shared" si="920"/>
        <v>-5.8512513218188351E-2</v>
      </c>
      <c r="AP268" s="278">
        <f t="shared" si="754"/>
        <v>-1.006</v>
      </c>
      <c r="AQ268" s="278">
        <f t="shared" si="755"/>
        <v>-1.3030000000000002</v>
      </c>
      <c r="AR268" s="278">
        <f t="shared" si="756"/>
        <v>-2.4799999999999995</v>
      </c>
      <c r="AS268" s="149"/>
      <c r="AT268" s="149">
        <v>1.006</v>
      </c>
      <c r="AU268" s="149">
        <v>2.3090000000000002</v>
      </c>
      <c r="AV268" s="153">
        <v>4.7889999999999997</v>
      </c>
      <c r="AW268" s="153">
        <v>3.7629999999999999</v>
      </c>
      <c r="AX268" s="153">
        <v>2.6709999999999998</v>
      </c>
      <c r="AY268" s="154">
        <v>2.8370000000000002</v>
      </c>
      <c r="AZ268" s="154">
        <v>2.532</v>
      </c>
      <c r="BA268" s="154">
        <v>2.8290000000000002</v>
      </c>
      <c r="BB268" s="154">
        <v>3.0470000000000002</v>
      </c>
      <c r="BC268" s="155"/>
      <c r="BD268" s="16">
        <f t="shared" si="757"/>
        <v>1</v>
      </c>
      <c r="BE268" s="16">
        <f t="shared" si="758"/>
        <v>-5.8477366255144023</v>
      </c>
      <c r="BF268" s="16">
        <f t="shared" si="759"/>
        <v>-0.6351351351351352</v>
      </c>
      <c r="BG268" s="16">
        <f t="shared" si="760"/>
        <v>-0.45140032948929154</v>
      </c>
      <c r="BH268" s="16">
        <f t="shared" si="761"/>
        <v>1.7972350230414746</v>
      </c>
      <c r="BI268" s="16">
        <f t="shared" si="762"/>
        <v>-4.1942604856512175E-2</v>
      </c>
      <c r="BJ268" s="278">
        <f t="shared" si="763"/>
        <v>1.1779999999999999</v>
      </c>
      <c r="BK268" s="278">
        <f t="shared" si="764"/>
        <v>-1.4209999999999998</v>
      </c>
      <c r="BL268" s="278">
        <f t="shared" si="765"/>
        <v>-0.42300000000000004</v>
      </c>
      <c r="BM268" s="149"/>
      <c r="BN268" s="149">
        <v>-1.1779999999999999</v>
      </c>
      <c r="BO268" s="149">
        <v>0.24299999999999999</v>
      </c>
      <c r="BP268" s="153">
        <v>0.66600000000000004</v>
      </c>
      <c r="BQ268" s="153">
        <v>1.214</v>
      </c>
      <c r="BR268" s="159">
        <v>0.434</v>
      </c>
      <c r="BS268" s="159">
        <v>0.45300000000000001</v>
      </c>
      <c r="BT268" s="159">
        <v>4.2000000000000003E-2</v>
      </c>
      <c r="BU268" s="154">
        <v>0.218</v>
      </c>
      <c r="BV268" s="159">
        <v>0.52800000000000002</v>
      </c>
      <c r="BW268" s="159"/>
      <c r="BX268" s="16">
        <f t="shared" si="766"/>
        <v>1</v>
      </c>
      <c r="BY268" s="16">
        <f t="shared" si="767"/>
        <v>-2.8125000000000004</v>
      </c>
      <c r="BZ268" s="16">
        <f t="shared" si="768"/>
        <v>0.7208237986270023</v>
      </c>
      <c r="CA268" s="16">
        <f t="shared" si="769"/>
        <v>-0.54048370136698221</v>
      </c>
      <c r="CB268" s="16">
        <f t="shared" si="770"/>
        <v>4.0317460317460316</v>
      </c>
      <c r="CC268" s="16">
        <f t="shared" si="771"/>
        <v>-0.17467248908296945</v>
      </c>
      <c r="CD268" s="278">
        <f t="shared" si="772"/>
        <v>1.363</v>
      </c>
      <c r="CE268" s="278">
        <f t="shared" si="773"/>
        <v>-2.1150000000000002</v>
      </c>
      <c r="CF268" s="278">
        <f t="shared" si="774"/>
        <v>0.315</v>
      </c>
      <c r="CG268" s="149"/>
      <c r="CH268" s="149">
        <v>-1.363</v>
      </c>
      <c r="CI268" s="149">
        <v>0.752</v>
      </c>
      <c r="CJ268" s="153">
        <v>0.437</v>
      </c>
      <c r="CK268" s="153">
        <v>0.95099999999999996</v>
      </c>
      <c r="CL268" s="154">
        <v>0.189</v>
      </c>
      <c r="CM268" s="154">
        <v>0.22900000000000001</v>
      </c>
      <c r="CN268" s="159">
        <v>-0.17299999999999999</v>
      </c>
      <c r="CO268" s="159">
        <v>3.1E-2</v>
      </c>
      <c r="CP268" s="159">
        <v>0.29299999999999998</v>
      </c>
      <c r="CQ268" s="159"/>
      <c r="CR268" s="16">
        <f t="shared" si="775"/>
        <v>-1</v>
      </c>
      <c r="CS268" s="16">
        <f t="shared" si="776"/>
        <v>-0.52105455876968143</v>
      </c>
      <c r="CT268" s="16">
        <f t="shared" si="777"/>
        <v>0.15183466891606912</v>
      </c>
      <c r="CU268" s="16">
        <f t="shared" si="778"/>
        <v>0.16740521910388964</v>
      </c>
      <c r="CV268" s="16">
        <f t="shared" si="779"/>
        <v>0.5744186046511629</v>
      </c>
      <c r="CW268" s="16">
        <f t="shared" si="780"/>
        <v>0.11882046834345188</v>
      </c>
      <c r="CX268" s="278">
        <f t="shared" si="736"/>
        <v>-1.3080000000000001</v>
      </c>
      <c r="CY268" s="278">
        <f t="shared" si="737"/>
        <v>-1.4229999999999998</v>
      </c>
      <c r="CZ268" s="278">
        <f t="shared" si="738"/>
        <v>0.35999999999999988</v>
      </c>
      <c r="DA268" s="149"/>
      <c r="DB268" s="149">
        <v>1.3080000000000001</v>
      </c>
      <c r="DC268" s="149">
        <v>2.7309999999999999</v>
      </c>
      <c r="DD268" s="153">
        <v>2.371</v>
      </c>
      <c r="DE268" s="153">
        <v>2.0310000000000001</v>
      </c>
      <c r="DF268" s="153">
        <v>1.29</v>
      </c>
      <c r="DG268" s="159">
        <v>1.153</v>
      </c>
      <c r="DH268" s="159">
        <v>0.96599999999999997</v>
      </c>
      <c r="DI268" s="159">
        <v>1.0960000000000001</v>
      </c>
      <c r="DJ268" s="154">
        <v>1.0820000000000001</v>
      </c>
      <c r="DK268" s="155"/>
      <c r="DL268" s="16">
        <f t="shared" si="781"/>
        <v>-1</v>
      </c>
      <c r="DM268" s="16">
        <f t="shared" si="782"/>
        <v>-0.13555992141453832</v>
      </c>
      <c r="DN268" s="16">
        <f t="shared" si="783"/>
        <v>-9.1599057838269579E-4</v>
      </c>
      <c r="DO268" s="16">
        <f t="shared" si="784"/>
        <v>-3.8621210215121334E-2</v>
      </c>
      <c r="DP268" s="16">
        <f t="shared" si="785"/>
        <v>0.15756516673947865</v>
      </c>
      <c r="DQ268" s="16">
        <f t="shared" si="786"/>
        <v>6.1196105702364383E-2</v>
      </c>
      <c r="DR268" s="278">
        <f t="shared" si="787"/>
        <v>-6.6</v>
      </c>
      <c r="DS268" s="278">
        <f t="shared" si="788"/>
        <v>-1.0350000000000001</v>
      </c>
      <c r="DT268" s="278">
        <f t="shared" si="789"/>
        <v>-7.0000000000005613E-3</v>
      </c>
      <c r="DU268" s="149"/>
      <c r="DV268" s="149">
        <v>6.6</v>
      </c>
      <c r="DW268" s="149">
        <v>7.6349999999999998</v>
      </c>
      <c r="DX268" s="153">
        <v>7.6420000000000003</v>
      </c>
      <c r="DY268" s="153">
        <v>7.9489999999999998</v>
      </c>
      <c r="DZ268" s="159">
        <v>6.867</v>
      </c>
      <c r="EA268" s="159">
        <v>6.4710000000000001</v>
      </c>
      <c r="EB268" s="159">
        <v>5.8760000000000003</v>
      </c>
      <c r="EC268" s="159">
        <v>5.516</v>
      </c>
      <c r="ED268" s="159">
        <v>5.2389999999999999</v>
      </c>
      <c r="EE268" s="159"/>
      <c r="EF268" s="16">
        <f t="shared" si="790"/>
        <v>-1</v>
      </c>
      <c r="EG268" s="16">
        <f t="shared" si="791"/>
        <v>0</v>
      </c>
      <c r="EH268" s="16">
        <f t="shared" si="792"/>
        <v>-0.125</v>
      </c>
      <c r="EI268" s="16">
        <f t="shared" si="793"/>
        <v>-0.1111111111111111</v>
      </c>
      <c r="EJ268" s="16" t="e">
        <f t="shared" si="794"/>
        <v>#DIV/0!</v>
      </c>
      <c r="EK268" s="16" t="e">
        <f t="shared" si="795"/>
        <v>#DIV/0!</v>
      </c>
      <c r="EL268" s="278">
        <f t="shared" si="796"/>
        <v>-7</v>
      </c>
      <c r="EM268" s="278">
        <f t="shared" si="797"/>
        <v>0</v>
      </c>
      <c r="EN268" s="278">
        <f t="shared" si="798"/>
        <v>-1</v>
      </c>
      <c r="EO268" s="204"/>
      <c r="EP268" s="204">
        <v>7</v>
      </c>
      <c r="EQ268" s="204">
        <v>7</v>
      </c>
      <c r="ER268" s="215">
        <v>8</v>
      </c>
      <c r="ES268" s="215">
        <v>9</v>
      </c>
      <c r="ET268" s="215"/>
      <c r="EU268" s="209"/>
      <c r="EV268" s="209"/>
      <c r="EW268" s="209"/>
      <c r="EX268" s="210"/>
      <c r="EY268" s="211"/>
      <c r="EZ268" s="120" t="s">
        <v>668</v>
      </c>
      <c r="FA268" s="115" t="s">
        <v>234</v>
      </c>
      <c r="FB268" s="76"/>
      <c r="FC268" s="121">
        <v>8543</v>
      </c>
      <c r="FD268" s="125" t="s">
        <v>571</v>
      </c>
      <c r="FE268" s="125" t="s">
        <v>130</v>
      </c>
      <c r="FF268" s="16" t="e">
        <f t="shared" si="799"/>
        <v>#VALUE!</v>
      </c>
      <c r="FG268" s="16" t="e">
        <f t="shared" si="800"/>
        <v>#DIV/0!</v>
      </c>
      <c r="FH268" s="16" t="e">
        <f t="shared" si="801"/>
        <v>#DIV/0!</v>
      </c>
      <c r="FI268" s="16" t="e">
        <f t="shared" si="802"/>
        <v>#DIV/0!</v>
      </c>
      <c r="FJ268" s="16" t="e">
        <f t="shared" si="803"/>
        <v>#VALUE!</v>
      </c>
      <c r="FK268" s="16" t="e">
        <f t="shared" si="804"/>
        <v>#VALUE!</v>
      </c>
      <c r="FL268" s="278" t="e">
        <f t="shared" si="805"/>
        <v>#VALUE!</v>
      </c>
      <c r="FM268" s="278">
        <f t="shared" si="806"/>
        <v>0</v>
      </c>
      <c r="FN268" s="278">
        <f t="shared" si="807"/>
        <v>0</v>
      </c>
      <c r="FO268" s="222" t="str">
        <f t="shared" si="808"/>
        <v>i.a</v>
      </c>
      <c r="FP268" s="222">
        <f t="shared" si="809"/>
        <v>0</v>
      </c>
      <c r="FQ268" s="222">
        <f t="shared" si="810"/>
        <v>0</v>
      </c>
      <c r="FR268" s="222">
        <f t="shared" si="811"/>
        <v>0</v>
      </c>
      <c r="FS268" s="222">
        <f t="shared" si="812"/>
        <v>0</v>
      </c>
      <c r="FT268" s="222" t="str">
        <f t="shared" si="813"/>
        <v>i.a</v>
      </c>
      <c r="FU268" s="222" t="str">
        <f t="shared" si="814"/>
        <v>i.a</v>
      </c>
      <c r="FV268" s="222" t="str">
        <f t="shared" si="815"/>
        <v>i.a</v>
      </c>
      <c r="FW268" s="222" t="str">
        <f t="shared" si="816"/>
        <v>i.a</v>
      </c>
      <c r="FX268" s="222" t="str">
        <f t="shared" si="817"/>
        <v>i.a</v>
      </c>
      <c r="FY268" s="222" t="str">
        <f t="shared" si="818"/>
        <v>i.a</v>
      </c>
      <c r="FZ268" s="16">
        <f t="shared" si="819"/>
        <v>1</v>
      </c>
      <c r="GA268" s="16">
        <f t="shared" si="820"/>
        <v>-3.2895209210200544</v>
      </c>
      <c r="GB268" s="16">
        <f t="shared" si="821"/>
        <v>0.48472488466406588</v>
      </c>
      <c r="GC268" s="16">
        <f t="shared" si="822"/>
        <v>-0.65332720859603532</v>
      </c>
      <c r="GD268" s="16">
        <f t="shared" si="823"/>
        <v>2.7014620763491579</v>
      </c>
      <c r="GE268" s="16">
        <f t="shared" si="824"/>
        <v>-0.28413057894670996</v>
      </c>
      <c r="GF268" s="227">
        <f t="shared" si="825"/>
        <v>0.67491953453825204</v>
      </c>
      <c r="GG268" s="227">
        <f t="shared" si="826"/>
        <v>-0.96970589282911834</v>
      </c>
      <c r="GH268" s="227">
        <f t="shared" si="827"/>
        <v>9.6240242888776362E-2</v>
      </c>
      <c r="GI268" s="16">
        <f t="shared" si="828"/>
        <v>0</v>
      </c>
      <c r="GJ268" s="16">
        <f t="shared" si="829"/>
        <v>-0.67491953453825204</v>
      </c>
      <c r="GK268" s="16">
        <f t="shared" si="830"/>
        <v>0.2947863582908663</v>
      </c>
      <c r="GL268" s="16">
        <f t="shared" si="831"/>
        <v>0.19854611540208994</v>
      </c>
      <c r="GM268" s="16">
        <f t="shared" si="832"/>
        <v>0.57271906052393851</v>
      </c>
      <c r="GN268" s="16">
        <f t="shared" si="833"/>
        <v>0.15472779369627507</v>
      </c>
      <c r="GO268" s="16">
        <f t="shared" si="834"/>
        <v>0.2161396885323266</v>
      </c>
      <c r="GP268" s="16">
        <f t="shared" si="835"/>
        <v>-0.16779825412221142</v>
      </c>
      <c r="GQ268" s="16">
        <f t="shared" si="836"/>
        <v>2.8466483011937559E-2</v>
      </c>
      <c r="GR268" s="16">
        <f t="shared" si="837"/>
        <v>0.27079482439926061</v>
      </c>
      <c r="GS268" s="16">
        <f t="shared" si="838"/>
        <v>1</v>
      </c>
      <c r="GT268" s="16">
        <f t="shared" si="839"/>
        <v>-6.2025902654010219</v>
      </c>
      <c r="GU268" s="16">
        <f t="shared" si="840"/>
        <v>-0.6276357852910841</v>
      </c>
      <c r="GV268" s="16">
        <f t="shared" si="841"/>
        <v>-0.47867021241186231</v>
      </c>
      <c r="GW268" s="16">
        <f t="shared" si="842"/>
        <v>1.5181911944740276</v>
      </c>
      <c r="GX268" s="16">
        <f t="shared" si="843"/>
        <v>-0.11312530680486989</v>
      </c>
      <c r="GY268" s="227">
        <f t="shared" si="844"/>
        <v>0.16550755180892168</v>
      </c>
      <c r="GZ268" s="227">
        <f t="shared" si="845"/>
        <v>-0.19732008044674323</v>
      </c>
      <c r="HA268" s="227">
        <f t="shared" si="846"/>
        <v>-5.3621375537664294E-2</v>
      </c>
      <c r="HB268" s="16">
        <f t="shared" si="847"/>
        <v>0</v>
      </c>
      <c r="HC268" s="16">
        <f t="shared" si="848"/>
        <v>-0.16550755180892168</v>
      </c>
      <c r="HD268" s="16">
        <f t="shared" si="849"/>
        <v>3.1812528637821559E-2</v>
      </c>
      <c r="HE268" s="16">
        <f t="shared" si="850"/>
        <v>8.5433904175485853E-2</v>
      </c>
      <c r="HF268" s="16">
        <f t="shared" si="851"/>
        <v>0.1638768898488121</v>
      </c>
      <c r="HG268" s="16">
        <f t="shared" si="852"/>
        <v>6.5077222971959808E-2</v>
      </c>
      <c r="HH268" s="16">
        <f t="shared" si="853"/>
        <v>7.3378148538106411E-2</v>
      </c>
      <c r="HI268" s="16">
        <f t="shared" si="854"/>
        <v>7.3735955056179782E-3</v>
      </c>
      <c r="HJ268" s="16">
        <f t="shared" si="855"/>
        <v>4.0539284053928412E-2</v>
      </c>
      <c r="HK268" s="16">
        <f t="shared" si="856"/>
        <v>0.10078259209772858</v>
      </c>
      <c r="HL268" s="16" t="e">
        <f t="shared" si="857"/>
        <v>#VALUE!</v>
      </c>
      <c r="HM268" s="16">
        <f t="shared" si="858"/>
        <v>-0.44594720548583594</v>
      </c>
      <c r="HN268" s="16">
        <f t="shared" si="859"/>
        <v>0.15289070594061571</v>
      </c>
      <c r="HO268" s="16">
        <f t="shared" si="860"/>
        <v>0.21430307336519469</v>
      </c>
      <c r="HP268" s="16">
        <f t="shared" si="861"/>
        <v>0.36011228558806596</v>
      </c>
      <c r="HQ268" s="16">
        <f t="shared" si="862"/>
        <v>5.4301332554314373E-2</v>
      </c>
      <c r="HR268" s="227" t="e">
        <f t="shared" si="863"/>
        <v>#VALUE!</v>
      </c>
      <c r="HS268" s="227">
        <f t="shared" si="864"/>
        <v>-0.15951300827528722</v>
      </c>
      <c r="HT268" s="227">
        <f t="shared" si="865"/>
        <v>4.7435731979220075E-2</v>
      </c>
      <c r="HU268" s="16" t="str">
        <f t="shared" si="866"/>
        <v>i.a.</v>
      </c>
      <c r="HV268" s="16">
        <f t="shared" si="867"/>
        <v>0.19818181818181821</v>
      </c>
      <c r="HW268" s="16">
        <f t="shared" si="868"/>
        <v>0.35769482645710543</v>
      </c>
      <c r="HX268" s="16">
        <f t="shared" si="869"/>
        <v>0.31025909447788536</v>
      </c>
      <c r="HY268" s="16">
        <f t="shared" si="870"/>
        <v>0.25550383696062401</v>
      </c>
      <c r="HZ268" s="16">
        <f t="shared" si="871"/>
        <v>0.18785495849716033</v>
      </c>
      <c r="IA268" s="16">
        <f t="shared" si="872"/>
        <v>0.17817957039097512</v>
      </c>
      <c r="IB268" s="16">
        <f t="shared" si="873"/>
        <v>0.16439754935330156</v>
      </c>
      <c r="IC268" s="16">
        <f t="shared" si="874"/>
        <v>0.19869470630891953</v>
      </c>
      <c r="ID268" s="16">
        <f t="shared" si="875"/>
        <v>0.20652796335178472</v>
      </c>
      <c r="IE268" s="16" t="str">
        <f t="shared" si="876"/>
        <v>i.a.</v>
      </c>
      <c r="IF268" s="16" t="e">
        <f t="shared" si="877"/>
        <v>#VALUE!</v>
      </c>
      <c r="IG268" s="16" t="e">
        <f t="shared" si="878"/>
        <v>#VALUE!</v>
      </c>
      <c r="IH268" s="16" t="e">
        <f t="shared" si="879"/>
        <v>#VALUE!</v>
      </c>
      <c r="II268" s="16" t="e">
        <f t="shared" si="880"/>
        <v>#VALUE!</v>
      </c>
      <c r="IJ268" s="16" t="e">
        <f t="shared" si="881"/>
        <v>#VALUE!</v>
      </c>
      <c r="IK268" s="16" t="e">
        <f t="shared" si="882"/>
        <v>#VALUE!</v>
      </c>
      <c r="IL268" s="227" t="e">
        <f t="shared" si="883"/>
        <v>#VALUE!</v>
      </c>
      <c r="IM268" s="227" t="e">
        <f t="shared" si="884"/>
        <v>#VALUE!</v>
      </c>
      <c r="IN268" s="227" t="e">
        <f t="shared" si="885"/>
        <v>#VALUE!</v>
      </c>
      <c r="IO268" s="16" t="str">
        <f t="shared" si="886"/>
        <v>i.a.</v>
      </c>
      <c r="IP268" s="16" t="str">
        <f t="shared" si="887"/>
        <v>i.a.</v>
      </c>
      <c r="IQ268" s="16" t="str">
        <f t="shared" si="888"/>
        <v>i.a.</v>
      </c>
      <c r="IR268" s="16" t="str">
        <f t="shared" si="889"/>
        <v>i.a.</v>
      </c>
      <c r="IS268" s="16" t="str">
        <f t="shared" si="890"/>
        <v>i.a.</v>
      </c>
      <c r="IT268" s="16" t="str">
        <f t="shared" si="891"/>
        <v>i.a.</v>
      </c>
      <c r="IU268" s="16" t="str">
        <f t="shared" si="892"/>
        <v>i.a.</v>
      </c>
      <c r="IV268" s="16" t="str">
        <f t="shared" si="893"/>
        <v>i.a.</v>
      </c>
      <c r="IW268" s="16" t="str">
        <f t="shared" si="894"/>
        <v>i.a.</v>
      </c>
      <c r="IX268" s="16" t="str">
        <f t="shared" si="895"/>
        <v>i.a.</v>
      </c>
      <c r="IY268" s="16" t="str">
        <f t="shared" si="896"/>
        <v>i.a.</v>
      </c>
      <c r="IZ268" s="16" t="e">
        <f t="shared" si="897"/>
        <v>#VALUE!</v>
      </c>
      <c r="JA268" s="16">
        <f t="shared" si="898"/>
        <v>-2.8125</v>
      </c>
      <c r="JB268" s="16">
        <f t="shared" si="899"/>
        <v>0.96665576985943125</v>
      </c>
      <c r="JC268" s="16">
        <f t="shared" si="900"/>
        <v>-0.48304416403785483</v>
      </c>
      <c r="JD268" s="16" t="e">
        <f t="shared" si="901"/>
        <v>#VALUE!</v>
      </c>
      <c r="JE268" s="16" t="e">
        <f t="shared" si="902"/>
        <v>#VALUE!</v>
      </c>
      <c r="JF268" s="227" t="e">
        <f t="shared" si="903"/>
        <v>#VALUE!</v>
      </c>
      <c r="JG268" s="227">
        <f t="shared" si="904"/>
        <v>-0.30214285714285716</v>
      </c>
      <c r="JH268" s="227">
        <f t="shared" si="905"/>
        <v>5.2803571428571429E-2</v>
      </c>
      <c r="JI268" s="99" t="str">
        <f t="shared" si="906"/>
        <v>i.a.</v>
      </c>
      <c r="JJ268" s="99">
        <f t="shared" si="907"/>
        <v>-0.1947142857142857</v>
      </c>
      <c r="JK268" s="99">
        <f t="shared" si="908"/>
        <v>0.10742857142857143</v>
      </c>
      <c r="JL268" s="99">
        <f t="shared" si="909"/>
        <v>5.4625E-2</v>
      </c>
      <c r="JM268" s="99">
        <f t="shared" si="910"/>
        <v>0.10566666666666666</v>
      </c>
      <c r="JN268" s="99" t="str">
        <f t="shared" si="911"/>
        <v>i.a.</v>
      </c>
      <c r="JO268" s="99" t="str">
        <f t="shared" si="912"/>
        <v>i.a.</v>
      </c>
      <c r="JP268" s="99" t="str">
        <f t="shared" si="913"/>
        <v>i.a.</v>
      </c>
      <c r="JQ268" s="99" t="str">
        <f t="shared" si="914"/>
        <v>i.a.</v>
      </c>
      <c r="JR268" s="99" t="str">
        <f t="shared" si="915"/>
        <v>i.a.</v>
      </c>
      <c r="JS268" s="99" t="str">
        <f t="shared" si="916"/>
        <v>i.a.</v>
      </c>
    </row>
    <row r="269" spans="1:279" customFormat="1" ht="17.25" customHeight="1" x14ac:dyDescent="0.25">
      <c r="A269" s="10" t="s">
        <v>612</v>
      </c>
      <c r="B269" s="95">
        <v>25623185</v>
      </c>
      <c r="C269" s="10" t="s">
        <v>79</v>
      </c>
      <c r="D269" s="10"/>
      <c r="E269" s="11">
        <v>451120</v>
      </c>
      <c r="F269" s="11"/>
      <c r="G269" s="11"/>
      <c r="H269" s="12">
        <v>44916</v>
      </c>
      <c r="I269" s="13"/>
      <c r="J269" s="13" t="s">
        <v>59</v>
      </c>
      <c r="K269" s="13" t="s">
        <v>59</v>
      </c>
      <c r="L269" s="13" t="s">
        <v>59</v>
      </c>
      <c r="M269" s="13" t="s">
        <v>59</v>
      </c>
      <c r="N269" s="13" t="s">
        <v>59</v>
      </c>
      <c r="O269" s="13" t="s">
        <v>59</v>
      </c>
      <c r="P269" s="16" t="e">
        <f t="shared" si="739"/>
        <v>#DIV/0!</v>
      </c>
      <c r="Q269" s="16" t="e">
        <f t="shared" si="740"/>
        <v>#DIV/0!</v>
      </c>
      <c r="R269" s="16" t="e">
        <f t="shared" si="741"/>
        <v>#DIV/0!</v>
      </c>
      <c r="S269" s="16" t="e">
        <f t="shared" si="742"/>
        <v>#DIV/0!</v>
      </c>
      <c r="T269" s="16" t="e">
        <f t="shared" si="743"/>
        <v>#DIV/0!</v>
      </c>
      <c r="U269" s="16" t="e">
        <f t="shared" si="744"/>
        <v>#DIV/0!</v>
      </c>
      <c r="V269" s="278">
        <f t="shared" si="745"/>
        <v>0</v>
      </c>
      <c r="W269" s="278">
        <f t="shared" si="746"/>
        <v>0</v>
      </c>
      <c r="X269" s="278">
        <f t="shared" si="747"/>
        <v>0</v>
      </c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6">
        <f t="shared" si="748"/>
        <v>-0.96243129302524144</v>
      </c>
      <c r="AK269" s="16">
        <f t="shared" si="917"/>
        <v>0.62186255842132598</v>
      </c>
      <c r="AL269" s="16">
        <f t="shared" si="918"/>
        <v>6.4884792626728166E-2</v>
      </c>
      <c r="AM269" s="16">
        <f t="shared" si="921"/>
        <v>1.5347183230394881E-2</v>
      </c>
      <c r="AN269" s="16">
        <f t="shared" si="919"/>
        <v>-4.4442457301260833E-2</v>
      </c>
      <c r="AO269" s="16">
        <f t="shared" si="920"/>
        <v>4.6716377683945383E-3</v>
      </c>
      <c r="AP269" s="278">
        <f t="shared" si="754"/>
        <v>-18.739000000000001</v>
      </c>
      <c r="AQ269" s="278">
        <f t="shared" si="755"/>
        <v>7.1850000000000005</v>
      </c>
      <c r="AR269" s="278">
        <f t="shared" si="756"/>
        <v>0.70400000000000063</v>
      </c>
      <c r="AS269" s="149"/>
      <c r="AT269" s="149">
        <v>18.739000000000001</v>
      </c>
      <c r="AU269" s="149">
        <v>11.554</v>
      </c>
      <c r="AV269" s="149">
        <v>10.85</v>
      </c>
      <c r="AW269" s="149">
        <v>10.686</v>
      </c>
      <c r="AX269" s="149">
        <v>11.183</v>
      </c>
      <c r="AY269" s="149">
        <v>11.131</v>
      </c>
      <c r="AZ269" s="149">
        <v>7.6360000000000001</v>
      </c>
      <c r="BA269" s="149">
        <v>6.0679999999999996</v>
      </c>
      <c r="BB269" s="149">
        <v>8.8390000000000004</v>
      </c>
      <c r="BC269" s="150">
        <v>11.441000000000001</v>
      </c>
      <c r="BD269" s="16">
        <f t="shared" si="757"/>
        <v>-1</v>
      </c>
      <c r="BE269" s="16">
        <f t="shared" si="758"/>
        <v>2.5751947273816658</v>
      </c>
      <c r="BF269" s="16">
        <f t="shared" si="759"/>
        <v>7.6030927835051552</v>
      </c>
      <c r="BG269" s="16">
        <f t="shared" si="760"/>
        <v>-0.53026634382566584</v>
      </c>
      <c r="BH269" s="16">
        <f t="shared" si="761"/>
        <v>-5.0574712643678209E-2</v>
      </c>
      <c r="BI269" s="16">
        <f t="shared" si="762"/>
        <v>2.3529411764705903E-2</v>
      </c>
      <c r="BJ269" s="278">
        <f t="shared" si="763"/>
        <v>-5.9669999999999996</v>
      </c>
      <c r="BK269" s="278">
        <f t="shared" si="764"/>
        <v>4.298</v>
      </c>
      <c r="BL269" s="278">
        <f t="shared" si="765"/>
        <v>1.4750000000000001</v>
      </c>
      <c r="BM269" s="149"/>
      <c r="BN269" s="149">
        <v>5.9669999999999996</v>
      </c>
      <c r="BO269" s="149">
        <v>1.669</v>
      </c>
      <c r="BP269" s="149">
        <v>0.19400000000000001</v>
      </c>
      <c r="BQ269" s="149">
        <v>0.41299999999999998</v>
      </c>
      <c r="BR269" s="149">
        <v>0.435</v>
      </c>
      <c r="BS269" s="149">
        <v>0.42499999999999999</v>
      </c>
      <c r="BT269" s="149">
        <v>-0.158</v>
      </c>
      <c r="BU269" s="149">
        <v>-0.48399999999999999</v>
      </c>
      <c r="BV269" s="149">
        <v>0.33300000000000002</v>
      </c>
      <c r="BW269" s="149">
        <v>0.59199999999999997</v>
      </c>
      <c r="BX269" s="16">
        <f t="shared" si="766"/>
        <v>-1</v>
      </c>
      <c r="BY269" s="16">
        <f t="shared" si="767"/>
        <v>2.1152141802067943</v>
      </c>
      <c r="BZ269" s="16">
        <f t="shared" si="768"/>
        <v>2.5138408304498276</v>
      </c>
      <c r="CA269" s="16">
        <f t="shared" si="769"/>
        <v>-0.16110304789550073</v>
      </c>
      <c r="CB269" s="16">
        <f t="shared" si="770"/>
        <v>-0.10403120936280894</v>
      </c>
      <c r="CC269" s="16">
        <f t="shared" si="771"/>
        <v>8.6158192090395561E-2</v>
      </c>
      <c r="CD269" s="278">
        <f t="shared" si="772"/>
        <v>-6.327</v>
      </c>
      <c r="CE269" s="278">
        <f t="shared" si="773"/>
        <v>4.2959999999999994</v>
      </c>
      <c r="CF269" s="278">
        <f t="shared" si="774"/>
        <v>1.4530000000000003</v>
      </c>
      <c r="CG269" s="149"/>
      <c r="CH269" s="149">
        <v>6.327</v>
      </c>
      <c r="CI269" s="149">
        <v>2.0310000000000001</v>
      </c>
      <c r="CJ269" s="149">
        <v>0.57799999999999996</v>
      </c>
      <c r="CK269" s="149">
        <v>0.68899999999999995</v>
      </c>
      <c r="CL269" s="149">
        <v>0.76900000000000002</v>
      </c>
      <c r="CM269" s="149">
        <v>0.70799999999999996</v>
      </c>
      <c r="CN269" s="149">
        <v>0.01</v>
      </c>
      <c r="CO269" s="149">
        <v>0.34499999999999997</v>
      </c>
      <c r="CP269" s="149">
        <v>0.39200000000000002</v>
      </c>
      <c r="CQ269" s="149">
        <v>9.6000000000000002E-2</v>
      </c>
      <c r="CR269" s="16">
        <f t="shared" si="775"/>
        <v>-1</v>
      </c>
      <c r="CS269" s="16">
        <f t="shared" si="776"/>
        <v>0.26039907094594594</v>
      </c>
      <c r="CT269" s="16">
        <f t="shared" si="777"/>
        <v>9.1369973499250981E-2</v>
      </c>
      <c r="CU269" s="16">
        <f t="shared" si="778"/>
        <v>2.66753415744958E-2</v>
      </c>
      <c r="CV269" s="16">
        <f t="shared" si="779"/>
        <v>3.2740822185572137E-2</v>
      </c>
      <c r="CW269" s="16">
        <f t="shared" si="780"/>
        <v>3.9692620348024781E-2</v>
      </c>
      <c r="CX269" s="278">
        <f t="shared" si="736"/>
        <v>-23.876999999999999</v>
      </c>
      <c r="CY269" s="278">
        <f t="shared" si="737"/>
        <v>4.9329999999999998</v>
      </c>
      <c r="CZ269" s="278">
        <f t="shared" si="738"/>
        <v>1.5859999999999985</v>
      </c>
      <c r="DA269" s="149"/>
      <c r="DB269" s="149">
        <v>23.876999999999999</v>
      </c>
      <c r="DC269" s="149">
        <v>18.943999999999999</v>
      </c>
      <c r="DD269" s="149">
        <v>17.358000000000001</v>
      </c>
      <c r="DE269" s="149">
        <v>16.907</v>
      </c>
      <c r="DF269" s="149">
        <v>16.370999999999999</v>
      </c>
      <c r="DG269" s="149">
        <v>15.746</v>
      </c>
      <c r="DH269" s="149">
        <v>15.222</v>
      </c>
      <c r="DI269" s="149">
        <v>15.215</v>
      </c>
      <c r="DJ269" s="149">
        <v>14.951000000000001</v>
      </c>
      <c r="DK269" s="150">
        <v>10.871</v>
      </c>
      <c r="DL269" s="16">
        <f t="shared" si="781"/>
        <v>-1</v>
      </c>
      <c r="DM269" s="16">
        <f t="shared" si="782"/>
        <v>0.12794268167860798</v>
      </c>
      <c r="DN269" s="16">
        <f t="shared" si="783"/>
        <v>-0.30198944823038026</v>
      </c>
      <c r="DO269" s="16">
        <f t="shared" si="784"/>
        <v>-3.9586192336113164E-2</v>
      </c>
      <c r="DP269" s="16">
        <f t="shared" si="785"/>
        <v>8.0693615241282268E-2</v>
      </c>
      <c r="DQ269" s="16">
        <f t="shared" si="786"/>
        <v>5.3333600368508621E-2</v>
      </c>
      <c r="DR269" s="278">
        <f t="shared" si="787"/>
        <v>-42.978000000000002</v>
      </c>
      <c r="DS269" s="278">
        <f t="shared" si="788"/>
        <v>4.875</v>
      </c>
      <c r="DT269" s="278">
        <f t="shared" si="789"/>
        <v>-16.484999999999999</v>
      </c>
      <c r="DU269" s="149"/>
      <c r="DV269" s="149">
        <v>42.978000000000002</v>
      </c>
      <c r="DW269" s="149">
        <v>38.103000000000002</v>
      </c>
      <c r="DX269" s="149">
        <v>54.588000000000001</v>
      </c>
      <c r="DY269" s="149">
        <v>56.838000000000001</v>
      </c>
      <c r="DZ269" s="149">
        <v>52.594000000000001</v>
      </c>
      <c r="EA269" s="149">
        <v>49.930999999999997</v>
      </c>
      <c r="EB269" s="149">
        <v>54.115000000000002</v>
      </c>
      <c r="EC269" s="149">
        <v>50.15</v>
      </c>
      <c r="ED269" s="149">
        <v>46.395000000000003</v>
      </c>
      <c r="EE269" s="149">
        <v>58.735999999999997</v>
      </c>
      <c r="EF269" s="16">
        <f t="shared" si="790"/>
        <v>-1</v>
      </c>
      <c r="EG269" s="16">
        <f t="shared" si="791"/>
        <v>0.20833333333333334</v>
      </c>
      <c r="EH269" s="16">
        <f t="shared" si="792"/>
        <v>-0.04</v>
      </c>
      <c r="EI269" s="16">
        <f t="shared" si="793"/>
        <v>-0.10714285714285714</v>
      </c>
      <c r="EJ269" s="16">
        <f t="shared" si="794"/>
        <v>0</v>
      </c>
      <c r="EK269" s="16">
        <f t="shared" si="795"/>
        <v>-9.6774193548387094E-2</v>
      </c>
      <c r="EL269" s="278">
        <f t="shared" si="796"/>
        <v>-29</v>
      </c>
      <c r="EM269" s="278">
        <f t="shared" si="797"/>
        <v>5</v>
      </c>
      <c r="EN269" s="278">
        <f t="shared" si="798"/>
        <v>-1</v>
      </c>
      <c r="EO269" s="204"/>
      <c r="EP269" s="204">
        <v>29</v>
      </c>
      <c r="EQ269" s="204">
        <v>24</v>
      </c>
      <c r="ER269" s="204">
        <v>25</v>
      </c>
      <c r="ES269" s="204">
        <v>28</v>
      </c>
      <c r="ET269" s="204">
        <v>28</v>
      </c>
      <c r="EU269" s="204">
        <v>31</v>
      </c>
      <c r="EV269" s="204">
        <v>31</v>
      </c>
      <c r="EW269" s="204">
        <v>29</v>
      </c>
      <c r="EX269" s="204">
        <v>34</v>
      </c>
      <c r="EY269" s="205">
        <v>55</v>
      </c>
      <c r="EZ269" s="14"/>
      <c r="FA269" s="14" t="s">
        <v>51</v>
      </c>
      <c r="FB269" s="76"/>
      <c r="FC269" s="15">
        <v>8260</v>
      </c>
      <c r="FD269" t="s">
        <v>464</v>
      </c>
      <c r="FE269" t="s">
        <v>130</v>
      </c>
      <c r="FF269" s="16" t="e">
        <f t="shared" si="799"/>
        <v>#VALUE!</v>
      </c>
      <c r="FG269" s="16" t="e">
        <f t="shared" si="800"/>
        <v>#DIV/0!</v>
      </c>
      <c r="FH269" s="16" t="e">
        <f t="shared" si="801"/>
        <v>#DIV/0!</v>
      </c>
      <c r="FI269" s="16" t="e">
        <f t="shared" si="802"/>
        <v>#DIV/0!</v>
      </c>
      <c r="FJ269" s="16" t="e">
        <f t="shared" si="803"/>
        <v>#DIV/0!</v>
      </c>
      <c r="FK269" s="16" t="e">
        <f t="shared" si="804"/>
        <v>#DIV/0!</v>
      </c>
      <c r="FL269" s="278" t="e">
        <f t="shared" si="805"/>
        <v>#VALUE!</v>
      </c>
      <c r="FM269" s="278">
        <f t="shared" si="806"/>
        <v>0</v>
      </c>
      <c r="FN269" s="278">
        <f t="shared" si="807"/>
        <v>0</v>
      </c>
      <c r="FO269" s="222" t="str">
        <f t="shared" si="808"/>
        <v>i.a</v>
      </c>
      <c r="FP269" s="222">
        <f t="shared" si="809"/>
        <v>0</v>
      </c>
      <c r="FQ269" s="222">
        <f t="shared" si="810"/>
        <v>0</v>
      </c>
      <c r="FR269" s="222">
        <f t="shared" si="811"/>
        <v>0</v>
      </c>
      <c r="FS269" s="222">
        <f t="shared" si="812"/>
        <v>0</v>
      </c>
      <c r="FT269" s="222">
        <f t="shared" si="813"/>
        <v>0</v>
      </c>
      <c r="FU269" s="222">
        <f t="shared" si="814"/>
        <v>0</v>
      </c>
      <c r="FV269" s="222">
        <f t="shared" si="815"/>
        <v>0</v>
      </c>
      <c r="FW269" s="222">
        <f t="shared" si="816"/>
        <v>0</v>
      </c>
      <c r="FX269" s="222">
        <f t="shared" si="817"/>
        <v>0</v>
      </c>
      <c r="FY269" s="222">
        <f t="shared" si="818"/>
        <v>0</v>
      </c>
      <c r="FZ269" s="16">
        <f t="shared" si="819"/>
        <v>-1</v>
      </c>
      <c r="GA269" s="16">
        <f t="shared" si="820"/>
        <v>1.6409589960502338</v>
      </c>
      <c r="GB269" s="16">
        <f t="shared" si="821"/>
        <v>2.3166700472525852</v>
      </c>
      <c r="GC269" s="16">
        <f t="shared" si="822"/>
        <v>-0.18526739319616153</v>
      </c>
      <c r="GD269" s="16">
        <f t="shared" si="823"/>
        <v>-0.13528969142091873</v>
      </c>
      <c r="GE269" s="16">
        <f t="shared" si="824"/>
        <v>4.730039831414428E-2</v>
      </c>
      <c r="GF269" s="227">
        <f t="shared" si="825"/>
        <v>-0.29550921276943559</v>
      </c>
      <c r="GG269" s="227">
        <f t="shared" si="826"/>
        <v>0.18361455131827586</v>
      </c>
      <c r="GH269" s="227">
        <f t="shared" si="827"/>
        <v>7.815761198377319E-2</v>
      </c>
      <c r="GI269" s="16">
        <f t="shared" si="828"/>
        <v>0</v>
      </c>
      <c r="GJ269" s="16">
        <f t="shared" si="829"/>
        <v>0.29550921276943559</v>
      </c>
      <c r="GK269" s="16">
        <f t="shared" si="830"/>
        <v>0.11189466145115973</v>
      </c>
      <c r="GL269" s="16">
        <f t="shared" si="831"/>
        <v>3.3737049467386544E-2</v>
      </c>
      <c r="GM269" s="16">
        <f t="shared" si="832"/>
        <v>4.1408738505919827E-2</v>
      </c>
      <c r="GN269" s="16">
        <f t="shared" si="833"/>
        <v>4.7887411651150485E-2</v>
      </c>
      <c r="GO269" s="16">
        <f t="shared" si="834"/>
        <v>4.5724618961508652E-2</v>
      </c>
      <c r="GP269" s="16">
        <f t="shared" si="835"/>
        <v>6.570949830798043E-4</v>
      </c>
      <c r="GQ269" s="16">
        <f t="shared" si="836"/>
        <v>2.2873433667042364E-2</v>
      </c>
      <c r="GR269" s="16">
        <f t="shared" si="837"/>
        <v>3.0361707071489427E-2</v>
      </c>
      <c r="GS269" s="16">
        <f t="shared" si="838"/>
        <v>-1</v>
      </c>
      <c r="GT269" s="16">
        <f t="shared" si="839"/>
        <v>3.0871273723280908</v>
      </c>
      <c r="GU269" s="16">
        <f t="shared" si="840"/>
        <v>9.3419772846861644</v>
      </c>
      <c r="GV269" s="16">
        <f t="shared" si="841"/>
        <v>-0.5386723613656621</v>
      </c>
      <c r="GW269" s="16">
        <f t="shared" si="842"/>
        <v>-0.11049941894320771</v>
      </c>
      <c r="GX269" s="16">
        <f t="shared" si="843"/>
        <v>3.8713886139678896E-2</v>
      </c>
      <c r="GY269" s="227">
        <f t="shared" si="844"/>
        <v>-0.14718614718614717</v>
      </c>
      <c r="GZ269" s="227">
        <f t="shared" si="845"/>
        <v>0.11117402087399172</v>
      </c>
      <c r="HA269" s="227">
        <f t="shared" si="846"/>
        <v>3.2529994673220181E-2</v>
      </c>
      <c r="HB269" s="16">
        <f t="shared" si="847"/>
        <v>0</v>
      </c>
      <c r="HC269" s="16">
        <f t="shared" si="848"/>
        <v>0.14718614718614717</v>
      </c>
      <c r="HD269" s="16">
        <f t="shared" si="849"/>
        <v>3.6012126312155439E-2</v>
      </c>
      <c r="HE269" s="16">
        <f t="shared" si="850"/>
        <v>3.4821316389352574E-3</v>
      </c>
      <c r="HF269" s="16">
        <f t="shared" si="851"/>
        <v>7.5480663791212804E-3</v>
      </c>
      <c r="HG269" s="16">
        <f t="shared" si="852"/>
        <v>8.4857351865398681E-3</v>
      </c>
      <c r="HH269" s="16">
        <f t="shared" si="853"/>
        <v>8.1694635065259601E-3</v>
      </c>
      <c r="HI269" s="16">
        <f t="shared" si="854"/>
        <v>-3.0307389824006138E-3</v>
      </c>
      <c r="HJ269" s="16">
        <f t="shared" si="855"/>
        <v>-1.002641255373142E-2</v>
      </c>
      <c r="HK269" s="16">
        <f t="shared" si="856"/>
        <v>6.3349535341621407E-3</v>
      </c>
      <c r="HL269" s="16" t="e">
        <f t="shared" si="857"/>
        <v>#VALUE!</v>
      </c>
      <c r="HM269" s="16">
        <f t="shared" si="858"/>
        <v>0.11743184420525335</v>
      </c>
      <c r="HN269" s="16">
        <f t="shared" si="859"/>
        <v>0.56354366095522945</v>
      </c>
      <c r="HO269" s="16">
        <f t="shared" si="860"/>
        <v>6.8992691881204604E-2</v>
      </c>
      <c r="HP269" s="16">
        <f t="shared" si="861"/>
        <v>-4.437223684809502E-2</v>
      </c>
      <c r="HQ269" s="16">
        <f t="shared" si="862"/>
        <v>-1.2950294204714947E-2</v>
      </c>
      <c r="HR269" s="227" t="e">
        <f t="shared" si="863"/>
        <v>#VALUE!</v>
      </c>
      <c r="HS269" s="227">
        <f t="shared" si="864"/>
        <v>5.8384611621770444E-2</v>
      </c>
      <c r="HT269" s="227">
        <f t="shared" si="865"/>
        <v>0.17919672577967455</v>
      </c>
      <c r="HU269" s="16" t="str">
        <f t="shared" si="866"/>
        <v>i.a.</v>
      </c>
      <c r="HV269" s="16">
        <f t="shared" si="867"/>
        <v>0.55556331146167803</v>
      </c>
      <c r="HW269" s="16">
        <f t="shared" si="868"/>
        <v>0.49717869983990759</v>
      </c>
      <c r="HX269" s="16">
        <f t="shared" si="869"/>
        <v>0.31798197406023304</v>
      </c>
      <c r="HY269" s="16">
        <f t="shared" si="870"/>
        <v>0.29745944614518455</v>
      </c>
      <c r="HZ269" s="16">
        <f t="shared" si="871"/>
        <v>0.31127124767083697</v>
      </c>
      <c r="IA269" s="16">
        <f t="shared" si="872"/>
        <v>0.31535519016242419</v>
      </c>
      <c r="IB269" s="16">
        <f t="shared" si="873"/>
        <v>0.28128984569897436</v>
      </c>
      <c r="IC269" s="16">
        <f t="shared" si="874"/>
        <v>0.30338983050847457</v>
      </c>
      <c r="ID269" s="16">
        <f t="shared" si="875"/>
        <v>0.32225455329238062</v>
      </c>
      <c r="IE269" s="16">
        <f t="shared" si="876"/>
        <v>0.18508240261509126</v>
      </c>
      <c r="IF269" s="16" t="e">
        <f t="shared" si="877"/>
        <v>#VALUE!</v>
      </c>
      <c r="IG269" s="16" t="e">
        <f t="shared" si="878"/>
        <v>#VALUE!</v>
      </c>
      <c r="IH269" s="16" t="e">
        <f t="shared" si="879"/>
        <v>#VALUE!</v>
      </c>
      <c r="II269" s="16" t="e">
        <f t="shared" si="880"/>
        <v>#VALUE!</v>
      </c>
      <c r="IJ269" s="16" t="e">
        <f t="shared" si="881"/>
        <v>#VALUE!</v>
      </c>
      <c r="IK269" s="16" t="e">
        <f t="shared" si="882"/>
        <v>#VALUE!</v>
      </c>
      <c r="IL269" s="227" t="e">
        <f t="shared" si="883"/>
        <v>#VALUE!</v>
      </c>
      <c r="IM269" s="227" t="e">
        <f t="shared" si="884"/>
        <v>#VALUE!</v>
      </c>
      <c r="IN269" s="227" t="e">
        <f t="shared" si="885"/>
        <v>#VALUE!</v>
      </c>
      <c r="IO269" s="16" t="str">
        <f t="shared" si="886"/>
        <v>i.a.</v>
      </c>
      <c r="IP269" s="16" t="str">
        <f t="shared" si="887"/>
        <v>i.a.</v>
      </c>
      <c r="IQ269" s="16" t="str">
        <f t="shared" si="888"/>
        <v>i.a.</v>
      </c>
      <c r="IR269" s="16" t="str">
        <f t="shared" si="889"/>
        <v>i.a.</v>
      </c>
      <c r="IS269" s="16" t="str">
        <f t="shared" si="890"/>
        <v>i.a.</v>
      </c>
      <c r="IT269" s="16" t="str">
        <f t="shared" si="891"/>
        <v>i.a.</v>
      </c>
      <c r="IU269" s="16" t="str">
        <f t="shared" si="892"/>
        <v>i.a.</v>
      </c>
      <c r="IV269" s="16" t="str">
        <f t="shared" si="893"/>
        <v>i.a.</v>
      </c>
      <c r="IW269" s="16" t="str">
        <f t="shared" si="894"/>
        <v>i.a.</v>
      </c>
      <c r="IX269" s="16" t="str">
        <f t="shared" si="895"/>
        <v>i.a.</v>
      </c>
      <c r="IY269" s="16" t="str">
        <f t="shared" si="896"/>
        <v>i.a.</v>
      </c>
      <c r="IZ269" s="16" t="e">
        <f t="shared" si="897"/>
        <v>#VALUE!</v>
      </c>
      <c r="JA269" s="16">
        <f t="shared" si="898"/>
        <v>1.5781082870676921</v>
      </c>
      <c r="JB269" s="16">
        <f t="shared" si="899"/>
        <v>2.6602508650519034</v>
      </c>
      <c r="JC269" s="16">
        <f t="shared" si="900"/>
        <v>-6.043541364296081E-2</v>
      </c>
      <c r="JD269" s="16">
        <f t="shared" si="901"/>
        <v>-0.10403120936280895</v>
      </c>
      <c r="JE269" s="16">
        <f t="shared" si="902"/>
        <v>0.20253228410008092</v>
      </c>
      <c r="JF269" s="227" t="e">
        <f t="shared" si="903"/>
        <v>#VALUE!</v>
      </c>
      <c r="JG269" s="227">
        <f t="shared" si="904"/>
        <v>0.13354741379310345</v>
      </c>
      <c r="JH269" s="227">
        <f t="shared" si="905"/>
        <v>6.1505000000000004E-2</v>
      </c>
      <c r="JI269" s="99" t="str">
        <f t="shared" si="906"/>
        <v>i.a.</v>
      </c>
      <c r="JJ269" s="99">
        <f t="shared" si="907"/>
        <v>0.21817241379310345</v>
      </c>
      <c r="JK269" s="99">
        <f t="shared" si="908"/>
        <v>8.4625000000000006E-2</v>
      </c>
      <c r="JL269" s="99">
        <f t="shared" si="909"/>
        <v>2.3119999999999998E-2</v>
      </c>
      <c r="JM269" s="99">
        <f t="shared" si="910"/>
        <v>2.4607142857142855E-2</v>
      </c>
      <c r="JN269" s="99">
        <f t="shared" si="911"/>
        <v>2.7464285714285715E-2</v>
      </c>
      <c r="JO269" s="99">
        <f t="shared" si="912"/>
        <v>2.2838709677419352E-2</v>
      </c>
      <c r="JP269" s="99">
        <f t="shared" si="913"/>
        <v>3.2258064516129032E-4</v>
      </c>
      <c r="JQ269" s="99">
        <f t="shared" si="914"/>
        <v>1.189655172413793E-2</v>
      </c>
      <c r="JR269" s="99">
        <f t="shared" si="915"/>
        <v>1.1529411764705884E-2</v>
      </c>
      <c r="JS269" s="99">
        <f t="shared" si="916"/>
        <v>1.7454545454545455E-3</v>
      </c>
    </row>
    <row r="270" spans="1:279" customFormat="1" ht="17.100000000000001" customHeight="1" x14ac:dyDescent="0.25">
      <c r="A270" s="10" t="s">
        <v>71</v>
      </c>
      <c r="B270" s="98">
        <v>67214919</v>
      </c>
      <c r="C270" s="10" t="s">
        <v>67</v>
      </c>
      <c r="D270" s="10"/>
      <c r="E270" s="11">
        <v>453100</v>
      </c>
      <c r="F270" s="11"/>
      <c r="G270" s="11"/>
      <c r="H270" s="12">
        <v>44915</v>
      </c>
      <c r="I270" s="13"/>
      <c r="J270" s="13" t="s">
        <v>50</v>
      </c>
      <c r="K270" s="13" t="s">
        <v>50</v>
      </c>
      <c r="L270" s="13" t="s">
        <v>50</v>
      </c>
      <c r="M270" s="13" t="s">
        <v>50</v>
      </c>
      <c r="N270" s="13" t="s">
        <v>50</v>
      </c>
      <c r="O270" s="118" t="s">
        <v>50</v>
      </c>
      <c r="P270" s="16" t="e">
        <f t="shared" si="739"/>
        <v>#DIV/0!</v>
      </c>
      <c r="Q270" s="16" t="e">
        <f t="shared" si="740"/>
        <v>#DIV/0!</v>
      </c>
      <c r="R270" s="16" t="e">
        <f t="shared" si="741"/>
        <v>#DIV/0!</v>
      </c>
      <c r="S270" s="16" t="e">
        <f t="shared" si="742"/>
        <v>#DIV/0!</v>
      </c>
      <c r="T270" s="16" t="e">
        <f t="shared" si="743"/>
        <v>#DIV/0!</v>
      </c>
      <c r="U270" s="16" t="e">
        <f t="shared" si="744"/>
        <v>#DIV/0!</v>
      </c>
      <c r="V270" s="278">
        <f t="shared" si="745"/>
        <v>0</v>
      </c>
      <c r="W270" s="278">
        <f t="shared" si="746"/>
        <v>0</v>
      </c>
      <c r="X270" s="278">
        <f t="shared" si="747"/>
        <v>0</v>
      </c>
      <c r="Y270" s="149"/>
      <c r="Z270" s="149"/>
      <c r="AA270" s="149"/>
      <c r="AB270" s="151"/>
      <c r="AC270" s="151"/>
      <c r="AD270" s="151"/>
      <c r="AE270" s="151"/>
      <c r="AF270" s="151"/>
      <c r="AG270" s="156"/>
      <c r="AH270" s="156"/>
      <c r="AI270" s="156"/>
      <c r="AJ270" s="16">
        <f t="shared" si="748"/>
        <v>-1.0337654024643943</v>
      </c>
      <c r="AK270" s="16">
        <f t="shared" si="917"/>
        <v>-7.1471025260029825E-2</v>
      </c>
      <c r="AL270" s="16">
        <f t="shared" si="918"/>
        <v>-3.0399077942659475E-2</v>
      </c>
      <c r="AM270" s="16">
        <f t="shared" si="921"/>
        <v>-4.2092188793817362E-2</v>
      </c>
      <c r="AN270" s="16">
        <f t="shared" si="919"/>
        <v>-0.19084310441094357</v>
      </c>
      <c r="AO270" s="16">
        <f t="shared" si="920"/>
        <v>0.19847430406852243</v>
      </c>
      <c r="AP270" s="278">
        <f t="shared" si="754"/>
        <v>-6.2489999999999997</v>
      </c>
      <c r="AQ270" s="278">
        <f t="shared" si="755"/>
        <v>-0.48100000000000076</v>
      </c>
      <c r="AR270" s="278">
        <f t="shared" si="756"/>
        <v>-0.21099999999999941</v>
      </c>
      <c r="AS270" s="149"/>
      <c r="AT270" s="149">
        <v>6.2489999999999997</v>
      </c>
      <c r="AU270" s="149">
        <v>6.73</v>
      </c>
      <c r="AV270" s="151">
        <v>6.9409999999999998</v>
      </c>
      <c r="AW270" s="151">
        <v>7.2460000000000004</v>
      </c>
      <c r="AX270" s="151">
        <v>8.9550000000000001</v>
      </c>
      <c r="AY270" s="154">
        <v>7.4720000000000004</v>
      </c>
      <c r="AZ270" s="154">
        <v>7.1639999999999997</v>
      </c>
      <c r="BA270" s="154">
        <v>6.6740000000000004</v>
      </c>
      <c r="BB270" s="154"/>
      <c r="BC270" s="152"/>
      <c r="BD270" s="16">
        <f t="shared" si="757"/>
        <v>-1</v>
      </c>
      <c r="BE270" s="16">
        <f t="shared" si="758"/>
        <v>2.8964518464880545E-2</v>
      </c>
      <c r="BF270" s="16">
        <f t="shared" si="759"/>
        <v>-0.31087824351297405</v>
      </c>
      <c r="BG270" s="16">
        <f t="shared" si="760"/>
        <v>7.6262083780880716E-2</v>
      </c>
      <c r="BH270" s="16">
        <f t="shared" si="761"/>
        <v>-4.9515058703420101E-2</v>
      </c>
      <c r="BI270" s="16">
        <f t="shared" si="762"/>
        <v>1.1863839285714288</v>
      </c>
      <c r="BJ270" s="278">
        <f t="shared" si="763"/>
        <v>-1.421</v>
      </c>
      <c r="BK270" s="278">
        <f t="shared" si="764"/>
        <v>4.0000000000000036E-2</v>
      </c>
      <c r="BL270" s="278">
        <f t="shared" si="765"/>
        <v>-0.623</v>
      </c>
      <c r="BM270" s="149"/>
      <c r="BN270" s="149">
        <v>1.421</v>
      </c>
      <c r="BO270" s="149">
        <v>1.381</v>
      </c>
      <c r="BP270" s="156">
        <v>2.004</v>
      </c>
      <c r="BQ270" s="156">
        <v>1.8620000000000001</v>
      </c>
      <c r="BR270" s="156">
        <v>1.9590000000000001</v>
      </c>
      <c r="BS270" s="159">
        <v>0.89600000000000002</v>
      </c>
      <c r="BT270" s="159">
        <v>0.81799999999999995</v>
      </c>
      <c r="BU270" s="154">
        <v>1.1990000000000001</v>
      </c>
      <c r="BV270" s="154"/>
      <c r="BW270" s="156"/>
      <c r="BX270" s="16">
        <f t="shared" si="766"/>
        <v>-1</v>
      </c>
      <c r="BY270" s="16">
        <f t="shared" si="767"/>
        <v>0.21414913957934986</v>
      </c>
      <c r="BZ270" s="16">
        <f t="shared" si="768"/>
        <v>-0.29798657718120802</v>
      </c>
      <c r="CA270" s="16">
        <f t="shared" si="769"/>
        <v>0.21039805036555637</v>
      </c>
      <c r="CB270" s="16">
        <f t="shared" si="770"/>
        <v>0.15478424015009384</v>
      </c>
      <c r="CC270" s="16">
        <f t="shared" si="771"/>
        <v>4.6702127659574471</v>
      </c>
      <c r="CD270" s="278">
        <f t="shared" si="772"/>
        <v>-1.27</v>
      </c>
      <c r="CE270" s="278">
        <f t="shared" si="773"/>
        <v>0.22399999999999998</v>
      </c>
      <c r="CF270" s="278">
        <f t="shared" si="774"/>
        <v>-0.44399999999999995</v>
      </c>
      <c r="CG270" s="149"/>
      <c r="CH270" s="149">
        <v>1.27</v>
      </c>
      <c r="CI270" s="149">
        <v>1.046</v>
      </c>
      <c r="CJ270" s="151">
        <v>1.49</v>
      </c>
      <c r="CK270" s="151">
        <v>1.2310000000000001</v>
      </c>
      <c r="CL270" s="151">
        <v>1.0660000000000001</v>
      </c>
      <c r="CM270" s="154">
        <v>0.188</v>
      </c>
      <c r="CN270" s="154">
        <v>8.6999999999999994E-2</v>
      </c>
      <c r="CO270" s="159">
        <v>0.42099999999999999</v>
      </c>
      <c r="CP270" s="159"/>
      <c r="CQ270" s="156"/>
      <c r="CR270" s="16">
        <f t="shared" si="775"/>
        <v>-1</v>
      </c>
      <c r="CS270" s="16">
        <f t="shared" si="776"/>
        <v>9.7667493796526061E-2</v>
      </c>
      <c r="CT270" s="16">
        <f t="shared" si="777"/>
        <v>8.4382735981056819E-2</v>
      </c>
      <c r="CU270" s="16">
        <f t="shared" si="778"/>
        <v>0.14112011790714823</v>
      </c>
      <c r="CV270" s="16">
        <f t="shared" si="779"/>
        <v>0.13224864413850643</v>
      </c>
      <c r="CW270" s="16">
        <f t="shared" si="780"/>
        <v>0.12923994974874364</v>
      </c>
      <c r="CX270" s="278">
        <f t="shared" si="736"/>
        <v>-11.058999999999999</v>
      </c>
      <c r="CY270" s="278">
        <f t="shared" si="737"/>
        <v>0.98399999999999999</v>
      </c>
      <c r="CZ270" s="278">
        <f t="shared" si="738"/>
        <v>0.78399999999999892</v>
      </c>
      <c r="DA270" s="149"/>
      <c r="DB270" s="149">
        <v>11.058999999999999</v>
      </c>
      <c r="DC270" s="149">
        <v>10.074999999999999</v>
      </c>
      <c r="DD270" s="156">
        <v>9.2910000000000004</v>
      </c>
      <c r="DE270" s="156">
        <v>8.1419999999999995</v>
      </c>
      <c r="DF270" s="156">
        <v>7.1909999999999998</v>
      </c>
      <c r="DG270" s="159">
        <v>6.3680000000000003</v>
      </c>
      <c r="DH270" s="159">
        <v>6.2240000000000002</v>
      </c>
      <c r="DI270" s="154">
        <v>6.1559999999999997</v>
      </c>
      <c r="DJ270" s="154"/>
      <c r="DK270" s="152"/>
      <c r="DL270" s="16">
        <f t="shared" si="781"/>
        <v>-1</v>
      </c>
      <c r="DM270" s="16">
        <f t="shared" si="782"/>
        <v>-3.8906053324179088E-3</v>
      </c>
      <c r="DN270" s="16">
        <f t="shared" si="783"/>
        <v>2.9005416437710856E-2</v>
      </c>
      <c r="DO270" s="16">
        <f t="shared" si="784"/>
        <v>-6.1203434172224395E-2</v>
      </c>
      <c r="DP270" s="16">
        <f t="shared" si="785"/>
        <v>-3.6188649762057032E-2</v>
      </c>
      <c r="DQ270" s="16">
        <f t="shared" si="786"/>
        <v>1.0079994260501574E-2</v>
      </c>
      <c r="DR270" s="278">
        <f t="shared" si="787"/>
        <v>-26.114999999999998</v>
      </c>
      <c r="DS270" s="278">
        <f t="shared" si="788"/>
        <v>-0.10200000000000031</v>
      </c>
      <c r="DT270" s="278">
        <f t="shared" si="789"/>
        <v>0.73899999999999721</v>
      </c>
      <c r="DU270" s="149"/>
      <c r="DV270" s="149">
        <v>26.114999999999998</v>
      </c>
      <c r="DW270" s="149">
        <v>26.216999999999999</v>
      </c>
      <c r="DX270" s="156">
        <v>25.478000000000002</v>
      </c>
      <c r="DY270" s="156">
        <v>27.138999999999999</v>
      </c>
      <c r="DZ270" s="156">
        <v>28.158000000000001</v>
      </c>
      <c r="EA270" s="159">
        <v>27.876999999999999</v>
      </c>
      <c r="EB270" s="159">
        <v>27.55</v>
      </c>
      <c r="EC270" s="159">
        <v>26.928000000000001</v>
      </c>
      <c r="ED270" s="165"/>
      <c r="EE270" s="156"/>
      <c r="EF270" s="16">
        <f t="shared" si="790"/>
        <v>-1</v>
      </c>
      <c r="EG270" s="16">
        <f t="shared" si="791"/>
        <v>0</v>
      </c>
      <c r="EH270" s="16">
        <f t="shared" si="792"/>
        <v>-0.14285714285714285</v>
      </c>
      <c r="EI270" s="16">
        <f t="shared" si="793"/>
        <v>-0.33333333333333331</v>
      </c>
      <c r="EJ270" s="16">
        <f t="shared" si="794"/>
        <v>-4.5454545454545456E-2</v>
      </c>
      <c r="EK270" s="16">
        <f t="shared" si="795"/>
        <v>0</v>
      </c>
      <c r="EL270" s="278">
        <f t="shared" si="796"/>
        <v>-12</v>
      </c>
      <c r="EM270" s="278">
        <f t="shared" si="797"/>
        <v>0</v>
      </c>
      <c r="EN270" s="278">
        <f t="shared" si="798"/>
        <v>-2</v>
      </c>
      <c r="EO270" s="204"/>
      <c r="EP270" s="204">
        <v>12</v>
      </c>
      <c r="EQ270" s="204">
        <v>12</v>
      </c>
      <c r="ER270" s="206">
        <v>14</v>
      </c>
      <c r="ES270" s="206">
        <v>21</v>
      </c>
      <c r="ET270" s="206">
        <v>22</v>
      </c>
      <c r="EU270" s="209">
        <v>22</v>
      </c>
      <c r="EV270" s="209"/>
      <c r="EW270" s="206"/>
      <c r="EX270" s="207"/>
      <c r="EY270" s="208"/>
      <c r="EZ270" s="89"/>
      <c r="FA270" s="14" t="s">
        <v>51</v>
      </c>
      <c r="FB270" s="76"/>
      <c r="FC270" s="94">
        <v>7160</v>
      </c>
      <c r="FD270" t="s">
        <v>433</v>
      </c>
      <c r="FE270" t="s">
        <v>130</v>
      </c>
      <c r="FF270" s="16" t="e">
        <f t="shared" si="799"/>
        <v>#VALUE!</v>
      </c>
      <c r="FG270" s="16" t="e">
        <f t="shared" si="800"/>
        <v>#DIV/0!</v>
      </c>
      <c r="FH270" s="16" t="e">
        <f t="shared" si="801"/>
        <v>#DIV/0!</v>
      </c>
      <c r="FI270" s="16" t="e">
        <f t="shared" si="802"/>
        <v>#DIV/0!</v>
      </c>
      <c r="FJ270" s="16" t="e">
        <f t="shared" si="803"/>
        <v>#DIV/0!</v>
      </c>
      <c r="FK270" s="16" t="e">
        <f t="shared" si="804"/>
        <v>#DIV/0!</v>
      </c>
      <c r="FL270" s="278" t="e">
        <f t="shared" si="805"/>
        <v>#VALUE!</v>
      </c>
      <c r="FM270" s="278">
        <f t="shared" si="806"/>
        <v>0</v>
      </c>
      <c r="FN270" s="278">
        <f t="shared" si="807"/>
        <v>0</v>
      </c>
      <c r="FO270" s="222" t="str">
        <f t="shared" si="808"/>
        <v>i.a</v>
      </c>
      <c r="FP270" s="222">
        <f t="shared" si="809"/>
        <v>0</v>
      </c>
      <c r="FQ270" s="222">
        <f t="shared" si="810"/>
        <v>0</v>
      </c>
      <c r="FR270" s="222">
        <f t="shared" si="811"/>
        <v>0</v>
      </c>
      <c r="FS270" s="222">
        <f t="shared" si="812"/>
        <v>0</v>
      </c>
      <c r="FT270" s="222">
        <f t="shared" si="813"/>
        <v>0</v>
      </c>
      <c r="FU270" s="222">
        <f t="shared" si="814"/>
        <v>0</v>
      </c>
      <c r="FV270" s="222" t="str">
        <f t="shared" si="815"/>
        <v>i.a</v>
      </c>
      <c r="FW270" s="222" t="str">
        <f t="shared" si="816"/>
        <v>i.a</v>
      </c>
      <c r="FX270" s="222" t="str">
        <f t="shared" si="817"/>
        <v>i.a</v>
      </c>
      <c r="FY270" s="222" t="str">
        <f t="shared" si="818"/>
        <v>i.a</v>
      </c>
      <c r="FZ270" s="16">
        <f t="shared" si="819"/>
        <v>-1</v>
      </c>
      <c r="GA270" s="16">
        <f t="shared" si="820"/>
        <v>0.11257746934293976</v>
      </c>
      <c r="GB270" s="16">
        <f t="shared" si="821"/>
        <v>-0.36805742022100585</v>
      </c>
      <c r="GC270" s="16">
        <f t="shared" si="822"/>
        <v>6.4592055656230968E-2</v>
      </c>
      <c r="GD270" s="16">
        <f t="shared" si="823"/>
        <v>2.117781987837512E-2</v>
      </c>
      <c r="GE270" s="16">
        <f t="shared" si="824"/>
        <v>4.2658248505742433</v>
      </c>
      <c r="GF270" s="227">
        <f t="shared" si="825"/>
        <v>-0.1201854831077884</v>
      </c>
      <c r="GG270" s="227">
        <f t="shared" si="826"/>
        <v>1.2161110495994526E-2</v>
      </c>
      <c r="GH270" s="227">
        <f t="shared" si="827"/>
        <v>-6.2915798328377071E-2</v>
      </c>
      <c r="GI270" s="16">
        <f t="shared" si="828"/>
        <v>0</v>
      </c>
      <c r="GJ270" s="16">
        <f t="shared" si="829"/>
        <v>0.1201854831077884</v>
      </c>
      <c r="GK270" s="16">
        <f t="shared" si="830"/>
        <v>0.10802437261179387</v>
      </c>
      <c r="GL270" s="16">
        <f t="shared" si="831"/>
        <v>0.17094017094017094</v>
      </c>
      <c r="GM270" s="16">
        <f t="shared" si="832"/>
        <v>0.16056870801539166</v>
      </c>
      <c r="GN270" s="16">
        <f t="shared" si="833"/>
        <v>0.15723873441994246</v>
      </c>
      <c r="GO270" s="16">
        <f t="shared" si="834"/>
        <v>2.9860228716645489E-2</v>
      </c>
      <c r="GP270" s="16">
        <f t="shared" si="835"/>
        <v>1.4054927302100161E-2</v>
      </c>
      <c r="GQ270" s="16">
        <f t="shared" si="836"/>
        <v>6.8388564002599087E-2</v>
      </c>
      <c r="GR270" s="16" t="str">
        <f t="shared" si="837"/>
        <v>Negativ EK</v>
      </c>
      <c r="GS270" s="16">
        <f t="shared" si="838"/>
        <v>-1</v>
      </c>
      <c r="GT270" s="16">
        <f t="shared" si="839"/>
        <v>1.6439669457349312E-2</v>
      </c>
      <c r="GU270" s="16">
        <f t="shared" si="840"/>
        <v>-0.29858749470784701</v>
      </c>
      <c r="GV270" s="16">
        <f t="shared" si="841"/>
        <v>0.13108053379765755</v>
      </c>
      <c r="GW270" s="16">
        <f t="shared" si="842"/>
        <v>-3.6829779453607721E-2</v>
      </c>
      <c r="GX270" s="16">
        <f t="shared" si="843"/>
        <v>1.1626608728282073</v>
      </c>
      <c r="GY270" s="227">
        <f t="shared" si="844"/>
        <v>-5.4307116104868922E-2</v>
      </c>
      <c r="GZ270" s="227">
        <f t="shared" si="845"/>
        <v>8.7835123399165882E-4</v>
      </c>
      <c r="HA270" s="227">
        <f t="shared" si="846"/>
        <v>-2.2744335077808514E-2</v>
      </c>
      <c r="HB270" s="16">
        <f t="shared" si="847"/>
        <v>0</v>
      </c>
      <c r="HC270" s="16">
        <f t="shared" si="848"/>
        <v>5.4307116104868922E-2</v>
      </c>
      <c r="HD270" s="16">
        <f t="shared" si="849"/>
        <v>5.3428764870877263E-2</v>
      </c>
      <c r="HE270" s="16">
        <f t="shared" si="850"/>
        <v>7.6173099948685777E-2</v>
      </c>
      <c r="HF270" s="16">
        <f t="shared" si="851"/>
        <v>6.7345425610792639E-2</v>
      </c>
      <c r="HG270" s="16">
        <f t="shared" si="852"/>
        <v>6.9920585348442948E-2</v>
      </c>
      <c r="HH270" s="16">
        <f t="shared" si="853"/>
        <v>3.2330813502444655E-2</v>
      </c>
      <c r="HI270" s="16">
        <f t="shared" si="854"/>
        <v>3.0030471015822898E-2</v>
      </c>
      <c r="HJ270" s="16">
        <f t="shared" si="855"/>
        <v>4.4526143790849675E-2</v>
      </c>
      <c r="HK270" s="16" t="str">
        <f t="shared" si="856"/>
        <v>i.a.</v>
      </c>
      <c r="HL270" s="16" t="e">
        <f t="shared" si="857"/>
        <v>#VALUE!</v>
      </c>
      <c r="HM270" s="16">
        <f t="shared" si="858"/>
        <v>0.10195476488085482</v>
      </c>
      <c r="HN270" s="16">
        <f t="shared" si="859"/>
        <v>5.3816353790493612E-2</v>
      </c>
      <c r="HO270" s="16">
        <f t="shared" si="860"/>
        <v>0.21551373262744691</v>
      </c>
      <c r="HP270" s="16">
        <f t="shared" si="861"/>
        <v>0.17476168324743224</v>
      </c>
      <c r="HQ270" s="16">
        <f t="shared" si="862"/>
        <v>0.11797081039653828</v>
      </c>
      <c r="HR270" s="227" t="e">
        <f t="shared" si="863"/>
        <v>#VALUE!</v>
      </c>
      <c r="HS270" s="227">
        <f t="shared" si="864"/>
        <v>3.9180465200999826E-2</v>
      </c>
      <c r="HT270" s="227">
        <f t="shared" si="865"/>
        <v>1.9625078226998827E-2</v>
      </c>
      <c r="HU270" s="16" t="str">
        <f t="shared" si="866"/>
        <v>i.a.</v>
      </c>
      <c r="HV270" s="16">
        <f t="shared" si="867"/>
        <v>0.42347309975110092</v>
      </c>
      <c r="HW270" s="16">
        <f t="shared" si="868"/>
        <v>0.3842926345501011</v>
      </c>
      <c r="HX270" s="16">
        <f t="shared" si="869"/>
        <v>0.36466755632310227</v>
      </c>
      <c r="HY270" s="16">
        <f t="shared" si="870"/>
        <v>0.30001105420243929</v>
      </c>
      <c r="HZ270" s="16">
        <f t="shared" si="871"/>
        <v>0.25538035371830387</v>
      </c>
      <c r="IA270" s="16">
        <f t="shared" si="872"/>
        <v>0.22843204075043946</v>
      </c>
      <c r="IB270" s="16">
        <f t="shared" si="873"/>
        <v>0.22591651542649727</v>
      </c>
      <c r="IC270" s="16">
        <f t="shared" si="874"/>
        <v>0.22860962566844917</v>
      </c>
      <c r="ID270" s="16" t="str">
        <f t="shared" si="875"/>
        <v>i.a.</v>
      </c>
      <c r="IE270" s="16" t="str">
        <f t="shared" si="876"/>
        <v>i.a.</v>
      </c>
      <c r="IF270" s="16" t="e">
        <f t="shared" si="877"/>
        <v>#VALUE!</v>
      </c>
      <c r="IG270" s="16" t="e">
        <f t="shared" si="878"/>
        <v>#VALUE!</v>
      </c>
      <c r="IH270" s="16" t="e">
        <f t="shared" si="879"/>
        <v>#VALUE!</v>
      </c>
      <c r="II270" s="16" t="e">
        <f t="shared" si="880"/>
        <v>#VALUE!</v>
      </c>
      <c r="IJ270" s="16" t="e">
        <f t="shared" si="881"/>
        <v>#VALUE!</v>
      </c>
      <c r="IK270" s="16" t="e">
        <f t="shared" si="882"/>
        <v>#VALUE!</v>
      </c>
      <c r="IL270" s="227" t="e">
        <f t="shared" si="883"/>
        <v>#VALUE!</v>
      </c>
      <c r="IM270" s="227" t="e">
        <f t="shared" si="884"/>
        <v>#VALUE!</v>
      </c>
      <c r="IN270" s="227" t="e">
        <f t="shared" si="885"/>
        <v>#VALUE!</v>
      </c>
      <c r="IO270" s="16" t="str">
        <f t="shared" si="886"/>
        <v>i.a.</v>
      </c>
      <c r="IP270" s="16" t="str">
        <f t="shared" si="887"/>
        <v>i.a.</v>
      </c>
      <c r="IQ270" s="16" t="str">
        <f t="shared" si="888"/>
        <v>i.a.</v>
      </c>
      <c r="IR270" s="16" t="str">
        <f t="shared" si="889"/>
        <v>i.a.</v>
      </c>
      <c r="IS270" s="16" t="str">
        <f t="shared" si="890"/>
        <v>i.a.</v>
      </c>
      <c r="IT270" s="16" t="str">
        <f t="shared" si="891"/>
        <v>i.a.</v>
      </c>
      <c r="IU270" s="16" t="str">
        <f t="shared" si="892"/>
        <v>i.a.</v>
      </c>
      <c r="IV270" s="16" t="str">
        <f t="shared" si="893"/>
        <v>i.a.</v>
      </c>
      <c r="IW270" s="16" t="str">
        <f t="shared" si="894"/>
        <v>i.a.</v>
      </c>
      <c r="IX270" s="16" t="str">
        <f t="shared" si="895"/>
        <v>i.a.</v>
      </c>
      <c r="IY270" s="16" t="str">
        <f t="shared" si="896"/>
        <v>i.a.</v>
      </c>
      <c r="IZ270" s="16" t="e">
        <f t="shared" si="897"/>
        <v>#VALUE!</v>
      </c>
      <c r="JA270" s="16">
        <f t="shared" si="898"/>
        <v>0.21414913957934986</v>
      </c>
      <c r="JB270" s="16">
        <f t="shared" si="899"/>
        <v>-0.1809843400447427</v>
      </c>
      <c r="JC270" s="16">
        <f t="shared" si="900"/>
        <v>0.81559707554833449</v>
      </c>
      <c r="JD270" s="16">
        <f t="shared" si="901"/>
        <v>0.20977396587152689</v>
      </c>
      <c r="JE270" s="16">
        <f t="shared" si="902"/>
        <v>4.6702127659574479</v>
      </c>
      <c r="JF270" s="227" t="e">
        <f t="shared" si="903"/>
        <v>#VALUE!</v>
      </c>
      <c r="JG270" s="227">
        <f t="shared" si="904"/>
        <v>1.8666666666666665E-2</v>
      </c>
      <c r="JH270" s="227">
        <f t="shared" si="905"/>
        <v>-1.9261904761904758E-2</v>
      </c>
      <c r="JI270" s="99" t="str">
        <f t="shared" si="906"/>
        <v>i.a.</v>
      </c>
      <c r="JJ270" s="99">
        <f t="shared" si="907"/>
        <v>0.10583333333333333</v>
      </c>
      <c r="JK270" s="99">
        <f t="shared" si="908"/>
        <v>8.716666666666667E-2</v>
      </c>
      <c r="JL270" s="99">
        <f t="shared" si="909"/>
        <v>0.10642857142857143</v>
      </c>
      <c r="JM270" s="99">
        <f t="shared" si="910"/>
        <v>5.8619047619047626E-2</v>
      </c>
      <c r="JN270" s="99">
        <f t="shared" si="911"/>
        <v>4.8454545454545458E-2</v>
      </c>
      <c r="JO270" s="99">
        <f t="shared" si="912"/>
        <v>8.5454545454545453E-3</v>
      </c>
      <c r="JP270" s="99" t="str">
        <f t="shared" si="913"/>
        <v>i.a.</v>
      </c>
      <c r="JQ270" s="99" t="str">
        <f t="shared" si="914"/>
        <v>i.a.</v>
      </c>
      <c r="JR270" s="99" t="str">
        <f t="shared" si="915"/>
        <v>i.a.</v>
      </c>
      <c r="JS270" s="99" t="str">
        <f t="shared" si="916"/>
        <v>i.a.</v>
      </c>
    </row>
    <row r="271" spans="1:279" customFormat="1" ht="17.25" customHeight="1" x14ac:dyDescent="0.25">
      <c r="A271" s="230" t="s">
        <v>743</v>
      </c>
      <c r="B271" s="95">
        <v>25117204</v>
      </c>
      <c r="C271" s="10" t="s">
        <v>79</v>
      </c>
      <c r="D271" s="10"/>
      <c r="E271" s="11">
        <v>451120</v>
      </c>
      <c r="F271" s="11"/>
      <c r="G271" s="11">
        <v>1</v>
      </c>
      <c r="H271" s="12">
        <v>44914</v>
      </c>
      <c r="I271" s="13"/>
      <c r="J271" s="13" t="s">
        <v>59</v>
      </c>
      <c r="K271" s="13" t="s">
        <v>59</v>
      </c>
      <c r="L271" s="13" t="s">
        <v>59</v>
      </c>
      <c r="M271" s="13" t="s">
        <v>59</v>
      </c>
      <c r="N271" s="13" t="s">
        <v>59</v>
      </c>
      <c r="O271" s="118" t="s">
        <v>59</v>
      </c>
      <c r="P271" s="16" t="e">
        <f t="shared" si="739"/>
        <v>#DIV/0!</v>
      </c>
      <c r="Q271" s="16" t="e">
        <f t="shared" si="740"/>
        <v>#DIV/0!</v>
      </c>
      <c r="R271" s="16" t="e">
        <f t="shared" si="741"/>
        <v>#DIV/0!</v>
      </c>
      <c r="S271" s="16" t="e">
        <f t="shared" si="742"/>
        <v>#DIV/0!</v>
      </c>
      <c r="T271" s="16" t="e">
        <f t="shared" si="743"/>
        <v>#DIV/0!</v>
      </c>
      <c r="U271" s="16" t="e">
        <f t="shared" si="744"/>
        <v>#DIV/0!</v>
      </c>
      <c r="V271" s="278">
        <f t="shared" si="745"/>
        <v>0</v>
      </c>
      <c r="W271" s="278">
        <f t="shared" si="746"/>
        <v>0</v>
      </c>
      <c r="X271" s="278">
        <f t="shared" si="747"/>
        <v>0</v>
      </c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6">
        <f t="shared" si="748"/>
        <v>28.502538071065985</v>
      </c>
      <c r="AK271" s="16">
        <f t="shared" si="917"/>
        <v>-1.0089366721103248</v>
      </c>
      <c r="AL271" s="16">
        <f t="shared" si="918"/>
        <v>0.32587513533020562</v>
      </c>
      <c r="AM271" s="16">
        <f t="shared" si="921"/>
        <v>-1.2297273213330791E-2</v>
      </c>
      <c r="AN271" s="16">
        <f t="shared" si="919"/>
        <v>-3.6848429364307482E-2</v>
      </c>
      <c r="AO271" s="16">
        <f t="shared" si="920"/>
        <v>-7.841172748365316E-2</v>
      </c>
      <c r="AP271" s="278">
        <f t="shared" si="754"/>
        <v>0.19700000000000001</v>
      </c>
      <c r="AQ271" s="278">
        <f t="shared" si="755"/>
        <v>-22.241</v>
      </c>
      <c r="AR271" s="278">
        <f t="shared" si="756"/>
        <v>5.4179999999999993</v>
      </c>
      <c r="AS271" s="149"/>
      <c r="AT271" s="149">
        <v>-0.19700000000000001</v>
      </c>
      <c r="AU271" s="149">
        <v>22.044</v>
      </c>
      <c r="AV271" s="149">
        <v>16.626000000000001</v>
      </c>
      <c r="AW271" s="149">
        <v>16.832999999999998</v>
      </c>
      <c r="AX271" s="149">
        <v>17.477</v>
      </c>
      <c r="AY271" s="154">
        <v>18.963999999999999</v>
      </c>
      <c r="AZ271" s="154">
        <v>16.190999999999999</v>
      </c>
      <c r="BA271" s="154">
        <v>15.972</v>
      </c>
      <c r="BB271" s="154">
        <v>15.151</v>
      </c>
      <c r="BC271" s="155"/>
      <c r="BD271" s="16">
        <f t="shared" si="757"/>
        <v>1</v>
      </c>
      <c r="BE271" s="16">
        <f t="shared" si="758"/>
        <v>-1.0651388204369969</v>
      </c>
      <c r="BF271" s="16">
        <f t="shared" si="759"/>
        <v>6.3961117861482375</v>
      </c>
      <c r="BG271" s="16">
        <f t="shared" si="760"/>
        <v>0.41287553648068659</v>
      </c>
      <c r="BH271" s="16">
        <f t="shared" si="761"/>
        <v>-0.32109557109557108</v>
      </c>
      <c r="BI271" s="16">
        <f t="shared" si="762"/>
        <v>-0.54794520547945214</v>
      </c>
      <c r="BJ271" s="278">
        <f t="shared" si="763"/>
        <v>0.79300000000000004</v>
      </c>
      <c r="BK271" s="278">
        <f t="shared" si="764"/>
        <v>-12.966999999999999</v>
      </c>
      <c r="BL271" s="278">
        <f t="shared" si="765"/>
        <v>10.527999999999999</v>
      </c>
      <c r="BM271" s="149"/>
      <c r="BN271" s="149">
        <v>-0.79300000000000004</v>
      </c>
      <c r="BO271" s="149">
        <v>12.173999999999999</v>
      </c>
      <c r="BP271" s="149">
        <v>1.6459999999999999</v>
      </c>
      <c r="BQ271" s="149">
        <v>1.165</v>
      </c>
      <c r="BR271" s="149">
        <v>1.716</v>
      </c>
      <c r="BS271" s="159">
        <v>3.7959999999999998</v>
      </c>
      <c r="BT271" s="159">
        <v>2.4350000000000001</v>
      </c>
      <c r="BU271" s="159">
        <v>2.726</v>
      </c>
      <c r="BV271" s="154">
        <v>1.75</v>
      </c>
      <c r="BW271" s="159"/>
      <c r="BX271" s="16">
        <f t="shared" si="766"/>
        <v>1</v>
      </c>
      <c r="BY271" s="16">
        <f t="shared" si="767"/>
        <v>-1.0671873687746705</v>
      </c>
      <c r="BZ271" s="16">
        <f t="shared" si="768"/>
        <v>11.027272727272727</v>
      </c>
      <c r="CA271" s="16">
        <f t="shared" si="769"/>
        <v>0.82320441988950266</v>
      </c>
      <c r="CB271" s="16">
        <f t="shared" si="770"/>
        <v>-0.58486238532110091</v>
      </c>
      <c r="CC271" s="16">
        <f t="shared" si="771"/>
        <v>-0.61608453184619905</v>
      </c>
      <c r="CD271" s="278">
        <f t="shared" si="772"/>
        <v>0.8</v>
      </c>
      <c r="CE271" s="278">
        <f t="shared" si="773"/>
        <v>-12.707000000000001</v>
      </c>
      <c r="CF271" s="278">
        <f t="shared" si="774"/>
        <v>10.917</v>
      </c>
      <c r="CG271" s="149"/>
      <c r="CH271" s="149">
        <v>-0.8</v>
      </c>
      <c r="CI271" s="149">
        <v>11.907</v>
      </c>
      <c r="CJ271" s="149">
        <v>0.99</v>
      </c>
      <c r="CK271" s="149">
        <v>0.54300000000000004</v>
      </c>
      <c r="CL271" s="149">
        <v>1.3080000000000001</v>
      </c>
      <c r="CM271" s="154">
        <v>3.407</v>
      </c>
      <c r="CN271" s="154">
        <v>2.0059999999999998</v>
      </c>
      <c r="CO271" s="159">
        <v>2.2999999999999998</v>
      </c>
      <c r="CP271" s="159">
        <v>1.196</v>
      </c>
      <c r="CQ271" s="159"/>
      <c r="CR271" s="16" t="e">
        <f t="shared" si="775"/>
        <v>#DIV/0!</v>
      </c>
      <c r="CS271" s="16">
        <f t="shared" si="776"/>
        <v>-1</v>
      </c>
      <c r="CT271" s="16">
        <f t="shared" si="777"/>
        <v>-9.2676721788115535E-2</v>
      </c>
      <c r="CU271" s="16">
        <f t="shared" si="778"/>
        <v>4.4014418516410588E-2</v>
      </c>
      <c r="CV271" s="16">
        <f t="shared" si="779"/>
        <v>-8.4650112866817024E-3</v>
      </c>
      <c r="CW271" s="16">
        <f t="shared" si="780"/>
        <v>9.414422895876282E-4</v>
      </c>
      <c r="CX271" s="278">
        <f t="shared" si="736"/>
        <v>0</v>
      </c>
      <c r="CY271" s="278">
        <f t="shared" si="737"/>
        <v>-9.9860000000000007</v>
      </c>
      <c r="CZ271" s="278">
        <f t="shared" si="738"/>
        <v>-1.0199999999999996</v>
      </c>
      <c r="DA271" s="149"/>
      <c r="DB271" s="149"/>
      <c r="DC271" s="149">
        <v>9.9860000000000007</v>
      </c>
      <c r="DD271" s="149">
        <v>11.006</v>
      </c>
      <c r="DE271" s="149">
        <v>10.542</v>
      </c>
      <c r="DF271" s="149">
        <v>10.632</v>
      </c>
      <c r="DG271" s="159">
        <v>10.622</v>
      </c>
      <c r="DH271" s="159">
        <v>8.3350000000000009</v>
      </c>
      <c r="DI271" s="159">
        <v>7.5670000000000002</v>
      </c>
      <c r="DJ271" s="154">
        <v>6.0739999999999998</v>
      </c>
      <c r="DK271" s="155"/>
      <c r="DL271" s="16" t="e">
        <f t="shared" si="781"/>
        <v>#DIV/0!</v>
      </c>
      <c r="DM271" s="16">
        <f t="shared" si="782"/>
        <v>-1</v>
      </c>
      <c r="DN271" s="16">
        <f t="shared" si="783"/>
        <v>-0.55274442538593482</v>
      </c>
      <c r="DO271" s="16">
        <f t="shared" si="784"/>
        <v>-0.27407691202528617</v>
      </c>
      <c r="DP271" s="16">
        <f t="shared" si="785"/>
        <v>0.41618908745633965</v>
      </c>
      <c r="DQ271" s="16">
        <f t="shared" si="786"/>
        <v>-8.0680861676590623E-2</v>
      </c>
      <c r="DR271" s="278">
        <f t="shared" si="787"/>
        <v>0</v>
      </c>
      <c r="DS271" s="278">
        <f t="shared" si="788"/>
        <v>-13.558999999999999</v>
      </c>
      <c r="DT271" s="278">
        <f t="shared" si="789"/>
        <v>-16.756999999999998</v>
      </c>
      <c r="DU271" s="149"/>
      <c r="DV271" s="149"/>
      <c r="DW271" s="149">
        <v>13.558999999999999</v>
      </c>
      <c r="DX271" s="149">
        <v>30.315999999999999</v>
      </c>
      <c r="DY271" s="149">
        <v>41.762</v>
      </c>
      <c r="DZ271" s="149">
        <v>29.489000000000001</v>
      </c>
      <c r="EA271" s="159">
        <v>32.076999999999998</v>
      </c>
      <c r="EB271" s="159">
        <v>27.960999999999999</v>
      </c>
      <c r="EC271" s="159">
        <v>27.87</v>
      </c>
      <c r="ED271" s="159">
        <v>22.343</v>
      </c>
      <c r="EE271" s="165"/>
      <c r="EF271" s="16" t="e">
        <f t="shared" si="790"/>
        <v>#DIV/0!</v>
      </c>
      <c r="EG271" s="16">
        <f t="shared" si="791"/>
        <v>-1</v>
      </c>
      <c r="EH271" s="16">
        <f t="shared" si="792"/>
        <v>-0.35483870967741937</v>
      </c>
      <c r="EI271" s="16">
        <f t="shared" si="793"/>
        <v>-3.125E-2</v>
      </c>
      <c r="EJ271" s="16">
        <f t="shared" si="794"/>
        <v>-3.0303030303030304E-2</v>
      </c>
      <c r="EK271" s="16">
        <f t="shared" si="795"/>
        <v>3.125E-2</v>
      </c>
      <c r="EL271" s="278">
        <f t="shared" si="796"/>
        <v>0</v>
      </c>
      <c r="EM271" s="278">
        <f t="shared" si="797"/>
        <v>-20</v>
      </c>
      <c r="EN271" s="278">
        <f t="shared" si="798"/>
        <v>-11</v>
      </c>
      <c r="EO271" s="204"/>
      <c r="EP271" s="204"/>
      <c r="EQ271" s="204">
        <v>20</v>
      </c>
      <c r="ER271" s="204">
        <v>31</v>
      </c>
      <c r="ES271" s="204">
        <v>32</v>
      </c>
      <c r="ET271" s="204">
        <v>33</v>
      </c>
      <c r="EU271" s="209">
        <v>32</v>
      </c>
      <c r="EV271" s="209">
        <v>32</v>
      </c>
      <c r="EW271" s="209"/>
      <c r="EX271" s="204"/>
      <c r="EY271" s="205"/>
      <c r="EZ271" s="14"/>
      <c r="FA271" s="14" t="s">
        <v>51</v>
      </c>
      <c r="FB271" s="76"/>
      <c r="FC271" s="15">
        <v>8963</v>
      </c>
      <c r="FD271" t="s">
        <v>444</v>
      </c>
      <c r="FE271" t="s">
        <v>130</v>
      </c>
      <c r="FF271" s="16" t="e">
        <f t="shared" si="799"/>
        <v>#VALUE!</v>
      </c>
      <c r="FG271" s="16" t="e">
        <f t="shared" si="800"/>
        <v>#VALUE!</v>
      </c>
      <c r="FH271" s="16" t="e">
        <f t="shared" si="801"/>
        <v>#DIV/0!</v>
      </c>
      <c r="FI271" s="16" t="e">
        <f t="shared" si="802"/>
        <v>#DIV/0!</v>
      </c>
      <c r="FJ271" s="16" t="e">
        <f t="shared" si="803"/>
        <v>#DIV/0!</v>
      </c>
      <c r="FK271" s="16" t="e">
        <f t="shared" si="804"/>
        <v>#DIV/0!</v>
      </c>
      <c r="FL271" s="278" t="e">
        <f t="shared" si="805"/>
        <v>#VALUE!</v>
      </c>
      <c r="FM271" s="278" t="e">
        <f t="shared" si="806"/>
        <v>#VALUE!</v>
      </c>
      <c r="FN271" s="278">
        <f t="shared" si="807"/>
        <v>0</v>
      </c>
      <c r="FO271" s="222" t="str">
        <f t="shared" si="808"/>
        <v>i.a</v>
      </c>
      <c r="FP271" s="222" t="str">
        <f t="shared" si="809"/>
        <v>i.a</v>
      </c>
      <c r="FQ271" s="222">
        <f t="shared" si="810"/>
        <v>0</v>
      </c>
      <c r="FR271" s="222">
        <f t="shared" si="811"/>
        <v>0</v>
      </c>
      <c r="FS271" s="222">
        <f t="shared" si="812"/>
        <v>0</v>
      </c>
      <c r="FT271" s="222">
        <f t="shared" si="813"/>
        <v>0</v>
      </c>
      <c r="FU271" s="222">
        <f t="shared" si="814"/>
        <v>0</v>
      </c>
      <c r="FV271" s="222">
        <f t="shared" si="815"/>
        <v>0</v>
      </c>
      <c r="FW271" s="222" t="str">
        <f t="shared" si="816"/>
        <v>i.a</v>
      </c>
      <c r="FX271" s="222" t="str">
        <f t="shared" si="817"/>
        <v>i.a</v>
      </c>
      <c r="FY271" s="222" t="str">
        <f t="shared" si="818"/>
        <v>i.a</v>
      </c>
      <c r="FZ271" s="16" t="e">
        <f t="shared" si="819"/>
        <v>#VALUE!</v>
      </c>
      <c r="GA271" s="16">
        <f t="shared" si="820"/>
        <v>-1.0706187284857742</v>
      </c>
      <c r="GB271" s="16">
        <f t="shared" si="821"/>
        <v>11.345830446230597</v>
      </c>
      <c r="GC271" s="16">
        <f t="shared" si="822"/>
        <v>0.79155979147671818</v>
      </c>
      <c r="GD271" s="16">
        <f t="shared" si="823"/>
        <v>-0.58329390467623876</v>
      </c>
      <c r="GE271" s="16">
        <f t="shared" si="824"/>
        <v>-0.65757572552029697</v>
      </c>
      <c r="GF271" s="227" t="e">
        <f t="shared" si="825"/>
        <v>#VALUE!</v>
      </c>
      <c r="GG271" s="227">
        <f t="shared" si="826"/>
        <v>-1.214544321653974</v>
      </c>
      <c r="GH271" s="227">
        <f t="shared" si="827"/>
        <v>1.0425442864087888</v>
      </c>
      <c r="GI271" s="16" t="str">
        <f t="shared" si="828"/>
        <v>Negativ EK</v>
      </c>
      <c r="GJ271" s="16">
        <f t="shared" si="829"/>
        <v>-8.0112157019827754E-2</v>
      </c>
      <c r="GK271" s="16">
        <f t="shared" si="830"/>
        <v>1.1344321646341462</v>
      </c>
      <c r="GL271" s="16">
        <f t="shared" si="831"/>
        <v>9.1887878225357336E-2</v>
      </c>
      <c r="GM271" s="16">
        <f t="shared" si="832"/>
        <v>5.128931708699349E-2</v>
      </c>
      <c r="GN271" s="16">
        <f t="shared" si="833"/>
        <v>0.12308271384210033</v>
      </c>
      <c r="GO271" s="16">
        <f t="shared" si="834"/>
        <v>0.35944505987234265</v>
      </c>
      <c r="GP271" s="16">
        <f t="shared" si="835"/>
        <v>0.25229530876619288</v>
      </c>
      <c r="GQ271" s="16">
        <f t="shared" si="836"/>
        <v>0.33721867898247926</v>
      </c>
      <c r="GR271" s="16">
        <f t="shared" si="837"/>
        <v>0.19690484030293051</v>
      </c>
      <c r="GS271" s="16" t="e">
        <f t="shared" si="838"/>
        <v>#VALUE!</v>
      </c>
      <c r="GT271" s="16">
        <f t="shared" si="839"/>
        <v>-1.1053899899208364</v>
      </c>
      <c r="GU271" s="16">
        <f t="shared" si="840"/>
        <v>11.150357728136585</v>
      </c>
      <c r="GV271" s="16">
        <f t="shared" si="841"/>
        <v>0.39666465287307345</v>
      </c>
      <c r="GW271" s="16">
        <f t="shared" si="842"/>
        <v>-0.41337763582363651</v>
      </c>
      <c r="GX271" s="16">
        <f t="shared" si="843"/>
        <v>-0.55916470530122708</v>
      </c>
      <c r="GY271" s="227" t="e">
        <f t="shared" si="844"/>
        <v>#VALUE!</v>
      </c>
      <c r="GZ271" s="227">
        <f t="shared" si="845"/>
        <v>-0.61342530996222266</v>
      </c>
      <c r="HA271" s="227">
        <f t="shared" si="846"/>
        <v>0.50926742752331688</v>
      </c>
      <c r="HB271" s="16" t="str">
        <f t="shared" si="847"/>
        <v>i.a.</v>
      </c>
      <c r="HC271" s="16">
        <f t="shared" si="848"/>
        <v>-5.8485139022051782E-2</v>
      </c>
      <c r="HD271" s="16">
        <f t="shared" si="849"/>
        <v>0.5549401709401709</v>
      </c>
      <c r="HE271" s="16">
        <f t="shared" si="850"/>
        <v>4.5672743416853956E-2</v>
      </c>
      <c r="HF271" s="16">
        <f t="shared" si="851"/>
        <v>3.2701295420415152E-2</v>
      </c>
      <c r="HG271" s="16">
        <f t="shared" si="852"/>
        <v>5.5745054088295484E-2</v>
      </c>
      <c r="HH271" s="16">
        <f t="shared" si="853"/>
        <v>0.12645324627735768</v>
      </c>
      <c r="HI271" s="16">
        <f t="shared" si="854"/>
        <v>8.722752592645662E-2</v>
      </c>
      <c r="HJ271" s="16">
        <f t="shared" si="855"/>
        <v>0.10857746002031346</v>
      </c>
      <c r="HK271" s="16">
        <f t="shared" si="856"/>
        <v>7.8324307389338946E-2</v>
      </c>
      <c r="HL271" s="16" t="e">
        <f t="shared" si="857"/>
        <v>#VALUE!</v>
      </c>
      <c r="HM271" s="16" t="e">
        <f t="shared" si="858"/>
        <v>#VALUE!</v>
      </c>
      <c r="HN271" s="16">
        <f t="shared" si="859"/>
        <v>1.028646102387454</v>
      </c>
      <c r="HO271" s="16">
        <f t="shared" si="860"/>
        <v>0.43818875003570201</v>
      </c>
      <c r="HP271" s="16">
        <f t="shared" si="861"/>
        <v>-0.29985692059367264</v>
      </c>
      <c r="HQ271" s="16">
        <f t="shared" si="862"/>
        <v>8.8785602913733899E-2</v>
      </c>
      <c r="HR271" s="227" t="e">
        <f t="shared" si="863"/>
        <v>#VALUE!</v>
      </c>
      <c r="HS271" s="227" t="e">
        <f t="shared" si="864"/>
        <v>#VALUE!</v>
      </c>
      <c r="HT271" s="227">
        <f t="shared" si="865"/>
        <v>0.37344237375894973</v>
      </c>
      <c r="HU271" s="16" t="str">
        <f t="shared" si="866"/>
        <v>i.a.</v>
      </c>
      <c r="HV271" s="16" t="str">
        <f t="shared" si="867"/>
        <v>i.a.</v>
      </c>
      <c r="HW271" s="16">
        <f t="shared" si="868"/>
        <v>0.73648499151854863</v>
      </c>
      <c r="HX271" s="16">
        <f t="shared" si="869"/>
        <v>0.3630426177595989</v>
      </c>
      <c r="HY271" s="16">
        <f t="shared" si="870"/>
        <v>0.25243043915521285</v>
      </c>
      <c r="HZ271" s="16">
        <f t="shared" si="871"/>
        <v>0.36054121875953743</v>
      </c>
      <c r="IA271" s="16">
        <f t="shared" si="872"/>
        <v>0.33114069270817098</v>
      </c>
      <c r="IB271" s="16">
        <f t="shared" si="873"/>
        <v>0.29809377347019067</v>
      </c>
      <c r="IC271" s="16">
        <f t="shared" si="874"/>
        <v>0.27151058485827056</v>
      </c>
      <c r="ID271" s="16">
        <f t="shared" si="875"/>
        <v>0.27185248176162558</v>
      </c>
      <c r="IE271" s="16" t="str">
        <f t="shared" si="876"/>
        <v>i.a.</v>
      </c>
      <c r="IF271" s="16" t="e">
        <f t="shared" si="877"/>
        <v>#VALUE!</v>
      </c>
      <c r="IG271" s="16" t="e">
        <f t="shared" si="878"/>
        <v>#VALUE!</v>
      </c>
      <c r="IH271" s="16" t="e">
        <f t="shared" si="879"/>
        <v>#VALUE!</v>
      </c>
      <c r="II271" s="16" t="e">
        <f t="shared" si="880"/>
        <v>#VALUE!</v>
      </c>
      <c r="IJ271" s="16" t="e">
        <f t="shared" si="881"/>
        <v>#VALUE!</v>
      </c>
      <c r="IK271" s="16" t="e">
        <f t="shared" si="882"/>
        <v>#VALUE!</v>
      </c>
      <c r="IL271" s="227" t="e">
        <f t="shared" si="883"/>
        <v>#VALUE!</v>
      </c>
      <c r="IM271" s="227" t="e">
        <f t="shared" si="884"/>
        <v>#VALUE!</v>
      </c>
      <c r="IN271" s="227" t="e">
        <f t="shared" si="885"/>
        <v>#VALUE!</v>
      </c>
      <c r="IO271" s="16" t="str">
        <f t="shared" si="886"/>
        <v>i.a.</v>
      </c>
      <c r="IP271" s="16" t="str">
        <f t="shared" si="887"/>
        <v>i.a.</v>
      </c>
      <c r="IQ271" s="16" t="str">
        <f t="shared" si="888"/>
        <v>i.a.</v>
      </c>
      <c r="IR271" s="16" t="str">
        <f t="shared" si="889"/>
        <v>i.a.</v>
      </c>
      <c r="IS271" s="16" t="str">
        <f t="shared" si="890"/>
        <v>i.a.</v>
      </c>
      <c r="IT271" s="16" t="str">
        <f t="shared" si="891"/>
        <v>i.a.</v>
      </c>
      <c r="IU271" s="16" t="str">
        <f t="shared" si="892"/>
        <v>i.a.</v>
      </c>
      <c r="IV271" s="16" t="str">
        <f t="shared" si="893"/>
        <v>i.a.</v>
      </c>
      <c r="IW271" s="16" t="str">
        <f t="shared" si="894"/>
        <v>i.a.</v>
      </c>
      <c r="IX271" s="16" t="str">
        <f t="shared" si="895"/>
        <v>i.a.</v>
      </c>
      <c r="IY271" s="16" t="str">
        <f t="shared" si="896"/>
        <v>i.a.</v>
      </c>
      <c r="IZ271" s="16" t="e">
        <f t="shared" si="897"/>
        <v>#VALUE!</v>
      </c>
      <c r="JA271" s="16" t="e">
        <f t="shared" si="898"/>
        <v>#VALUE!</v>
      </c>
      <c r="JB271" s="16">
        <f t="shared" si="899"/>
        <v>17.642272727272726</v>
      </c>
      <c r="JC271" s="16">
        <f t="shared" si="900"/>
        <v>0.88201746569238992</v>
      </c>
      <c r="JD271" s="16">
        <f t="shared" si="901"/>
        <v>-0.57188933486238525</v>
      </c>
      <c r="JE271" s="16">
        <f t="shared" si="902"/>
        <v>-0.6277183339114657</v>
      </c>
      <c r="JF271" s="227" t="e">
        <f t="shared" si="903"/>
        <v>#VALUE!</v>
      </c>
      <c r="JG271" s="227" t="e">
        <f t="shared" si="904"/>
        <v>#VALUE!</v>
      </c>
      <c r="JH271" s="227">
        <f t="shared" si="905"/>
        <v>0.56341451612903226</v>
      </c>
      <c r="JI271" s="99" t="str">
        <f t="shared" si="906"/>
        <v>i.a.</v>
      </c>
      <c r="JJ271" s="99" t="str">
        <f t="shared" si="907"/>
        <v>i.a.</v>
      </c>
      <c r="JK271" s="99">
        <f t="shared" si="908"/>
        <v>0.59535000000000005</v>
      </c>
      <c r="JL271" s="99">
        <f t="shared" si="909"/>
        <v>3.1935483870967743E-2</v>
      </c>
      <c r="JM271" s="99">
        <f t="shared" si="910"/>
        <v>1.6968750000000001E-2</v>
      </c>
      <c r="JN271" s="99">
        <f t="shared" si="911"/>
        <v>3.9636363636363636E-2</v>
      </c>
      <c r="JO271" s="99">
        <f t="shared" si="912"/>
        <v>0.10646875</v>
      </c>
      <c r="JP271" s="99">
        <f t="shared" si="913"/>
        <v>6.2687499999999993E-2</v>
      </c>
      <c r="JQ271" s="99" t="str">
        <f t="shared" si="914"/>
        <v>i.a.</v>
      </c>
      <c r="JR271" s="99" t="str">
        <f t="shared" si="915"/>
        <v>i.a.</v>
      </c>
      <c r="JS271" s="99" t="str">
        <f t="shared" si="916"/>
        <v>i.a.</v>
      </c>
    </row>
    <row r="272" spans="1:279" customFormat="1" ht="17.25" customHeight="1" x14ac:dyDescent="0.25">
      <c r="A272" s="17" t="s">
        <v>372</v>
      </c>
      <c r="B272" s="95">
        <v>37874299</v>
      </c>
      <c r="C272" s="10" t="s">
        <v>79</v>
      </c>
      <c r="D272" s="10"/>
      <c r="E272" s="11"/>
      <c r="F272" s="11"/>
      <c r="G272" s="116">
        <v>1</v>
      </c>
      <c r="H272" s="12">
        <v>44914</v>
      </c>
      <c r="I272" s="13"/>
      <c r="J272" s="13" t="s">
        <v>50</v>
      </c>
      <c r="K272" s="13" t="s">
        <v>50</v>
      </c>
      <c r="L272" s="13" t="s">
        <v>50</v>
      </c>
      <c r="M272" s="13" t="s">
        <v>50</v>
      </c>
      <c r="N272" s="13" t="s">
        <v>50</v>
      </c>
      <c r="O272" s="13" t="s">
        <v>50</v>
      </c>
      <c r="P272" s="16" t="e">
        <f t="shared" si="739"/>
        <v>#DIV/0!</v>
      </c>
      <c r="Q272" s="16" t="e">
        <f t="shared" si="740"/>
        <v>#DIV/0!</v>
      </c>
      <c r="R272" s="16" t="e">
        <f t="shared" si="741"/>
        <v>#DIV/0!</v>
      </c>
      <c r="S272" s="16" t="e">
        <f t="shared" si="742"/>
        <v>#DIV/0!</v>
      </c>
      <c r="T272" s="16" t="e">
        <f t="shared" si="743"/>
        <v>#DIV/0!</v>
      </c>
      <c r="U272" s="16" t="e">
        <f t="shared" si="744"/>
        <v>#DIV/0!</v>
      </c>
      <c r="V272" s="278">
        <f t="shared" si="745"/>
        <v>0</v>
      </c>
      <c r="W272" s="278">
        <f t="shared" si="746"/>
        <v>0</v>
      </c>
      <c r="X272" s="278">
        <f t="shared" si="747"/>
        <v>0</v>
      </c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6">
        <f t="shared" si="748"/>
        <v>-1.1707247614979353</v>
      </c>
      <c r="AK272" s="16">
        <f t="shared" si="917"/>
        <v>0.33950028609574656</v>
      </c>
      <c r="AL272" s="16">
        <f t="shared" si="918"/>
        <v>-0.18612232226016762</v>
      </c>
      <c r="AM272" s="16">
        <f t="shared" si="921"/>
        <v>0.19351551644279763</v>
      </c>
      <c r="AN272" s="16">
        <f t="shared" si="919"/>
        <v>0.36975385542251232</v>
      </c>
      <c r="AO272" s="16">
        <f t="shared" si="920"/>
        <v>2.8922181096553954E-2</v>
      </c>
      <c r="AP272" s="278">
        <f t="shared" si="754"/>
        <v>-14.045999999999999</v>
      </c>
      <c r="AQ272" s="278">
        <f t="shared" si="755"/>
        <v>3.5599999999999987</v>
      </c>
      <c r="AR272" s="278">
        <f t="shared" si="756"/>
        <v>-2.3979999999999997</v>
      </c>
      <c r="AS272" s="149"/>
      <c r="AT272" s="149">
        <v>14.045999999999999</v>
      </c>
      <c r="AU272" s="149">
        <v>10.486000000000001</v>
      </c>
      <c r="AV272" s="149">
        <v>12.884</v>
      </c>
      <c r="AW272" s="149">
        <v>10.795</v>
      </c>
      <c r="AX272" s="149">
        <v>7.8809779999999998</v>
      </c>
      <c r="AY272" s="149">
        <v>7.6594499999999996</v>
      </c>
      <c r="AZ272" s="149"/>
      <c r="BA272" s="149"/>
      <c r="BB272" s="149"/>
      <c r="BC272" s="150"/>
      <c r="BD272" s="16">
        <f t="shared" si="757"/>
        <v>-1</v>
      </c>
      <c r="BE272" s="16">
        <f t="shared" si="758"/>
        <v>2.1463654223968565</v>
      </c>
      <c r="BF272" s="16">
        <f t="shared" si="759"/>
        <v>-2.2701185277604492</v>
      </c>
      <c r="BG272" s="16">
        <f t="shared" si="760"/>
        <v>1.7878260869565219</v>
      </c>
      <c r="BH272" s="16">
        <f t="shared" si="761"/>
        <v>-0.7672875031365598</v>
      </c>
      <c r="BI272" s="16">
        <f t="shared" si="762"/>
        <v>-1.2930898451560001E-2</v>
      </c>
      <c r="BJ272" s="278">
        <f t="shared" si="763"/>
        <v>-2.3340000000000001</v>
      </c>
      <c r="BK272" s="278">
        <f t="shared" si="764"/>
        <v>4.37</v>
      </c>
      <c r="BL272" s="278">
        <f t="shared" si="765"/>
        <v>-3.6390000000000002</v>
      </c>
      <c r="BM272" s="149"/>
      <c r="BN272" s="149">
        <v>2.3340000000000001</v>
      </c>
      <c r="BO272" s="149">
        <v>-2.036</v>
      </c>
      <c r="BP272" s="149">
        <v>1.603</v>
      </c>
      <c r="BQ272" s="149">
        <v>0.57499999999999996</v>
      </c>
      <c r="BR272" s="149">
        <v>2.4708600000000001</v>
      </c>
      <c r="BS272" s="149">
        <v>2.5032290000000001</v>
      </c>
      <c r="BT272" s="149"/>
      <c r="BU272" s="149"/>
      <c r="BV272" s="149"/>
      <c r="BW272" s="149"/>
      <c r="BX272" s="16">
        <f t="shared" si="766"/>
        <v>-1</v>
      </c>
      <c r="BY272" s="16">
        <f t="shared" si="767"/>
        <v>1.7873284907183211</v>
      </c>
      <c r="BZ272" s="16">
        <f t="shared" si="768"/>
        <v>-2.5997417688831508</v>
      </c>
      <c r="CA272" s="16">
        <f t="shared" si="769"/>
        <v>2.94147582697201</v>
      </c>
      <c r="CB272" s="16">
        <f t="shared" si="770"/>
        <v>-0.83615517480741985</v>
      </c>
      <c r="CC272" s="16">
        <f t="shared" si="771"/>
        <v>-1.3902975174198353E-2</v>
      </c>
      <c r="CD272" s="278">
        <f t="shared" si="772"/>
        <v>-1.9510000000000001</v>
      </c>
      <c r="CE272" s="278">
        <f t="shared" si="773"/>
        <v>4.4290000000000003</v>
      </c>
      <c r="CF272" s="278">
        <f t="shared" si="774"/>
        <v>-4.0270000000000001</v>
      </c>
      <c r="CG272" s="149"/>
      <c r="CH272" s="149">
        <v>1.9510000000000001</v>
      </c>
      <c r="CI272" s="149">
        <v>-2.4780000000000002</v>
      </c>
      <c r="CJ272" s="149">
        <v>1.5489999999999999</v>
      </c>
      <c r="CK272" s="149">
        <v>0.39300000000000002</v>
      </c>
      <c r="CL272" s="149">
        <v>2.3986109999999998</v>
      </c>
      <c r="CM272" s="149">
        <v>2.432429</v>
      </c>
      <c r="CN272" s="149"/>
      <c r="CO272" s="149"/>
      <c r="CP272" s="149"/>
      <c r="CQ272" s="149"/>
      <c r="CR272" s="16">
        <f t="shared" si="775"/>
        <v>-1</v>
      </c>
      <c r="CS272" s="16">
        <f t="shared" si="776"/>
        <v>0.30241935483870958</v>
      </c>
      <c r="CT272" s="16">
        <f t="shared" si="777"/>
        <v>-0.38142747505755942</v>
      </c>
      <c r="CU272" s="16">
        <f t="shared" si="778"/>
        <v>0.28754940711462446</v>
      </c>
      <c r="CV272" s="16">
        <f t="shared" si="779"/>
        <v>7.0562441982550461E-2</v>
      </c>
      <c r="CW272" s="16">
        <f t="shared" si="780"/>
        <v>0.9773285390362878</v>
      </c>
      <c r="CX272" s="278">
        <f t="shared" si="736"/>
        <v>-4.1989999999999998</v>
      </c>
      <c r="CY272" s="278">
        <f t="shared" si="737"/>
        <v>0.97499999999999964</v>
      </c>
      <c r="CZ272" s="278">
        <f t="shared" si="738"/>
        <v>-1.9879999999999995</v>
      </c>
      <c r="DA272" s="149"/>
      <c r="DB272" s="149">
        <v>4.1989999999999998</v>
      </c>
      <c r="DC272" s="149">
        <v>3.2240000000000002</v>
      </c>
      <c r="DD272" s="149">
        <v>5.2119999999999997</v>
      </c>
      <c r="DE272" s="149">
        <v>4.048</v>
      </c>
      <c r="DF272" s="149">
        <v>3.7811900000000001</v>
      </c>
      <c r="DG272" s="149">
        <v>1.912272</v>
      </c>
      <c r="DH272" s="149"/>
      <c r="DI272" s="149"/>
      <c r="DJ272" s="149"/>
      <c r="DK272" s="150"/>
      <c r="DL272" s="16">
        <f t="shared" si="781"/>
        <v>-1</v>
      </c>
      <c r="DM272" s="16">
        <f t="shared" si="782"/>
        <v>9.1292059937076717E-2</v>
      </c>
      <c r="DN272" s="16">
        <f t="shared" si="783"/>
        <v>1.4608018178867043E-2</v>
      </c>
      <c r="DO272" s="16">
        <f t="shared" si="784"/>
        <v>0.44613097566700571</v>
      </c>
      <c r="DP272" s="16">
        <f t="shared" si="785"/>
        <v>0.21649765366623036</v>
      </c>
      <c r="DQ272" s="16">
        <f t="shared" si="786"/>
        <v>0.79157628973004235</v>
      </c>
      <c r="DR272" s="278">
        <f t="shared" si="787"/>
        <v>-20.465</v>
      </c>
      <c r="DS272" s="278">
        <f t="shared" si="788"/>
        <v>1.7119999999999997</v>
      </c>
      <c r="DT272" s="278">
        <f t="shared" si="789"/>
        <v>0.26999999999999957</v>
      </c>
      <c r="DU272" s="149"/>
      <c r="DV272" s="149">
        <v>20.465</v>
      </c>
      <c r="DW272" s="149">
        <v>18.753</v>
      </c>
      <c r="DX272" s="149">
        <v>18.483000000000001</v>
      </c>
      <c r="DY272" s="149">
        <v>12.781000000000001</v>
      </c>
      <c r="DZ272" s="149">
        <v>10.506391000000001</v>
      </c>
      <c r="EA272" s="149">
        <v>5.8643280000000004</v>
      </c>
      <c r="EB272" s="149"/>
      <c r="EC272" s="149"/>
      <c r="ED272" s="149"/>
      <c r="EE272" s="149"/>
      <c r="EF272" s="16">
        <f t="shared" si="790"/>
        <v>-1</v>
      </c>
      <c r="EG272" s="16">
        <f t="shared" si="791"/>
        <v>-6.25E-2</v>
      </c>
      <c r="EH272" s="16">
        <f t="shared" si="792"/>
        <v>3.2258064516129031E-2</v>
      </c>
      <c r="EI272" s="16">
        <f t="shared" si="793"/>
        <v>0.10714285714285714</v>
      </c>
      <c r="EJ272" s="16">
        <f t="shared" si="794"/>
        <v>0.55555555555555558</v>
      </c>
      <c r="EK272" s="16" t="e">
        <f t="shared" si="795"/>
        <v>#DIV/0!</v>
      </c>
      <c r="EL272" s="278">
        <f t="shared" si="796"/>
        <v>-30</v>
      </c>
      <c r="EM272" s="278">
        <f t="shared" si="797"/>
        <v>-2</v>
      </c>
      <c r="EN272" s="278">
        <f t="shared" si="798"/>
        <v>1</v>
      </c>
      <c r="EO272" s="204"/>
      <c r="EP272" s="204">
        <v>30</v>
      </c>
      <c r="EQ272" s="204">
        <v>32</v>
      </c>
      <c r="ER272" s="204">
        <v>31</v>
      </c>
      <c r="ES272" s="204">
        <v>28</v>
      </c>
      <c r="ET272" s="204">
        <v>18</v>
      </c>
      <c r="EU272" s="204"/>
      <c r="EV272" s="204"/>
      <c r="EW272" s="204"/>
      <c r="EX272" s="204"/>
      <c r="EY272" s="205"/>
      <c r="EZ272" s="14"/>
      <c r="FA272" s="14" t="s">
        <v>182</v>
      </c>
      <c r="FB272" s="76"/>
      <c r="FC272" s="15">
        <v>2630</v>
      </c>
      <c r="FD272" t="s">
        <v>435</v>
      </c>
      <c r="FE272" t="s">
        <v>86</v>
      </c>
      <c r="FF272" s="16" t="e">
        <f t="shared" si="799"/>
        <v>#VALUE!</v>
      </c>
      <c r="FG272" s="16" t="e">
        <f t="shared" si="800"/>
        <v>#DIV/0!</v>
      </c>
      <c r="FH272" s="16" t="e">
        <f t="shared" si="801"/>
        <v>#DIV/0!</v>
      </c>
      <c r="FI272" s="16" t="e">
        <f t="shared" si="802"/>
        <v>#DIV/0!</v>
      </c>
      <c r="FJ272" s="16" t="e">
        <f t="shared" si="803"/>
        <v>#DIV/0!</v>
      </c>
      <c r="FK272" s="16" t="e">
        <f t="shared" si="804"/>
        <v>#VALUE!</v>
      </c>
      <c r="FL272" s="278" t="e">
        <f t="shared" si="805"/>
        <v>#VALUE!</v>
      </c>
      <c r="FM272" s="278">
        <f t="shared" si="806"/>
        <v>0</v>
      </c>
      <c r="FN272" s="278">
        <f t="shared" si="807"/>
        <v>0</v>
      </c>
      <c r="FO272" s="222" t="str">
        <f t="shared" si="808"/>
        <v>i.a</v>
      </c>
      <c r="FP272" s="222">
        <f t="shared" si="809"/>
        <v>0</v>
      </c>
      <c r="FQ272" s="238">
        <f t="shared" si="810"/>
        <v>0</v>
      </c>
      <c r="FR272" s="222">
        <f t="shared" si="811"/>
        <v>0</v>
      </c>
      <c r="FS272" s="222">
        <f t="shared" si="812"/>
        <v>0</v>
      </c>
      <c r="FT272" s="222">
        <f t="shared" si="813"/>
        <v>0</v>
      </c>
      <c r="FU272" s="222" t="str">
        <f t="shared" si="814"/>
        <v>i.a</v>
      </c>
      <c r="FV272" s="222" t="str">
        <f t="shared" si="815"/>
        <v>i.a</v>
      </c>
      <c r="FW272" s="222" t="str">
        <f t="shared" si="816"/>
        <v>i.a</v>
      </c>
      <c r="FX272" s="222" t="str">
        <f t="shared" si="817"/>
        <v>i.a</v>
      </c>
      <c r="FY272" s="222" t="str">
        <f t="shared" si="818"/>
        <v>i.a</v>
      </c>
      <c r="FZ272" s="16">
        <f t="shared" si="819"/>
        <v>-1</v>
      </c>
      <c r="GA272" s="16">
        <f t="shared" si="820"/>
        <v>1.8947734268758938</v>
      </c>
      <c r="GB272" s="16">
        <f t="shared" si="821"/>
        <v>-2.7559991441273084</v>
      </c>
      <c r="GC272" s="16">
        <f t="shared" si="822"/>
        <v>2.3324582213575584</v>
      </c>
      <c r="GD272" s="16">
        <f t="shared" si="823"/>
        <v>-0.88085047289303264</v>
      </c>
      <c r="GE272" s="16">
        <f t="shared" si="824"/>
        <v>-0.33759609536071894</v>
      </c>
      <c r="GF272" s="227">
        <f t="shared" si="825"/>
        <v>-0.5256634783780143</v>
      </c>
      <c r="GG272" s="227">
        <f t="shared" si="826"/>
        <v>1.1131456974391809</v>
      </c>
      <c r="GH272" s="227">
        <f t="shared" si="827"/>
        <v>-0.92203945448233271</v>
      </c>
      <c r="GI272" s="16">
        <f t="shared" si="828"/>
        <v>0</v>
      </c>
      <c r="GJ272" s="16">
        <f t="shared" si="829"/>
        <v>0.5256634783780143</v>
      </c>
      <c r="GK272" s="106">
        <f t="shared" si="830"/>
        <v>-0.58748221906116649</v>
      </c>
      <c r="GL272" s="16">
        <f t="shared" si="831"/>
        <v>0.33455723542116628</v>
      </c>
      <c r="GM272" s="16">
        <f t="shared" si="832"/>
        <v>0.10039352729975898</v>
      </c>
      <c r="GN272" s="16">
        <f t="shared" si="833"/>
        <v>0.84258435377280105</v>
      </c>
      <c r="GO272" s="16">
        <f t="shared" si="834"/>
        <v>1.2720099441920396</v>
      </c>
      <c r="GP272" s="16" t="str">
        <f t="shared" si="835"/>
        <v>Negativ EK</v>
      </c>
      <c r="GQ272" s="16" t="str">
        <f t="shared" si="836"/>
        <v>Negativ EK</v>
      </c>
      <c r="GR272" s="16" t="str">
        <f t="shared" si="837"/>
        <v>Negativ EK</v>
      </c>
      <c r="GS272" s="16">
        <f t="shared" si="838"/>
        <v>-1</v>
      </c>
      <c r="GT272" s="16">
        <f t="shared" si="839"/>
        <v>2.0884303857506592</v>
      </c>
      <c r="GU272" s="16">
        <f t="shared" si="840"/>
        <v>-2.0664138374665026</v>
      </c>
      <c r="GV272" s="16">
        <f t="shared" si="841"/>
        <v>1.0765479825664188</v>
      </c>
      <c r="GW272" s="16">
        <f t="shared" si="842"/>
        <v>-0.8364062812386428</v>
      </c>
      <c r="GX272" s="16">
        <f t="shared" si="843"/>
        <v>-0.29282312277849737</v>
      </c>
      <c r="GY272" s="227">
        <f t="shared" si="844"/>
        <v>-0.1190269774083329</v>
      </c>
      <c r="GZ272" s="227">
        <f t="shared" si="845"/>
        <v>0.22838351409326146</v>
      </c>
      <c r="HA272" s="227">
        <f t="shared" si="846"/>
        <v>-0.21190259605033285</v>
      </c>
      <c r="HB272" s="16">
        <f t="shared" si="847"/>
        <v>0</v>
      </c>
      <c r="HC272" s="16">
        <f t="shared" si="848"/>
        <v>0.1190269774083329</v>
      </c>
      <c r="HD272" s="106">
        <f t="shared" si="849"/>
        <v>-0.10935653668492855</v>
      </c>
      <c r="HE272" s="16">
        <f t="shared" si="850"/>
        <v>0.10254605936540429</v>
      </c>
      <c r="HF272" s="16">
        <f t="shared" si="851"/>
        <v>4.9382947192323945E-2</v>
      </c>
      <c r="HG272" s="16">
        <f t="shared" si="852"/>
        <v>0.30186334515912222</v>
      </c>
      <c r="HH272" s="16">
        <f t="shared" si="853"/>
        <v>0.42685692205483733</v>
      </c>
      <c r="HI272" s="16" t="str">
        <f t="shared" si="854"/>
        <v>i.a.</v>
      </c>
      <c r="HJ272" s="16" t="str">
        <f t="shared" si="855"/>
        <v>i.a.</v>
      </c>
      <c r="HK272" s="16" t="str">
        <f t="shared" si="856"/>
        <v>i.a.</v>
      </c>
      <c r="HL272" s="16" t="e">
        <f t="shared" si="857"/>
        <v>#VALUE!</v>
      </c>
      <c r="HM272" s="16">
        <f t="shared" si="858"/>
        <v>0.19346543666212168</v>
      </c>
      <c r="HN272" s="16">
        <f t="shared" si="859"/>
        <v>-0.39033349445362714</v>
      </c>
      <c r="HO272" s="16">
        <f t="shared" si="860"/>
        <v>-0.10965920184320657</v>
      </c>
      <c r="HP272" s="16">
        <f t="shared" si="861"/>
        <v>-0.11996341402210378</v>
      </c>
      <c r="HQ272" s="16">
        <f t="shared" si="862"/>
        <v>0.10368090400115466</v>
      </c>
      <c r="HR272" s="227" t="e">
        <f t="shared" si="863"/>
        <v>#VALUE!</v>
      </c>
      <c r="HS272" s="227">
        <f t="shared" si="864"/>
        <v>3.3260415282817701E-2</v>
      </c>
      <c r="HT272" s="227">
        <f t="shared" si="865"/>
        <v>-0.1100696950220367</v>
      </c>
      <c r="HU272" s="16" t="str">
        <f t="shared" si="866"/>
        <v>i.a.</v>
      </c>
      <c r="HV272" s="16">
        <f t="shared" si="867"/>
        <v>0.2051795748839482</v>
      </c>
      <c r="HW272" s="106">
        <f t="shared" si="868"/>
        <v>0.17191915960113049</v>
      </c>
      <c r="HX272" s="16">
        <f t="shared" si="869"/>
        <v>0.2819888546231672</v>
      </c>
      <c r="HY272" s="16">
        <f t="shared" si="870"/>
        <v>0.31672013144511385</v>
      </c>
      <c r="HZ272" s="16">
        <f t="shared" si="871"/>
        <v>0.3598942776829836</v>
      </c>
      <c r="IA272" s="16">
        <f t="shared" si="872"/>
        <v>0.32608544406110979</v>
      </c>
      <c r="IB272" s="16" t="str">
        <f t="shared" si="873"/>
        <v>i.a.</v>
      </c>
      <c r="IC272" s="16" t="str">
        <f t="shared" si="874"/>
        <v>i.a.</v>
      </c>
      <c r="ID272" s="16" t="str">
        <f t="shared" si="875"/>
        <v>i.a.</v>
      </c>
      <c r="IE272" s="16" t="str">
        <f t="shared" si="876"/>
        <v>i.a.</v>
      </c>
      <c r="IF272" s="16" t="e">
        <f t="shared" si="877"/>
        <v>#VALUE!</v>
      </c>
      <c r="IG272" s="16" t="e">
        <f t="shared" si="878"/>
        <v>#VALUE!</v>
      </c>
      <c r="IH272" s="16" t="e">
        <f t="shared" si="879"/>
        <v>#VALUE!</v>
      </c>
      <c r="II272" s="16" t="e">
        <f t="shared" si="880"/>
        <v>#VALUE!</v>
      </c>
      <c r="IJ272" s="16" t="e">
        <f t="shared" si="881"/>
        <v>#VALUE!</v>
      </c>
      <c r="IK272" s="16" t="e">
        <f t="shared" si="882"/>
        <v>#VALUE!</v>
      </c>
      <c r="IL272" s="227" t="e">
        <f t="shared" si="883"/>
        <v>#VALUE!</v>
      </c>
      <c r="IM272" s="227" t="e">
        <f t="shared" si="884"/>
        <v>#VALUE!</v>
      </c>
      <c r="IN272" s="227" t="e">
        <f t="shared" si="885"/>
        <v>#VALUE!</v>
      </c>
      <c r="IO272" s="16" t="str">
        <f t="shared" si="886"/>
        <v>i.a.</v>
      </c>
      <c r="IP272" s="16" t="str">
        <f t="shared" si="887"/>
        <v>i.a.</v>
      </c>
      <c r="IQ272" s="106" t="str">
        <f t="shared" si="888"/>
        <v>i.a.</v>
      </c>
      <c r="IR272" s="16" t="str">
        <f t="shared" si="889"/>
        <v>i.a.</v>
      </c>
      <c r="IS272" s="16" t="str">
        <f t="shared" si="890"/>
        <v>i.a.</v>
      </c>
      <c r="IT272" s="16" t="str">
        <f t="shared" si="891"/>
        <v>i.a.</v>
      </c>
      <c r="IU272" s="16" t="str">
        <f t="shared" si="892"/>
        <v>i.a.</v>
      </c>
      <c r="IV272" s="16" t="str">
        <f t="shared" si="893"/>
        <v>i.a.</v>
      </c>
      <c r="IW272" s="16" t="str">
        <f t="shared" si="894"/>
        <v>i.a.</v>
      </c>
      <c r="IX272" s="16" t="str">
        <f t="shared" si="895"/>
        <v>i.a.</v>
      </c>
      <c r="IY272" s="16" t="str">
        <f t="shared" si="896"/>
        <v>i.a.</v>
      </c>
      <c r="IZ272" s="16" t="e">
        <f t="shared" si="897"/>
        <v>#VALUE!</v>
      </c>
      <c r="JA272" s="16">
        <f t="shared" si="898"/>
        <v>1.8398170567662091</v>
      </c>
      <c r="JB272" s="16">
        <f t="shared" si="899"/>
        <v>-2.5497498386055519</v>
      </c>
      <c r="JC272" s="16">
        <f t="shared" si="900"/>
        <v>2.5600426824263312</v>
      </c>
      <c r="JD272" s="16">
        <f t="shared" si="901"/>
        <v>-0.89467118380476984</v>
      </c>
      <c r="JE272" s="16" t="e">
        <f t="shared" si="902"/>
        <v>#VALUE!</v>
      </c>
      <c r="JF272" s="227" t="e">
        <f t="shared" si="903"/>
        <v>#VALUE!</v>
      </c>
      <c r="JG272" s="227">
        <f t="shared" si="904"/>
        <v>0.14247083333333332</v>
      </c>
      <c r="JH272" s="227">
        <f t="shared" si="905"/>
        <v>-0.12740524193548386</v>
      </c>
      <c r="JI272" s="99" t="str">
        <f t="shared" si="906"/>
        <v>i.a.</v>
      </c>
      <c r="JJ272" s="99">
        <f t="shared" si="907"/>
        <v>6.5033333333333332E-2</v>
      </c>
      <c r="JK272" s="239">
        <f t="shared" si="908"/>
        <v>-7.7437500000000006E-2</v>
      </c>
      <c r="JL272" s="99">
        <f t="shared" si="909"/>
        <v>4.9967741935483867E-2</v>
      </c>
      <c r="JM272" s="99">
        <f t="shared" si="910"/>
        <v>1.4035714285714287E-2</v>
      </c>
      <c r="JN272" s="99">
        <f t="shared" si="911"/>
        <v>0.13325616666666665</v>
      </c>
      <c r="JO272" s="99" t="str">
        <f t="shared" si="912"/>
        <v>i.a.</v>
      </c>
      <c r="JP272" s="99" t="str">
        <f t="shared" si="913"/>
        <v>i.a.</v>
      </c>
      <c r="JQ272" s="99" t="str">
        <f t="shared" si="914"/>
        <v>i.a.</v>
      </c>
      <c r="JR272" s="99" t="str">
        <f t="shared" si="915"/>
        <v>i.a.</v>
      </c>
      <c r="JS272" s="99" t="str">
        <f t="shared" si="916"/>
        <v>i.a.</v>
      </c>
    </row>
    <row r="273" spans="1:279" customFormat="1" ht="17.25" customHeight="1" x14ac:dyDescent="0.25">
      <c r="A273" s="10" t="s">
        <v>274</v>
      </c>
      <c r="B273" s="95">
        <v>81751218</v>
      </c>
      <c r="C273" s="10" t="s">
        <v>271</v>
      </c>
      <c r="D273" s="10"/>
      <c r="E273" s="11">
        <v>453100</v>
      </c>
      <c r="F273" s="11"/>
      <c r="G273" s="11">
        <v>1</v>
      </c>
      <c r="H273" s="12">
        <v>44914</v>
      </c>
      <c r="I273" s="13"/>
      <c r="J273" s="13" t="s">
        <v>59</v>
      </c>
      <c r="K273" s="13" t="s">
        <v>59</v>
      </c>
      <c r="L273" s="13" t="s">
        <v>59</v>
      </c>
      <c r="M273" s="13" t="s">
        <v>59</v>
      </c>
      <c r="N273" s="13" t="s">
        <v>59</v>
      </c>
      <c r="O273" s="13" t="s">
        <v>59</v>
      </c>
      <c r="P273" s="16" t="e">
        <f t="shared" si="739"/>
        <v>#DIV/0!</v>
      </c>
      <c r="Q273" s="16" t="e">
        <f t="shared" si="740"/>
        <v>#DIV/0!</v>
      </c>
      <c r="R273" s="16" t="e">
        <f t="shared" si="741"/>
        <v>#DIV/0!</v>
      </c>
      <c r="S273" s="16" t="e">
        <f t="shared" si="742"/>
        <v>#DIV/0!</v>
      </c>
      <c r="T273" s="16" t="e">
        <f t="shared" si="743"/>
        <v>#DIV/0!</v>
      </c>
      <c r="U273" s="16" t="e">
        <f t="shared" si="744"/>
        <v>#DIV/0!</v>
      </c>
      <c r="V273" s="278">
        <f t="shared" si="745"/>
        <v>0</v>
      </c>
      <c r="W273" s="278">
        <f t="shared" si="746"/>
        <v>0</v>
      </c>
      <c r="X273" s="278">
        <f t="shared" si="747"/>
        <v>0</v>
      </c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6">
        <f t="shared" si="748"/>
        <v>-0.91256662566625668</v>
      </c>
      <c r="AK273" s="16">
        <f t="shared" si="917"/>
        <v>-2.5763930497303689E-2</v>
      </c>
      <c r="AL273" s="16">
        <f t="shared" si="918"/>
        <v>9.3112105665320355E-2</v>
      </c>
      <c r="AM273" s="16">
        <f t="shared" si="921"/>
        <v>0.21740863787375403</v>
      </c>
      <c r="AN273" s="16">
        <f t="shared" si="919"/>
        <v>-0.16244643552785354</v>
      </c>
      <c r="AO273" s="16">
        <f t="shared" si="920"/>
        <v>0.39803936824087771</v>
      </c>
      <c r="AP273" s="278">
        <f t="shared" si="754"/>
        <v>-19.512</v>
      </c>
      <c r="AQ273" s="278">
        <f t="shared" si="755"/>
        <v>-0.51599999999999824</v>
      </c>
      <c r="AR273" s="278">
        <f t="shared" si="756"/>
        <v>1.7059999999999995</v>
      </c>
      <c r="AS273" s="149"/>
      <c r="AT273" s="149">
        <v>19.512</v>
      </c>
      <c r="AU273" s="149">
        <v>20.027999999999999</v>
      </c>
      <c r="AV273" s="149">
        <v>18.321999999999999</v>
      </c>
      <c r="AW273" s="149">
        <v>15.05</v>
      </c>
      <c r="AX273" s="149">
        <v>17.969000000000001</v>
      </c>
      <c r="AY273" s="149">
        <v>12.853</v>
      </c>
      <c r="AZ273" s="149">
        <v>11.827</v>
      </c>
      <c r="BA273" s="149">
        <v>10.384</v>
      </c>
      <c r="BB273" s="149">
        <v>7.944</v>
      </c>
      <c r="BC273" s="150">
        <v>6.984</v>
      </c>
      <c r="BD273" s="16">
        <f t="shared" si="757"/>
        <v>-1</v>
      </c>
      <c r="BE273" s="16">
        <f t="shared" si="758"/>
        <v>0.1285526891123743</v>
      </c>
      <c r="BF273" s="16">
        <f t="shared" si="759"/>
        <v>9.9359682049017291E-3</v>
      </c>
      <c r="BG273" s="16">
        <f t="shared" si="760"/>
        <v>0.158312020460358</v>
      </c>
      <c r="BH273" s="16">
        <f t="shared" si="761"/>
        <v>2.6785714285714367E-2</v>
      </c>
      <c r="BI273" s="16">
        <f t="shared" si="762"/>
        <v>0.11345029239766079</v>
      </c>
      <c r="BJ273" s="278">
        <f t="shared" si="763"/>
        <v>-5.1619999999999999</v>
      </c>
      <c r="BK273" s="278">
        <f t="shared" si="764"/>
        <v>0.58800000000000008</v>
      </c>
      <c r="BL273" s="278">
        <f t="shared" si="765"/>
        <v>4.4999999999999929E-2</v>
      </c>
      <c r="BM273" s="149"/>
      <c r="BN273" s="149">
        <v>5.1619999999999999</v>
      </c>
      <c r="BO273" s="149">
        <v>4.5739999999999998</v>
      </c>
      <c r="BP273" s="149">
        <v>4.5289999999999999</v>
      </c>
      <c r="BQ273" s="149">
        <v>3.91</v>
      </c>
      <c r="BR273" s="149">
        <v>3.8079999999999998</v>
      </c>
      <c r="BS273" s="149">
        <v>3.42</v>
      </c>
      <c r="BT273" s="149">
        <v>3.4950000000000001</v>
      </c>
      <c r="BU273" s="149">
        <v>2.4279999999999999</v>
      </c>
      <c r="BV273" s="149">
        <v>1.5669999999999999</v>
      </c>
      <c r="BW273" s="149">
        <v>1.1619999999999999</v>
      </c>
      <c r="BX273" s="16">
        <f t="shared" si="766"/>
        <v>-1</v>
      </c>
      <c r="BY273" s="16">
        <f t="shared" si="767"/>
        <v>-7.2065238004930768E-2</v>
      </c>
      <c r="BZ273" s="16">
        <f t="shared" si="768"/>
        <v>0.35101204201895969</v>
      </c>
      <c r="CA273" s="16">
        <f t="shared" si="769"/>
        <v>5.6292286874154315E-2</v>
      </c>
      <c r="CB273" s="16">
        <f t="shared" si="770"/>
        <v>7.631808913486747E-2</v>
      </c>
      <c r="CC273" s="16">
        <f t="shared" si="771"/>
        <v>2.1726190476190465E-2</v>
      </c>
      <c r="CD273" s="278">
        <f t="shared" si="772"/>
        <v>-4.8929999999999998</v>
      </c>
      <c r="CE273" s="278">
        <f t="shared" si="773"/>
        <v>-0.37999999999999989</v>
      </c>
      <c r="CF273" s="278">
        <f t="shared" si="774"/>
        <v>1.3699999999999997</v>
      </c>
      <c r="CG273" s="149"/>
      <c r="CH273" s="149">
        <v>4.8929999999999998</v>
      </c>
      <c r="CI273" s="149">
        <v>5.2729999999999997</v>
      </c>
      <c r="CJ273" s="149">
        <v>3.903</v>
      </c>
      <c r="CK273" s="149">
        <v>3.6949999999999998</v>
      </c>
      <c r="CL273" s="149">
        <v>3.4329999999999998</v>
      </c>
      <c r="CM273" s="149">
        <v>3.36</v>
      </c>
      <c r="CN273" s="149">
        <v>3.1880000000000002</v>
      </c>
      <c r="CO273" s="149">
        <v>2.0489999999999999</v>
      </c>
      <c r="CP273" s="149">
        <v>0.76900000000000002</v>
      </c>
      <c r="CQ273" s="149">
        <v>0.33300000000000002</v>
      </c>
      <c r="CR273" s="16">
        <f t="shared" si="775"/>
        <v>-1</v>
      </c>
      <c r="CS273" s="16">
        <f t="shared" si="776"/>
        <v>0.19318266024453509</v>
      </c>
      <c r="CT273" s="16">
        <f t="shared" si="777"/>
        <v>0.19087539710554169</v>
      </c>
      <c r="CU273" s="16">
        <f t="shared" si="778"/>
        <v>-1.073766914011343E-2</v>
      </c>
      <c r="CV273" s="16">
        <f t="shared" si="779"/>
        <v>7.5283957570637342E-2</v>
      </c>
      <c r="CW273" s="16">
        <f t="shared" si="780"/>
        <v>0.19575709956224038</v>
      </c>
      <c r="CX273" s="278">
        <f t="shared" si="736"/>
        <v>-16.102</v>
      </c>
      <c r="CY273" s="278">
        <f t="shared" si="737"/>
        <v>2.6070000000000011</v>
      </c>
      <c r="CZ273" s="278">
        <f t="shared" si="738"/>
        <v>2.1629999999999985</v>
      </c>
      <c r="DA273" s="149"/>
      <c r="DB273" s="149">
        <v>16.102</v>
      </c>
      <c r="DC273" s="149">
        <v>13.494999999999999</v>
      </c>
      <c r="DD273" s="149">
        <v>11.332000000000001</v>
      </c>
      <c r="DE273" s="149">
        <v>11.455</v>
      </c>
      <c r="DF273" s="149">
        <v>10.653</v>
      </c>
      <c r="DG273" s="149">
        <v>8.9090000000000007</v>
      </c>
      <c r="DH273" s="149">
        <v>7.6139999999999999</v>
      </c>
      <c r="DI273" s="149">
        <v>6.54</v>
      </c>
      <c r="DJ273" s="149">
        <v>5.22</v>
      </c>
      <c r="DK273" s="150">
        <v>4.6769999999999996</v>
      </c>
      <c r="DL273" s="16">
        <f t="shared" si="781"/>
        <v>-1</v>
      </c>
      <c r="DM273" s="16">
        <f t="shared" si="782"/>
        <v>-0.15586778308710703</v>
      </c>
      <c r="DN273" s="16">
        <f t="shared" si="783"/>
        <v>0.16593830662679859</v>
      </c>
      <c r="DO273" s="16">
        <f t="shared" si="784"/>
        <v>9.9468937031105098E-2</v>
      </c>
      <c r="DP273" s="16">
        <f t="shared" si="785"/>
        <v>6.6752592770217514E-2</v>
      </c>
      <c r="DQ273" s="16">
        <f t="shared" si="786"/>
        <v>-2.5413340508865026E-3</v>
      </c>
      <c r="DR273" s="278">
        <f t="shared" si="787"/>
        <v>-38.511000000000003</v>
      </c>
      <c r="DS273" s="278">
        <f t="shared" si="788"/>
        <v>-7.1109999999999971</v>
      </c>
      <c r="DT273" s="278">
        <f t="shared" si="789"/>
        <v>6.4930000000000021</v>
      </c>
      <c r="DU273" s="149"/>
      <c r="DV273" s="149">
        <v>38.511000000000003</v>
      </c>
      <c r="DW273" s="149">
        <v>45.622</v>
      </c>
      <c r="DX273" s="149">
        <v>39.128999999999998</v>
      </c>
      <c r="DY273" s="149">
        <v>35.588999999999999</v>
      </c>
      <c r="DZ273" s="149">
        <v>33.362000000000002</v>
      </c>
      <c r="EA273" s="149">
        <v>33.447000000000003</v>
      </c>
      <c r="EB273" s="149">
        <v>19.875</v>
      </c>
      <c r="EC273" s="149">
        <v>21.645</v>
      </c>
      <c r="ED273" s="149">
        <v>18.853999999999999</v>
      </c>
      <c r="EE273" s="149">
        <v>17.954000000000001</v>
      </c>
      <c r="EF273" s="16">
        <f t="shared" si="790"/>
        <v>-1</v>
      </c>
      <c r="EG273" s="16">
        <f t="shared" si="791"/>
        <v>5.8823529411764705E-2</v>
      </c>
      <c r="EH273" s="16">
        <f t="shared" si="792"/>
        <v>9.6774193548387094E-2</v>
      </c>
      <c r="EI273" s="16">
        <f t="shared" si="793"/>
        <v>0.19230769230769232</v>
      </c>
      <c r="EJ273" s="16">
        <f t="shared" si="794"/>
        <v>-0.10344827586206896</v>
      </c>
      <c r="EK273" s="16">
        <f t="shared" si="795"/>
        <v>0.2608695652173913</v>
      </c>
      <c r="EL273" s="278">
        <f t="shared" si="796"/>
        <v>-36</v>
      </c>
      <c r="EM273" s="278">
        <f t="shared" si="797"/>
        <v>2</v>
      </c>
      <c r="EN273" s="278">
        <f t="shared" si="798"/>
        <v>3</v>
      </c>
      <c r="EO273" s="204"/>
      <c r="EP273" s="204">
        <v>36</v>
      </c>
      <c r="EQ273" s="204">
        <v>34</v>
      </c>
      <c r="ER273" s="204">
        <v>31</v>
      </c>
      <c r="ES273" s="204">
        <v>26</v>
      </c>
      <c r="ET273" s="204">
        <v>29</v>
      </c>
      <c r="EU273" s="204">
        <v>23</v>
      </c>
      <c r="EV273" s="204">
        <v>22</v>
      </c>
      <c r="EW273" s="204"/>
      <c r="EX273" s="204"/>
      <c r="EY273" s="205"/>
      <c r="EZ273" s="14"/>
      <c r="FA273" s="14" t="s">
        <v>49</v>
      </c>
      <c r="FB273" s="76"/>
      <c r="FC273" s="15">
        <v>8200</v>
      </c>
      <c r="FD273" t="s">
        <v>200</v>
      </c>
      <c r="FE273" t="s">
        <v>130</v>
      </c>
      <c r="FF273" s="16" t="e">
        <f t="shared" si="799"/>
        <v>#VALUE!</v>
      </c>
      <c r="FG273" s="16" t="e">
        <f t="shared" si="800"/>
        <v>#DIV/0!</v>
      </c>
      <c r="FH273" s="16" t="e">
        <f t="shared" si="801"/>
        <v>#DIV/0!</v>
      </c>
      <c r="FI273" s="16" t="e">
        <f t="shared" si="802"/>
        <v>#DIV/0!</v>
      </c>
      <c r="FJ273" s="16" t="e">
        <f t="shared" si="803"/>
        <v>#DIV/0!</v>
      </c>
      <c r="FK273" s="16" t="e">
        <f t="shared" si="804"/>
        <v>#DIV/0!</v>
      </c>
      <c r="FL273" s="278" t="e">
        <f t="shared" si="805"/>
        <v>#VALUE!</v>
      </c>
      <c r="FM273" s="278">
        <f t="shared" si="806"/>
        <v>0</v>
      </c>
      <c r="FN273" s="278">
        <f t="shared" si="807"/>
        <v>0</v>
      </c>
      <c r="FO273" s="222" t="str">
        <f t="shared" si="808"/>
        <v>i.a</v>
      </c>
      <c r="FP273" s="222">
        <f t="shared" si="809"/>
        <v>0</v>
      </c>
      <c r="FQ273" s="222">
        <f t="shared" si="810"/>
        <v>0</v>
      </c>
      <c r="FR273" s="222">
        <f t="shared" si="811"/>
        <v>0</v>
      </c>
      <c r="FS273" s="222">
        <f t="shared" si="812"/>
        <v>0</v>
      </c>
      <c r="FT273" s="222">
        <f t="shared" si="813"/>
        <v>0</v>
      </c>
      <c r="FU273" s="222">
        <f t="shared" si="814"/>
        <v>0</v>
      </c>
      <c r="FV273" s="222">
        <f t="shared" si="815"/>
        <v>0</v>
      </c>
      <c r="FW273" s="222" t="str">
        <f t="shared" si="816"/>
        <v>i.a</v>
      </c>
      <c r="FX273" s="222" t="str">
        <f t="shared" si="817"/>
        <v>i.a</v>
      </c>
      <c r="FY273" s="222" t="str">
        <f t="shared" si="818"/>
        <v>i.a</v>
      </c>
      <c r="FZ273" s="16">
        <f t="shared" si="819"/>
        <v>-1</v>
      </c>
      <c r="GA273" s="16">
        <f t="shared" si="820"/>
        <v>-0.22161582808894204</v>
      </c>
      <c r="GB273" s="16">
        <f t="shared" si="821"/>
        <v>0.24000126481194003</v>
      </c>
      <c r="GC273" s="16">
        <f t="shared" si="822"/>
        <v>2.4817215000386358E-2</v>
      </c>
      <c r="GD273" s="16">
        <f t="shared" si="823"/>
        <v>-4.7632781813991366E-2</v>
      </c>
      <c r="GE273" s="16">
        <f t="shared" si="824"/>
        <v>-0.13700123477977236</v>
      </c>
      <c r="GF273" s="227">
        <f t="shared" si="825"/>
        <v>-0.33064161908301515</v>
      </c>
      <c r="GG273" s="227">
        <f t="shared" si="826"/>
        <v>-9.4137854876786664E-2</v>
      </c>
      <c r="GH273" s="227">
        <f t="shared" si="827"/>
        <v>8.2215731475051734E-2</v>
      </c>
      <c r="GI273" s="16">
        <f t="shared" si="828"/>
        <v>0</v>
      </c>
      <c r="GJ273" s="16">
        <f t="shared" si="829"/>
        <v>0.33064161908301515</v>
      </c>
      <c r="GK273" s="16">
        <f t="shared" si="830"/>
        <v>0.42477947395980181</v>
      </c>
      <c r="GL273" s="16">
        <f t="shared" si="831"/>
        <v>0.34256374248475008</v>
      </c>
      <c r="GM273" s="16">
        <f t="shared" si="832"/>
        <v>0.33426813823050477</v>
      </c>
      <c r="GN273" s="16">
        <f t="shared" si="833"/>
        <v>0.35098660668643283</v>
      </c>
      <c r="GO273" s="16">
        <f t="shared" si="834"/>
        <v>0.40670580403074502</v>
      </c>
      <c r="GP273" s="16">
        <f t="shared" si="835"/>
        <v>0.450473364419952</v>
      </c>
      <c r="GQ273" s="16">
        <f t="shared" si="836"/>
        <v>0.34846938775510206</v>
      </c>
      <c r="GR273" s="16">
        <f t="shared" si="837"/>
        <v>0.15540062645246036</v>
      </c>
      <c r="GS273" s="16">
        <f t="shared" si="838"/>
        <v>-1</v>
      </c>
      <c r="GT273" s="16">
        <f t="shared" si="839"/>
        <v>0.13684248695473616</v>
      </c>
      <c r="GU273" s="16">
        <f t="shared" si="840"/>
        <v>-0.10962235640483486</v>
      </c>
      <c r="GV273" s="16">
        <f t="shared" si="841"/>
        <v>6.89093942927025E-2</v>
      </c>
      <c r="GW273" s="16">
        <f t="shared" si="842"/>
        <v>-5.1119376700222456E-3</v>
      </c>
      <c r="GX273" s="16">
        <f t="shared" si="843"/>
        <v>-0.11132637082985709</v>
      </c>
      <c r="GY273" s="227">
        <f t="shared" si="844"/>
        <v>-0.12271047032674454</v>
      </c>
      <c r="GZ273" s="227">
        <f t="shared" si="845"/>
        <v>1.4770741002016807E-2</v>
      </c>
      <c r="HA273" s="227">
        <f t="shared" si="846"/>
        <v>-1.3289425631240054E-2</v>
      </c>
      <c r="HB273" s="16">
        <f t="shared" si="847"/>
        <v>0</v>
      </c>
      <c r="HC273" s="16">
        <f t="shared" si="848"/>
        <v>0.12271047032674454</v>
      </c>
      <c r="HD273" s="16">
        <f t="shared" si="849"/>
        <v>0.10793972932472773</v>
      </c>
      <c r="HE273" s="16">
        <f t="shared" si="850"/>
        <v>0.12122915495596778</v>
      </c>
      <c r="HF273" s="16">
        <f t="shared" si="851"/>
        <v>0.11341387362039711</v>
      </c>
      <c r="HG273" s="16">
        <f t="shared" si="852"/>
        <v>0.11399661722223053</v>
      </c>
      <c r="HH273" s="16">
        <f t="shared" si="853"/>
        <v>0.12827725891751995</v>
      </c>
      <c r="HI273" s="16">
        <f t="shared" si="854"/>
        <v>0.1683526011560694</v>
      </c>
      <c r="HJ273" s="16">
        <f t="shared" si="855"/>
        <v>0.11990419516531274</v>
      </c>
      <c r="HK273" s="16">
        <f t="shared" si="856"/>
        <v>8.5144533797000654E-2</v>
      </c>
      <c r="HL273" s="16" t="e">
        <f t="shared" si="857"/>
        <v>#VALUE!</v>
      </c>
      <c r="HM273" s="16">
        <f t="shared" si="858"/>
        <v>0.41350209876856409</v>
      </c>
      <c r="HN273" s="16">
        <f t="shared" si="859"/>
        <v>2.1388001695294884E-2</v>
      </c>
      <c r="HO273" s="16">
        <f t="shared" si="860"/>
        <v>-0.10023621628529986</v>
      </c>
      <c r="HP273" s="16">
        <f t="shared" si="861"/>
        <v>7.997510255180201E-3</v>
      </c>
      <c r="HQ273" s="16">
        <f t="shared" si="862"/>
        <v>0.19880366012404088</v>
      </c>
      <c r="HR273" s="227" t="e">
        <f t="shared" si="863"/>
        <v>#VALUE!</v>
      </c>
      <c r="HS273" s="227">
        <f t="shared" si="864"/>
        <v>0.1223140332050715</v>
      </c>
      <c r="HT273" s="227">
        <f t="shared" si="865"/>
        <v>6.194097350074923E-3</v>
      </c>
      <c r="HU273" s="16" t="str">
        <f t="shared" si="866"/>
        <v>i.a.</v>
      </c>
      <c r="HV273" s="16">
        <f t="shared" si="867"/>
        <v>0.41811430500376512</v>
      </c>
      <c r="HW273" s="16">
        <f t="shared" si="868"/>
        <v>0.29580027179869361</v>
      </c>
      <c r="HX273" s="16">
        <f t="shared" si="869"/>
        <v>0.28960617444861869</v>
      </c>
      <c r="HY273" s="16">
        <f t="shared" si="870"/>
        <v>0.32186911686195174</v>
      </c>
      <c r="HZ273" s="16">
        <f t="shared" si="871"/>
        <v>0.31931538876566151</v>
      </c>
      <c r="IA273" s="16">
        <f t="shared" si="872"/>
        <v>0.2663617065805603</v>
      </c>
      <c r="IB273" s="16">
        <f t="shared" si="873"/>
        <v>0.3830943396226415</v>
      </c>
      <c r="IC273" s="16">
        <f t="shared" si="874"/>
        <v>0.30214830214830218</v>
      </c>
      <c r="ID273" s="16">
        <f t="shared" si="875"/>
        <v>0.27686432587249388</v>
      </c>
      <c r="IE273" s="16">
        <f t="shared" si="876"/>
        <v>0.26049905313579141</v>
      </c>
      <c r="IF273" s="16" t="e">
        <f t="shared" si="877"/>
        <v>#VALUE!</v>
      </c>
      <c r="IG273" s="16" t="e">
        <f t="shared" si="878"/>
        <v>#VALUE!</v>
      </c>
      <c r="IH273" s="16" t="e">
        <f t="shared" si="879"/>
        <v>#VALUE!</v>
      </c>
      <c r="II273" s="16" t="e">
        <f t="shared" si="880"/>
        <v>#VALUE!</v>
      </c>
      <c r="IJ273" s="16" t="e">
        <f t="shared" si="881"/>
        <v>#VALUE!</v>
      </c>
      <c r="IK273" s="16" t="e">
        <f t="shared" si="882"/>
        <v>#VALUE!</v>
      </c>
      <c r="IL273" s="227" t="e">
        <f t="shared" si="883"/>
        <v>#VALUE!</v>
      </c>
      <c r="IM273" s="227" t="e">
        <f t="shared" si="884"/>
        <v>#VALUE!</v>
      </c>
      <c r="IN273" s="227" t="e">
        <f t="shared" si="885"/>
        <v>#VALUE!</v>
      </c>
      <c r="IO273" s="16" t="str">
        <f t="shared" si="886"/>
        <v>i.a.</v>
      </c>
      <c r="IP273" s="16" t="str">
        <f t="shared" si="887"/>
        <v>i.a.</v>
      </c>
      <c r="IQ273" s="16" t="str">
        <f t="shared" si="888"/>
        <v>i.a.</v>
      </c>
      <c r="IR273" s="16" t="str">
        <f t="shared" si="889"/>
        <v>i.a.</v>
      </c>
      <c r="IS273" s="16" t="str">
        <f t="shared" si="890"/>
        <v>i.a.</v>
      </c>
      <c r="IT273" s="16" t="str">
        <f t="shared" si="891"/>
        <v>i.a.</v>
      </c>
      <c r="IU273" s="16" t="str">
        <f t="shared" si="892"/>
        <v>i.a.</v>
      </c>
      <c r="IV273" s="16" t="str">
        <f t="shared" si="893"/>
        <v>i.a.</v>
      </c>
      <c r="IW273" s="16" t="str">
        <f t="shared" si="894"/>
        <v>i.a.</v>
      </c>
      <c r="IX273" s="16" t="str">
        <f t="shared" si="895"/>
        <v>i.a.</v>
      </c>
      <c r="IY273" s="16" t="str">
        <f t="shared" si="896"/>
        <v>i.a.</v>
      </c>
      <c r="IZ273" s="16" t="e">
        <f t="shared" si="897"/>
        <v>#VALUE!</v>
      </c>
      <c r="JA273" s="16">
        <f t="shared" si="898"/>
        <v>-0.12361716922687907</v>
      </c>
      <c r="JB273" s="16">
        <f t="shared" si="899"/>
        <v>0.23180509713493389</v>
      </c>
      <c r="JC273" s="16">
        <f t="shared" si="900"/>
        <v>-0.1140774368152255</v>
      </c>
      <c r="JD273" s="16">
        <f t="shared" si="901"/>
        <v>0.20050863788119835</v>
      </c>
      <c r="JE273" s="16">
        <f t="shared" si="902"/>
        <v>-0.18966543513957299</v>
      </c>
      <c r="JF273" s="227" t="e">
        <f t="shared" si="903"/>
        <v>#VALUE!</v>
      </c>
      <c r="JG273" s="227">
        <f t="shared" si="904"/>
        <v>-1.917156862745098E-2</v>
      </c>
      <c r="JH273" s="227">
        <f t="shared" si="905"/>
        <v>2.918500948766603E-2</v>
      </c>
      <c r="JI273" s="99" t="str">
        <f t="shared" si="906"/>
        <v>i.a.</v>
      </c>
      <c r="JJ273" s="99">
        <f t="shared" si="907"/>
        <v>0.13591666666666666</v>
      </c>
      <c r="JK273" s="99">
        <f t="shared" si="908"/>
        <v>0.15508823529411764</v>
      </c>
      <c r="JL273" s="99">
        <f t="shared" si="909"/>
        <v>0.12590322580645161</v>
      </c>
      <c r="JM273" s="99">
        <f t="shared" si="910"/>
        <v>0.14211538461538462</v>
      </c>
      <c r="JN273" s="99">
        <f t="shared" si="911"/>
        <v>0.11837931034482758</v>
      </c>
      <c r="JO273" s="99">
        <f t="shared" si="912"/>
        <v>0.14608695652173911</v>
      </c>
      <c r="JP273" s="99">
        <f t="shared" si="913"/>
        <v>0.1449090909090909</v>
      </c>
      <c r="JQ273" s="99" t="str">
        <f t="shared" si="914"/>
        <v>i.a.</v>
      </c>
      <c r="JR273" s="99" t="str">
        <f t="shared" si="915"/>
        <v>i.a.</v>
      </c>
      <c r="JS273" s="99" t="str">
        <f t="shared" si="916"/>
        <v>i.a.</v>
      </c>
    </row>
    <row r="274" spans="1:279" customFormat="1" ht="17.25" customHeight="1" x14ac:dyDescent="0.25">
      <c r="A274" s="10" t="s">
        <v>619</v>
      </c>
      <c r="B274" s="95">
        <v>30435028</v>
      </c>
      <c r="C274" s="10" t="s">
        <v>79</v>
      </c>
      <c r="D274" s="10"/>
      <c r="E274" s="116">
        <v>451120</v>
      </c>
      <c r="F274" s="11">
        <v>452010</v>
      </c>
      <c r="G274" s="11"/>
      <c r="H274" s="12">
        <v>44911</v>
      </c>
      <c r="I274" s="13"/>
      <c r="J274" s="13" t="s">
        <v>50</v>
      </c>
      <c r="K274" s="13" t="s">
        <v>50</v>
      </c>
      <c r="L274" s="13" t="s">
        <v>50</v>
      </c>
      <c r="M274" s="13" t="s">
        <v>50</v>
      </c>
      <c r="N274" s="13" t="s">
        <v>50</v>
      </c>
      <c r="O274" s="13" t="s">
        <v>50</v>
      </c>
      <c r="P274" s="16" t="e">
        <f t="shared" si="739"/>
        <v>#DIV/0!</v>
      </c>
      <c r="Q274" s="16" t="e">
        <f t="shared" si="740"/>
        <v>#DIV/0!</v>
      </c>
      <c r="R274" s="16" t="e">
        <f t="shared" si="741"/>
        <v>#DIV/0!</v>
      </c>
      <c r="S274" s="16" t="e">
        <f t="shared" si="742"/>
        <v>#DIV/0!</v>
      </c>
      <c r="T274" s="16" t="e">
        <f t="shared" si="743"/>
        <v>#DIV/0!</v>
      </c>
      <c r="U274" s="16" t="e">
        <f t="shared" si="744"/>
        <v>#DIV/0!</v>
      </c>
      <c r="V274" s="278">
        <f t="shared" si="745"/>
        <v>0</v>
      </c>
      <c r="W274" s="278">
        <f t="shared" si="746"/>
        <v>0</v>
      </c>
      <c r="X274" s="278">
        <f t="shared" si="747"/>
        <v>0</v>
      </c>
      <c r="Y274" s="149"/>
      <c r="Z274" s="149"/>
      <c r="AA274" s="149"/>
      <c r="AB274" s="153"/>
      <c r="AC274" s="153"/>
      <c r="AD274" s="153"/>
      <c r="AE274" s="154"/>
      <c r="AF274" s="154"/>
      <c r="AG274" s="159"/>
      <c r="AH274" s="159"/>
      <c r="AI274" s="159"/>
      <c r="AJ274" s="16">
        <f t="shared" si="748"/>
        <v>-0.8485854503464203</v>
      </c>
      <c r="AK274" s="16">
        <f t="shared" si="917"/>
        <v>0.10688608403898379</v>
      </c>
      <c r="AL274" s="16">
        <f t="shared" si="918"/>
        <v>0.20134357005758166</v>
      </c>
      <c r="AM274" s="16">
        <f t="shared" si="921"/>
        <v>-9.7366597366597404E-2</v>
      </c>
      <c r="AN274" s="16">
        <f t="shared" si="919"/>
        <v>1.3520632133450387E-2</v>
      </c>
      <c r="AO274" s="16">
        <f t="shared" si="920"/>
        <v>-3.9790929017029131E-2</v>
      </c>
      <c r="AP274" s="278">
        <f t="shared" si="754"/>
        <v>-6.9279999999999999</v>
      </c>
      <c r="AQ274" s="278">
        <f t="shared" si="755"/>
        <v>0.66899999999999959</v>
      </c>
      <c r="AR274" s="278">
        <f t="shared" si="756"/>
        <v>1.0490000000000004</v>
      </c>
      <c r="AS274" s="149"/>
      <c r="AT274" s="149">
        <v>6.9279999999999999</v>
      </c>
      <c r="AU274" s="149">
        <v>6.2590000000000003</v>
      </c>
      <c r="AV274" s="149">
        <v>5.21</v>
      </c>
      <c r="AW274" s="149">
        <v>5.7720000000000002</v>
      </c>
      <c r="AX274" s="149">
        <v>5.6950000000000003</v>
      </c>
      <c r="AY274" s="149">
        <v>5.931</v>
      </c>
      <c r="AZ274" s="149">
        <v>5.35</v>
      </c>
      <c r="BA274" s="149">
        <v>5.5339999999999998</v>
      </c>
      <c r="BB274" s="149">
        <v>5.0670000000000002</v>
      </c>
      <c r="BC274" s="150">
        <v>3.4660000000000002</v>
      </c>
      <c r="BD274" s="16">
        <f t="shared" si="757"/>
        <v>-1</v>
      </c>
      <c r="BE274" s="16">
        <f t="shared" si="758"/>
        <v>-0.24658385093167701</v>
      </c>
      <c r="BF274" s="16">
        <f t="shared" si="759"/>
        <v>2.9189511323003576</v>
      </c>
      <c r="BG274" s="16">
        <f t="shared" si="760"/>
        <v>-9.4875000000000007</v>
      </c>
      <c r="BH274" s="16">
        <f t="shared" si="761"/>
        <v>-1.306513409961686</v>
      </c>
      <c r="BI274" s="16">
        <f t="shared" si="762"/>
        <v>-0.85952637244348762</v>
      </c>
      <c r="BJ274" s="278">
        <f t="shared" si="763"/>
        <v>-1.2130000000000001</v>
      </c>
      <c r="BK274" s="278">
        <f t="shared" si="764"/>
        <v>-0.39700000000000002</v>
      </c>
      <c r="BL274" s="278">
        <f t="shared" si="765"/>
        <v>2.4489999999999998</v>
      </c>
      <c r="BM274" s="149"/>
      <c r="BN274" s="149">
        <v>1.2130000000000001</v>
      </c>
      <c r="BO274" s="149">
        <v>1.61</v>
      </c>
      <c r="BP274" s="149">
        <v>-0.83899999999999997</v>
      </c>
      <c r="BQ274" s="149">
        <v>-0.08</v>
      </c>
      <c r="BR274" s="153">
        <v>0.26100000000000001</v>
      </c>
      <c r="BS274" s="159">
        <v>1.8580000000000001</v>
      </c>
      <c r="BT274" s="159">
        <v>1.4610000000000001</v>
      </c>
      <c r="BU274" s="159">
        <v>1.2869999999999999</v>
      </c>
      <c r="BV274" s="154">
        <v>0.97899999999999998</v>
      </c>
      <c r="BW274" s="159">
        <v>-1.1120000000000001</v>
      </c>
      <c r="BX274" s="16">
        <f t="shared" si="766"/>
        <v>-1</v>
      </c>
      <c r="BY274" s="16">
        <f t="shared" si="767"/>
        <v>-0.22894021739130432</v>
      </c>
      <c r="BZ274" s="16">
        <f t="shared" si="768"/>
        <v>2.3479853479853481</v>
      </c>
      <c r="CA274" s="16">
        <f t="shared" si="769"/>
        <v>-2.2990936555891239</v>
      </c>
      <c r="CB274" s="16">
        <f t="shared" si="770"/>
        <v>-19.388888888888893</v>
      </c>
      <c r="CC274" s="16">
        <f t="shared" si="771"/>
        <v>-0.98905109489051091</v>
      </c>
      <c r="CD274" s="278">
        <f t="shared" si="772"/>
        <v>-1.135</v>
      </c>
      <c r="CE274" s="278">
        <f t="shared" si="773"/>
        <v>-0.33699999999999997</v>
      </c>
      <c r="CF274" s="278">
        <f t="shared" si="774"/>
        <v>2.5640000000000001</v>
      </c>
      <c r="CG274" s="149"/>
      <c r="CH274" s="149">
        <v>1.135</v>
      </c>
      <c r="CI274" s="149">
        <v>1.472</v>
      </c>
      <c r="CJ274" s="149">
        <v>-1.0920000000000001</v>
      </c>
      <c r="CK274" s="149">
        <v>-0.33100000000000002</v>
      </c>
      <c r="CL274" s="149">
        <v>1.7999999999999999E-2</v>
      </c>
      <c r="CM274" s="149">
        <v>1.6439999999999999</v>
      </c>
      <c r="CN274" s="149">
        <v>1.2030000000000001</v>
      </c>
      <c r="CO274" s="149">
        <v>1.0249999999999999</v>
      </c>
      <c r="CP274" s="149">
        <v>0.72099999999999997</v>
      </c>
      <c r="CQ274" s="149">
        <v>-1.4059999999999999</v>
      </c>
      <c r="CR274" s="16">
        <f t="shared" si="775"/>
        <v>-1</v>
      </c>
      <c r="CS274" s="16">
        <f t="shared" si="776"/>
        <v>0.11999999999999998</v>
      </c>
      <c r="CT274" s="16">
        <f t="shared" si="777"/>
        <v>0.18343195266272194</v>
      </c>
      <c r="CU274" s="16">
        <f t="shared" si="778"/>
        <v>-0.11979166666666666</v>
      </c>
      <c r="CV274" s="16">
        <f t="shared" si="779"/>
        <v>-3.4520250067953187E-2</v>
      </c>
      <c r="CW274" s="16">
        <f t="shared" si="780"/>
        <v>1.3609145345672001E-3</v>
      </c>
      <c r="CX274" s="278">
        <f t="shared" si="736"/>
        <v>-8.2880000000000003</v>
      </c>
      <c r="CY274" s="278">
        <f t="shared" si="737"/>
        <v>0.8879999999999999</v>
      </c>
      <c r="CZ274" s="278">
        <f t="shared" si="738"/>
        <v>1.1470000000000002</v>
      </c>
      <c r="DA274" s="149"/>
      <c r="DB274" s="149">
        <v>8.2880000000000003</v>
      </c>
      <c r="DC274" s="149">
        <v>7.4</v>
      </c>
      <c r="DD274" s="149">
        <v>6.2530000000000001</v>
      </c>
      <c r="DE274" s="149">
        <v>7.1040000000000001</v>
      </c>
      <c r="DF274" s="149">
        <v>7.3579999999999997</v>
      </c>
      <c r="DG274" s="149">
        <v>7.3479999999999999</v>
      </c>
      <c r="DH274" s="149">
        <v>6.069</v>
      </c>
      <c r="DI274" s="149">
        <v>5.1319999999999997</v>
      </c>
      <c r="DJ274" s="149">
        <v>4.3470000000000004</v>
      </c>
      <c r="DK274" s="150">
        <v>8.9139999999999997</v>
      </c>
      <c r="DL274" s="16">
        <f t="shared" si="781"/>
        <v>-1</v>
      </c>
      <c r="DM274" s="16">
        <f t="shared" si="782"/>
        <v>-4.1179439724068276E-2</v>
      </c>
      <c r="DN274" s="16">
        <f t="shared" si="783"/>
        <v>9.6738478571758144E-2</v>
      </c>
      <c r="DO274" s="16">
        <f t="shared" si="784"/>
        <v>-1.1221092003831533E-2</v>
      </c>
      <c r="DP274" s="16">
        <f t="shared" si="785"/>
        <v>-6.355986502071688E-2</v>
      </c>
      <c r="DQ274" s="16">
        <f t="shared" si="786"/>
        <v>8.696257776952368E-2</v>
      </c>
      <c r="DR274" s="278">
        <f t="shared" si="787"/>
        <v>-22.795000000000002</v>
      </c>
      <c r="DS274" s="278">
        <f t="shared" si="788"/>
        <v>-0.9789999999999992</v>
      </c>
      <c r="DT274" s="278">
        <f t="shared" si="789"/>
        <v>2.0970000000000013</v>
      </c>
      <c r="DU274" s="149"/>
      <c r="DV274" s="149">
        <v>22.795000000000002</v>
      </c>
      <c r="DW274" s="149">
        <v>23.774000000000001</v>
      </c>
      <c r="DX274" s="149">
        <v>21.677</v>
      </c>
      <c r="DY274" s="149">
        <v>21.922999999999998</v>
      </c>
      <c r="DZ274" s="149">
        <v>23.411000000000001</v>
      </c>
      <c r="EA274" s="149">
        <v>21.538</v>
      </c>
      <c r="EB274" s="149">
        <v>20.181000000000001</v>
      </c>
      <c r="EC274" s="149">
        <v>15.874000000000001</v>
      </c>
      <c r="ED274" s="149">
        <v>20.013000000000002</v>
      </c>
      <c r="EE274" s="149">
        <v>31.875</v>
      </c>
      <c r="EF274" s="16">
        <f t="shared" si="790"/>
        <v>-1</v>
      </c>
      <c r="EG274" s="16">
        <f t="shared" si="791"/>
        <v>-0.125</v>
      </c>
      <c r="EH274" s="16">
        <f t="shared" si="792"/>
        <v>-0.14285714285714285</v>
      </c>
      <c r="EI274" s="16">
        <f t="shared" si="793"/>
        <v>3.7037037037037035E-2</v>
      </c>
      <c r="EJ274" s="16">
        <f t="shared" si="794"/>
        <v>0.08</v>
      </c>
      <c r="EK274" s="16">
        <f t="shared" si="795"/>
        <v>-3.8461538461538464E-2</v>
      </c>
      <c r="EL274" s="278">
        <f t="shared" si="796"/>
        <v>-21</v>
      </c>
      <c r="EM274" s="278">
        <f t="shared" si="797"/>
        <v>-3</v>
      </c>
      <c r="EN274" s="278">
        <f t="shared" si="798"/>
        <v>-4</v>
      </c>
      <c r="EO274" s="204"/>
      <c r="EP274" s="204">
        <v>21</v>
      </c>
      <c r="EQ274" s="204">
        <v>24</v>
      </c>
      <c r="ER274" s="204">
        <v>28</v>
      </c>
      <c r="ES274" s="204">
        <v>27</v>
      </c>
      <c r="ET274" s="204">
        <v>25</v>
      </c>
      <c r="EU274" s="204">
        <v>26</v>
      </c>
      <c r="EV274" s="204">
        <v>26</v>
      </c>
      <c r="EW274" s="204"/>
      <c r="EX274" s="204"/>
      <c r="EY274" s="205"/>
      <c r="EZ274" s="14"/>
      <c r="FA274" s="14" t="s">
        <v>51</v>
      </c>
      <c r="FB274" s="76"/>
      <c r="FC274" s="15">
        <v>4600</v>
      </c>
      <c r="FD274" t="s">
        <v>90</v>
      </c>
      <c r="FE274" t="s">
        <v>91</v>
      </c>
      <c r="FF274" s="16" t="e">
        <f t="shared" si="799"/>
        <v>#VALUE!</v>
      </c>
      <c r="FG274" s="16" t="e">
        <f t="shared" si="800"/>
        <v>#DIV/0!</v>
      </c>
      <c r="FH274" s="16" t="e">
        <f t="shared" si="801"/>
        <v>#DIV/0!</v>
      </c>
      <c r="FI274" s="16" t="e">
        <f t="shared" si="802"/>
        <v>#DIV/0!</v>
      </c>
      <c r="FJ274" s="16" t="e">
        <f t="shared" si="803"/>
        <v>#DIV/0!</v>
      </c>
      <c r="FK274" s="16" t="e">
        <f t="shared" si="804"/>
        <v>#DIV/0!</v>
      </c>
      <c r="FL274" s="278" t="e">
        <f t="shared" si="805"/>
        <v>#VALUE!</v>
      </c>
      <c r="FM274" s="278">
        <f t="shared" si="806"/>
        <v>0</v>
      </c>
      <c r="FN274" s="278">
        <f t="shared" si="807"/>
        <v>0</v>
      </c>
      <c r="FO274" s="222" t="str">
        <f t="shared" si="808"/>
        <v>i.a</v>
      </c>
      <c r="FP274" s="222">
        <f t="shared" si="809"/>
        <v>0</v>
      </c>
      <c r="FQ274" s="222">
        <f t="shared" si="810"/>
        <v>0</v>
      </c>
      <c r="FR274" s="222">
        <f t="shared" si="811"/>
        <v>0</v>
      </c>
      <c r="FS274" s="222">
        <f t="shared" si="812"/>
        <v>0</v>
      </c>
      <c r="FT274" s="222">
        <f t="shared" si="813"/>
        <v>0</v>
      </c>
      <c r="FU274" s="222">
        <f t="shared" si="814"/>
        <v>0</v>
      </c>
      <c r="FV274" s="222">
        <f t="shared" si="815"/>
        <v>0</v>
      </c>
      <c r="FW274" s="222" t="str">
        <f t="shared" si="816"/>
        <v>i.a</v>
      </c>
      <c r="FX274" s="222" t="str">
        <f t="shared" si="817"/>
        <v>i.a</v>
      </c>
      <c r="FY274" s="222" t="str">
        <f t="shared" si="818"/>
        <v>i.a</v>
      </c>
      <c r="FZ274" s="16">
        <f t="shared" si="819"/>
        <v>-1</v>
      </c>
      <c r="GA274" s="16">
        <f t="shared" si="820"/>
        <v>-0.32895976466365867</v>
      </c>
      <c r="GB274" s="16">
        <f t="shared" si="821"/>
        <v>2.3187607333948792</v>
      </c>
      <c r="GC274" s="16">
        <f t="shared" si="822"/>
        <v>-2.5720215952032577</v>
      </c>
      <c r="GD274" s="16">
        <f t="shared" si="823"/>
        <v>-19.699142580555947</v>
      </c>
      <c r="GE274" s="16">
        <f t="shared" si="824"/>
        <v>-0.99001078064368186</v>
      </c>
      <c r="GF274" s="227">
        <f t="shared" si="825"/>
        <v>-0.14469658337582866</v>
      </c>
      <c r="GG274" s="227">
        <f t="shared" si="826"/>
        <v>-7.0933681034923535E-2</v>
      </c>
      <c r="GH274" s="227">
        <f t="shared" si="827"/>
        <v>0.37914003456872181</v>
      </c>
      <c r="GI274" s="16">
        <f t="shared" si="828"/>
        <v>0</v>
      </c>
      <c r="GJ274" s="16">
        <f t="shared" si="829"/>
        <v>0.14469658337582866</v>
      </c>
      <c r="GK274" s="16">
        <f t="shared" si="830"/>
        <v>0.2156302644107522</v>
      </c>
      <c r="GL274" s="16">
        <f t="shared" si="831"/>
        <v>-0.16350977015796964</v>
      </c>
      <c r="GM274" s="16">
        <f t="shared" si="832"/>
        <v>-4.5775134836122257E-2</v>
      </c>
      <c r="GN274" s="16">
        <f t="shared" si="833"/>
        <v>2.4479804161566705E-3</v>
      </c>
      <c r="GO274" s="16">
        <f t="shared" si="834"/>
        <v>0.24506223447864647</v>
      </c>
      <c r="GP274" s="16">
        <f t="shared" si="835"/>
        <v>0.21480224979912507</v>
      </c>
      <c r="GQ274" s="16">
        <f t="shared" si="836"/>
        <v>0.21626753876991245</v>
      </c>
      <c r="GR274" s="16">
        <f t="shared" si="837"/>
        <v>0.10873991403363246</v>
      </c>
      <c r="GS274" s="16">
        <f t="shared" si="838"/>
        <v>-1</v>
      </c>
      <c r="GT274" s="16">
        <f t="shared" si="839"/>
        <v>-0.2646714039102333</v>
      </c>
      <c r="GU274" s="16">
        <f t="shared" si="840"/>
        <v>2.8408015086201752</v>
      </c>
      <c r="GV274" s="16">
        <f t="shared" si="841"/>
        <v>-9.9045946100917437</v>
      </c>
      <c r="GW274" s="16">
        <f t="shared" si="842"/>
        <v>-1.3039103380325543</v>
      </c>
      <c r="GX274" s="16">
        <f t="shared" si="843"/>
        <v>-0.8696206975009424</v>
      </c>
      <c r="GY274" s="227">
        <f t="shared" si="844"/>
        <v>-5.2094741136807746E-2</v>
      </c>
      <c r="GZ274" s="227">
        <f t="shared" si="845"/>
        <v>-1.8750784814216437E-2</v>
      </c>
      <c r="HA274" s="227">
        <f t="shared" si="846"/>
        <v>0.10933176448313428</v>
      </c>
      <c r="HB274" s="16">
        <f t="shared" si="847"/>
        <v>0</v>
      </c>
      <c r="HC274" s="16">
        <f t="shared" si="848"/>
        <v>5.2094741136807746E-2</v>
      </c>
      <c r="HD274" s="16">
        <f t="shared" si="849"/>
        <v>7.0845525951024182E-2</v>
      </c>
      <c r="HE274" s="16">
        <f t="shared" si="850"/>
        <v>-3.8486238532110098E-2</v>
      </c>
      <c r="HF274" s="16">
        <f t="shared" si="851"/>
        <v>-3.5293598623549654E-3</v>
      </c>
      <c r="HG274" s="16">
        <f t="shared" si="852"/>
        <v>1.1613161583127545E-2</v>
      </c>
      <c r="HH274" s="16">
        <f t="shared" si="853"/>
        <v>8.907212541048444E-2</v>
      </c>
      <c r="HI274" s="16">
        <f t="shared" si="854"/>
        <v>8.1042851199556232E-2</v>
      </c>
      <c r="HJ274" s="16">
        <f t="shared" si="855"/>
        <v>7.1725137236325121E-2</v>
      </c>
      <c r="HK274" s="16">
        <f t="shared" si="856"/>
        <v>3.773512180080172E-2</v>
      </c>
      <c r="HL274" s="16" t="e">
        <f t="shared" si="857"/>
        <v>#VALUE!</v>
      </c>
      <c r="HM274" s="16">
        <f t="shared" si="858"/>
        <v>0.16810177670541782</v>
      </c>
      <c r="HN274" s="16">
        <f t="shared" si="859"/>
        <v>7.9046623953471021E-2</v>
      </c>
      <c r="HO274" s="16">
        <f t="shared" si="860"/>
        <v>-0.1098026806446156</v>
      </c>
      <c r="HP274" s="16">
        <f t="shared" si="861"/>
        <v>3.1010647523566519E-2</v>
      </c>
      <c r="HQ274" s="16">
        <f t="shared" si="862"/>
        <v>-7.8753091399534125E-2</v>
      </c>
      <c r="HR274" s="227" t="e">
        <f t="shared" si="863"/>
        <v>#VALUE!</v>
      </c>
      <c r="HS274" s="227">
        <f t="shared" si="864"/>
        <v>5.2324099756881126E-2</v>
      </c>
      <c r="HT274" s="227">
        <f t="shared" si="865"/>
        <v>2.2801980882089512E-2</v>
      </c>
      <c r="HU274" s="16" t="str">
        <f t="shared" si="866"/>
        <v>i.a.</v>
      </c>
      <c r="HV274" s="16">
        <f t="shared" si="867"/>
        <v>0.3635885062513709</v>
      </c>
      <c r="HW274" s="16">
        <f t="shared" si="868"/>
        <v>0.31126440649448978</v>
      </c>
      <c r="HX274" s="16">
        <f t="shared" si="869"/>
        <v>0.28846242561240026</v>
      </c>
      <c r="HY274" s="16">
        <f t="shared" si="870"/>
        <v>0.32404324225699038</v>
      </c>
      <c r="HZ274" s="16">
        <f t="shared" si="871"/>
        <v>0.31429669813335609</v>
      </c>
      <c r="IA274" s="16">
        <f t="shared" si="872"/>
        <v>0.3411644535240041</v>
      </c>
      <c r="IB274" s="16">
        <f t="shared" si="873"/>
        <v>0.3007284079084287</v>
      </c>
      <c r="IC274" s="16">
        <f t="shared" si="874"/>
        <v>0.32329595565074964</v>
      </c>
      <c r="ID274" s="16">
        <f t="shared" si="875"/>
        <v>0.21720881427072403</v>
      </c>
      <c r="IE274" s="16">
        <f t="shared" si="876"/>
        <v>0.2796549019607843</v>
      </c>
      <c r="IF274" s="16" t="e">
        <f t="shared" si="877"/>
        <v>#VALUE!</v>
      </c>
      <c r="IG274" s="16" t="e">
        <f t="shared" si="878"/>
        <v>#VALUE!</v>
      </c>
      <c r="IH274" s="16" t="e">
        <f t="shared" si="879"/>
        <v>#VALUE!</v>
      </c>
      <c r="II274" s="16" t="e">
        <f t="shared" si="880"/>
        <v>#VALUE!</v>
      </c>
      <c r="IJ274" s="16" t="e">
        <f t="shared" si="881"/>
        <v>#VALUE!</v>
      </c>
      <c r="IK274" s="16" t="e">
        <f t="shared" si="882"/>
        <v>#VALUE!</v>
      </c>
      <c r="IL274" s="227" t="e">
        <f t="shared" si="883"/>
        <v>#VALUE!</v>
      </c>
      <c r="IM274" s="227" t="e">
        <f t="shared" si="884"/>
        <v>#VALUE!</v>
      </c>
      <c r="IN274" s="227" t="e">
        <f t="shared" si="885"/>
        <v>#VALUE!</v>
      </c>
      <c r="IO274" s="16" t="str">
        <f t="shared" si="886"/>
        <v>i.a.</v>
      </c>
      <c r="IP274" s="16" t="str">
        <f t="shared" si="887"/>
        <v>i.a.</v>
      </c>
      <c r="IQ274" s="16" t="str">
        <f t="shared" si="888"/>
        <v>i.a.</v>
      </c>
      <c r="IR274" s="16" t="str">
        <f t="shared" si="889"/>
        <v>i.a.</v>
      </c>
      <c r="IS274" s="16" t="str">
        <f t="shared" si="890"/>
        <v>i.a.</v>
      </c>
      <c r="IT274" s="16" t="str">
        <f t="shared" si="891"/>
        <v>i.a.</v>
      </c>
      <c r="IU274" s="16" t="str">
        <f t="shared" si="892"/>
        <v>i.a.</v>
      </c>
      <c r="IV274" s="16" t="str">
        <f t="shared" si="893"/>
        <v>i.a.</v>
      </c>
      <c r="IW274" s="16" t="str">
        <f t="shared" si="894"/>
        <v>i.a.</v>
      </c>
      <c r="IX274" s="16" t="str">
        <f t="shared" si="895"/>
        <v>i.a.</v>
      </c>
      <c r="IY274" s="16" t="str">
        <f t="shared" si="896"/>
        <v>i.a.</v>
      </c>
      <c r="IZ274" s="16" t="e">
        <f t="shared" si="897"/>
        <v>#VALUE!</v>
      </c>
      <c r="JA274" s="16">
        <f t="shared" si="898"/>
        <v>-0.11878881987577639</v>
      </c>
      <c r="JB274" s="16">
        <f t="shared" si="899"/>
        <v>2.5726495726495724</v>
      </c>
      <c r="JC274" s="16">
        <f t="shared" si="900"/>
        <v>-2.1812688821752264</v>
      </c>
      <c r="JD274" s="16">
        <f t="shared" si="901"/>
        <v>-18.026748971193417</v>
      </c>
      <c r="JE274" s="16">
        <f t="shared" si="902"/>
        <v>-0.98861313868613143</v>
      </c>
      <c r="JF274" s="227" t="e">
        <f t="shared" si="903"/>
        <v>#VALUE!</v>
      </c>
      <c r="JG274" s="227">
        <f t="shared" si="904"/>
        <v>-7.2857142857142843E-3</v>
      </c>
      <c r="JH274" s="227">
        <f t="shared" si="905"/>
        <v>0.10033333333333333</v>
      </c>
      <c r="JI274" s="99" t="str">
        <f t="shared" si="906"/>
        <v>i.a.</v>
      </c>
      <c r="JJ274" s="99">
        <f t="shared" si="907"/>
        <v>5.4047619047619046E-2</v>
      </c>
      <c r="JK274" s="99">
        <f t="shared" si="908"/>
        <v>6.133333333333333E-2</v>
      </c>
      <c r="JL274" s="99">
        <f t="shared" si="909"/>
        <v>-3.9E-2</v>
      </c>
      <c r="JM274" s="99">
        <f t="shared" si="910"/>
        <v>-1.225925925925926E-2</v>
      </c>
      <c r="JN274" s="99">
        <f t="shared" si="911"/>
        <v>7.1999999999999994E-4</v>
      </c>
      <c r="JO274" s="99">
        <f t="shared" si="912"/>
        <v>6.3230769230769229E-2</v>
      </c>
      <c r="JP274" s="99">
        <f t="shared" si="913"/>
        <v>4.6269230769230771E-2</v>
      </c>
      <c r="JQ274" s="99" t="str">
        <f t="shared" si="914"/>
        <v>i.a.</v>
      </c>
      <c r="JR274" s="99" t="str">
        <f t="shared" si="915"/>
        <v>i.a.</v>
      </c>
      <c r="JS274" s="99" t="str">
        <f t="shared" si="916"/>
        <v>i.a.</v>
      </c>
    </row>
    <row r="275" spans="1:279" customFormat="1" ht="17.25" customHeight="1" x14ac:dyDescent="0.25">
      <c r="A275" s="20" t="s">
        <v>81</v>
      </c>
      <c r="B275" s="95">
        <v>25166914</v>
      </c>
      <c r="C275" s="10" t="s">
        <v>79</v>
      </c>
      <c r="D275" s="10"/>
      <c r="E275" s="11">
        <v>451120</v>
      </c>
      <c r="F275" s="11"/>
      <c r="G275" s="116">
        <v>1</v>
      </c>
      <c r="H275" s="12">
        <v>44910</v>
      </c>
      <c r="I275" s="13"/>
      <c r="J275" s="13" t="s">
        <v>59</v>
      </c>
      <c r="K275" s="13" t="s">
        <v>59</v>
      </c>
      <c r="L275" s="13" t="s">
        <v>59</v>
      </c>
      <c r="M275" s="13" t="s">
        <v>59</v>
      </c>
      <c r="N275" s="13" t="s">
        <v>59</v>
      </c>
      <c r="O275" s="13" t="s">
        <v>59</v>
      </c>
      <c r="P275" s="16" t="e">
        <f t="shared" si="739"/>
        <v>#DIV/0!</v>
      </c>
      <c r="Q275" s="16" t="e">
        <f t="shared" si="740"/>
        <v>#DIV/0!</v>
      </c>
      <c r="R275" s="16" t="e">
        <f t="shared" si="741"/>
        <v>#DIV/0!</v>
      </c>
      <c r="S275" s="16" t="e">
        <f t="shared" si="742"/>
        <v>#DIV/0!</v>
      </c>
      <c r="T275" s="16" t="e">
        <f t="shared" si="743"/>
        <v>#DIV/0!</v>
      </c>
      <c r="U275" s="16" t="e">
        <f t="shared" si="744"/>
        <v>#DIV/0!</v>
      </c>
      <c r="V275" s="278">
        <f t="shared" si="745"/>
        <v>0</v>
      </c>
      <c r="W275" s="278">
        <f t="shared" si="746"/>
        <v>0</v>
      </c>
      <c r="X275" s="278">
        <f t="shared" si="747"/>
        <v>0</v>
      </c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6">
        <f t="shared" si="748"/>
        <v>-0.97370147295604981</v>
      </c>
      <c r="AK275" s="16">
        <f t="shared" si="917"/>
        <v>0.11587516358716154</v>
      </c>
      <c r="AL275" s="16">
        <f t="shared" si="918"/>
        <v>3.023308957952469E-2</v>
      </c>
      <c r="AM275" s="16">
        <f t="shared" si="921"/>
        <v>3.4882345985574117E-2</v>
      </c>
      <c r="AN275" s="16">
        <f t="shared" si="919"/>
        <v>-4.1916846040557412E-2</v>
      </c>
      <c r="AO275" s="16">
        <f t="shared" si="920"/>
        <v>0.10351293911738969</v>
      </c>
      <c r="AP275" s="278">
        <f t="shared" si="754"/>
        <v>-50.307000000000002</v>
      </c>
      <c r="AQ275" s="278">
        <f t="shared" si="755"/>
        <v>5.2240000000000038</v>
      </c>
      <c r="AR275" s="278">
        <f t="shared" si="756"/>
        <v>1.3230000000000004</v>
      </c>
      <c r="AS275" s="149"/>
      <c r="AT275" s="149">
        <v>50.307000000000002</v>
      </c>
      <c r="AU275" s="149">
        <v>45.082999999999998</v>
      </c>
      <c r="AV275" s="149">
        <v>43.76</v>
      </c>
      <c r="AW275" s="150">
        <v>42.284999999999997</v>
      </c>
      <c r="AX275" s="149">
        <v>44.134999999999998</v>
      </c>
      <c r="AY275" s="149">
        <v>39.994999999999997</v>
      </c>
      <c r="AZ275" s="149">
        <v>38.451000000000001</v>
      </c>
      <c r="BA275" s="149">
        <v>37.670999999999999</v>
      </c>
      <c r="BB275" s="149">
        <v>34.331000000000003</v>
      </c>
      <c r="BC275" s="150"/>
      <c r="BD275" s="16">
        <f t="shared" si="757"/>
        <v>-1</v>
      </c>
      <c r="BE275" s="16">
        <f t="shared" si="758"/>
        <v>0.13082706766917282</v>
      </c>
      <c r="BF275" s="16">
        <f t="shared" si="759"/>
        <v>0.32827324478178377</v>
      </c>
      <c r="BG275" s="16">
        <f t="shared" si="760"/>
        <v>0.1955820895522388</v>
      </c>
      <c r="BH275" s="16">
        <f t="shared" si="761"/>
        <v>-0.24590311543309923</v>
      </c>
      <c r="BI275" s="16">
        <f t="shared" si="762"/>
        <v>0.36470877365446058</v>
      </c>
      <c r="BJ275" s="278">
        <f t="shared" si="763"/>
        <v>-15.04</v>
      </c>
      <c r="BK275" s="278">
        <f t="shared" si="764"/>
        <v>1.7399999999999984</v>
      </c>
      <c r="BL275" s="278">
        <f t="shared" si="765"/>
        <v>3.2870000000000008</v>
      </c>
      <c r="BM275" s="149"/>
      <c r="BN275" s="149">
        <v>15.04</v>
      </c>
      <c r="BO275" s="149">
        <v>13.3</v>
      </c>
      <c r="BP275" s="149">
        <v>10.013</v>
      </c>
      <c r="BQ275" s="149">
        <v>8.375</v>
      </c>
      <c r="BR275" s="149">
        <v>11.106</v>
      </c>
      <c r="BS275" s="149">
        <v>8.1379999999999999</v>
      </c>
      <c r="BT275" s="149">
        <v>8.0380000000000003</v>
      </c>
      <c r="BU275" s="149">
        <v>8.5619999999999994</v>
      </c>
      <c r="BV275" s="149">
        <v>6.1459999999999999</v>
      </c>
      <c r="BW275" s="149"/>
      <c r="BX275" s="16">
        <f t="shared" si="766"/>
        <v>-1</v>
      </c>
      <c r="BY275" s="16">
        <f t="shared" si="767"/>
        <v>0.10077762940853031</v>
      </c>
      <c r="BZ275" s="16">
        <f t="shared" si="768"/>
        <v>0.39288840262582048</v>
      </c>
      <c r="CA275" s="16">
        <f t="shared" si="769"/>
        <v>0.2364718614718615</v>
      </c>
      <c r="CB275" s="16">
        <f t="shared" si="770"/>
        <v>-0.28854667949951879</v>
      </c>
      <c r="CC275" s="16">
        <f t="shared" si="771"/>
        <v>0.4578363968008981</v>
      </c>
      <c r="CD275" s="278">
        <f t="shared" si="772"/>
        <v>-14.013999999999999</v>
      </c>
      <c r="CE275" s="278">
        <f t="shared" si="773"/>
        <v>1.2829999999999995</v>
      </c>
      <c r="CF275" s="278">
        <f t="shared" si="774"/>
        <v>3.5909999999999993</v>
      </c>
      <c r="CG275" s="149"/>
      <c r="CH275" s="149">
        <v>14.013999999999999</v>
      </c>
      <c r="CI275" s="149">
        <v>12.731</v>
      </c>
      <c r="CJ275" s="149">
        <v>9.14</v>
      </c>
      <c r="CK275" s="149">
        <v>7.3920000000000003</v>
      </c>
      <c r="CL275" s="149">
        <v>10.39</v>
      </c>
      <c r="CM275" s="149">
        <v>7.1269999999999998</v>
      </c>
      <c r="CN275" s="149">
        <v>6.9790000000000001</v>
      </c>
      <c r="CO275" s="149">
        <v>8.0519999999999996</v>
      </c>
      <c r="CP275" s="149">
        <v>5.3840000000000003</v>
      </c>
      <c r="CQ275" s="149"/>
      <c r="CR275" s="16">
        <f t="shared" si="775"/>
        <v>-1</v>
      </c>
      <c r="CS275" s="16">
        <f t="shared" si="776"/>
        <v>5.7097335951684029E-2</v>
      </c>
      <c r="CT275" s="16">
        <f t="shared" si="777"/>
        <v>0.14466875901263895</v>
      </c>
      <c r="CU275" s="16">
        <f t="shared" si="778"/>
        <v>7.0899759276922381E-2</v>
      </c>
      <c r="CV275" s="16">
        <f t="shared" si="779"/>
        <v>-7.3748422381152715E-2</v>
      </c>
      <c r="CW275" s="16">
        <f t="shared" si="780"/>
        <v>0.1490863385864836</v>
      </c>
      <c r="CX275" s="278">
        <f t="shared" si="736"/>
        <v>-28.53</v>
      </c>
      <c r="CY275" s="278">
        <f t="shared" si="737"/>
        <v>1.5410000000000004</v>
      </c>
      <c r="CZ275" s="278">
        <f t="shared" si="738"/>
        <v>3.4110000000000014</v>
      </c>
      <c r="DA275" s="149"/>
      <c r="DB275" s="149">
        <v>28.53</v>
      </c>
      <c r="DC275" s="149">
        <v>26.989000000000001</v>
      </c>
      <c r="DD275" s="149">
        <v>23.577999999999999</v>
      </c>
      <c r="DE275" s="149">
        <v>22.016999999999999</v>
      </c>
      <c r="DF275" s="149">
        <v>23.77</v>
      </c>
      <c r="DG275" s="149">
        <v>20.686</v>
      </c>
      <c r="DH275" s="149">
        <v>19.934999999999999</v>
      </c>
      <c r="DI275" s="149">
        <v>20.524999999999999</v>
      </c>
      <c r="DJ275" s="149">
        <v>14.406000000000001</v>
      </c>
      <c r="DK275" s="150"/>
      <c r="DL275" s="16">
        <f t="shared" si="781"/>
        <v>-1</v>
      </c>
      <c r="DM275" s="16">
        <f t="shared" si="782"/>
        <v>1.9387078365747809E-2</v>
      </c>
      <c r="DN275" s="16">
        <f t="shared" si="783"/>
        <v>7.3318103562442088E-2</v>
      </c>
      <c r="DO275" s="16">
        <f t="shared" si="784"/>
        <v>-0.17417873108313167</v>
      </c>
      <c r="DP275" s="16">
        <f t="shared" si="785"/>
        <v>7.4370945750527658E-3</v>
      </c>
      <c r="DQ275" s="16">
        <f t="shared" si="786"/>
        <v>4.2064927236717439E-2</v>
      </c>
      <c r="DR275" s="278">
        <f t="shared" si="787"/>
        <v>-66.093999999999994</v>
      </c>
      <c r="DS275" s="278">
        <f t="shared" si="788"/>
        <v>1.2569999999999908</v>
      </c>
      <c r="DT275" s="278">
        <f t="shared" si="789"/>
        <v>4.429000000000002</v>
      </c>
      <c r="DU275" s="149"/>
      <c r="DV275" s="149">
        <v>66.093999999999994</v>
      </c>
      <c r="DW275" s="149">
        <v>64.837000000000003</v>
      </c>
      <c r="DX275" s="149">
        <v>60.408000000000001</v>
      </c>
      <c r="DY275" s="149">
        <v>73.149000000000001</v>
      </c>
      <c r="DZ275" s="149">
        <v>72.608999999999995</v>
      </c>
      <c r="EA275" s="149">
        <v>69.677999999999997</v>
      </c>
      <c r="EB275" s="149">
        <v>75.334000000000003</v>
      </c>
      <c r="EC275" s="149">
        <v>84.236000000000004</v>
      </c>
      <c r="ED275" s="149">
        <v>63.165999999999997</v>
      </c>
      <c r="EE275" s="149"/>
      <c r="EF275" s="16">
        <f t="shared" si="790"/>
        <v>-1</v>
      </c>
      <c r="EG275" s="16">
        <f t="shared" si="791"/>
        <v>2.8571428571428571E-2</v>
      </c>
      <c r="EH275" s="16">
        <f t="shared" si="792"/>
        <v>-9.0909090909090912E-2</v>
      </c>
      <c r="EI275" s="16">
        <f t="shared" si="793"/>
        <v>-2.5316455696202531E-2</v>
      </c>
      <c r="EJ275" s="16">
        <f t="shared" si="794"/>
        <v>1.282051282051282E-2</v>
      </c>
      <c r="EK275" s="16">
        <f t="shared" si="795"/>
        <v>0</v>
      </c>
      <c r="EL275" s="278">
        <f t="shared" si="796"/>
        <v>-72</v>
      </c>
      <c r="EM275" s="278">
        <f t="shared" si="797"/>
        <v>2</v>
      </c>
      <c r="EN275" s="278">
        <f t="shared" si="798"/>
        <v>-7</v>
      </c>
      <c r="EO275" s="204"/>
      <c r="EP275" s="204">
        <v>72</v>
      </c>
      <c r="EQ275" s="204">
        <v>70</v>
      </c>
      <c r="ER275" s="204">
        <v>77</v>
      </c>
      <c r="ES275" s="204">
        <v>79</v>
      </c>
      <c r="ET275" s="204">
        <v>78</v>
      </c>
      <c r="EU275" s="204">
        <v>78</v>
      </c>
      <c r="EV275" s="204">
        <v>78</v>
      </c>
      <c r="EW275" s="204">
        <v>79</v>
      </c>
      <c r="EX275" s="204">
        <v>75</v>
      </c>
      <c r="EY275" s="205"/>
      <c r="EZ275" s="14"/>
      <c r="FA275" s="14" t="s">
        <v>51</v>
      </c>
      <c r="FB275" s="76"/>
      <c r="FC275" s="15">
        <v>6000</v>
      </c>
      <c r="FD275" t="s">
        <v>65</v>
      </c>
      <c r="FE275" t="s">
        <v>66</v>
      </c>
      <c r="FF275" s="16" t="e">
        <f t="shared" si="799"/>
        <v>#VALUE!</v>
      </c>
      <c r="FG275" s="16" t="e">
        <f t="shared" si="800"/>
        <v>#DIV/0!</v>
      </c>
      <c r="FH275" s="16" t="e">
        <f t="shared" si="801"/>
        <v>#DIV/0!</v>
      </c>
      <c r="FI275" s="16" t="e">
        <f t="shared" si="802"/>
        <v>#DIV/0!</v>
      </c>
      <c r="FJ275" s="16" t="e">
        <f t="shared" si="803"/>
        <v>#DIV/0!</v>
      </c>
      <c r="FK275" s="16" t="e">
        <f t="shared" si="804"/>
        <v>#DIV/0!</v>
      </c>
      <c r="FL275" s="278" t="e">
        <f t="shared" si="805"/>
        <v>#VALUE!</v>
      </c>
      <c r="FM275" s="278">
        <f t="shared" si="806"/>
        <v>0</v>
      </c>
      <c r="FN275" s="278">
        <f t="shared" si="807"/>
        <v>0</v>
      </c>
      <c r="FO275" s="222" t="str">
        <f t="shared" si="808"/>
        <v>i.a</v>
      </c>
      <c r="FP275" s="222">
        <f t="shared" si="809"/>
        <v>0</v>
      </c>
      <c r="FQ275" s="222">
        <f t="shared" si="810"/>
        <v>0</v>
      </c>
      <c r="FR275" s="222">
        <f t="shared" si="811"/>
        <v>0</v>
      </c>
      <c r="FS275" s="222">
        <f t="shared" si="812"/>
        <v>0</v>
      </c>
      <c r="FT275" s="222">
        <f t="shared" si="813"/>
        <v>0</v>
      </c>
      <c r="FU275" s="222">
        <f t="shared" si="814"/>
        <v>0</v>
      </c>
      <c r="FV275" s="222">
        <f t="shared" si="815"/>
        <v>0</v>
      </c>
      <c r="FW275" s="222">
        <f t="shared" si="816"/>
        <v>0</v>
      </c>
      <c r="FX275" s="222">
        <f t="shared" si="817"/>
        <v>0</v>
      </c>
      <c r="FY275" s="222" t="str">
        <f t="shared" si="818"/>
        <v>i.a</v>
      </c>
      <c r="FZ275" s="16">
        <f t="shared" si="819"/>
        <v>-1</v>
      </c>
      <c r="GA275" s="16">
        <f t="shared" si="820"/>
        <v>2.5941098777201238E-3</v>
      </c>
      <c r="GB275" s="16">
        <f t="shared" si="821"/>
        <v>0.25593265801262266</v>
      </c>
      <c r="GC275" s="16">
        <f t="shared" si="822"/>
        <v>0.2416786297008908</v>
      </c>
      <c r="GD275" s="16">
        <f t="shared" si="823"/>
        <v>-0.30922819105489768</v>
      </c>
      <c r="GE275" s="16">
        <f t="shared" si="824"/>
        <v>0.33207603640564315</v>
      </c>
      <c r="GF275" s="227">
        <f t="shared" si="825"/>
        <v>-0.50483618220789273</v>
      </c>
      <c r="GG275" s="227">
        <f t="shared" si="826"/>
        <v>1.3062120692647339E-3</v>
      </c>
      <c r="GH275" s="227">
        <f t="shared" si="827"/>
        <v>0.10260881650336096</v>
      </c>
      <c r="GI275" s="16">
        <f t="shared" si="828"/>
        <v>0</v>
      </c>
      <c r="GJ275" s="16">
        <f t="shared" si="829"/>
        <v>0.50483618220789273</v>
      </c>
      <c r="GK275" s="16">
        <f t="shared" si="830"/>
        <v>0.50352997013862799</v>
      </c>
      <c r="GL275" s="16">
        <f t="shared" si="831"/>
        <v>0.40092115363526704</v>
      </c>
      <c r="GM275" s="16">
        <f t="shared" si="832"/>
        <v>0.32288640880599301</v>
      </c>
      <c r="GN275" s="16">
        <f t="shared" si="833"/>
        <v>0.46742846859816445</v>
      </c>
      <c r="GO275" s="16">
        <f t="shared" si="834"/>
        <v>0.35090224268235642</v>
      </c>
      <c r="GP275" s="16">
        <f t="shared" si="835"/>
        <v>0.34498269896193778</v>
      </c>
      <c r="GQ275" s="16">
        <f t="shared" si="836"/>
        <v>0.46102315994388937</v>
      </c>
      <c r="GR275" s="16">
        <f t="shared" si="837"/>
        <v>0.3737331667360822</v>
      </c>
      <c r="GS275" s="16">
        <f t="shared" si="838"/>
        <v>-1</v>
      </c>
      <c r="GT275" s="16">
        <f t="shared" si="839"/>
        <v>8.1718127030463147E-2</v>
      </c>
      <c r="GU275" s="16">
        <f t="shared" si="840"/>
        <v>0.41642532439075985</v>
      </c>
      <c r="GV275" s="16">
        <f t="shared" si="841"/>
        <v>0.30480359853062866</v>
      </c>
      <c r="GW275" s="16">
        <f t="shared" si="842"/>
        <v>-0.26386075951666049</v>
      </c>
      <c r="GX275" s="16">
        <f t="shared" si="843"/>
        <v>0.39084490280335293</v>
      </c>
      <c r="GY275" s="227">
        <f t="shared" si="844"/>
        <v>-0.22973932834851946</v>
      </c>
      <c r="GZ275" s="227">
        <f t="shared" si="845"/>
        <v>1.7355600455190384E-2</v>
      </c>
      <c r="HA275" s="227">
        <f t="shared" si="846"/>
        <v>6.2440258063967857E-2</v>
      </c>
      <c r="HB275" s="16">
        <f t="shared" si="847"/>
        <v>0</v>
      </c>
      <c r="HC275" s="16">
        <f t="shared" si="848"/>
        <v>0.22973932834851946</v>
      </c>
      <c r="HD275" s="16">
        <f t="shared" si="849"/>
        <v>0.21238372789332907</v>
      </c>
      <c r="HE275" s="16">
        <f t="shared" si="850"/>
        <v>0.14994346982936121</v>
      </c>
      <c r="HF275" s="16">
        <f t="shared" si="851"/>
        <v>0.11491650544052472</v>
      </c>
      <c r="HG275" s="16">
        <f t="shared" si="852"/>
        <v>0.1561070231293091</v>
      </c>
      <c r="HH275" s="16">
        <f t="shared" si="853"/>
        <v>0.11223898711830745</v>
      </c>
      <c r="HI275" s="16">
        <f t="shared" si="854"/>
        <v>0.10074575421445135</v>
      </c>
      <c r="HJ275" s="16">
        <f t="shared" si="855"/>
        <v>0.11617210078560671</v>
      </c>
      <c r="HK275" s="16">
        <f t="shared" si="856"/>
        <v>9.7299179938574551E-2</v>
      </c>
      <c r="HL275" s="16" t="e">
        <f t="shared" si="857"/>
        <v>#VALUE!</v>
      </c>
      <c r="HM275" s="16">
        <f t="shared" si="858"/>
        <v>3.6993070038117602E-2</v>
      </c>
      <c r="HN275" s="16">
        <f t="shared" si="859"/>
        <v>6.6476709200541315E-2</v>
      </c>
      <c r="HO275" s="16">
        <f t="shared" si="860"/>
        <v>0.29676940953760411</v>
      </c>
      <c r="HP275" s="16">
        <f t="shared" si="861"/>
        <v>-8.058618984091534E-2</v>
      </c>
      <c r="HQ275" s="16">
        <f t="shared" si="862"/>
        <v>0.10270128909679234</v>
      </c>
      <c r="HR275" s="227" t="e">
        <f t="shared" si="863"/>
        <v>#VALUE!</v>
      </c>
      <c r="HS275" s="227">
        <f t="shared" si="864"/>
        <v>1.5398707023131175E-2</v>
      </c>
      <c r="HT275" s="227">
        <f t="shared" si="865"/>
        <v>2.5946693310991309E-2</v>
      </c>
      <c r="HU275" s="16" t="str">
        <f t="shared" si="866"/>
        <v>i.a.</v>
      </c>
      <c r="HV275" s="16">
        <f t="shared" si="867"/>
        <v>0.43165794171936944</v>
      </c>
      <c r="HW275" s="16">
        <f t="shared" si="868"/>
        <v>0.41625923469623827</v>
      </c>
      <c r="HX275" s="16">
        <f t="shared" si="869"/>
        <v>0.39031254138524696</v>
      </c>
      <c r="HY275" s="16">
        <f t="shared" si="870"/>
        <v>0.3009883935528852</v>
      </c>
      <c r="HZ275" s="16">
        <f t="shared" si="871"/>
        <v>0.32736988527592997</v>
      </c>
      <c r="IA275" s="16">
        <f t="shared" si="872"/>
        <v>0.29687993340796237</v>
      </c>
      <c r="IB275" s="16">
        <f t="shared" si="873"/>
        <v>0.26462155202166349</v>
      </c>
      <c r="IC275" s="16">
        <f t="shared" si="874"/>
        <v>0.24366066764803643</v>
      </c>
      <c r="ID275" s="16">
        <f t="shared" si="875"/>
        <v>0.22806573156444926</v>
      </c>
      <c r="IE275" s="16" t="str">
        <f t="shared" si="876"/>
        <v>i.a.</v>
      </c>
      <c r="IF275" s="16" t="e">
        <f t="shared" si="877"/>
        <v>#VALUE!</v>
      </c>
      <c r="IG275" s="16" t="e">
        <f t="shared" si="878"/>
        <v>#VALUE!</v>
      </c>
      <c r="IH275" s="16" t="e">
        <f t="shared" si="879"/>
        <v>#VALUE!</v>
      </c>
      <c r="II275" s="16" t="e">
        <f t="shared" si="880"/>
        <v>#VALUE!</v>
      </c>
      <c r="IJ275" s="16" t="e">
        <f t="shared" si="881"/>
        <v>#VALUE!</v>
      </c>
      <c r="IK275" s="16" t="e">
        <f t="shared" si="882"/>
        <v>#VALUE!</v>
      </c>
      <c r="IL275" s="227" t="e">
        <f t="shared" si="883"/>
        <v>#VALUE!</v>
      </c>
      <c r="IM275" s="227" t="e">
        <f t="shared" si="884"/>
        <v>#VALUE!</v>
      </c>
      <c r="IN275" s="227" t="e">
        <f t="shared" si="885"/>
        <v>#VALUE!</v>
      </c>
      <c r="IO275" s="16" t="str">
        <f t="shared" si="886"/>
        <v>i.a.</v>
      </c>
      <c r="IP275" s="16" t="str">
        <f t="shared" si="887"/>
        <v>i.a.</v>
      </c>
      <c r="IQ275" s="16" t="str">
        <f t="shared" si="888"/>
        <v>i.a.</v>
      </c>
      <c r="IR275" s="16" t="str">
        <f t="shared" si="889"/>
        <v>i.a.</v>
      </c>
      <c r="IS275" s="16" t="str">
        <f t="shared" si="890"/>
        <v>i.a.</v>
      </c>
      <c r="IT275" s="16" t="str">
        <f t="shared" si="891"/>
        <v>i.a.</v>
      </c>
      <c r="IU275" s="16" t="str">
        <f t="shared" si="892"/>
        <v>i.a.</v>
      </c>
      <c r="IV275" s="16" t="str">
        <f t="shared" si="893"/>
        <v>i.a.</v>
      </c>
      <c r="IW275" s="16" t="str">
        <f t="shared" si="894"/>
        <v>i.a.</v>
      </c>
      <c r="IX275" s="16" t="str">
        <f t="shared" si="895"/>
        <v>i.a.</v>
      </c>
      <c r="IY275" s="16" t="str">
        <f t="shared" si="896"/>
        <v>i.a.</v>
      </c>
      <c r="IZ275" s="16" t="e">
        <f t="shared" si="897"/>
        <v>#VALUE!</v>
      </c>
      <c r="JA275" s="16">
        <f t="shared" si="898"/>
        <v>7.0200473036071173E-2</v>
      </c>
      <c r="JB275" s="16">
        <f t="shared" si="899"/>
        <v>0.53217724288840251</v>
      </c>
      <c r="JC275" s="16">
        <f t="shared" si="900"/>
        <v>0.26858801371788382</v>
      </c>
      <c r="JD275" s="16">
        <f t="shared" si="901"/>
        <v>-0.29755241773370211</v>
      </c>
      <c r="JE275" s="16">
        <f t="shared" si="902"/>
        <v>0.45783639680089833</v>
      </c>
      <c r="JF275" s="227" t="e">
        <f t="shared" si="903"/>
        <v>#VALUE!</v>
      </c>
      <c r="JG275" s="227">
        <f t="shared" si="904"/>
        <v>1.2767460317460316E-2</v>
      </c>
      <c r="JH275" s="227">
        <f t="shared" si="905"/>
        <v>6.3170129870129862E-2</v>
      </c>
      <c r="JI275" s="99" t="str">
        <f t="shared" si="906"/>
        <v>i.a.</v>
      </c>
      <c r="JJ275" s="99">
        <f t="shared" si="907"/>
        <v>0.19463888888888889</v>
      </c>
      <c r="JK275" s="99">
        <f t="shared" si="908"/>
        <v>0.18187142857142857</v>
      </c>
      <c r="JL275" s="99">
        <f t="shared" si="909"/>
        <v>0.11870129870129871</v>
      </c>
      <c r="JM275" s="99">
        <f t="shared" si="910"/>
        <v>9.3569620253164565E-2</v>
      </c>
      <c r="JN275" s="99">
        <f t="shared" si="911"/>
        <v>0.13320512820512823</v>
      </c>
      <c r="JO275" s="99">
        <f t="shared" si="912"/>
        <v>9.1371794871794865E-2</v>
      </c>
      <c r="JP275" s="99">
        <f t="shared" si="913"/>
        <v>8.9474358974358972E-2</v>
      </c>
      <c r="JQ275" s="99">
        <f t="shared" si="914"/>
        <v>0.10192405063291139</v>
      </c>
      <c r="JR275" s="99">
        <f t="shared" si="915"/>
        <v>7.1786666666666665E-2</v>
      </c>
      <c r="JS275" s="99" t="str">
        <f t="shared" si="916"/>
        <v>i.a.</v>
      </c>
    </row>
    <row r="276" spans="1:279" customFormat="1" ht="17.25" customHeight="1" x14ac:dyDescent="0.25">
      <c r="A276" s="18" t="s">
        <v>82</v>
      </c>
      <c r="B276" s="95">
        <v>29402078</v>
      </c>
      <c r="C276" s="10" t="s">
        <v>79</v>
      </c>
      <c r="D276" s="10"/>
      <c r="E276" s="11">
        <v>451120</v>
      </c>
      <c r="F276" s="11"/>
      <c r="G276" s="116">
        <v>1</v>
      </c>
      <c r="H276" s="12">
        <v>44904</v>
      </c>
      <c r="I276" s="13"/>
      <c r="J276" s="13" t="s">
        <v>64</v>
      </c>
      <c r="K276" s="13" t="s">
        <v>64</v>
      </c>
      <c r="L276" s="13" t="s">
        <v>64</v>
      </c>
      <c r="M276" s="13" t="s">
        <v>64</v>
      </c>
      <c r="N276" s="13" t="s">
        <v>64</v>
      </c>
      <c r="O276" s="118" t="s">
        <v>64</v>
      </c>
      <c r="P276" s="16" t="e">
        <f t="shared" si="739"/>
        <v>#DIV/0!</v>
      </c>
      <c r="Q276" s="16" t="e">
        <f t="shared" si="740"/>
        <v>#DIV/0!</v>
      </c>
      <c r="R276" s="16" t="e">
        <f t="shared" si="741"/>
        <v>#DIV/0!</v>
      </c>
      <c r="S276" s="16" t="e">
        <f t="shared" si="742"/>
        <v>#DIV/0!</v>
      </c>
      <c r="T276" s="16" t="e">
        <f t="shared" si="743"/>
        <v>#DIV/0!</v>
      </c>
      <c r="U276" s="16" t="e">
        <f t="shared" si="744"/>
        <v>#DIV/0!</v>
      </c>
      <c r="V276" s="278">
        <f t="shared" si="745"/>
        <v>0</v>
      </c>
      <c r="W276" s="278">
        <f t="shared" si="746"/>
        <v>0</v>
      </c>
      <c r="X276" s="278">
        <f t="shared" si="747"/>
        <v>0</v>
      </c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6">
        <f t="shared" si="748"/>
        <v>-0.80020019148750976</v>
      </c>
      <c r="AK276" s="16">
        <f t="shared" si="917"/>
        <v>0.1319769446770778</v>
      </c>
      <c r="AL276" s="16">
        <f t="shared" si="918"/>
        <v>0.29227145403615989</v>
      </c>
      <c r="AM276" s="16">
        <f t="shared" si="921"/>
        <v>-0.17400220855024448</v>
      </c>
      <c r="AN276" s="16">
        <f t="shared" si="919"/>
        <v>-1.1590436590436539E-2</v>
      </c>
      <c r="AO276" s="16">
        <f t="shared" si="920"/>
        <v>9.9428571428571338E-2</v>
      </c>
      <c r="AP276" s="278">
        <f t="shared" si="754"/>
        <v>-22.978000000000002</v>
      </c>
      <c r="AQ276" s="278">
        <f t="shared" si="755"/>
        <v>2.679000000000002</v>
      </c>
      <c r="AR276" s="278">
        <f t="shared" si="756"/>
        <v>4.5909999999999993</v>
      </c>
      <c r="AS276" s="149"/>
      <c r="AT276" s="149">
        <v>22.978000000000002</v>
      </c>
      <c r="AU276" s="149">
        <v>20.298999999999999</v>
      </c>
      <c r="AV276" s="149">
        <v>15.708</v>
      </c>
      <c r="AW276" s="149">
        <v>19.016999999999999</v>
      </c>
      <c r="AX276" s="149">
        <v>19.239999999999998</v>
      </c>
      <c r="AY276" s="154">
        <v>17.5</v>
      </c>
      <c r="AZ276" s="154">
        <v>16.049447000000001</v>
      </c>
      <c r="BA276" s="154">
        <v>14.532999999999999</v>
      </c>
      <c r="BB276" s="154">
        <v>15.138999999999999</v>
      </c>
      <c r="BC276" s="155"/>
      <c r="BD276" s="16">
        <f t="shared" si="757"/>
        <v>-1</v>
      </c>
      <c r="BE276" s="16">
        <f t="shared" si="758"/>
        <v>0.24559007624900414</v>
      </c>
      <c r="BF276" s="16">
        <f t="shared" si="759"/>
        <v>1.2353090816586112</v>
      </c>
      <c r="BG276" s="16">
        <f t="shared" si="760"/>
        <v>-0.45097765363128495</v>
      </c>
      <c r="BH276" s="16">
        <f t="shared" si="761"/>
        <v>-4.2268592830390563E-2</v>
      </c>
      <c r="BI276" s="16">
        <f t="shared" si="762"/>
        <v>0.23203691496374432</v>
      </c>
      <c r="BJ276" s="278">
        <f t="shared" si="763"/>
        <v>-10.945</v>
      </c>
      <c r="BK276" s="278">
        <f t="shared" si="764"/>
        <v>2.1579999999999995</v>
      </c>
      <c r="BL276" s="278">
        <f t="shared" si="765"/>
        <v>4.8560000000000008</v>
      </c>
      <c r="BM276" s="149"/>
      <c r="BN276" s="149">
        <v>10.945</v>
      </c>
      <c r="BO276" s="149">
        <v>8.7870000000000008</v>
      </c>
      <c r="BP276" s="149">
        <v>3.931</v>
      </c>
      <c r="BQ276" s="149">
        <v>7.16</v>
      </c>
      <c r="BR276" s="149">
        <v>7.476</v>
      </c>
      <c r="BS276" s="159">
        <v>6.0679999999999996</v>
      </c>
      <c r="BT276" s="159">
        <v>4.5409319999999997</v>
      </c>
      <c r="BU276" s="159">
        <v>4.0830000000000002</v>
      </c>
      <c r="BV276" s="154">
        <v>5.0250000000000004</v>
      </c>
      <c r="BW276" s="159"/>
      <c r="BX276" s="16">
        <f t="shared" si="766"/>
        <v>-1</v>
      </c>
      <c r="BY276" s="16">
        <f t="shared" si="767"/>
        <v>0.2778181818181818</v>
      </c>
      <c r="BZ276" s="16">
        <f t="shared" si="768"/>
        <v>1.5494437577255868</v>
      </c>
      <c r="CA276" s="16">
        <f t="shared" si="769"/>
        <v>-0.49539996881334786</v>
      </c>
      <c r="CB276" s="16">
        <f t="shared" si="770"/>
        <v>-6.5841223597960657E-2</v>
      </c>
      <c r="CC276" s="16">
        <f t="shared" si="771"/>
        <v>0.24727470930232573</v>
      </c>
      <c r="CD276" s="278">
        <f t="shared" si="772"/>
        <v>-10.542</v>
      </c>
      <c r="CE276" s="278">
        <f t="shared" si="773"/>
        <v>2.2919999999999998</v>
      </c>
      <c r="CF276" s="278">
        <f t="shared" si="774"/>
        <v>5.0139999999999993</v>
      </c>
      <c r="CG276" s="149"/>
      <c r="CH276" s="149">
        <v>10.542</v>
      </c>
      <c r="CI276" s="149">
        <v>8.25</v>
      </c>
      <c r="CJ276" s="149">
        <v>3.2360000000000002</v>
      </c>
      <c r="CK276" s="149">
        <v>6.4130000000000003</v>
      </c>
      <c r="CL276" s="149">
        <v>6.8650000000000002</v>
      </c>
      <c r="CM276" s="154">
        <v>5.5039999999999996</v>
      </c>
      <c r="CN276" s="154">
        <v>3.959822</v>
      </c>
      <c r="CO276" s="159">
        <v>3.2429999999999999</v>
      </c>
      <c r="CP276" s="159">
        <v>4.1269999999999998</v>
      </c>
      <c r="CQ276" s="159"/>
      <c r="CR276" s="16">
        <f t="shared" si="775"/>
        <v>-1</v>
      </c>
      <c r="CS276" s="16">
        <f t="shared" si="776"/>
        <v>0.16015728549969072</v>
      </c>
      <c r="CT276" s="16">
        <f t="shared" si="777"/>
        <v>0.27890157079896033</v>
      </c>
      <c r="CU276" s="16">
        <f t="shared" si="778"/>
        <v>-5.7664661093658406E-2</v>
      </c>
      <c r="CV276" s="16">
        <f t="shared" si="779"/>
        <v>5.6358625344507501E-2</v>
      </c>
      <c r="CW276" s="16">
        <f t="shared" si="780"/>
        <v>0.15253468170621029</v>
      </c>
      <c r="CX276" s="278">
        <f t="shared" si="736"/>
        <v>-26.259</v>
      </c>
      <c r="CY276" s="278">
        <f t="shared" si="737"/>
        <v>3.625</v>
      </c>
      <c r="CZ276" s="278">
        <f t="shared" si="738"/>
        <v>4.9359999999999999</v>
      </c>
      <c r="DA276" s="149"/>
      <c r="DB276" s="149">
        <v>26.259</v>
      </c>
      <c r="DC276" s="149">
        <v>22.634</v>
      </c>
      <c r="DD276" s="149">
        <v>17.698</v>
      </c>
      <c r="DE276" s="149">
        <v>18.780999999999999</v>
      </c>
      <c r="DF276" s="149">
        <v>17.779</v>
      </c>
      <c r="DG276" s="159">
        <v>15.426</v>
      </c>
      <c r="DH276" s="159">
        <v>14.131831</v>
      </c>
      <c r="DI276" s="159">
        <v>12.545</v>
      </c>
      <c r="DJ276" s="154">
        <v>12.074</v>
      </c>
      <c r="DK276" s="155"/>
      <c r="DL276" s="16">
        <f t="shared" si="781"/>
        <v>-1</v>
      </c>
      <c r="DM276" s="16">
        <f t="shared" si="782"/>
        <v>-1.794451051530262E-2</v>
      </c>
      <c r="DN276" s="16">
        <f t="shared" si="783"/>
        <v>0.18113442389758186</v>
      </c>
      <c r="DO276" s="16">
        <f t="shared" si="784"/>
        <v>-0.27413526071244193</v>
      </c>
      <c r="DP276" s="16">
        <f t="shared" si="785"/>
        <v>0.21703344171653877</v>
      </c>
      <c r="DQ276" s="16">
        <f t="shared" si="786"/>
        <v>0.18809719319199747</v>
      </c>
      <c r="DR276" s="278">
        <f t="shared" si="787"/>
        <v>-65.234999999999999</v>
      </c>
      <c r="DS276" s="278">
        <f t="shared" si="788"/>
        <v>-1.1920000000000073</v>
      </c>
      <c r="DT276" s="278">
        <f t="shared" si="789"/>
        <v>10.187000000000005</v>
      </c>
      <c r="DU276" s="149"/>
      <c r="DV276" s="149">
        <v>65.234999999999999</v>
      </c>
      <c r="DW276" s="149">
        <v>66.427000000000007</v>
      </c>
      <c r="DX276" s="149">
        <v>56.24</v>
      </c>
      <c r="DY276" s="149">
        <v>77.48</v>
      </c>
      <c r="DZ276" s="149">
        <v>63.662999999999997</v>
      </c>
      <c r="EA276" s="159">
        <v>53.584000000000003</v>
      </c>
      <c r="EB276" s="159">
        <v>50.813772</v>
      </c>
      <c r="EC276" s="159">
        <v>50.238</v>
      </c>
      <c r="ED276" s="159">
        <v>52.177</v>
      </c>
      <c r="EE276" s="165"/>
      <c r="EF276" s="16">
        <f t="shared" si="790"/>
        <v>-1</v>
      </c>
      <c r="EG276" s="16">
        <f t="shared" si="791"/>
        <v>3.2786885245901641E-2</v>
      </c>
      <c r="EH276" s="16">
        <f t="shared" si="792"/>
        <v>0</v>
      </c>
      <c r="EI276" s="16">
        <f t="shared" si="793"/>
        <v>1.6666666666666666E-2</v>
      </c>
      <c r="EJ276" s="16">
        <f t="shared" si="794"/>
        <v>3.4482758620689655E-2</v>
      </c>
      <c r="EK276" s="16">
        <f t="shared" si="795"/>
        <v>-4.9180327868852458E-2</v>
      </c>
      <c r="EL276" s="278">
        <f t="shared" si="796"/>
        <v>-63</v>
      </c>
      <c r="EM276" s="278">
        <f t="shared" si="797"/>
        <v>2</v>
      </c>
      <c r="EN276" s="278">
        <f t="shared" si="798"/>
        <v>0</v>
      </c>
      <c r="EO276" s="204"/>
      <c r="EP276" s="204">
        <v>63</v>
      </c>
      <c r="EQ276" s="204">
        <v>61</v>
      </c>
      <c r="ER276" s="204">
        <v>61</v>
      </c>
      <c r="ES276" s="204">
        <v>60</v>
      </c>
      <c r="ET276" s="204">
        <v>58</v>
      </c>
      <c r="EU276" s="209">
        <v>61</v>
      </c>
      <c r="EV276" s="209">
        <v>59</v>
      </c>
      <c r="EW276" s="209">
        <v>55</v>
      </c>
      <c r="EX276" s="210">
        <v>53</v>
      </c>
      <c r="EY276" s="211"/>
      <c r="EZ276" s="14"/>
      <c r="FA276" s="14" t="s">
        <v>54</v>
      </c>
      <c r="FB276" s="76"/>
      <c r="FC276" s="15">
        <v>9700</v>
      </c>
      <c r="FD276" t="s">
        <v>446</v>
      </c>
      <c r="FE276" t="s">
        <v>88</v>
      </c>
      <c r="FF276" s="16" t="e">
        <f t="shared" si="799"/>
        <v>#VALUE!</v>
      </c>
      <c r="FG276" s="16" t="e">
        <f t="shared" si="800"/>
        <v>#DIV/0!</v>
      </c>
      <c r="FH276" s="16" t="e">
        <f t="shared" si="801"/>
        <v>#DIV/0!</v>
      </c>
      <c r="FI276" s="16" t="e">
        <f t="shared" si="802"/>
        <v>#DIV/0!</v>
      </c>
      <c r="FJ276" s="16" t="e">
        <f t="shared" si="803"/>
        <v>#DIV/0!</v>
      </c>
      <c r="FK276" s="16" t="e">
        <f t="shared" si="804"/>
        <v>#DIV/0!</v>
      </c>
      <c r="FL276" s="278" t="e">
        <f t="shared" si="805"/>
        <v>#VALUE!</v>
      </c>
      <c r="FM276" s="278">
        <f t="shared" si="806"/>
        <v>0</v>
      </c>
      <c r="FN276" s="278">
        <f t="shared" si="807"/>
        <v>0</v>
      </c>
      <c r="FO276" s="222" t="str">
        <f t="shared" si="808"/>
        <v>i.a</v>
      </c>
      <c r="FP276" s="222">
        <f t="shared" si="809"/>
        <v>0</v>
      </c>
      <c r="FQ276" s="222">
        <f t="shared" si="810"/>
        <v>0</v>
      </c>
      <c r="FR276" s="222">
        <f t="shared" si="811"/>
        <v>0</v>
      </c>
      <c r="FS276" s="222">
        <f t="shared" si="812"/>
        <v>0</v>
      </c>
      <c r="FT276" s="222">
        <f t="shared" si="813"/>
        <v>0</v>
      </c>
      <c r="FU276" s="222">
        <f t="shared" si="814"/>
        <v>0</v>
      </c>
      <c r="FV276" s="222">
        <f t="shared" si="815"/>
        <v>0</v>
      </c>
      <c r="FW276" s="222">
        <f t="shared" si="816"/>
        <v>0</v>
      </c>
      <c r="FX276" s="222">
        <f t="shared" si="817"/>
        <v>0</v>
      </c>
      <c r="FY276" s="222" t="str">
        <f t="shared" si="818"/>
        <v>i.a</v>
      </c>
      <c r="FZ276" s="16">
        <f t="shared" si="819"/>
        <v>-1</v>
      </c>
      <c r="GA276" s="16">
        <f t="shared" si="820"/>
        <v>5.4076512161064183E-2</v>
      </c>
      <c r="GB276" s="16">
        <f t="shared" si="821"/>
        <v>1.3058900832607279</v>
      </c>
      <c r="GC276" s="16">
        <f t="shared" si="822"/>
        <v>-0.49427952684602083</v>
      </c>
      <c r="GD276" s="16">
        <f t="shared" si="823"/>
        <v>-0.15156613319393572</v>
      </c>
      <c r="GE276" s="16">
        <f t="shared" si="824"/>
        <v>0.11027661701949322</v>
      </c>
      <c r="GF276" s="227">
        <f t="shared" si="825"/>
        <v>-0.43122737406172662</v>
      </c>
      <c r="GG276" s="227">
        <f t="shared" si="826"/>
        <v>2.2122940857323192E-2</v>
      </c>
      <c r="GH276" s="227">
        <f t="shared" si="827"/>
        <v>0.23168728909409336</v>
      </c>
      <c r="GI276" s="16">
        <f t="shared" si="828"/>
        <v>0</v>
      </c>
      <c r="GJ276" s="16">
        <f t="shared" si="829"/>
        <v>0.43122737406172662</v>
      </c>
      <c r="GK276" s="16">
        <f t="shared" si="830"/>
        <v>0.40910443320440343</v>
      </c>
      <c r="GL276" s="16">
        <f t="shared" si="831"/>
        <v>0.17741714411031007</v>
      </c>
      <c r="GM276" s="16">
        <f t="shared" si="832"/>
        <v>0.3508205689277899</v>
      </c>
      <c r="GN276" s="16">
        <f t="shared" si="833"/>
        <v>0.41349194398433975</v>
      </c>
      <c r="GO276" s="16">
        <f t="shared" si="834"/>
        <v>0.37242245549072933</v>
      </c>
      <c r="GP276" s="16">
        <f t="shared" si="835"/>
        <v>0.29687349295724069</v>
      </c>
      <c r="GQ276" s="16">
        <f t="shared" si="836"/>
        <v>0.26345505503879119</v>
      </c>
      <c r="GR276" s="16">
        <f t="shared" si="837"/>
        <v>0.34180884545303958</v>
      </c>
      <c r="GS276" s="16">
        <f t="shared" si="838"/>
        <v>-1</v>
      </c>
      <c r="GT276" s="16">
        <f t="shared" si="839"/>
        <v>0.16049276088192924</v>
      </c>
      <c r="GU276" s="16">
        <f t="shared" si="840"/>
        <v>1.4367232458557679</v>
      </c>
      <c r="GV276" s="16">
        <f t="shared" si="841"/>
        <v>-0.42050059053604882</v>
      </c>
      <c r="GW276" s="16">
        <f t="shared" si="842"/>
        <v>-0.20441584565713355</v>
      </c>
      <c r="GX276" s="16">
        <f t="shared" si="843"/>
        <v>9.7016631077710885E-2</v>
      </c>
      <c r="GY276" s="227">
        <f t="shared" si="844"/>
        <v>-0.16625905728304294</v>
      </c>
      <c r="GZ276" s="227">
        <f t="shared" si="845"/>
        <v>2.2993142244768561E-2</v>
      </c>
      <c r="HA276" s="227">
        <f t="shared" si="846"/>
        <v>8.4471419076563331E-2</v>
      </c>
      <c r="HB276" s="16">
        <f t="shared" si="847"/>
        <v>0</v>
      </c>
      <c r="HC276" s="16">
        <f t="shared" si="848"/>
        <v>0.16625905728304294</v>
      </c>
      <c r="HD276" s="16">
        <f t="shared" si="849"/>
        <v>0.14326591503827438</v>
      </c>
      <c r="HE276" s="16">
        <f t="shared" si="850"/>
        <v>5.8794495961711039E-2</v>
      </c>
      <c r="HF276" s="16">
        <f t="shared" si="851"/>
        <v>0.10145738718887937</v>
      </c>
      <c r="HG276" s="16">
        <f t="shared" si="852"/>
        <v>0.12752565097614438</v>
      </c>
      <c r="HH276" s="16">
        <f t="shared" si="853"/>
        <v>0.11624769156950973</v>
      </c>
      <c r="HI276" s="16">
        <f t="shared" si="854"/>
        <v>8.9873376985412978E-2</v>
      </c>
      <c r="HJ276" s="16">
        <f t="shared" si="855"/>
        <v>7.9734413904213264E-2</v>
      </c>
      <c r="HK276" s="16">
        <f t="shared" si="856"/>
        <v>9.6306801847557355E-2</v>
      </c>
      <c r="HL276" s="16" t="e">
        <f t="shared" si="857"/>
        <v>#VALUE!</v>
      </c>
      <c r="HM276" s="16">
        <f t="shared" si="858"/>
        <v>0.18135614323427557</v>
      </c>
      <c r="HN276" s="16">
        <f t="shared" si="859"/>
        <v>8.2773937431067535E-2</v>
      </c>
      <c r="HO276" s="16">
        <f t="shared" si="860"/>
        <v>0.29822443204949051</v>
      </c>
      <c r="HP276" s="16">
        <f t="shared" si="861"/>
        <v>-0.13202169378797923</v>
      </c>
      <c r="HQ276" s="16">
        <f t="shared" si="862"/>
        <v>-2.9932325141046125E-2</v>
      </c>
      <c r="HR276" s="227" t="e">
        <f t="shared" si="863"/>
        <v>#VALUE!</v>
      </c>
      <c r="HS276" s="227">
        <f t="shared" si="864"/>
        <v>6.1794374967476973E-2</v>
      </c>
      <c r="HT276" s="227">
        <f t="shared" si="865"/>
        <v>2.6047886640381102E-2</v>
      </c>
      <c r="HU276" s="16" t="str">
        <f t="shared" si="866"/>
        <v>i.a.</v>
      </c>
      <c r="HV276" s="16">
        <f t="shared" si="867"/>
        <v>0.40252931708438722</v>
      </c>
      <c r="HW276" s="16">
        <f t="shared" si="868"/>
        <v>0.34073494211691024</v>
      </c>
      <c r="HX276" s="16">
        <f t="shared" si="869"/>
        <v>0.31468705547652914</v>
      </c>
      <c r="HY276" s="16">
        <f t="shared" si="870"/>
        <v>0.2423980382034073</v>
      </c>
      <c r="HZ276" s="16">
        <f t="shared" si="871"/>
        <v>0.27926739236291098</v>
      </c>
      <c r="IA276" s="16">
        <f t="shared" si="872"/>
        <v>0.28788444311734845</v>
      </c>
      <c r="IB276" s="16">
        <f t="shared" si="873"/>
        <v>0.27811025325968713</v>
      </c>
      <c r="IC276" s="16">
        <f t="shared" si="874"/>
        <v>0.24971137386042438</v>
      </c>
      <c r="ID276" s="16">
        <f t="shared" si="875"/>
        <v>0.2314046418920214</v>
      </c>
      <c r="IE276" s="16" t="str">
        <f t="shared" si="876"/>
        <v>i.a.</v>
      </c>
      <c r="IF276" s="16" t="e">
        <f t="shared" si="877"/>
        <v>#VALUE!</v>
      </c>
      <c r="IG276" s="16" t="e">
        <f t="shared" si="878"/>
        <v>#VALUE!</v>
      </c>
      <c r="IH276" s="16" t="e">
        <f t="shared" si="879"/>
        <v>#VALUE!</v>
      </c>
      <c r="II276" s="16" t="e">
        <f t="shared" si="880"/>
        <v>#VALUE!</v>
      </c>
      <c r="IJ276" s="16" t="e">
        <f t="shared" si="881"/>
        <v>#VALUE!</v>
      </c>
      <c r="IK276" s="16" t="e">
        <f t="shared" si="882"/>
        <v>#VALUE!</v>
      </c>
      <c r="IL276" s="227" t="e">
        <f t="shared" si="883"/>
        <v>#VALUE!</v>
      </c>
      <c r="IM276" s="227" t="e">
        <f t="shared" si="884"/>
        <v>#VALUE!</v>
      </c>
      <c r="IN276" s="227" t="e">
        <f t="shared" si="885"/>
        <v>#VALUE!</v>
      </c>
      <c r="IO276" s="16" t="str">
        <f t="shared" si="886"/>
        <v>i.a.</v>
      </c>
      <c r="IP276" s="16" t="str">
        <f t="shared" si="887"/>
        <v>i.a.</v>
      </c>
      <c r="IQ276" s="16" t="str">
        <f t="shared" si="888"/>
        <v>i.a.</v>
      </c>
      <c r="IR276" s="16" t="str">
        <f t="shared" si="889"/>
        <v>i.a.</v>
      </c>
      <c r="IS276" s="16" t="str">
        <f t="shared" si="890"/>
        <v>i.a.</v>
      </c>
      <c r="IT276" s="16" t="str">
        <f t="shared" si="891"/>
        <v>i.a.</v>
      </c>
      <c r="IU276" s="16" t="str">
        <f t="shared" si="892"/>
        <v>i.a.</v>
      </c>
      <c r="IV276" s="16" t="str">
        <f t="shared" si="893"/>
        <v>i.a.</v>
      </c>
      <c r="IW276" s="16" t="str">
        <f t="shared" si="894"/>
        <v>i.a.</v>
      </c>
      <c r="IX276" s="16" t="str">
        <f t="shared" si="895"/>
        <v>i.a.</v>
      </c>
      <c r="IY276" s="16" t="str">
        <f t="shared" si="896"/>
        <v>i.a.</v>
      </c>
      <c r="IZ276" s="16" t="e">
        <f t="shared" si="897"/>
        <v>#VALUE!</v>
      </c>
      <c r="JA276" s="16">
        <f t="shared" si="898"/>
        <v>0.23725252525252516</v>
      </c>
      <c r="JB276" s="16">
        <f t="shared" si="899"/>
        <v>1.5494437577255871</v>
      </c>
      <c r="JC276" s="16">
        <f t="shared" si="900"/>
        <v>-0.5036721004721455</v>
      </c>
      <c r="JD276" s="16">
        <f t="shared" si="901"/>
        <v>-9.6979849478028624E-2</v>
      </c>
      <c r="JE276" s="16">
        <f t="shared" si="902"/>
        <v>0.31178891840417017</v>
      </c>
      <c r="JF276" s="227" t="e">
        <f t="shared" si="903"/>
        <v>#VALUE!</v>
      </c>
      <c r="JG276" s="227">
        <f t="shared" si="904"/>
        <v>3.208743169398906E-2</v>
      </c>
      <c r="JH276" s="227">
        <f t="shared" si="905"/>
        <v>8.2196721311475415E-2</v>
      </c>
      <c r="JI276" s="99" t="str">
        <f t="shared" si="906"/>
        <v>i.a.</v>
      </c>
      <c r="JJ276" s="99">
        <f t="shared" si="907"/>
        <v>0.16733333333333333</v>
      </c>
      <c r="JK276" s="99">
        <f t="shared" si="908"/>
        <v>0.13524590163934427</v>
      </c>
      <c r="JL276" s="99">
        <f t="shared" si="909"/>
        <v>5.3049180327868858E-2</v>
      </c>
      <c r="JM276" s="99">
        <f t="shared" si="910"/>
        <v>0.10688333333333334</v>
      </c>
      <c r="JN276" s="99">
        <f t="shared" si="911"/>
        <v>0.11836206896551725</v>
      </c>
      <c r="JO276" s="99">
        <f t="shared" si="912"/>
        <v>9.0229508196721306E-2</v>
      </c>
      <c r="JP276" s="99">
        <f t="shared" si="913"/>
        <v>6.7115627118644064E-2</v>
      </c>
      <c r="JQ276" s="99">
        <f t="shared" si="914"/>
        <v>5.8963636363636364E-2</v>
      </c>
      <c r="JR276" s="99">
        <f t="shared" si="915"/>
        <v>7.7867924528301879E-2</v>
      </c>
      <c r="JS276" s="99" t="str">
        <f t="shared" si="916"/>
        <v>i.a.</v>
      </c>
    </row>
    <row r="277" spans="1:279" customFormat="1" ht="17.25" customHeight="1" x14ac:dyDescent="0.25">
      <c r="A277" s="10" t="s">
        <v>625</v>
      </c>
      <c r="B277" s="95">
        <v>59891510</v>
      </c>
      <c r="C277" s="10" t="s">
        <v>79</v>
      </c>
      <c r="D277" s="10"/>
      <c r="E277" s="11">
        <v>451120</v>
      </c>
      <c r="F277" s="11">
        <v>473000</v>
      </c>
      <c r="G277" s="116">
        <v>1</v>
      </c>
      <c r="H277" s="12">
        <v>44902</v>
      </c>
      <c r="I277" s="13"/>
      <c r="J277" s="13" t="s">
        <v>59</v>
      </c>
      <c r="K277" s="13" t="s">
        <v>59</v>
      </c>
      <c r="L277" s="13" t="s">
        <v>59</v>
      </c>
      <c r="M277" s="13" t="s">
        <v>59</v>
      </c>
      <c r="N277" s="13" t="s">
        <v>59</v>
      </c>
      <c r="O277" s="13" t="s">
        <v>59</v>
      </c>
      <c r="P277" s="16" t="e">
        <f t="shared" si="739"/>
        <v>#DIV/0!</v>
      </c>
      <c r="Q277" s="16" t="e">
        <f t="shared" si="740"/>
        <v>#DIV/0!</v>
      </c>
      <c r="R277" s="16" t="e">
        <f t="shared" si="741"/>
        <v>#DIV/0!</v>
      </c>
      <c r="S277" s="16" t="e">
        <f t="shared" si="742"/>
        <v>#DIV/0!</v>
      </c>
      <c r="T277" s="16" t="e">
        <f t="shared" si="743"/>
        <v>#DIV/0!</v>
      </c>
      <c r="U277" s="16" t="e">
        <f t="shared" si="744"/>
        <v>#DIV/0!</v>
      </c>
      <c r="V277" s="278">
        <f t="shared" si="745"/>
        <v>0</v>
      </c>
      <c r="W277" s="278">
        <f t="shared" si="746"/>
        <v>0</v>
      </c>
      <c r="X277" s="278">
        <f t="shared" si="747"/>
        <v>0</v>
      </c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6">
        <f t="shared" si="748"/>
        <v>-0.88216155461563495</v>
      </c>
      <c r="AK277" s="16">
        <f t="shared" si="917"/>
        <v>0.19856069200226883</v>
      </c>
      <c r="AL277" s="16">
        <f t="shared" si="918"/>
        <v>0.16446499339498011</v>
      </c>
      <c r="AM277" s="16">
        <f t="shared" si="921"/>
        <v>-3.1388700067975533E-2</v>
      </c>
      <c r="AN277" s="16">
        <f t="shared" si="919"/>
        <v>0.52792033235581637</v>
      </c>
      <c r="AO277" s="16">
        <f t="shared" si="920"/>
        <v>0.18334297281665685</v>
      </c>
      <c r="AP277" s="278">
        <f t="shared" si="754"/>
        <v>-33.808999999999997</v>
      </c>
      <c r="AQ277" s="278">
        <f t="shared" si="755"/>
        <v>5.6009999999999991</v>
      </c>
      <c r="AR277" s="278">
        <f t="shared" si="756"/>
        <v>3.9839999999999982</v>
      </c>
      <c r="AS277" s="149"/>
      <c r="AT277" s="149">
        <v>33.808999999999997</v>
      </c>
      <c r="AU277" s="149">
        <v>28.207999999999998</v>
      </c>
      <c r="AV277" s="149">
        <v>24.224</v>
      </c>
      <c r="AW277" s="149">
        <v>25.009</v>
      </c>
      <c r="AX277" s="149">
        <v>16.367999999999999</v>
      </c>
      <c r="AY277" s="149">
        <v>13.832000000000001</v>
      </c>
      <c r="AZ277" s="149">
        <v>12.718</v>
      </c>
      <c r="BA277" s="149">
        <v>12.143000000000001</v>
      </c>
      <c r="BB277" s="149">
        <v>10.718</v>
      </c>
      <c r="BC277" s="150">
        <v>11.72</v>
      </c>
      <c r="BD277" s="16">
        <f t="shared" si="757"/>
        <v>-1</v>
      </c>
      <c r="BE277" s="16">
        <f t="shared" si="758"/>
        <v>0.50166750884284994</v>
      </c>
      <c r="BF277" s="16">
        <f t="shared" si="759"/>
        <v>0.35920329670329659</v>
      </c>
      <c r="BG277" s="16">
        <f t="shared" si="760"/>
        <v>-3.3970276008492485E-2</v>
      </c>
      <c r="BH277" s="16">
        <f t="shared" si="761"/>
        <v>1.4676181499932677E-2</v>
      </c>
      <c r="BI277" s="16">
        <f t="shared" si="762"/>
        <v>0.44437961882535959</v>
      </c>
      <c r="BJ277" s="278">
        <f t="shared" si="763"/>
        <v>-14.859</v>
      </c>
      <c r="BK277" s="278">
        <f t="shared" si="764"/>
        <v>4.9640000000000004</v>
      </c>
      <c r="BL277" s="278">
        <f t="shared" si="765"/>
        <v>2.6149999999999993</v>
      </c>
      <c r="BM277" s="149"/>
      <c r="BN277" s="149">
        <v>14.859</v>
      </c>
      <c r="BO277" s="149">
        <v>9.8949999999999996</v>
      </c>
      <c r="BP277" s="149">
        <v>7.28</v>
      </c>
      <c r="BQ277" s="149">
        <v>7.5359999999999996</v>
      </c>
      <c r="BR277" s="149">
        <v>7.4269999999999996</v>
      </c>
      <c r="BS277" s="149">
        <v>5.1420000000000003</v>
      </c>
      <c r="BT277" s="149">
        <v>4.5259999999999998</v>
      </c>
      <c r="BU277" s="149">
        <v>4.5039999999999996</v>
      </c>
      <c r="BV277" s="149">
        <v>3.4969999999999999</v>
      </c>
      <c r="BW277" s="149">
        <v>4.84</v>
      </c>
      <c r="BX277" s="16">
        <f t="shared" si="766"/>
        <v>-1</v>
      </c>
      <c r="BY277" s="16">
        <f t="shared" si="767"/>
        <v>0.53388835521400368</v>
      </c>
      <c r="BZ277" s="16">
        <f t="shared" si="768"/>
        <v>0.40086722488038279</v>
      </c>
      <c r="CA277" s="16">
        <f t="shared" si="769"/>
        <v>-4.5253390435403308E-2</v>
      </c>
      <c r="CB277" s="16">
        <f t="shared" si="770"/>
        <v>-7.5092094077642306E-3</v>
      </c>
      <c r="CC277" s="16">
        <f t="shared" si="771"/>
        <v>0.47780569514237858</v>
      </c>
      <c r="CD277" s="278">
        <f t="shared" si="772"/>
        <v>-14.371</v>
      </c>
      <c r="CE277" s="278">
        <f t="shared" si="773"/>
        <v>5.0020000000000007</v>
      </c>
      <c r="CF277" s="278">
        <f t="shared" si="774"/>
        <v>2.681</v>
      </c>
      <c r="CG277" s="149"/>
      <c r="CH277" s="149">
        <v>14.371</v>
      </c>
      <c r="CI277" s="149">
        <v>9.3689999999999998</v>
      </c>
      <c r="CJ277" s="149">
        <v>6.6879999999999997</v>
      </c>
      <c r="CK277" s="149">
        <v>7.0049999999999999</v>
      </c>
      <c r="CL277" s="149">
        <v>7.0579999999999998</v>
      </c>
      <c r="CM277" s="149">
        <v>4.7759999999999998</v>
      </c>
      <c r="CN277" s="149">
        <v>3.379</v>
      </c>
      <c r="CO277" s="149">
        <v>4.0369999999999999</v>
      </c>
      <c r="CP277" s="149">
        <v>3.0459999999999998</v>
      </c>
      <c r="CQ277" s="149">
        <v>4.2530000000000001</v>
      </c>
      <c r="CR277" s="16">
        <f t="shared" si="775"/>
        <v>-1</v>
      </c>
      <c r="CS277" s="16">
        <f t="shared" si="776"/>
        <v>4.8751315663572783E-2</v>
      </c>
      <c r="CT277" s="16">
        <f t="shared" si="777"/>
        <v>0.1139712740160418</v>
      </c>
      <c r="CU277" s="16">
        <f t="shared" si="778"/>
        <v>6.1404004977938659E-2</v>
      </c>
      <c r="CV277" s="16">
        <f t="shared" si="779"/>
        <v>0.41169894190457174</v>
      </c>
      <c r="CW277" s="16">
        <f t="shared" si="780"/>
        <v>7.6139732737507071E-2</v>
      </c>
      <c r="CX277" s="278">
        <f t="shared" si="736"/>
        <v>-43.841999999999999</v>
      </c>
      <c r="CY277" s="278">
        <f t="shared" si="737"/>
        <v>2.0379999999999967</v>
      </c>
      <c r="CZ277" s="278">
        <f t="shared" si="738"/>
        <v>4.277000000000001</v>
      </c>
      <c r="DA277" s="149"/>
      <c r="DB277" s="149">
        <v>43.841999999999999</v>
      </c>
      <c r="DC277" s="149">
        <v>41.804000000000002</v>
      </c>
      <c r="DD277" s="149">
        <v>37.527000000000001</v>
      </c>
      <c r="DE277" s="149">
        <v>35.356000000000002</v>
      </c>
      <c r="DF277" s="149">
        <v>25.045000000000002</v>
      </c>
      <c r="DG277" s="149">
        <v>23.273</v>
      </c>
      <c r="DH277" s="149">
        <v>21.068000000000001</v>
      </c>
      <c r="DI277" s="149">
        <v>19.202999999999999</v>
      </c>
      <c r="DJ277" s="149">
        <v>16.864999999999998</v>
      </c>
      <c r="DK277" s="150">
        <v>15.303000000000001</v>
      </c>
      <c r="DL277" s="16">
        <f t="shared" si="781"/>
        <v>-1</v>
      </c>
      <c r="DM277" s="16">
        <f t="shared" si="782"/>
        <v>-3.6469199151301049E-2</v>
      </c>
      <c r="DN277" s="16">
        <f t="shared" si="783"/>
        <v>0.23353811448032688</v>
      </c>
      <c r="DO277" s="16">
        <f t="shared" si="784"/>
        <v>-5.2443162362121411E-2</v>
      </c>
      <c r="DP277" s="16">
        <f t="shared" si="785"/>
        <v>0.77315547378104865</v>
      </c>
      <c r="DQ277" s="16">
        <f t="shared" si="786"/>
        <v>2.6478809397899844E-2</v>
      </c>
      <c r="DR277" s="278">
        <f t="shared" si="787"/>
        <v>-108.535</v>
      </c>
      <c r="DS277" s="278">
        <f t="shared" si="788"/>
        <v>-4.1080000000000041</v>
      </c>
      <c r="DT277" s="278">
        <f t="shared" si="789"/>
        <v>21.326000000000008</v>
      </c>
      <c r="DU277" s="149"/>
      <c r="DV277" s="149">
        <v>108.535</v>
      </c>
      <c r="DW277" s="149">
        <v>112.643</v>
      </c>
      <c r="DX277" s="149">
        <v>91.316999999999993</v>
      </c>
      <c r="DY277" s="149">
        <v>96.370999999999995</v>
      </c>
      <c r="DZ277" s="149">
        <v>54.35</v>
      </c>
      <c r="EA277" s="149">
        <v>52.948</v>
      </c>
      <c r="EB277" s="149">
        <v>50.08</v>
      </c>
      <c r="EC277" s="149">
        <v>47.177999999999997</v>
      </c>
      <c r="ED277" s="149">
        <v>42.615000000000002</v>
      </c>
      <c r="EE277" s="149">
        <v>38.441000000000003</v>
      </c>
      <c r="EF277" s="16">
        <f t="shared" si="790"/>
        <v>-1</v>
      </c>
      <c r="EG277" s="16">
        <f t="shared" si="791"/>
        <v>0.10588235294117647</v>
      </c>
      <c r="EH277" s="16">
        <f t="shared" si="792"/>
        <v>-2.2988505747126436E-2</v>
      </c>
      <c r="EI277" s="16">
        <f t="shared" si="793"/>
        <v>-1.1363636363636364E-2</v>
      </c>
      <c r="EJ277" s="16">
        <f t="shared" si="794"/>
        <v>0.660377358490566</v>
      </c>
      <c r="EK277" s="16">
        <f t="shared" si="795"/>
        <v>-0.11666666666666667</v>
      </c>
      <c r="EL277" s="278">
        <f t="shared" si="796"/>
        <v>-94</v>
      </c>
      <c r="EM277" s="278">
        <f t="shared" si="797"/>
        <v>9</v>
      </c>
      <c r="EN277" s="278">
        <f t="shared" si="798"/>
        <v>-2</v>
      </c>
      <c r="EO277" s="204"/>
      <c r="EP277" s="204">
        <v>94</v>
      </c>
      <c r="EQ277" s="204">
        <v>85</v>
      </c>
      <c r="ER277" s="204">
        <v>87</v>
      </c>
      <c r="ES277" s="204">
        <v>88</v>
      </c>
      <c r="ET277" s="204">
        <v>53</v>
      </c>
      <c r="EU277" s="204">
        <v>60</v>
      </c>
      <c r="EV277" s="204">
        <v>60</v>
      </c>
      <c r="EW277" s="204">
        <v>57</v>
      </c>
      <c r="EX277" s="204">
        <v>56</v>
      </c>
      <c r="EY277" s="205">
        <v>53</v>
      </c>
      <c r="EZ277" s="14"/>
      <c r="FA277" s="14" t="s">
        <v>51</v>
      </c>
      <c r="FB277" s="76"/>
      <c r="FC277" s="15">
        <v>7900</v>
      </c>
      <c r="FD277" t="s">
        <v>87</v>
      </c>
      <c r="FE277" t="s">
        <v>88</v>
      </c>
      <c r="FF277" s="16" t="e">
        <f t="shared" si="799"/>
        <v>#VALUE!</v>
      </c>
      <c r="FG277" s="16" t="e">
        <f t="shared" si="800"/>
        <v>#DIV/0!</v>
      </c>
      <c r="FH277" s="16" t="e">
        <f t="shared" si="801"/>
        <v>#DIV/0!</v>
      </c>
      <c r="FI277" s="16" t="e">
        <f t="shared" si="802"/>
        <v>#DIV/0!</v>
      </c>
      <c r="FJ277" s="16" t="e">
        <f t="shared" si="803"/>
        <v>#DIV/0!</v>
      </c>
      <c r="FK277" s="16" t="e">
        <f t="shared" si="804"/>
        <v>#DIV/0!</v>
      </c>
      <c r="FL277" s="278" t="e">
        <f t="shared" si="805"/>
        <v>#VALUE!</v>
      </c>
      <c r="FM277" s="278">
        <f t="shared" si="806"/>
        <v>0</v>
      </c>
      <c r="FN277" s="278">
        <f t="shared" si="807"/>
        <v>0</v>
      </c>
      <c r="FO277" s="222" t="str">
        <f t="shared" si="808"/>
        <v>i.a</v>
      </c>
      <c r="FP277" s="222">
        <f t="shared" si="809"/>
        <v>0</v>
      </c>
      <c r="FQ277" s="222">
        <f t="shared" si="810"/>
        <v>0</v>
      </c>
      <c r="FR277" s="222">
        <f t="shared" si="811"/>
        <v>0</v>
      </c>
      <c r="FS277" s="222">
        <f t="shared" si="812"/>
        <v>0</v>
      </c>
      <c r="FT277" s="222">
        <f t="shared" si="813"/>
        <v>0</v>
      </c>
      <c r="FU277" s="222">
        <f t="shared" si="814"/>
        <v>0</v>
      </c>
      <c r="FV277" s="222">
        <f t="shared" si="815"/>
        <v>0</v>
      </c>
      <c r="FW277" s="222">
        <f t="shared" si="816"/>
        <v>0</v>
      </c>
      <c r="FX277" s="222">
        <f t="shared" si="817"/>
        <v>0</v>
      </c>
      <c r="FY277" s="222">
        <f t="shared" si="818"/>
        <v>0</v>
      </c>
      <c r="FZ277" s="16">
        <f t="shared" si="819"/>
        <v>-1</v>
      </c>
      <c r="GA277" s="16">
        <f t="shared" si="820"/>
        <v>0.42078902817974134</v>
      </c>
      <c r="GB277" s="16">
        <f t="shared" si="821"/>
        <v>0.28700515499561274</v>
      </c>
      <c r="GC277" s="16">
        <f t="shared" si="822"/>
        <v>-0.20876404697513554</v>
      </c>
      <c r="GD277" s="16">
        <f t="shared" si="823"/>
        <v>-0.20605337627132592</v>
      </c>
      <c r="GE277" s="16">
        <f t="shared" si="824"/>
        <v>0.35616917770413131</v>
      </c>
      <c r="GF277" s="227">
        <f t="shared" si="825"/>
        <v>-0.33559068724750718</v>
      </c>
      <c r="GG277" s="227">
        <f t="shared" si="826"/>
        <v>9.939046287115999E-2</v>
      </c>
      <c r="GH277" s="227">
        <f t="shared" si="827"/>
        <v>5.2673201613837456E-2</v>
      </c>
      <c r="GI277" s="16">
        <f t="shared" si="828"/>
        <v>0</v>
      </c>
      <c r="GJ277" s="16">
        <f t="shared" si="829"/>
        <v>0.33559068724750718</v>
      </c>
      <c r="GK277" s="16">
        <f t="shared" si="830"/>
        <v>0.23620022437634719</v>
      </c>
      <c r="GL277" s="16">
        <f t="shared" si="831"/>
        <v>0.18352702276250973</v>
      </c>
      <c r="GM277" s="16">
        <f t="shared" si="832"/>
        <v>0.23194980215559344</v>
      </c>
      <c r="GN277" s="16">
        <f t="shared" si="833"/>
        <v>0.29214785380189578</v>
      </c>
      <c r="GO277" s="16">
        <f t="shared" si="834"/>
        <v>0.21542139329288917</v>
      </c>
      <c r="GP277" s="16">
        <f t="shared" si="835"/>
        <v>0.16781306647463434</v>
      </c>
      <c r="GQ277" s="16">
        <f t="shared" si="836"/>
        <v>0.22385494066762782</v>
      </c>
      <c r="GR277" s="16">
        <f t="shared" si="837"/>
        <v>0.18938075105695101</v>
      </c>
      <c r="GS277" s="16">
        <f t="shared" si="838"/>
        <v>-1</v>
      </c>
      <c r="GT277" s="16">
        <f t="shared" si="839"/>
        <v>0.38476749542715671</v>
      </c>
      <c r="GU277" s="16">
        <f t="shared" si="840"/>
        <v>0.2507655832106705</v>
      </c>
      <c r="GV277" s="16">
        <f t="shared" si="841"/>
        <v>-0.22423934385936234</v>
      </c>
      <c r="GW277" s="16">
        <f t="shared" si="842"/>
        <v>-0.27765391071861406</v>
      </c>
      <c r="GX277" s="16">
        <f t="shared" si="843"/>
        <v>0.38689950761746855</v>
      </c>
      <c r="GY277" s="227">
        <f t="shared" si="844"/>
        <v>-0.13436236877085425</v>
      </c>
      <c r="GZ277" s="227">
        <f t="shared" si="845"/>
        <v>3.733353958866166E-2</v>
      </c>
      <c r="HA277" s="227">
        <f t="shared" si="846"/>
        <v>1.945327826790931E-2</v>
      </c>
      <c r="HB277" s="16">
        <f t="shared" si="847"/>
        <v>0</v>
      </c>
      <c r="HC277" s="16">
        <f t="shared" si="848"/>
        <v>0.13436236877085425</v>
      </c>
      <c r="HD277" s="16">
        <f t="shared" si="849"/>
        <v>9.7028829182192591E-2</v>
      </c>
      <c r="HE277" s="16">
        <f t="shared" si="850"/>
        <v>7.7575550914283281E-2</v>
      </c>
      <c r="HF277" s="16">
        <f t="shared" si="851"/>
        <v>9.9999336522448759E-2</v>
      </c>
      <c r="HG277" s="16">
        <f t="shared" si="852"/>
        <v>0.13843687673581986</v>
      </c>
      <c r="HH277" s="16">
        <f t="shared" si="853"/>
        <v>9.9817525332919224E-2</v>
      </c>
      <c r="HI277" s="16">
        <f t="shared" si="854"/>
        <v>9.3072035205330153E-2</v>
      </c>
      <c r="HJ277" s="16">
        <f t="shared" si="855"/>
        <v>0.1003196240241444</v>
      </c>
      <c r="HK277" s="16">
        <f t="shared" si="856"/>
        <v>8.6286024476904838E-2</v>
      </c>
      <c r="HL277" s="16" t="e">
        <f t="shared" si="857"/>
        <v>#VALUE!</v>
      </c>
      <c r="HM277" s="16">
        <f t="shared" si="858"/>
        <v>8.844607223745185E-2</v>
      </c>
      <c r="HN277" s="16">
        <f t="shared" si="859"/>
        <v>-9.6929992726375508E-2</v>
      </c>
      <c r="HO277" s="16">
        <f t="shared" si="860"/>
        <v>0.12014811441165309</v>
      </c>
      <c r="HP277" s="16">
        <f t="shared" si="861"/>
        <v>-0.20384931678084187</v>
      </c>
      <c r="HQ277" s="16">
        <f t="shared" si="862"/>
        <v>4.8379881674066601E-2</v>
      </c>
      <c r="HR277" s="227" t="e">
        <f t="shared" si="863"/>
        <v>#VALUE!</v>
      </c>
      <c r="HS277" s="227">
        <f t="shared" si="864"/>
        <v>3.2824051239885632E-2</v>
      </c>
      <c r="HT277" s="227">
        <f t="shared" si="865"/>
        <v>-3.9833676501009607E-2</v>
      </c>
      <c r="HU277" s="16" t="str">
        <f t="shared" si="866"/>
        <v>i.a.</v>
      </c>
      <c r="HV277" s="16">
        <f t="shared" si="867"/>
        <v>0.40394342838715624</v>
      </c>
      <c r="HW277" s="16">
        <f t="shared" si="868"/>
        <v>0.37111937714727061</v>
      </c>
      <c r="HX277" s="16">
        <f t="shared" si="869"/>
        <v>0.41095305364828022</v>
      </c>
      <c r="HY277" s="16">
        <f t="shared" si="870"/>
        <v>0.3668738520924345</v>
      </c>
      <c r="HZ277" s="16">
        <f t="shared" si="871"/>
        <v>0.4608095676172953</v>
      </c>
      <c r="IA277" s="16">
        <f t="shared" si="872"/>
        <v>0.43954445871421016</v>
      </c>
      <c r="IB277" s="16">
        <f t="shared" si="873"/>
        <v>0.4206869009584665</v>
      </c>
      <c r="IC277" s="16">
        <f t="shared" si="874"/>
        <v>0.4070329390817754</v>
      </c>
      <c r="ID277" s="16">
        <f t="shared" si="875"/>
        <v>0.39575266924791735</v>
      </c>
      <c r="IE277" s="16">
        <f t="shared" si="876"/>
        <v>0.39809058036991751</v>
      </c>
      <c r="IF277" s="16" t="e">
        <f t="shared" si="877"/>
        <v>#VALUE!</v>
      </c>
      <c r="IG277" s="16" t="e">
        <f t="shared" si="878"/>
        <v>#VALUE!</v>
      </c>
      <c r="IH277" s="16" t="e">
        <f t="shared" si="879"/>
        <v>#VALUE!</v>
      </c>
      <c r="II277" s="16" t="e">
        <f t="shared" si="880"/>
        <v>#VALUE!</v>
      </c>
      <c r="IJ277" s="16" t="e">
        <f t="shared" si="881"/>
        <v>#VALUE!</v>
      </c>
      <c r="IK277" s="16" t="e">
        <f t="shared" si="882"/>
        <v>#VALUE!</v>
      </c>
      <c r="IL277" s="227" t="e">
        <f t="shared" si="883"/>
        <v>#VALUE!</v>
      </c>
      <c r="IM277" s="227" t="e">
        <f t="shared" si="884"/>
        <v>#VALUE!</v>
      </c>
      <c r="IN277" s="227" t="e">
        <f t="shared" si="885"/>
        <v>#VALUE!</v>
      </c>
      <c r="IO277" s="16" t="str">
        <f t="shared" si="886"/>
        <v>i.a.</v>
      </c>
      <c r="IP277" s="16" t="str">
        <f t="shared" si="887"/>
        <v>i.a.</v>
      </c>
      <c r="IQ277" s="16" t="str">
        <f t="shared" si="888"/>
        <v>i.a.</v>
      </c>
      <c r="IR277" s="16" t="str">
        <f t="shared" si="889"/>
        <v>i.a.</v>
      </c>
      <c r="IS277" s="16" t="str">
        <f t="shared" si="890"/>
        <v>i.a.</v>
      </c>
      <c r="IT277" s="16" t="str">
        <f t="shared" si="891"/>
        <v>i.a.</v>
      </c>
      <c r="IU277" s="16" t="str">
        <f t="shared" si="892"/>
        <v>i.a.</v>
      </c>
      <c r="IV277" s="16" t="str">
        <f t="shared" si="893"/>
        <v>i.a.</v>
      </c>
      <c r="IW277" s="16" t="str">
        <f t="shared" si="894"/>
        <v>i.a.</v>
      </c>
      <c r="IX277" s="16" t="str">
        <f t="shared" si="895"/>
        <v>i.a.</v>
      </c>
      <c r="IY277" s="16" t="str">
        <f t="shared" si="896"/>
        <v>i.a.</v>
      </c>
      <c r="IZ277" s="16" t="e">
        <f t="shared" si="897"/>
        <v>#VALUE!</v>
      </c>
      <c r="JA277" s="16">
        <f t="shared" si="898"/>
        <v>0.3870267041828756</v>
      </c>
      <c r="JB277" s="16">
        <f t="shared" si="899"/>
        <v>0.4338288066422743</v>
      </c>
      <c r="JC277" s="16">
        <f t="shared" si="900"/>
        <v>-3.4279291474890797E-2</v>
      </c>
      <c r="JD277" s="16">
        <f t="shared" si="901"/>
        <v>-0.40224986475694896</v>
      </c>
      <c r="JE277" s="16">
        <f t="shared" si="902"/>
        <v>0.67298757940646659</v>
      </c>
      <c r="JF277" s="227" t="e">
        <f t="shared" si="903"/>
        <v>#VALUE!</v>
      </c>
      <c r="JG277" s="227">
        <f t="shared" si="904"/>
        <v>4.265944931163955E-2</v>
      </c>
      <c r="JH277" s="227">
        <f t="shared" si="905"/>
        <v>3.3349966193373909E-2</v>
      </c>
      <c r="JI277" s="99" t="str">
        <f t="shared" si="906"/>
        <v>i.a.</v>
      </c>
      <c r="JJ277" s="99">
        <f t="shared" si="907"/>
        <v>0.15288297872340426</v>
      </c>
      <c r="JK277" s="99">
        <f t="shared" si="908"/>
        <v>0.11022352941176471</v>
      </c>
      <c r="JL277" s="99">
        <f t="shared" si="909"/>
        <v>7.6873563218390797E-2</v>
      </c>
      <c r="JM277" s="99">
        <f t="shared" si="910"/>
        <v>7.960227272727273E-2</v>
      </c>
      <c r="JN277" s="99">
        <f t="shared" si="911"/>
        <v>0.13316981132075473</v>
      </c>
      <c r="JO277" s="99">
        <f t="shared" si="912"/>
        <v>7.959999999999999E-2</v>
      </c>
      <c r="JP277" s="99">
        <f t="shared" si="913"/>
        <v>5.6316666666666668E-2</v>
      </c>
      <c r="JQ277" s="99">
        <f t="shared" si="914"/>
        <v>7.0824561403508776E-2</v>
      </c>
      <c r="JR277" s="99">
        <f t="shared" si="915"/>
        <v>5.4392857142857139E-2</v>
      </c>
      <c r="JS277" s="99">
        <f t="shared" si="916"/>
        <v>8.0245283018867922E-2</v>
      </c>
    </row>
    <row r="278" spans="1:279" customFormat="1" ht="17.25" customHeight="1" x14ac:dyDescent="0.25">
      <c r="A278" s="113" t="s">
        <v>613</v>
      </c>
      <c r="B278" s="98">
        <v>33224613</v>
      </c>
      <c r="C278" s="10" t="s">
        <v>79</v>
      </c>
      <c r="D278" s="113"/>
      <c r="E278" s="116">
        <v>451120</v>
      </c>
      <c r="F278" s="116">
        <v>452010</v>
      </c>
      <c r="G278" s="116"/>
      <c r="H278" s="117">
        <v>44902</v>
      </c>
      <c r="I278" s="13"/>
      <c r="J278" s="13" t="s">
        <v>50</v>
      </c>
      <c r="K278" s="13" t="s">
        <v>50</v>
      </c>
      <c r="L278" s="13" t="s">
        <v>50</v>
      </c>
      <c r="M278" s="13" t="s">
        <v>50</v>
      </c>
      <c r="N278" s="13" t="s">
        <v>50</v>
      </c>
      <c r="O278" s="118" t="s">
        <v>50</v>
      </c>
      <c r="P278" s="16" t="e">
        <f t="shared" si="739"/>
        <v>#DIV/0!</v>
      </c>
      <c r="Q278" s="16" t="e">
        <f t="shared" si="740"/>
        <v>#DIV/0!</v>
      </c>
      <c r="R278" s="16" t="e">
        <f t="shared" si="741"/>
        <v>#DIV/0!</v>
      </c>
      <c r="S278" s="16" t="e">
        <f t="shared" si="742"/>
        <v>#DIV/0!</v>
      </c>
      <c r="T278" s="16" t="e">
        <f t="shared" si="743"/>
        <v>#DIV/0!</v>
      </c>
      <c r="U278" s="16" t="e">
        <f t="shared" si="744"/>
        <v>#DIV/0!</v>
      </c>
      <c r="V278" s="278">
        <f t="shared" si="745"/>
        <v>0</v>
      </c>
      <c r="W278" s="278">
        <f t="shared" si="746"/>
        <v>0</v>
      </c>
      <c r="X278" s="278">
        <f t="shared" si="747"/>
        <v>0</v>
      </c>
      <c r="Y278" s="149"/>
      <c r="Z278" s="149"/>
      <c r="AA278" s="149"/>
      <c r="AB278" s="153"/>
      <c r="AC278" s="153"/>
      <c r="AD278" s="153"/>
      <c r="AE278" s="154"/>
      <c r="AF278" s="154"/>
      <c r="AG278" s="159"/>
      <c r="AH278" s="159"/>
      <c r="AI278" s="159"/>
      <c r="AJ278" s="16">
        <f t="shared" si="748"/>
        <v>-0.99387228552999352</v>
      </c>
      <c r="AK278" s="16">
        <f t="shared" si="917"/>
        <v>0.30471982607475973</v>
      </c>
      <c r="AL278" s="16">
        <f t="shared" si="918"/>
        <v>8.059384941675558E-3</v>
      </c>
      <c r="AM278" s="16">
        <f t="shared" si="921"/>
        <v>-7.6154398798249645E-2</v>
      </c>
      <c r="AN278" s="16">
        <f t="shared" si="919"/>
        <v>5.2736523652365197E-2</v>
      </c>
      <c r="AO278" s="16">
        <f t="shared" si="920"/>
        <v>0.18253516546060664</v>
      </c>
      <c r="AP278" s="278">
        <f t="shared" si="754"/>
        <v>-18.603999999999999</v>
      </c>
      <c r="AQ278" s="278">
        <f t="shared" si="755"/>
        <v>4.3449999999999989</v>
      </c>
      <c r="AR278" s="278">
        <f t="shared" si="756"/>
        <v>0.11400000000000077</v>
      </c>
      <c r="AS278" s="149"/>
      <c r="AT278" s="149">
        <v>18.603999999999999</v>
      </c>
      <c r="AU278" s="149">
        <v>14.259</v>
      </c>
      <c r="AV278" s="153">
        <v>14.145</v>
      </c>
      <c r="AW278" s="153">
        <v>15.311</v>
      </c>
      <c r="AX278" s="153">
        <v>14.544</v>
      </c>
      <c r="AY278" s="154">
        <v>12.298999999999999</v>
      </c>
      <c r="AZ278" s="154">
        <v>14.321999999999999</v>
      </c>
      <c r="BA278" s="154">
        <v>8.9640000000000004</v>
      </c>
      <c r="BB278" s="154">
        <v>11.037000000000001</v>
      </c>
      <c r="BC278" s="155">
        <v>12.327999999999999</v>
      </c>
      <c r="BD278" s="16">
        <f t="shared" si="757"/>
        <v>-1</v>
      </c>
      <c r="BE278" s="16">
        <f t="shared" si="758"/>
        <v>0.83143049026192051</v>
      </c>
      <c r="BF278" s="16">
        <f t="shared" si="759"/>
        <v>0.56407563025210106</v>
      </c>
      <c r="BG278" s="16">
        <f t="shared" si="760"/>
        <v>-0.40332184268254467</v>
      </c>
      <c r="BH278" s="16">
        <f t="shared" si="761"/>
        <v>5.3560176433522068E-3</v>
      </c>
      <c r="BI278" s="16">
        <f t="shared" si="762"/>
        <v>0.9120481927710844</v>
      </c>
      <c r="BJ278" s="278">
        <f t="shared" si="763"/>
        <v>-5.4539999999999997</v>
      </c>
      <c r="BK278" s="278">
        <f t="shared" si="764"/>
        <v>2.4759999999999995</v>
      </c>
      <c r="BL278" s="278">
        <f t="shared" si="765"/>
        <v>1.0740000000000003</v>
      </c>
      <c r="BM278" s="149"/>
      <c r="BN278" s="149">
        <v>5.4539999999999997</v>
      </c>
      <c r="BO278" s="149">
        <v>2.9780000000000002</v>
      </c>
      <c r="BP278" s="153">
        <v>1.9039999999999999</v>
      </c>
      <c r="BQ278" s="153">
        <v>3.1909999999999998</v>
      </c>
      <c r="BR278" s="153">
        <v>3.1739999999999999</v>
      </c>
      <c r="BS278" s="159">
        <v>1.66</v>
      </c>
      <c r="BT278" s="159">
        <v>4.1740000000000004</v>
      </c>
      <c r="BU278" s="159">
        <v>2.573</v>
      </c>
      <c r="BV278" s="154">
        <v>3.8319999999999999</v>
      </c>
      <c r="BW278" s="159">
        <v>6.7949999999999999</v>
      </c>
      <c r="BX278" s="16">
        <f t="shared" si="766"/>
        <v>-1</v>
      </c>
      <c r="BY278" s="16">
        <f t="shared" si="767"/>
        <v>0.93984187005843933</v>
      </c>
      <c r="BZ278" s="16">
        <f t="shared" si="768"/>
        <v>0.62061281337047347</v>
      </c>
      <c r="CA278" s="16">
        <f t="shared" si="769"/>
        <v>-0.41031537450722738</v>
      </c>
      <c r="CB278" s="16">
        <f t="shared" si="770"/>
        <v>-1.7113335485954128E-2</v>
      </c>
      <c r="CC278" s="16">
        <f t="shared" si="771"/>
        <v>0.90233415233415248</v>
      </c>
      <c r="CD278" s="278">
        <f t="shared" si="772"/>
        <v>-5.6429999999999998</v>
      </c>
      <c r="CE278" s="278">
        <f t="shared" si="773"/>
        <v>2.734</v>
      </c>
      <c r="CF278" s="278">
        <f t="shared" si="774"/>
        <v>1.1139999999999999</v>
      </c>
      <c r="CG278" s="149"/>
      <c r="CH278" s="149">
        <v>5.6429999999999998</v>
      </c>
      <c r="CI278" s="149">
        <v>2.9089999999999998</v>
      </c>
      <c r="CJ278" s="153">
        <v>1.7949999999999999</v>
      </c>
      <c r="CK278" s="153">
        <v>3.044</v>
      </c>
      <c r="CL278" s="153">
        <v>3.097</v>
      </c>
      <c r="CM278" s="154">
        <v>1.6279999999999999</v>
      </c>
      <c r="CN278" s="154">
        <v>4.0449999999999999</v>
      </c>
      <c r="CO278" s="159">
        <v>2.492</v>
      </c>
      <c r="CP278" s="159">
        <v>3.7410000000000001</v>
      </c>
      <c r="CQ278" s="159">
        <v>6.3890000000000002</v>
      </c>
      <c r="CR278" s="16">
        <f t="shared" si="775"/>
        <v>-1</v>
      </c>
      <c r="CS278" s="16">
        <f t="shared" si="776"/>
        <v>0.23902151488358384</v>
      </c>
      <c r="CT278" s="16">
        <f t="shared" si="777"/>
        <v>0.28620166793025026</v>
      </c>
      <c r="CU278" s="16">
        <f t="shared" si="778"/>
        <v>-7.0799577315956305E-2</v>
      </c>
      <c r="CV278" s="16">
        <f t="shared" si="779"/>
        <v>4.5929018789143898E-2</v>
      </c>
      <c r="CW278" s="16">
        <f t="shared" si="780"/>
        <v>0.21031510107015472</v>
      </c>
      <c r="CX278" s="278">
        <f t="shared" si="736"/>
        <v>-12.612</v>
      </c>
      <c r="CY278" s="278">
        <f t="shared" si="737"/>
        <v>2.4329999999999998</v>
      </c>
      <c r="CZ278" s="278">
        <f t="shared" si="738"/>
        <v>2.2650000000000006</v>
      </c>
      <c r="DA278" s="149"/>
      <c r="DB278" s="149">
        <v>12.612</v>
      </c>
      <c r="DC278" s="149">
        <v>10.179</v>
      </c>
      <c r="DD278" s="153">
        <v>7.9139999999999997</v>
      </c>
      <c r="DE278" s="153">
        <v>8.5169999999999995</v>
      </c>
      <c r="DF278" s="153">
        <v>8.1430000000000007</v>
      </c>
      <c r="DG278" s="159">
        <v>6.7279999999999998</v>
      </c>
      <c r="DH278" s="159">
        <v>8.4619999999999997</v>
      </c>
      <c r="DI278" s="159">
        <v>6.8109999999999999</v>
      </c>
      <c r="DJ278" s="154">
        <v>7.4820000000000002</v>
      </c>
      <c r="DK278" s="155">
        <v>8.4280000000000008</v>
      </c>
      <c r="DL278" s="16">
        <f t="shared" si="781"/>
        <v>-1</v>
      </c>
      <c r="DM278" s="16">
        <f t="shared" si="782"/>
        <v>4.1078264226203795E-2</v>
      </c>
      <c r="DN278" s="16">
        <f t="shared" si="783"/>
        <v>-5.0256629597946953E-2</v>
      </c>
      <c r="DO278" s="16">
        <f t="shared" si="784"/>
        <v>-1.5193910401059137E-2</v>
      </c>
      <c r="DP278" s="16">
        <f t="shared" si="785"/>
        <v>-8.3041355146632773E-2</v>
      </c>
      <c r="DQ278" s="16">
        <f t="shared" si="786"/>
        <v>6.8287651046271741E-2</v>
      </c>
      <c r="DR278" s="278">
        <f t="shared" si="787"/>
        <v>-32.363999999999997</v>
      </c>
      <c r="DS278" s="278">
        <f t="shared" si="788"/>
        <v>1.2769999999999975</v>
      </c>
      <c r="DT278" s="278">
        <f t="shared" si="789"/>
        <v>-1.6449999999999996</v>
      </c>
      <c r="DU278" s="149"/>
      <c r="DV278" s="149">
        <v>32.363999999999997</v>
      </c>
      <c r="DW278" s="149">
        <v>31.087</v>
      </c>
      <c r="DX278" s="153">
        <v>32.731999999999999</v>
      </c>
      <c r="DY278" s="153">
        <v>33.237000000000002</v>
      </c>
      <c r="DZ278" s="153">
        <v>36.247</v>
      </c>
      <c r="EA278" s="159">
        <v>33.93</v>
      </c>
      <c r="EB278" s="159">
        <v>29.707000000000001</v>
      </c>
      <c r="EC278" s="159">
        <v>24.738</v>
      </c>
      <c r="ED278" s="159">
        <v>19.106999999999999</v>
      </c>
      <c r="EE278" s="159">
        <v>43.280999999999999</v>
      </c>
      <c r="EF278" s="16">
        <f t="shared" si="790"/>
        <v>-1</v>
      </c>
      <c r="EG278" s="16">
        <f t="shared" si="791"/>
        <v>0</v>
      </c>
      <c r="EH278" s="16">
        <f t="shared" si="792"/>
        <v>0</v>
      </c>
      <c r="EI278" s="16">
        <f t="shared" si="793"/>
        <v>0</v>
      </c>
      <c r="EJ278" s="16">
        <f t="shared" si="794"/>
        <v>0</v>
      </c>
      <c r="EK278" s="16">
        <f t="shared" si="795"/>
        <v>7.6923076923076927E-2</v>
      </c>
      <c r="EL278" s="278">
        <f t="shared" si="796"/>
        <v>-28</v>
      </c>
      <c r="EM278" s="278">
        <f t="shared" si="797"/>
        <v>0</v>
      </c>
      <c r="EN278" s="278">
        <f t="shared" si="798"/>
        <v>0</v>
      </c>
      <c r="EO278" s="204"/>
      <c r="EP278" s="204">
        <v>28</v>
      </c>
      <c r="EQ278" s="204">
        <v>28</v>
      </c>
      <c r="ER278" s="215">
        <v>28</v>
      </c>
      <c r="ES278" s="215">
        <v>28</v>
      </c>
      <c r="ET278" s="215">
        <v>28</v>
      </c>
      <c r="EU278" s="209">
        <v>26</v>
      </c>
      <c r="EV278" s="209">
        <v>25</v>
      </c>
      <c r="EW278" s="209"/>
      <c r="EX278" s="210"/>
      <c r="EY278" s="211"/>
      <c r="EZ278" s="120"/>
      <c r="FA278" s="115" t="s">
        <v>49</v>
      </c>
      <c r="FB278" s="76"/>
      <c r="FC278" s="121">
        <v>6100</v>
      </c>
      <c r="FD278" s="125" t="s">
        <v>614</v>
      </c>
      <c r="FE278" s="125" t="s">
        <v>66</v>
      </c>
      <c r="FF278" s="16" t="e">
        <f t="shared" si="799"/>
        <v>#VALUE!</v>
      </c>
      <c r="FG278" s="16" t="e">
        <f t="shared" si="800"/>
        <v>#DIV/0!</v>
      </c>
      <c r="FH278" s="16" t="e">
        <f t="shared" si="801"/>
        <v>#DIV/0!</v>
      </c>
      <c r="FI278" s="16" t="e">
        <f t="shared" si="802"/>
        <v>#DIV/0!</v>
      </c>
      <c r="FJ278" s="16" t="e">
        <f t="shared" si="803"/>
        <v>#DIV/0!</v>
      </c>
      <c r="FK278" s="16" t="e">
        <f t="shared" si="804"/>
        <v>#DIV/0!</v>
      </c>
      <c r="FL278" s="278" t="e">
        <f t="shared" si="805"/>
        <v>#VALUE!</v>
      </c>
      <c r="FM278" s="278">
        <f t="shared" si="806"/>
        <v>0</v>
      </c>
      <c r="FN278" s="278">
        <f t="shared" si="807"/>
        <v>0</v>
      </c>
      <c r="FO278" s="222" t="str">
        <f t="shared" si="808"/>
        <v>i.a</v>
      </c>
      <c r="FP278" s="222">
        <f t="shared" si="809"/>
        <v>0</v>
      </c>
      <c r="FQ278" s="233">
        <f t="shared" si="810"/>
        <v>0</v>
      </c>
      <c r="FR278" s="222">
        <f t="shared" si="811"/>
        <v>0</v>
      </c>
      <c r="FS278" s="222">
        <f t="shared" si="812"/>
        <v>0</v>
      </c>
      <c r="FT278" s="222">
        <f t="shared" si="813"/>
        <v>0</v>
      </c>
      <c r="FU278" s="222">
        <f t="shared" si="814"/>
        <v>0</v>
      </c>
      <c r="FV278" s="222">
        <f t="shared" si="815"/>
        <v>0</v>
      </c>
      <c r="FW278" s="222" t="str">
        <f t="shared" si="816"/>
        <v>i.a</v>
      </c>
      <c r="FX278" s="222" t="str">
        <f t="shared" si="817"/>
        <v>i.a</v>
      </c>
      <c r="FY278" s="222" t="str">
        <f t="shared" si="818"/>
        <v>i.a</v>
      </c>
      <c r="FZ278" s="16">
        <f t="shared" si="819"/>
        <v>-1</v>
      </c>
      <c r="GA278" s="16">
        <f t="shared" si="820"/>
        <v>0.53997450550512682</v>
      </c>
      <c r="GB278" s="16">
        <f t="shared" si="821"/>
        <v>0.47174537868182426</v>
      </c>
      <c r="GC278" s="16">
        <f t="shared" si="822"/>
        <v>-0.40209689850224611</v>
      </c>
      <c r="GD278" s="16">
        <f t="shared" si="823"/>
        <v>-0.12265860816396308</v>
      </c>
      <c r="GE278" s="16">
        <f t="shared" si="824"/>
        <v>0.94314140097880272</v>
      </c>
      <c r="GF278" s="227">
        <f t="shared" si="825"/>
        <v>-0.49519547189680135</v>
      </c>
      <c r="GG278" s="227">
        <f t="shared" si="826"/>
        <v>0.17363464726849209</v>
      </c>
      <c r="GH278" s="227">
        <f t="shared" si="827"/>
        <v>0.10307138393693319</v>
      </c>
      <c r="GI278" s="16">
        <f t="shared" si="828"/>
        <v>0</v>
      </c>
      <c r="GJ278" s="16">
        <f t="shared" si="829"/>
        <v>0.49519547189680135</v>
      </c>
      <c r="GK278" s="235">
        <f t="shared" si="830"/>
        <v>0.32156082462830926</v>
      </c>
      <c r="GL278" s="16">
        <f t="shared" si="831"/>
        <v>0.21848944069137607</v>
      </c>
      <c r="GM278" s="16">
        <f t="shared" si="832"/>
        <v>0.36542617046818726</v>
      </c>
      <c r="GN278" s="16">
        <f t="shared" si="833"/>
        <v>0.41651536547643064</v>
      </c>
      <c r="GO278" s="16">
        <f t="shared" si="834"/>
        <v>0.21435154707044107</v>
      </c>
      <c r="GP278" s="16">
        <f t="shared" si="835"/>
        <v>0.5296929221501997</v>
      </c>
      <c r="GQ278" s="16">
        <f t="shared" si="836"/>
        <v>0.34870216189743231</v>
      </c>
      <c r="GR278" s="16">
        <f t="shared" si="837"/>
        <v>0.4702702702702703</v>
      </c>
      <c r="GS278" s="16">
        <f t="shared" si="838"/>
        <v>-1</v>
      </c>
      <c r="GT278" s="16">
        <f t="shared" si="839"/>
        <v>0.84205233105901434</v>
      </c>
      <c r="GU278" s="16">
        <f t="shared" si="840"/>
        <v>0.61676781604382469</v>
      </c>
      <c r="GV278" s="16">
        <f t="shared" si="841"/>
        <v>-0.37152927764486238</v>
      </c>
      <c r="GW278" s="16">
        <f t="shared" si="842"/>
        <v>1.5382955071059671E-2</v>
      </c>
      <c r="GX278" s="16">
        <f t="shared" si="843"/>
        <v>0.73385882615919062</v>
      </c>
      <c r="GY278" s="227">
        <f t="shared" si="844"/>
        <v>-0.17191218420513468</v>
      </c>
      <c r="GZ278" s="227">
        <f t="shared" si="845"/>
        <v>7.8585745370304924E-2</v>
      </c>
      <c r="HA278" s="227">
        <f t="shared" si="846"/>
        <v>3.5602356311220183E-2</v>
      </c>
      <c r="HB278" s="16">
        <f t="shared" si="847"/>
        <v>0</v>
      </c>
      <c r="HC278" s="16">
        <f t="shared" si="848"/>
        <v>0.17191218420513468</v>
      </c>
      <c r="HD278" s="235">
        <f t="shared" si="849"/>
        <v>9.3326438834829759E-2</v>
      </c>
      <c r="HE278" s="16">
        <f t="shared" si="850"/>
        <v>5.7724082523609575E-2</v>
      </c>
      <c r="HF278" s="16">
        <f t="shared" si="851"/>
        <v>9.1848483104023937E-2</v>
      </c>
      <c r="HG278" s="16">
        <f t="shared" si="852"/>
        <v>9.0456987332031877E-2</v>
      </c>
      <c r="HH278" s="16">
        <f t="shared" si="853"/>
        <v>5.2170906862359943E-2</v>
      </c>
      <c r="HI278" s="16">
        <f t="shared" si="854"/>
        <v>0.15332904766277897</v>
      </c>
      <c r="HJ278" s="16">
        <f t="shared" si="855"/>
        <v>0.1173680009123047</v>
      </c>
      <c r="HK278" s="16">
        <f t="shared" si="856"/>
        <v>0.12284413669295377</v>
      </c>
      <c r="HL278" s="16" t="e">
        <f t="shared" si="857"/>
        <v>#VALUE!</v>
      </c>
      <c r="HM278" s="16">
        <f t="shared" si="858"/>
        <v>0.19013292031843937</v>
      </c>
      <c r="HN278" s="16">
        <f t="shared" si="859"/>
        <v>0.35426232813372005</v>
      </c>
      <c r="HO278" s="16">
        <f t="shared" si="860"/>
        <v>-5.646356932819379E-2</v>
      </c>
      <c r="HP278" s="16">
        <f t="shared" si="861"/>
        <v>0.14065015326443711</v>
      </c>
      <c r="HQ278" s="16">
        <f t="shared" si="862"/>
        <v>0.13294869587304745</v>
      </c>
      <c r="HR278" s="227" t="e">
        <f t="shared" si="863"/>
        <v>#VALUE!</v>
      </c>
      <c r="HS278" s="227">
        <f t="shared" si="864"/>
        <v>6.2256344964821131E-2</v>
      </c>
      <c r="HT278" s="227">
        <f t="shared" si="865"/>
        <v>8.5654163046873399E-2</v>
      </c>
      <c r="HU278" s="16" t="str">
        <f t="shared" si="866"/>
        <v>i.a.</v>
      </c>
      <c r="HV278" s="16">
        <f t="shared" si="867"/>
        <v>0.38969225064886914</v>
      </c>
      <c r="HW278" s="235">
        <f t="shared" si="868"/>
        <v>0.32743590568404801</v>
      </c>
      <c r="HX278" s="16">
        <f t="shared" si="869"/>
        <v>0.24178174263717461</v>
      </c>
      <c r="HY278" s="16">
        <f t="shared" si="870"/>
        <v>0.25625056413033664</v>
      </c>
      <c r="HZ278" s="16">
        <f t="shared" si="871"/>
        <v>0.22465307473721965</v>
      </c>
      <c r="IA278" s="16">
        <f t="shared" si="872"/>
        <v>0.19829059829059828</v>
      </c>
      <c r="IB278" s="16">
        <f t="shared" si="873"/>
        <v>0.28484868886121112</v>
      </c>
      <c r="IC278" s="16">
        <f t="shared" si="874"/>
        <v>0.2753254102999434</v>
      </c>
      <c r="ID278" s="16">
        <f t="shared" si="875"/>
        <v>0.39158423614382165</v>
      </c>
      <c r="IE278" s="16">
        <f t="shared" si="876"/>
        <v>0.19472747857027337</v>
      </c>
      <c r="IF278" s="16" t="e">
        <f t="shared" si="877"/>
        <v>#VALUE!</v>
      </c>
      <c r="IG278" s="16" t="e">
        <f t="shared" si="878"/>
        <v>#VALUE!</v>
      </c>
      <c r="IH278" s="16" t="e">
        <f t="shared" si="879"/>
        <v>#VALUE!</v>
      </c>
      <c r="II278" s="16" t="e">
        <f t="shared" si="880"/>
        <v>#VALUE!</v>
      </c>
      <c r="IJ278" s="16" t="e">
        <f t="shared" si="881"/>
        <v>#VALUE!</v>
      </c>
      <c r="IK278" s="16" t="e">
        <f t="shared" si="882"/>
        <v>#VALUE!</v>
      </c>
      <c r="IL278" s="227" t="e">
        <f t="shared" si="883"/>
        <v>#VALUE!</v>
      </c>
      <c r="IM278" s="227" t="e">
        <f t="shared" si="884"/>
        <v>#VALUE!</v>
      </c>
      <c r="IN278" s="227" t="e">
        <f t="shared" si="885"/>
        <v>#VALUE!</v>
      </c>
      <c r="IO278" s="16" t="str">
        <f t="shared" si="886"/>
        <v>i.a.</v>
      </c>
      <c r="IP278" s="16" t="str">
        <f t="shared" si="887"/>
        <v>i.a.</v>
      </c>
      <c r="IQ278" s="235" t="str">
        <f t="shared" si="888"/>
        <v>i.a.</v>
      </c>
      <c r="IR278" s="16" t="str">
        <f t="shared" si="889"/>
        <v>i.a.</v>
      </c>
      <c r="IS278" s="16" t="str">
        <f t="shared" si="890"/>
        <v>i.a.</v>
      </c>
      <c r="IT278" s="16" t="str">
        <f t="shared" si="891"/>
        <v>i.a.</v>
      </c>
      <c r="IU278" s="16" t="str">
        <f t="shared" si="892"/>
        <v>i.a.</v>
      </c>
      <c r="IV278" s="16" t="str">
        <f t="shared" si="893"/>
        <v>i.a.</v>
      </c>
      <c r="IW278" s="16" t="str">
        <f t="shared" si="894"/>
        <v>i.a.</v>
      </c>
      <c r="IX278" s="16" t="str">
        <f t="shared" si="895"/>
        <v>i.a.</v>
      </c>
      <c r="IY278" s="16" t="str">
        <f t="shared" si="896"/>
        <v>i.a.</v>
      </c>
      <c r="IZ278" s="16" t="e">
        <f t="shared" si="897"/>
        <v>#VALUE!</v>
      </c>
      <c r="JA278" s="16">
        <f t="shared" si="898"/>
        <v>0.93984187005843955</v>
      </c>
      <c r="JB278" s="16">
        <f t="shared" si="899"/>
        <v>0.62061281337047358</v>
      </c>
      <c r="JC278" s="16">
        <f t="shared" si="900"/>
        <v>-0.41031537450722744</v>
      </c>
      <c r="JD278" s="16">
        <f t="shared" si="901"/>
        <v>-1.7113335485954128E-2</v>
      </c>
      <c r="JE278" s="16">
        <f t="shared" si="902"/>
        <v>0.76645314145314158</v>
      </c>
      <c r="JF278" s="227" t="e">
        <f t="shared" si="903"/>
        <v>#VALUE!</v>
      </c>
      <c r="JG278" s="227">
        <f t="shared" si="904"/>
        <v>9.7642857142857156E-2</v>
      </c>
      <c r="JH278" s="227">
        <f t="shared" si="905"/>
        <v>3.9785714285714285E-2</v>
      </c>
      <c r="JI278" s="99" t="str">
        <f t="shared" si="906"/>
        <v>i.a.</v>
      </c>
      <c r="JJ278" s="99">
        <f t="shared" si="907"/>
        <v>0.20153571428571429</v>
      </c>
      <c r="JK278" s="237">
        <f t="shared" si="908"/>
        <v>0.10389285714285713</v>
      </c>
      <c r="JL278" s="99">
        <f t="shared" si="909"/>
        <v>6.4107142857142849E-2</v>
      </c>
      <c r="JM278" s="99">
        <f t="shared" si="910"/>
        <v>0.10871428571428572</v>
      </c>
      <c r="JN278" s="99">
        <f t="shared" si="911"/>
        <v>0.11060714285714286</v>
      </c>
      <c r="JO278" s="99">
        <f t="shared" si="912"/>
        <v>6.2615384615384614E-2</v>
      </c>
      <c r="JP278" s="99">
        <f t="shared" si="913"/>
        <v>0.1618</v>
      </c>
      <c r="JQ278" s="99" t="str">
        <f t="shared" si="914"/>
        <v>i.a.</v>
      </c>
      <c r="JR278" s="99" t="str">
        <f t="shared" si="915"/>
        <v>i.a.</v>
      </c>
      <c r="JS278" s="99" t="str">
        <f t="shared" si="916"/>
        <v>i.a.</v>
      </c>
    </row>
    <row r="279" spans="1:279" customFormat="1" ht="17.25" customHeight="1" x14ac:dyDescent="0.25">
      <c r="A279" s="17" t="s">
        <v>89</v>
      </c>
      <c r="B279" s="95">
        <v>81813418</v>
      </c>
      <c r="C279" s="10" t="s">
        <v>79</v>
      </c>
      <c r="D279" s="10"/>
      <c r="E279" s="11">
        <v>451120</v>
      </c>
      <c r="F279" s="11"/>
      <c r="G279" s="116">
        <v>1</v>
      </c>
      <c r="H279" s="12">
        <v>44901</v>
      </c>
      <c r="I279" s="13"/>
      <c r="J279" s="13" t="s">
        <v>59</v>
      </c>
      <c r="K279" s="13" t="s">
        <v>59</v>
      </c>
      <c r="L279" s="13" t="s">
        <v>59</v>
      </c>
      <c r="M279" s="13" t="s">
        <v>59</v>
      </c>
      <c r="N279" s="13" t="s">
        <v>59</v>
      </c>
      <c r="O279" s="19" t="s">
        <v>59</v>
      </c>
      <c r="P279" s="16" t="e">
        <f t="shared" si="739"/>
        <v>#DIV/0!</v>
      </c>
      <c r="Q279" s="16" t="e">
        <f t="shared" si="740"/>
        <v>#DIV/0!</v>
      </c>
      <c r="R279" s="16" t="e">
        <f t="shared" si="741"/>
        <v>#DIV/0!</v>
      </c>
      <c r="S279" s="16" t="e">
        <f t="shared" si="742"/>
        <v>#DIV/0!</v>
      </c>
      <c r="T279" s="16" t="e">
        <f t="shared" si="743"/>
        <v>#DIV/0!</v>
      </c>
      <c r="U279" s="16" t="e">
        <f t="shared" si="744"/>
        <v>#DIV/0!</v>
      </c>
      <c r="V279" s="278">
        <f t="shared" si="745"/>
        <v>0</v>
      </c>
      <c r="W279" s="278">
        <f t="shared" si="746"/>
        <v>0</v>
      </c>
      <c r="X279" s="278">
        <f t="shared" si="747"/>
        <v>0</v>
      </c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6">
        <f t="shared" si="748"/>
        <v>-0.91868369407548556</v>
      </c>
      <c r="AK279" s="16">
        <f t="shared" si="917"/>
        <v>0.16112945838837509</v>
      </c>
      <c r="AL279" s="16">
        <f t="shared" si="918"/>
        <v>0.10426315597534742</v>
      </c>
      <c r="AM279" s="16">
        <f t="shared" si="921"/>
        <v>-0.13675428931213604</v>
      </c>
      <c r="AN279" s="16">
        <f t="shared" si="919"/>
        <v>0.16083174974418943</v>
      </c>
      <c r="AO279" s="16">
        <f t="shared" si="920"/>
        <v>0.15762754886200181</v>
      </c>
      <c r="AP279" s="278">
        <f t="shared" si="754"/>
        <v>-35.158999999999999</v>
      </c>
      <c r="AQ279" s="278">
        <f t="shared" si="755"/>
        <v>4.8789999999999978</v>
      </c>
      <c r="AR279" s="278">
        <f t="shared" si="756"/>
        <v>2.8590000000000018</v>
      </c>
      <c r="AS279" s="149"/>
      <c r="AT279" s="149">
        <v>35.158999999999999</v>
      </c>
      <c r="AU279" s="149">
        <v>30.28</v>
      </c>
      <c r="AV279" s="149">
        <v>27.420999999999999</v>
      </c>
      <c r="AW279" s="150">
        <v>31.765000000000001</v>
      </c>
      <c r="AX279" s="149">
        <v>27.364000000000001</v>
      </c>
      <c r="AY279" s="149">
        <v>23.638000000000002</v>
      </c>
      <c r="AZ279" s="149">
        <v>19.863</v>
      </c>
      <c r="BA279" s="149">
        <v>18.262</v>
      </c>
      <c r="BB279" s="149">
        <v>16.356999999999999</v>
      </c>
      <c r="BC279" s="150">
        <v>16.109000000000002</v>
      </c>
      <c r="BD279" s="16">
        <f t="shared" si="757"/>
        <v>-1</v>
      </c>
      <c r="BE279" s="16">
        <f t="shared" si="758"/>
        <v>0.55776233035418754</v>
      </c>
      <c r="BF279" s="16">
        <f t="shared" si="759"/>
        <v>-0.22299382716049382</v>
      </c>
      <c r="BG279" s="16">
        <f t="shared" si="760"/>
        <v>-9.3283582089552314E-2</v>
      </c>
      <c r="BH279" s="16">
        <f t="shared" si="761"/>
        <v>0.20754716981132076</v>
      </c>
      <c r="BI279" s="16">
        <f t="shared" si="762"/>
        <v>0.8798305982001059</v>
      </c>
      <c r="BJ279" s="278">
        <f t="shared" si="763"/>
        <v>-9.4120000000000008</v>
      </c>
      <c r="BK279" s="278">
        <f t="shared" si="764"/>
        <v>3.370000000000001</v>
      </c>
      <c r="BL279" s="278">
        <f t="shared" si="765"/>
        <v>-1.734</v>
      </c>
      <c r="BM279" s="149"/>
      <c r="BN279" s="149">
        <v>9.4120000000000008</v>
      </c>
      <c r="BO279" s="149">
        <v>6.0419999999999998</v>
      </c>
      <c r="BP279" s="149">
        <v>7.7759999999999998</v>
      </c>
      <c r="BQ279" s="149">
        <v>8.5760000000000005</v>
      </c>
      <c r="BR279" s="149">
        <v>7.1020000000000003</v>
      </c>
      <c r="BS279" s="149">
        <v>3.778</v>
      </c>
      <c r="BT279" s="149">
        <v>1.861</v>
      </c>
      <c r="BU279" s="149">
        <v>1.0589999999999999</v>
      </c>
      <c r="BV279" s="149">
        <v>8.5999999999999993E-2</v>
      </c>
      <c r="BW279" s="149">
        <v>0.56000000000000005</v>
      </c>
      <c r="BX279" s="16">
        <f t="shared" si="766"/>
        <v>-1</v>
      </c>
      <c r="BY279" s="16">
        <f t="shared" si="767"/>
        <v>0.44788376500315846</v>
      </c>
      <c r="BZ279" s="16">
        <f t="shared" si="768"/>
        <v>-0.19100549380350071</v>
      </c>
      <c r="CA279" s="16">
        <f t="shared" si="769"/>
        <v>-8.9248312776355546E-2</v>
      </c>
      <c r="CB279" s="16">
        <f t="shared" si="770"/>
        <v>0.19410865638460462</v>
      </c>
      <c r="CC279" s="16">
        <f t="shared" si="771"/>
        <v>0.71889180797707175</v>
      </c>
      <c r="CD279" s="278">
        <f t="shared" si="772"/>
        <v>-9.1679999999999993</v>
      </c>
      <c r="CE279" s="278">
        <f t="shared" si="773"/>
        <v>2.8359999999999994</v>
      </c>
      <c r="CF279" s="278">
        <f t="shared" si="774"/>
        <v>-1.4950000000000001</v>
      </c>
      <c r="CG279" s="149"/>
      <c r="CH279" s="149">
        <v>9.1679999999999993</v>
      </c>
      <c r="CI279" s="149">
        <v>6.3319999999999999</v>
      </c>
      <c r="CJ279" s="149">
        <v>7.827</v>
      </c>
      <c r="CK279" s="149">
        <v>8.5939999999999994</v>
      </c>
      <c r="CL279" s="149">
        <v>7.1970000000000001</v>
      </c>
      <c r="CM279" s="149">
        <v>4.1870000000000003</v>
      </c>
      <c r="CN279" s="149">
        <v>1.7909999999999999</v>
      </c>
      <c r="CO279" s="149">
        <v>0.79700000000000004</v>
      </c>
      <c r="CP279" s="149">
        <v>1.6E-2</v>
      </c>
      <c r="CQ279" s="149">
        <v>0.56999999999999995</v>
      </c>
      <c r="CR279" s="16">
        <f t="shared" si="775"/>
        <v>-1</v>
      </c>
      <c r="CS279" s="16">
        <f t="shared" si="776"/>
        <v>0.15422587883320873</v>
      </c>
      <c r="CT279" s="16">
        <f t="shared" si="777"/>
        <v>1.9707739711400399E-2</v>
      </c>
      <c r="CU279" s="16">
        <f t="shared" si="778"/>
        <v>0.2287824261508474</v>
      </c>
      <c r="CV279" s="16">
        <f t="shared" si="779"/>
        <v>0.33560306413658436</v>
      </c>
      <c r="CW279" s="16">
        <f t="shared" si="780"/>
        <v>0.10592469545957921</v>
      </c>
      <c r="CX279" s="278">
        <f t="shared" si="736"/>
        <v>-38.58</v>
      </c>
      <c r="CY279" s="278">
        <f t="shared" si="737"/>
        <v>5.1550000000000011</v>
      </c>
      <c r="CZ279" s="278">
        <f t="shared" si="738"/>
        <v>0.64599999999999369</v>
      </c>
      <c r="DA279" s="149"/>
      <c r="DB279" s="149">
        <v>38.58</v>
      </c>
      <c r="DC279" s="149">
        <v>33.424999999999997</v>
      </c>
      <c r="DD279" s="149">
        <v>32.779000000000003</v>
      </c>
      <c r="DE279" s="149">
        <v>26.675999999999998</v>
      </c>
      <c r="DF279" s="149">
        <v>19.972999999999999</v>
      </c>
      <c r="DG279" s="149">
        <v>18.059999999999999</v>
      </c>
      <c r="DH279" s="149">
        <v>14.795</v>
      </c>
      <c r="DI279" s="149">
        <v>13.398</v>
      </c>
      <c r="DJ279" s="149">
        <v>12.778</v>
      </c>
      <c r="DK279" s="150">
        <v>12.766999999999999</v>
      </c>
      <c r="DL279" s="16">
        <f t="shared" si="781"/>
        <v>-1</v>
      </c>
      <c r="DM279" s="16">
        <f t="shared" si="782"/>
        <v>4.7501736053701886E-2</v>
      </c>
      <c r="DN279" s="16">
        <f t="shared" si="783"/>
        <v>0.15392833975655354</v>
      </c>
      <c r="DO279" s="16">
        <f t="shared" si="784"/>
        <v>9.4397928716096313E-2</v>
      </c>
      <c r="DP279" s="16">
        <f t="shared" si="785"/>
        <v>0.28008232212540757</v>
      </c>
      <c r="DQ279" s="16">
        <f t="shared" si="786"/>
        <v>0.18530017424362427</v>
      </c>
      <c r="DR279" s="278">
        <f t="shared" si="787"/>
        <v>-63.354999999999997</v>
      </c>
      <c r="DS279" s="278">
        <f t="shared" si="788"/>
        <v>2.8729999999999976</v>
      </c>
      <c r="DT279" s="278">
        <f t="shared" si="789"/>
        <v>8.0679999999999978</v>
      </c>
      <c r="DU279" s="149"/>
      <c r="DV279" s="149">
        <v>63.354999999999997</v>
      </c>
      <c r="DW279" s="149">
        <v>60.481999999999999</v>
      </c>
      <c r="DX279" s="149">
        <v>52.414000000000001</v>
      </c>
      <c r="DY279" s="149">
        <v>47.893000000000001</v>
      </c>
      <c r="DZ279" s="149">
        <v>37.414000000000001</v>
      </c>
      <c r="EA279" s="149">
        <v>31.565000000000001</v>
      </c>
      <c r="EB279" s="149">
        <v>30.484999999999999</v>
      </c>
      <c r="EC279" s="149">
        <v>24.187000000000001</v>
      </c>
      <c r="ED279" s="149">
        <v>25.949000000000002</v>
      </c>
      <c r="EE279" s="149">
        <v>23.547000000000001</v>
      </c>
      <c r="EF279" s="16">
        <f t="shared" si="790"/>
        <v>-1</v>
      </c>
      <c r="EG279" s="16">
        <f t="shared" si="791"/>
        <v>-5.5555555555555552E-2</v>
      </c>
      <c r="EH279" s="16">
        <f t="shared" si="792"/>
        <v>0.2</v>
      </c>
      <c r="EI279" s="16">
        <f t="shared" si="793"/>
        <v>2.2727272727272728E-2</v>
      </c>
      <c r="EJ279" s="16">
        <f t="shared" si="794"/>
        <v>0.1</v>
      </c>
      <c r="EK279" s="16">
        <f t="shared" si="795"/>
        <v>5.2631578947368418E-2</v>
      </c>
      <c r="EL279" s="278">
        <f t="shared" si="796"/>
        <v>-51</v>
      </c>
      <c r="EM279" s="278">
        <f t="shared" si="797"/>
        <v>-3</v>
      </c>
      <c r="EN279" s="278">
        <f t="shared" si="798"/>
        <v>9</v>
      </c>
      <c r="EO279" s="204"/>
      <c r="EP279" s="204">
        <v>51</v>
      </c>
      <c r="EQ279" s="204">
        <v>54</v>
      </c>
      <c r="ER279" s="204">
        <v>45</v>
      </c>
      <c r="ES279" s="204">
        <v>44</v>
      </c>
      <c r="ET279" s="204">
        <v>40</v>
      </c>
      <c r="EU279" s="204">
        <v>38</v>
      </c>
      <c r="EV279" s="204">
        <v>33</v>
      </c>
      <c r="EW279" s="204"/>
      <c r="EX279" s="204"/>
      <c r="EY279" s="205"/>
      <c r="EZ279" s="14"/>
      <c r="FA279" s="14" t="s">
        <v>51</v>
      </c>
      <c r="FB279" s="76"/>
      <c r="FC279" s="15">
        <v>4600</v>
      </c>
      <c r="FD279" t="s">
        <v>90</v>
      </c>
      <c r="FE279" t="s">
        <v>91</v>
      </c>
      <c r="FF279" s="16" t="e">
        <f t="shared" si="799"/>
        <v>#VALUE!</v>
      </c>
      <c r="FG279" s="16" t="e">
        <f t="shared" si="800"/>
        <v>#DIV/0!</v>
      </c>
      <c r="FH279" s="16" t="e">
        <f t="shared" si="801"/>
        <v>#DIV/0!</v>
      </c>
      <c r="FI279" s="16" t="e">
        <f t="shared" si="802"/>
        <v>#DIV/0!</v>
      </c>
      <c r="FJ279" s="16" t="e">
        <f t="shared" si="803"/>
        <v>#DIV/0!</v>
      </c>
      <c r="FK279" s="16" t="e">
        <f t="shared" si="804"/>
        <v>#DIV/0!</v>
      </c>
      <c r="FL279" s="278" t="e">
        <f t="shared" si="805"/>
        <v>#VALUE!</v>
      </c>
      <c r="FM279" s="278">
        <f t="shared" si="806"/>
        <v>0</v>
      </c>
      <c r="FN279" s="278">
        <f t="shared" si="807"/>
        <v>0</v>
      </c>
      <c r="FO279" s="222" t="str">
        <f t="shared" si="808"/>
        <v>i.a</v>
      </c>
      <c r="FP279" s="222">
        <f t="shared" si="809"/>
        <v>0</v>
      </c>
      <c r="FQ279" s="233">
        <f t="shared" si="810"/>
        <v>0</v>
      </c>
      <c r="FR279" s="222">
        <f t="shared" si="811"/>
        <v>0</v>
      </c>
      <c r="FS279" s="222">
        <f t="shared" si="812"/>
        <v>0</v>
      </c>
      <c r="FT279" s="222">
        <f t="shared" si="813"/>
        <v>0</v>
      </c>
      <c r="FU279" s="222">
        <f t="shared" si="814"/>
        <v>0</v>
      </c>
      <c r="FV279" s="222">
        <f t="shared" si="815"/>
        <v>0</v>
      </c>
      <c r="FW279" s="222" t="str">
        <f t="shared" si="816"/>
        <v>i.a</v>
      </c>
      <c r="FX279" s="222" t="str">
        <f t="shared" si="817"/>
        <v>i.a</v>
      </c>
      <c r="FY279" s="222" t="str">
        <f t="shared" si="818"/>
        <v>i.a</v>
      </c>
      <c r="FZ279" s="16">
        <f t="shared" si="819"/>
        <v>-1</v>
      </c>
      <c r="GA279" s="16">
        <f t="shared" si="820"/>
        <v>0.33123667492908992</v>
      </c>
      <c r="GB279" s="16">
        <f t="shared" si="821"/>
        <v>-0.27347640073238988</v>
      </c>
      <c r="GC279" s="16">
        <f t="shared" si="822"/>
        <v>-0.28541492797416879</v>
      </c>
      <c r="GD279" s="16">
        <f t="shared" si="823"/>
        <v>-2.6441412928987364E-2</v>
      </c>
      <c r="GE279" s="16">
        <f t="shared" si="824"/>
        <v>0.48487340864740314</v>
      </c>
      <c r="GF279" s="227">
        <f t="shared" si="825"/>
        <v>-0.25464898270953407</v>
      </c>
      <c r="GG279" s="227">
        <f t="shared" si="826"/>
        <v>6.3361447213189453E-2</v>
      </c>
      <c r="GH279" s="227">
        <f t="shared" si="827"/>
        <v>-7.2004029552852261E-2</v>
      </c>
      <c r="GI279" s="16">
        <f t="shared" si="828"/>
        <v>0</v>
      </c>
      <c r="GJ279" s="16">
        <f t="shared" si="829"/>
        <v>0.25464898270953407</v>
      </c>
      <c r="GK279" s="235">
        <f t="shared" si="830"/>
        <v>0.19128753549634461</v>
      </c>
      <c r="GL279" s="16">
        <f t="shared" si="831"/>
        <v>0.26329156504919687</v>
      </c>
      <c r="GM279" s="16">
        <f t="shared" si="832"/>
        <v>0.36845377178503286</v>
      </c>
      <c r="GN279" s="16">
        <f t="shared" si="833"/>
        <v>0.37846081034890749</v>
      </c>
      <c r="GO279" s="16">
        <f t="shared" si="834"/>
        <v>0.25487749201034854</v>
      </c>
      <c r="GP279" s="16">
        <f t="shared" si="835"/>
        <v>0.12705281452842904</v>
      </c>
      <c r="GQ279" s="16">
        <f t="shared" si="836"/>
        <v>6.0895476772616135E-2</v>
      </c>
      <c r="GR279" s="16">
        <f t="shared" si="837"/>
        <v>1.2526913290272067E-3</v>
      </c>
      <c r="GS279" s="16">
        <f t="shared" si="838"/>
        <v>-1</v>
      </c>
      <c r="GT279" s="16">
        <f t="shared" si="839"/>
        <v>0.42013401525930361</v>
      </c>
      <c r="GU279" s="16">
        <f t="shared" si="840"/>
        <v>-0.30963755864678694</v>
      </c>
      <c r="GV279" s="16">
        <f t="shared" si="841"/>
        <v>-0.228874779799151</v>
      </c>
      <c r="GW279" s="16">
        <f t="shared" si="842"/>
        <v>-2.3580758596421222E-2</v>
      </c>
      <c r="GX279" s="16">
        <f t="shared" si="843"/>
        <v>0.69099999446667193</v>
      </c>
      <c r="GY279" s="227">
        <f t="shared" si="844"/>
        <v>-0.15200626630167077</v>
      </c>
      <c r="GZ279" s="227">
        <f t="shared" si="845"/>
        <v>4.4969701675820442E-2</v>
      </c>
      <c r="HA279" s="227">
        <f t="shared" si="846"/>
        <v>-4.8007450248485448E-2</v>
      </c>
      <c r="HB279" s="16">
        <f t="shared" si="847"/>
        <v>0</v>
      </c>
      <c r="HC279" s="16">
        <f t="shared" si="848"/>
        <v>0.15200626630167077</v>
      </c>
      <c r="HD279" s="235">
        <f t="shared" si="849"/>
        <v>0.10703656462585033</v>
      </c>
      <c r="HE279" s="16">
        <f t="shared" si="850"/>
        <v>0.15504401487433578</v>
      </c>
      <c r="HF279" s="16">
        <f t="shared" si="851"/>
        <v>0.20106204649090931</v>
      </c>
      <c r="HG279" s="16">
        <f t="shared" si="852"/>
        <v>0.20591774308122762</v>
      </c>
      <c r="HH279" s="16">
        <f t="shared" si="853"/>
        <v>0.12177276390008059</v>
      </c>
      <c r="HI279" s="16">
        <f t="shared" si="854"/>
        <v>6.8078724026924206E-2</v>
      </c>
      <c r="HJ279" s="16">
        <f t="shared" si="855"/>
        <v>4.2245093346098606E-2</v>
      </c>
      <c r="HK279" s="16">
        <f t="shared" si="856"/>
        <v>3.4750282851139483E-3</v>
      </c>
      <c r="HL279" s="16" t="e">
        <f t="shared" si="857"/>
        <v>#VALUE!</v>
      </c>
      <c r="HM279" s="16">
        <f t="shared" si="858"/>
        <v>0.10188445432231295</v>
      </c>
      <c r="HN279" s="16">
        <f t="shared" si="859"/>
        <v>-0.11631623509088089</v>
      </c>
      <c r="HO279" s="16">
        <f t="shared" si="860"/>
        <v>0.12279308458889865</v>
      </c>
      <c r="HP279" s="16">
        <f t="shared" si="861"/>
        <v>4.3372790211641872E-2</v>
      </c>
      <c r="HQ279" s="16">
        <f t="shared" si="862"/>
        <v>-6.6966562992953976E-2</v>
      </c>
      <c r="HR279" s="227" t="e">
        <f t="shared" si="863"/>
        <v>#VALUE!</v>
      </c>
      <c r="HS279" s="227">
        <f t="shared" si="864"/>
        <v>5.6305808103622734E-2</v>
      </c>
      <c r="HT279" s="227">
        <f t="shared" si="865"/>
        <v>-7.2742585378791635E-2</v>
      </c>
      <c r="HU279" s="16" t="str">
        <f t="shared" si="866"/>
        <v>i.a.</v>
      </c>
      <c r="HV279" s="16">
        <f t="shared" si="867"/>
        <v>0.60894956988398707</v>
      </c>
      <c r="HW279" s="235">
        <f t="shared" si="868"/>
        <v>0.55264376178036434</v>
      </c>
      <c r="HX279" s="16">
        <f t="shared" si="869"/>
        <v>0.62538634715915598</v>
      </c>
      <c r="HY279" s="16">
        <f t="shared" si="870"/>
        <v>0.55699162716889727</v>
      </c>
      <c r="HZ279" s="16">
        <f t="shared" si="871"/>
        <v>0.53383760089805954</v>
      </c>
      <c r="IA279" s="16">
        <f t="shared" si="872"/>
        <v>0.57215270077617608</v>
      </c>
      <c r="IB279" s="16">
        <f t="shared" si="873"/>
        <v>0.48532064949975401</v>
      </c>
      <c r="IC279" s="16">
        <f t="shared" si="874"/>
        <v>0.55393393145077929</v>
      </c>
      <c r="ID279" s="16">
        <f t="shared" si="875"/>
        <v>0.49242745385178616</v>
      </c>
      <c r="IE279" s="16">
        <f t="shared" si="876"/>
        <v>0.54219221132203677</v>
      </c>
      <c r="IF279" s="16" t="e">
        <f t="shared" si="877"/>
        <v>#VALUE!</v>
      </c>
      <c r="IG279" s="16" t="e">
        <f t="shared" si="878"/>
        <v>#VALUE!</v>
      </c>
      <c r="IH279" s="16" t="e">
        <f t="shared" si="879"/>
        <v>#VALUE!</v>
      </c>
      <c r="II279" s="16" t="e">
        <f t="shared" si="880"/>
        <v>#VALUE!</v>
      </c>
      <c r="IJ279" s="16" t="e">
        <f t="shared" si="881"/>
        <v>#VALUE!</v>
      </c>
      <c r="IK279" s="16" t="e">
        <f t="shared" si="882"/>
        <v>#VALUE!</v>
      </c>
      <c r="IL279" s="227" t="e">
        <f t="shared" si="883"/>
        <v>#VALUE!</v>
      </c>
      <c r="IM279" s="227" t="e">
        <f t="shared" si="884"/>
        <v>#VALUE!</v>
      </c>
      <c r="IN279" s="227" t="e">
        <f t="shared" si="885"/>
        <v>#VALUE!</v>
      </c>
      <c r="IO279" s="16" t="str">
        <f t="shared" si="886"/>
        <v>i.a.</v>
      </c>
      <c r="IP279" s="16" t="str">
        <f t="shared" si="887"/>
        <v>i.a.</v>
      </c>
      <c r="IQ279" s="235" t="str">
        <f t="shared" si="888"/>
        <v>i.a.</v>
      </c>
      <c r="IR279" s="16" t="str">
        <f t="shared" si="889"/>
        <v>i.a.</v>
      </c>
      <c r="IS279" s="16" t="str">
        <f t="shared" si="890"/>
        <v>i.a.</v>
      </c>
      <c r="IT279" s="16" t="str">
        <f t="shared" si="891"/>
        <v>i.a.</v>
      </c>
      <c r="IU279" s="16" t="str">
        <f t="shared" si="892"/>
        <v>i.a.</v>
      </c>
      <c r="IV279" s="16" t="str">
        <f t="shared" si="893"/>
        <v>i.a.</v>
      </c>
      <c r="IW279" s="16" t="str">
        <f t="shared" si="894"/>
        <v>i.a.</v>
      </c>
      <c r="IX279" s="16" t="str">
        <f t="shared" si="895"/>
        <v>i.a.</v>
      </c>
      <c r="IY279" s="16" t="str">
        <f t="shared" si="896"/>
        <v>i.a.</v>
      </c>
      <c r="IZ279" s="16" t="e">
        <f t="shared" si="897"/>
        <v>#VALUE!</v>
      </c>
      <c r="JA279" s="16">
        <f t="shared" si="898"/>
        <v>0.53305339823863851</v>
      </c>
      <c r="JB279" s="16">
        <f t="shared" si="899"/>
        <v>-0.32583791150291724</v>
      </c>
      <c r="JC279" s="16">
        <f t="shared" si="900"/>
        <v>-0.10948723915910323</v>
      </c>
      <c r="JD279" s="16">
        <f t="shared" si="901"/>
        <v>8.5553323986004196E-2</v>
      </c>
      <c r="JE279" s="16">
        <f t="shared" si="902"/>
        <v>0.63294721757821815</v>
      </c>
      <c r="JF279" s="227" t="e">
        <f t="shared" si="903"/>
        <v>#VALUE!</v>
      </c>
      <c r="JG279" s="227">
        <f t="shared" si="904"/>
        <v>6.250544662309368E-2</v>
      </c>
      <c r="JH279" s="227">
        <f t="shared" si="905"/>
        <v>-5.6674074074074071E-2</v>
      </c>
      <c r="JI279" s="99" t="str">
        <f t="shared" si="906"/>
        <v>i.a.</v>
      </c>
      <c r="JJ279" s="99">
        <f t="shared" si="907"/>
        <v>0.17976470588235294</v>
      </c>
      <c r="JK279" s="237">
        <f t="shared" si="908"/>
        <v>0.11725925925925926</v>
      </c>
      <c r="JL279" s="99">
        <f t="shared" si="909"/>
        <v>0.17393333333333333</v>
      </c>
      <c r="JM279" s="99">
        <f t="shared" si="910"/>
        <v>0.19531818181818181</v>
      </c>
      <c r="JN279" s="99">
        <f t="shared" si="911"/>
        <v>0.179925</v>
      </c>
      <c r="JO279" s="99">
        <f t="shared" si="912"/>
        <v>0.1101842105263158</v>
      </c>
      <c r="JP279" s="99">
        <f t="shared" si="913"/>
        <v>5.4272727272727271E-2</v>
      </c>
      <c r="JQ279" s="99" t="str">
        <f t="shared" si="914"/>
        <v>i.a.</v>
      </c>
      <c r="JR279" s="99" t="str">
        <f t="shared" si="915"/>
        <v>i.a.</v>
      </c>
      <c r="JS279" s="99" t="str">
        <f t="shared" si="916"/>
        <v>i.a.</v>
      </c>
    </row>
    <row r="280" spans="1:279" customFormat="1" ht="17.25" customHeight="1" x14ac:dyDescent="0.25">
      <c r="A280" s="10" t="s">
        <v>80</v>
      </c>
      <c r="B280" s="95">
        <v>27414494</v>
      </c>
      <c r="C280" s="10" t="s">
        <v>79</v>
      </c>
      <c r="D280" s="10"/>
      <c r="E280" s="11">
        <v>451120</v>
      </c>
      <c r="F280" s="11"/>
      <c r="G280" s="11">
        <v>1</v>
      </c>
      <c r="H280" s="12">
        <v>44897</v>
      </c>
      <c r="I280" s="13"/>
      <c r="J280" s="13" t="s">
        <v>50</v>
      </c>
      <c r="K280" s="13" t="s">
        <v>50</v>
      </c>
      <c r="L280" s="13" t="s">
        <v>50</v>
      </c>
      <c r="M280" s="13" t="s">
        <v>50</v>
      </c>
      <c r="N280" s="13" t="s">
        <v>50</v>
      </c>
      <c r="O280" s="118" t="s">
        <v>50</v>
      </c>
      <c r="P280" s="16" t="e">
        <f t="shared" si="739"/>
        <v>#DIV/0!</v>
      </c>
      <c r="Q280" s="16" t="e">
        <f t="shared" si="740"/>
        <v>#DIV/0!</v>
      </c>
      <c r="R280" s="16" t="e">
        <f t="shared" si="741"/>
        <v>#DIV/0!</v>
      </c>
      <c r="S280" s="16" t="e">
        <f t="shared" si="742"/>
        <v>#DIV/0!</v>
      </c>
      <c r="T280" s="16" t="e">
        <f t="shared" si="743"/>
        <v>#DIV/0!</v>
      </c>
      <c r="U280" s="16" t="e">
        <f t="shared" si="744"/>
        <v>#DIV/0!</v>
      </c>
      <c r="V280" s="278">
        <f t="shared" si="745"/>
        <v>0</v>
      </c>
      <c r="W280" s="278">
        <f t="shared" si="746"/>
        <v>0</v>
      </c>
      <c r="X280" s="278">
        <f t="shared" si="747"/>
        <v>0</v>
      </c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6">
        <f t="shared" si="748"/>
        <v>-1.1263705210805923</v>
      </c>
      <c r="AK280" s="16">
        <f t="shared" si="917"/>
        <v>0.17217621729049343</v>
      </c>
      <c r="AL280" s="16">
        <f t="shared" si="918"/>
        <v>-0.12901736772257799</v>
      </c>
      <c r="AM280" s="16">
        <f t="shared" si="921"/>
        <v>-1.9351553216771279E-2</v>
      </c>
      <c r="AN280" s="16">
        <f t="shared" si="919"/>
        <v>-1.7320470405071162E-2</v>
      </c>
      <c r="AO280" s="16">
        <f t="shared" si="920"/>
        <v>-7.3513123663807509E-2</v>
      </c>
      <c r="AP280" s="278">
        <f t="shared" si="754"/>
        <v>-35.387999999999998</v>
      </c>
      <c r="AQ280" s="278">
        <f t="shared" si="755"/>
        <v>5.1979999999999968</v>
      </c>
      <c r="AR280" s="278">
        <f t="shared" si="756"/>
        <v>-4.4719999999999978</v>
      </c>
      <c r="AS280" s="149"/>
      <c r="AT280" s="149">
        <v>35.387999999999998</v>
      </c>
      <c r="AU280" s="149">
        <v>30.19</v>
      </c>
      <c r="AV280" s="149">
        <v>34.661999999999999</v>
      </c>
      <c r="AW280" s="150">
        <v>35.345999999999997</v>
      </c>
      <c r="AX280" s="149">
        <v>35.969000000000001</v>
      </c>
      <c r="AY280" s="154">
        <v>38.823</v>
      </c>
      <c r="AZ280" s="154">
        <v>34.780439000000001</v>
      </c>
      <c r="BA280" s="154">
        <v>29.988842000000002</v>
      </c>
      <c r="BB280" s="154">
        <v>29.603999999999999</v>
      </c>
      <c r="BC280" s="155"/>
      <c r="BD280" s="16">
        <f t="shared" si="757"/>
        <v>-1</v>
      </c>
      <c r="BE280" s="16">
        <f t="shared" si="758"/>
        <v>1.5281609195402297</v>
      </c>
      <c r="BF280" s="16">
        <f t="shared" si="759"/>
        <v>4.0669856459330182E-2</v>
      </c>
      <c r="BG280" s="16">
        <f t="shared" si="760"/>
        <v>-0.56739974126778792</v>
      </c>
      <c r="BH280" s="16">
        <f t="shared" si="761"/>
        <v>-5.3855569155446696E-2</v>
      </c>
      <c r="BI280" s="16">
        <f t="shared" si="762"/>
        <v>-0.30182874722269698</v>
      </c>
      <c r="BJ280" s="278">
        <f t="shared" si="763"/>
        <v>-4.399</v>
      </c>
      <c r="BK280" s="278">
        <f t="shared" si="764"/>
        <v>2.6589999999999998</v>
      </c>
      <c r="BL280" s="278">
        <f t="shared" si="765"/>
        <v>6.800000000000006E-2</v>
      </c>
      <c r="BM280" s="149"/>
      <c r="BN280" s="149">
        <v>4.399</v>
      </c>
      <c r="BO280" s="149">
        <v>1.74</v>
      </c>
      <c r="BP280" s="149">
        <v>1.6719999999999999</v>
      </c>
      <c r="BQ280" s="149">
        <v>3.8650000000000002</v>
      </c>
      <c r="BR280" s="149">
        <v>4.085</v>
      </c>
      <c r="BS280" s="159">
        <v>5.851</v>
      </c>
      <c r="BT280" s="159">
        <v>4.5711740000000001</v>
      </c>
      <c r="BU280" s="159">
        <v>3.6579999999999999</v>
      </c>
      <c r="BV280" s="154">
        <v>1.091</v>
      </c>
      <c r="BW280" s="159"/>
      <c r="BX280" s="16">
        <f t="shared" si="766"/>
        <v>-1</v>
      </c>
      <c r="BY280" s="16">
        <f t="shared" si="767"/>
        <v>1.9740802675585283</v>
      </c>
      <c r="BZ280" s="16">
        <f t="shared" si="768"/>
        <v>0.13043478260869557</v>
      </c>
      <c r="CA280" s="16">
        <f t="shared" si="769"/>
        <v>-0.6798789712556732</v>
      </c>
      <c r="CB280" s="16">
        <f t="shared" si="770"/>
        <v>-0.1101238556812062</v>
      </c>
      <c r="CC280" s="16">
        <f t="shared" si="771"/>
        <v>-0.34323607427055708</v>
      </c>
      <c r="CD280" s="278">
        <f t="shared" si="772"/>
        <v>-3.5569999999999999</v>
      </c>
      <c r="CE280" s="278">
        <f t="shared" si="773"/>
        <v>2.3609999999999998</v>
      </c>
      <c r="CF280" s="278">
        <f t="shared" si="774"/>
        <v>0.1379999999999999</v>
      </c>
      <c r="CG280" s="149"/>
      <c r="CH280" s="149">
        <v>3.5569999999999999</v>
      </c>
      <c r="CI280" s="149">
        <v>1.196</v>
      </c>
      <c r="CJ280" s="149">
        <v>1.0580000000000001</v>
      </c>
      <c r="CK280" s="149">
        <v>3.3050000000000002</v>
      </c>
      <c r="CL280" s="149">
        <v>3.714</v>
      </c>
      <c r="CM280" s="154">
        <v>5.6550000000000002</v>
      </c>
      <c r="CN280" s="154">
        <v>4.4750839999999998</v>
      </c>
      <c r="CO280" s="159">
        <v>3.4940470000000001</v>
      </c>
      <c r="CP280" s="159">
        <v>0.7705789999999999</v>
      </c>
      <c r="CQ280" s="159"/>
      <c r="CR280" s="16">
        <f t="shared" si="775"/>
        <v>-1</v>
      </c>
      <c r="CS280" s="16">
        <f t="shared" si="776"/>
        <v>9.9452990197878025E-2</v>
      </c>
      <c r="CT280" s="16">
        <f t="shared" si="777"/>
        <v>3.5506557688652386E-2</v>
      </c>
      <c r="CU280" s="16">
        <f t="shared" si="778"/>
        <v>3.2418854743121811E-2</v>
      </c>
      <c r="CV280" s="16">
        <f t="shared" si="779"/>
        <v>0.1126686754880125</v>
      </c>
      <c r="CW280" s="16">
        <f t="shared" si="780"/>
        <v>2.7828897167736479E-2</v>
      </c>
      <c r="CX280" s="278">
        <f t="shared" si="736"/>
        <v>-29.948</v>
      </c>
      <c r="CY280" s="278">
        <f t="shared" si="737"/>
        <v>2.7089999999999996</v>
      </c>
      <c r="CZ280" s="278">
        <f t="shared" si="738"/>
        <v>0.93400000000000105</v>
      </c>
      <c r="DA280" s="149"/>
      <c r="DB280" s="149">
        <v>29.948</v>
      </c>
      <c r="DC280" s="149">
        <v>27.239000000000001</v>
      </c>
      <c r="DD280" s="149">
        <v>26.305</v>
      </c>
      <c r="DE280" s="149">
        <v>25.478999999999999</v>
      </c>
      <c r="DF280" s="149">
        <v>22.899000000000001</v>
      </c>
      <c r="DG280" s="159">
        <v>22.279</v>
      </c>
      <c r="DH280" s="159">
        <v>17.865071</v>
      </c>
      <c r="DI280" s="159">
        <v>14.370331</v>
      </c>
      <c r="DJ280" s="154">
        <v>11.687621</v>
      </c>
      <c r="DK280" s="155"/>
      <c r="DL280" s="16">
        <f t="shared" si="781"/>
        <v>-1</v>
      </c>
      <c r="DM280" s="16">
        <f t="shared" si="782"/>
        <v>5.4016243252612284E-2</v>
      </c>
      <c r="DN280" s="16">
        <f t="shared" si="783"/>
        <v>0.12950455174728379</v>
      </c>
      <c r="DO280" s="16">
        <f t="shared" si="784"/>
        <v>-6.8648902086426516E-2</v>
      </c>
      <c r="DP280" s="16">
        <f t="shared" si="785"/>
        <v>0.1064645358388332</v>
      </c>
      <c r="DQ280" s="16">
        <f t="shared" si="786"/>
        <v>0.20781842865596833</v>
      </c>
      <c r="DR280" s="278">
        <f t="shared" si="787"/>
        <v>-85.135000000000005</v>
      </c>
      <c r="DS280" s="278">
        <f t="shared" si="788"/>
        <v>4.3629999999999995</v>
      </c>
      <c r="DT280" s="278">
        <f t="shared" si="789"/>
        <v>9.2610000000000099</v>
      </c>
      <c r="DU280" s="149"/>
      <c r="DV280" s="149">
        <v>85.135000000000005</v>
      </c>
      <c r="DW280" s="149">
        <v>80.772000000000006</v>
      </c>
      <c r="DX280" s="149">
        <v>71.510999999999996</v>
      </c>
      <c r="DY280" s="149">
        <v>76.781999999999996</v>
      </c>
      <c r="DZ280" s="149">
        <v>69.394000000000005</v>
      </c>
      <c r="EA280" s="159">
        <v>57.454000000000001</v>
      </c>
      <c r="EB280" s="159">
        <v>45.527673</v>
      </c>
      <c r="EC280" s="159">
        <v>40.591861999999999</v>
      </c>
      <c r="ED280" s="159">
        <v>39.508378</v>
      </c>
      <c r="EE280" s="165"/>
      <c r="EF280" s="16">
        <f t="shared" si="790"/>
        <v>-1</v>
      </c>
      <c r="EG280" s="16">
        <f t="shared" si="791"/>
        <v>8.9285714285714288E-2</v>
      </c>
      <c r="EH280" s="16">
        <f t="shared" si="792"/>
        <v>-0.16417910447761194</v>
      </c>
      <c r="EI280" s="16">
        <f t="shared" si="793"/>
        <v>3.0769230769230771E-2</v>
      </c>
      <c r="EJ280" s="16">
        <f t="shared" si="794"/>
        <v>3.1746031746031744E-2</v>
      </c>
      <c r="EK280" s="16">
        <f t="shared" si="795"/>
        <v>-4.5454545454545456E-2</v>
      </c>
      <c r="EL280" s="278">
        <f t="shared" si="796"/>
        <v>-61</v>
      </c>
      <c r="EM280" s="278">
        <f t="shared" si="797"/>
        <v>5</v>
      </c>
      <c r="EN280" s="278">
        <f t="shared" si="798"/>
        <v>-11</v>
      </c>
      <c r="EO280" s="204"/>
      <c r="EP280" s="204">
        <v>61</v>
      </c>
      <c r="EQ280" s="204">
        <v>56</v>
      </c>
      <c r="ER280" s="204">
        <v>67</v>
      </c>
      <c r="ES280" s="204">
        <v>65</v>
      </c>
      <c r="ET280" s="204">
        <v>63</v>
      </c>
      <c r="EU280" s="209">
        <v>66</v>
      </c>
      <c r="EV280" s="209">
        <v>64</v>
      </c>
      <c r="EW280" s="209">
        <v>59</v>
      </c>
      <c r="EX280" s="210">
        <v>63</v>
      </c>
      <c r="EY280" s="211"/>
      <c r="EZ280" s="14"/>
      <c r="FA280" s="14" t="s">
        <v>49</v>
      </c>
      <c r="FB280" s="76"/>
      <c r="FC280" s="15">
        <v>9200</v>
      </c>
      <c r="FD280" t="s">
        <v>442</v>
      </c>
      <c r="FE280" t="s">
        <v>88</v>
      </c>
      <c r="FF280" s="16" t="e">
        <f t="shared" si="799"/>
        <v>#VALUE!</v>
      </c>
      <c r="FG280" s="16" t="e">
        <f t="shared" si="800"/>
        <v>#DIV/0!</v>
      </c>
      <c r="FH280" s="16" t="e">
        <f t="shared" si="801"/>
        <v>#DIV/0!</v>
      </c>
      <c r="FI280" s="16" t="e">
        <f t="shared" si="802"/>
        <v>#DIV/0!</v>
      </c>
      <c r="FJ280" s="16" t="e">
        <f t="shared" si="803"/>
        <v>#DIV/0!</v>
      </c>
      <c r="FK280" s="16" t="e">
        <f t="shared" si="804"/>
        <v>#DIV/0!</v>
      </c>
      <c r="FL280" s="278" t="e">
        <f t="shared" si="805"/>
        <v>#VALUE!</v>
      </c>
      <c r="FM280" s="278">
        <f t="shared" si="806"/>
        <v>0</v>
      </c>
      <c r="FN280" s="278">
        <f t="shared" si="807"/>
        <v>0</v>
      </c>
      <c r="FO280" s="222" t="str">
        <f t="shared" si="808"/>
        <v>i.a</v>
      </c>
      <c r="FP280" s="222">
        <f t="shared" si="809"/>
        <v>0</v>
      </c>
      <c r="FQ280" s="238">
        <f t="shared" si="810"/>
        <v>0</v>
      </c>
      <c r="FR280" s="222">
        <f t="shared" si="811"/>
        <v>0</v>
      </c>
      <c r="FS280" s="222">
        <f t="shared" si="812"/>
        <v>0</v>
      </c>
      <c r="FT280" s="222">
        <f t="shared" si="813"/>
        <v>0</v>
      </c>
      <c r="FU280" s="222">
        <f t="shared" si="814"/>
        <v>0</v>
      </c>
      <c r="FV280" s="222">
        <f t="shared" si="815"/>
        <v>0</v>
      </c>
      <c r="FW280" s="222">
        <f t="shared" si="816"/>
        <v>0</v>
      </c>
      <c r="FX280" s="222">
        <f t="shared" si="817"/>
        <v>0</v>
      </c>
      <c r="FY280" s="222" t="str">
        <f t="shared" si="818"/>
        <v>i.a</v>
      </c>
      <c r="FZ280" s="16">
        <f t="shared" si="819"/>
        <v>-1</v>
      </c>
      <c r="GA280" s="16">
        <f t="shared" si="820"/>
        <v>1.7846215721432115</v>
      </c>
      <c r="GB280" s="16">
        <f t="shared" si="821"/>
        <v>9.3277207205451532E-2</v>
      </c>
      <c r="GC280" s="16">
        <f t="shared" si="822"/>
        <v>-0.70093435948182758</v>
      </c>
      <c r="GD280" s="16">
        <f t="shared" si="823"/>
        <v>-0.16898539732865209</v>
      </c>
      <c r="GE280" s="16">
        <f t="shared" si="824"/>
        <v>-0.41641556366546806</v>
      </c>
      <c r="GF280" s="227">
        <f t="shared" si="825"/>
        <v>-0.12439890184832217</v>
      </c>
      <c r="GG280" s="227">
        <f t="shared" si="826"/>
        <v>7.9725362329421817E-2</v>
      </c>
      <c r="GH280" s="227">
        <f t="shared" si="827"/>
        <v>3.8114971892232244E-3</v>
      </c>
      <c r="GI280" s="16">
        <f t="shared" si="828"/>
        <v>0</v>
      </c>
      <c r="GJ280" s="16">
        <f t="shared" si="829"/>
        <v>0.12439890184832217</v>
      </c>
      <c r="GK280" s="106">
        <f t="shared" si="830"/>
        <v>4.4673539518900345E-2</v>
      </c>
      <c r="GL280" s="16">
        <f t="shared" si="831"/>
        <v>4.086204232967712E-2</v>
      </c>
      <c r="GM280" s="16">
        <f t="shared" si="832"/>
        <v>0.13663235354913392</v>
      </c>
      <c r="GN280" s="16">
        <f t="shared" si="833"/>
        <v>0.16441630882287839</v>
      </c>
      <c r="GO280" s="16">
        <f t="shared" si="834"/>
        <v>0.28173525300909319</v>
      </c>
      <c r="GP280" s="16">
        <f t="shared" si="835"/>
        <v>0.27765026786388453</v>
      </c>
      <c r="GQ280" s="16">
        <f t="shared" si="836"/>
        <v>0.26817510447482595</v>
      </c>
      <c r="GR280" s="16">
        <f t="shared" si="837"/>
        <v>6.5931210466184678E-2</v>
      </c>
      <c r="GS280" s="16">
        <f t="shared" si="838"/>
        <v>-1</v>
      </c>
      <c r="GT280" s="16">
        <f t="shared" si="839"/>
        <v>1.3205526548629345</v>
      </c>
      <c r="GU280" s="16">
        <f t="shared" si="840"/>
        <v>1.3403039235656241E-2</v>
      </c>
      <c r="GV280" s="16">
        <f t="shared" si="841"/>
        <v>-0.57357545251333619</v>
      </c>
      <c r="GW280" s="16">
        <f t="shared" si="842"/>
        <v>-0.17895872945100494</v>
      </c>
      <c r="GX280" s="16">
        <f t="shared" si="843"/>
        <v>-0.43318898483608287</v>
      </c>
      <c r="GY280" s="227">
        <f t="shared" si="844"/>
        <v>-5.3029709415515922E-2</v>
      </c>
      <c r="GZ280" s="227">
        <f t="shared" si="845"/>
        <v>3.0177519742341636E-2</v>
      </c>
      <c r="HA280" s="227">
        <f t="shared" si="846"/>
        <v>3.0223788853172076E-4</v>
      </c>
      <c r="HB280" s="16">
        <f t="shared" si="847"/>
        <v>0</v>
      </c>
      <c r="HC280" s="16">
        <f t="shared" si="848"/>
        <v>5.3029709415515922E-2</v>
      </c>
      <c r="HD280" s="106">
        <f t="shared" si="849"/>
        <v>2.2852189673174286E-2</v>
      </c>
      <c r="HE280" s="16">
        <f t="shared" si="850"/>
        <v>2.2549951784642565E-2</v>
      </c>
      <c r="HF280" s="16">
        <f t="shared" si="851"/>
        <v>5.2881457968476361E-2</v>
      </c>
      <c r="HG280" s="16">
        <f t="shared" si="852"/>
        <v>6.4407795156407668E-2</v>
      </c>
      <c r="HH280" s="16">
        <f t="shared" si="853"/>
        <v>0.11363186923560661</v>
      </c>
      <c r="HI280" s="16">
        <f t="shared" si="854"/>
        <v>0.10615881750871042</v>
      </c>
      <c r="HJ280" s="16">
        <f t="shared" si="855"/>
        <v>9.1335556547645802E-2</v>
      </c>
      <c r="HK280" s="16">
        <f t="shared" si="856"/>
        <v>2.7614396116185786E-2</v>
      </c>
      <c r="HL280" s="16" t="e">
        <f t="shared" si="857"/>
        <v>#VALUE!</v>
      </c>
      <c r="HM280" s="16">
        <f t="shared" si="858"/>
        <v>4.3108203726587101E-2</v>
      </c>
      <c r="HN280" s="16">
        <f t="shared" si="859"/>
        <v>-8.3220553572113845E-2</v>
      </c>
      <c r="HO280" s="16">
        <f t="shared" si="860"/>
        <v>0.10851735404184498</v>
      </c>
      <c r="HP280" s="16">
        <f t="shared" si="861"/>
        <v>5.6071744264950367E-3</v>
      </c>
      <c r="HQ280" s="16">
        <f t="shared" si="862"/>
        <v>-0.14902035539275538</v>
      </c>
      <c r="HR280" s="227" t="e">
        <f t="shared" si="863"/>
        <v>#VALUE!</v>
      </c>
      <c r="HS280" s="227">
        <f t="shared" si="864"/>
        <v>1.4537517472744343E-2</v>
      </c>
      <c r="HT280" s="227">
        <f t="shared" si="865"/>
        <v>-3.0612306662114286E-2</v>
      </c>
      <c r="HU280" s="16" t="str">
        <f t="shared" si="866"/>
        <v>i.a.</v>
      </c>
      <c r="HV280" s="16">
        <f t="shared" si="867"/>
        <v>0.35177071709637631</v>
      </c>
      <c r="HW280" s="106">
        <f t="shared" si="868"/>
        <v>0.33723319962363196</v>
      </c>
      <c r="HX280" s="16">
        <f t="shared" si="869"/>
        <v>0.36784550628574625</v>
      </c>
      <c r="HY280" s="16">
        <f t="shared" si="870"/>
        <v>0.33183558646557787</v>
      </c>
      <c r="HZ280" s="16">
        <f t="shared" si="871"/>
        <v>0.32998530132288095</v>
      </c>
      <c r="IA280" s="16">
        <f t="shared" si="872"/>
        <v>0.38777108643436486</v>
      </c>
      <c r="IB280" s="16">
        <f t="shared" si="873"/>
        <v>0.39240026609750073</v>
      </c>
      <c r="IC280" s="16">
        <f t="shared" si="874"/>
        <v>0.35402000036361969</v>
      </c>
      <c r="ID280" s="16">
        <f t="shared" si="875"/>
        <v>0.29582639408785649</v>
      </c>
      <c r="IE280" s="16" t="str">
        <f t="shared" si="876"/>
        <v>i.a.</v>
      </c>
      <c r="IF280" s="16" t="e">
        <f t="shared" si="877"/>
        <v>#VALUE!</v>
      </c>
      <c r="IG280" s="16" t="e">
        <f t="shared" si="878"/>
        <v>#VALUE!</v>
      </c>
      <c r="IH280" s="16" t="e">
        <f t="shared" si="879"/>
        <v>#VALUE!</v>
      </c>
      <c r="II280" s="16" t="e">
        <f t="shared" si="880"/>
        <v>#VALUE!</v>
      </c>
      <c r="IJ280" s="16" t="e">
        <f t="shared" si="881"/>
        <v>#VALUE!</v>
      </c>
      <c r="IK280" s="16" t="e">
        <f t="shared" si="882"/>
        <v>#VALUE!</v>
      </c>
      <c r="IL280" s="227" t="e">
        <f t="shared" si="883"/>
        <v>#VALUE!</v>
      </c>
      <c r="IM280" s="227" t="e">
        <f t="shared" si="884"/>
        <v>#VALUE!</v>
      </c>
      <c r="IN280" s="227" t="e">
        <f t="shared" si="885"/>
        <v>#VALUE!</v>
      </c>
      <c r="IO280" s="16" t="str">
        <f t="shared" si="886"/>
        <v>i.a.</v>
      </c>
      <c r="IP280" s="16" t="str">
        <f t="shared" si="887"/>
        <v>i.a.</v>
      </c>
      <c r="IQ280" s="106" t="str">
        <f t="shared" si="888"/>
        <v>i.a.</v>
      </c>
      <c r="IR280" s="16" t="str">
        <f t="shared" si="889"/>
        <v>i.a.</v>
      </c>
      <c r="IS280" s="16" t="str">
        <f t="shared" si="890"/>
        <v>i.a.</v>
      </c>
      <c r="IT280" s="16" t="str">
        <f t="shared" si="891"/>
        <v>i.a.</v>
      </c>
      <c r="IU280" s="16" t="str">
        <f t="shared" si="892"/>
        <v>i.a.</v>
      </c>
      <c r="IV280" s="16" t="str">
        <f t="shared" si="893"/>
        <v>i.a.</v>
      </c>
      <c r="IW280" s="16" t="str">
        <f t="shared" si="894"/>
        <v>i.a.</v>
      </c>
      <c r="IX280" s="16" t="str">
        <f t="shared" si="895"/>
        <v>i.a.</v>
      </c>
      <c r="IY280" s="16" t="str">
        <f t="shared" si="896"/>
        <v>i.a.</v>
      </c>
      <c r="IZ280" s="16" t="e">
        <f t="shared" si="897"/>
        <v>#VALUE!</v>
      </c>
      <c r="JA280" s="16">
        <f t="shared" si="898"/>
        <v>1.7303031964471736</v>
      </c>
      <c r="JB280" s="16">
        <f t="shared" si="899"/>
        <v>0.35248447204968913</v>
      </c>
      <c r="JC280" s="16">
        <f t="shared" si="900"/>
        <v>-0.68943482285998137</v>
      </c>
      <c r="JD280" s="16">
        <f t="shared" si="901"/>
        <v>-0.13750466012178447</v>
      </c>
      <c r="JE280" s="16">
        <f t="shared" si="902"/>
        <v>-0.31196160161677411</v>
      </c>
      <c r="JF280" s="227" t="e">
        <f t="shared" si="903"/>
        <v>#VALUE!</v>
      </c>
      <c r="JG280" s="227">
        <f t="shared" si="904"/>
        <v>3.6954332552693203E-2</v>
      </c>
      <c r="JH280" s="227">
        <f t="shared" si="905"/>
        <v>5.5660980810234503E-3</v>
      </c>
      <c r="JI280" s="99" t="str">
        <f t="shared" si="906"/>
        <v>i.a.</v>
      </c>
      <c r="JJ280" s="99">
        <f t="shared" si="907"/>
        <v>5.8311475409836062E-2</v>
      </c>
      <c r="JK280" s="239">
        <f t="shared" si="908"/>
        <v>2.1357142857142856E-2</v>
      </c>
      <c r="JL280" s="99">
        <f t="shared" si="909"/>
        <v>1.5791044776119405E-2</v>
      </c>
      <c r="JM280" s="99">
        <f t="shared" si="910"/>
        <v>5.0846153846153846E-2</v>
      </c>
      <c r="JN280" s="99">
        <f t="shared" si="911"/>
        <v>5.8952380952380951E-2</v>
      </c>
      <c r="JO280" s="99">
        <f t="shared" si="912"/>
        <v>8.5681818181818192E-2</v>
      </c>
      <c r="JP280" s="99">
        <f t="shared" si="913"/>
        <v>6.9923187499999997E-2</v>
      </c>
      <c r="JQ280" s="99">
        <f t="shared" si="914"/>
        <v>5.9221135593220342E-2</v>
      </c>
      <c r="JR280" s="99">
        <f t="shared" si="915"/>
        <v>1.2231412698412696E-2</v>
      </c>
      <c r="JS280" s="99" t="str">
        <f t="shared" si="916"/>
        <v>i.a.</v>
      </c>
    </row>
    <row r="281" spans="1:279" customFormat="1" ht="17.25" customHeight="1" x14ac:dyDescent="0.25">
      <c r="A281" s="17" t="s">
        <v>370</v>
      </c>
      <c r="B281" s="95">
        <v>33546815</v>
      </c>
      <c r="C281" s="10" t="s">
        <v>79</v>
      </c>
      <c r="D281" s="10"/>
      <c r="E281" s="11"/>
      <c r="F281" s="11"/>
      <c r="G281" s="116">
        <v>1</v>
      </c>
      <c r="H281" s="12">
        <v>44893</v>
      </c>
      <c r="I281" s="13"/>
      <c r="J281" s="13" t="s">
        <v>59</v>
      </c>
      <c r="K281" s="13" t="s">
        <v>59</v>
      </c>
      <c r="L281" s="13" t="s">
        <v>59</v>
      </c>
      <c r="M281" s="13" t="s">
        <v>59</v>
      </c>
      <c r="N281" s="13" t="s">
        <v>59</v>
      </c>
      <c r="O281" s="118" t="s">
        <v>59</v>
      </c>
      <c r="P281" s="16" t="e">
        <f t="shared" si="739"/>
        <v>#DIV/0!</v>
      </c>
      <c r="Q281" s="16" t="e">
        <f t="shared" si="740"/>
        <v>#DIV/0!</v>
      </c>
      <c r="R281" s="16" t="e">
        <f t="shared" si="741"/>
        <v>#DIV/0!</v>
      </c>
      <c r="S281" s="16" t="e">
        <f t="shared" si="742"/>
        <v>#DIV/0!</v>
      </c>
      <c r="T281" s="16" t="e">
        <f t="shared" si="743"/>
        <v>#DIV/0!</v>
      </c>
      <c r="U281" s="16" t="e">
        <f t="shared" si="744"/>
        <v>#DIV/0!</v>
      </c>
      <c r="V281" s="278">
        <f t="shared" si="745"/>
        <v>0</v>
      </c>
      <c r="W281" s="278">
        <f t="shared" si="746"/>
        <v>0</v>
      </c>
      <c r="X281" s="278">
        <f t="shared" si="747"/>
        <v>0</v>
      </c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6">
        <f t="shared" si="748"/>
        <v>-0.83607966757415098</v>
      </c>
      <c r="AK281" s="16">
        <f t="shared" si="917"/>
        <v>2.6776519052523231E-2</v>
      </c>
      <c r="AL281" s="16">
        <f t="shared" si="918"/>
        <v>0.20237042278436232</v>
      </c>
      <c r="AM281" s="16">
        <f t="shared" si="921"/>
        <v>-4.5020694315398367E-2</v>
      </c>
      <c r="AN281" s="16">
        <f t="shared" si="919"/>
        <v>0.1220737370865321</v>
      </c>
      <c r="AO281" s="16">
        <f t="shared" si="920"/>
        <v>6.5004542242858593E-2</v>
      </c>
      <c r="AP281" s="278">
        <f t="shared" si="754"/>
        <v>-13.958</v>
      </c>
      <c r="AQ281" s="278">
        <f t="shared" si="755"/>
        <v>0.36400000000000077</v>
      </c>
      <c r="AR281" s="278">
        <f t="shared" si="756"/>
        <v>2.2880000000000003</v>
      </c>
      <c r="AS281" s="149"/>
      <c r="AT281" s="149">
        <v>13.958</v>
      </c>
      <c r="AU281" s="149">
        <v>13.593999999999999</v>
      </c>
      <c r="AV281" s="149">
        <v>11.305999999999999</v>
      </c>
      <c r="AW281" s="149">
        <v>11.839</v>
      </c>
      <c r="AX281" s="149">
        <v>10.551</v>
      </c>
      <c r="AY281" s="149">
        <v>9.907</v>
      </c>
      <c r="AZ281" s="149">
        <v>9.6609999999999996</v>
      </c>
      <c r="BA281" s="149">
        <v>9.5960000000000001</v>
      </c>
      <c r="BB281" s="149">
        <v>8.4469999999999992</v>
      </c>
      <c r="BC281" s="150">
        <v>8.4469999999999992</v>
      </c>
      <c r="BD281" s="16">
        <f t="shared" si="757"/>
        <v>-1</v>
      </c>
      <c r="BE281" s="16">
        <f t="shared" si="758"/>
        <v>-0.1336355110972178</v>
      </c>
      <c r="BF281" s="16">
        <f t="shared" si="759"/>
        <v>0.59750312109862669</v>
      </c>
      <c r="BG281" s="16">
        <f t="shared" si="760"/>
        <v>-0.1575515355490113</v>
      </c>
      <c r="BH281" s="16">
        <f t="shared" si="761"/>
        <v>0.26739536123700336</v>
      </c>
      <c r="BI281" s="16">
        <f t="shared" si="762"/>
        <v>0.25535475234270411</v>
      </c>
      <c r="BJ281" s="278">
        <f t="shared" si="763"/>
        <v>-5.5430000000000001</v>
      </c>
      <c r="BK281" s="278">
        <f t="shared" si="764"/>
        <v>-0.85499999999999954</v>
      </c>
      <c r="BL281" s="278">
        <f t="shared" si="765"/>
        <v>2.3929999999999998</v>
      </c>
      <c r="BM281" s="149"/>
      <c r="BN281" s="149">
        <v>5.5430000000000001</v>
      </c>
      <c r="BO281" s="149">
        <v>6.3979999999999997</v>
      </c>
      <c r="BP281" s="149">
        <v>4.0049999999999999</v>
      </c>
      <c r="BQ281" s="149">
        <v>4.7539999999999996</v>
      </c>
      <c r="BR281" s="149">
        <v>3.7509999999999999</v>
      </c>
      <c r="BS281" s="149">
        <v>2.988</v>
      </c>
      <c r="BT281" s="149">
        <v>3.1059999999999999</v>
      </c>
      <c r="BU281" s="149">
        <v>3.1579999999999999</v>
      </c>
      <c r="BV281" s="149">
        <v>1.8380000000000001</v>
      </c>
      <c r="BW281" s="149"/>
      <c r="BX281" s="16">
        <f t="shared" si="766"/>
        <v>-1</v>
      </c>
      <c r="BY281" s="16">
        <f t="shared" si="767"/>
        <v>0.20308483290488424</v>
      </c>
      <c r="BZ281" s="16">
        <f t="shared" si="768"/>
        <v>0.47642828605673188</v>
      </c>
      <c r="CA281" s="16">
        <f t="shared" si="769"/>
        <v>-2.4931827035449963E-2</v>
      </c>
      <c r="CB281" s="16">
        <f t="shared" si="770"/>
        <v>0.34489161231914439</v>
      </c>
      <c r="CC281" s="16">
        <f t="shared" si="771"/>
        <v>0.32462236509172476</v>
      </c>
      <c r="CD281" s="278">
        <f t="shared" si="772"/>
        <v>-8.8919999999999995</v>
      </c>
      <c r="CE281" s="278">
        <f t="shared" si="773"/>
        <v>1.5009999999999994</v>
      </c>
      <c r="CF281" s="278">
        <f t="shared" si="774"/>
        <v>2.3849999999999998</v>
      </c>
      <c r="CG281" s="149"/>
      <c r="CH281" s="149">
        <v>8.8919999999999995</v>
      </c>
      <c r="CI281" s="149">
        <v>7.391</v>
      </c>
      <c r="CJ281" s="149">
        <v>5.0060000000000002</v>
      </c>
      <c r="CK281" s="149">
        <v>5.1340000000000003</v>
      </c>
      <c r="CL281" s="149">
        <v>3.8174079999999999</v>
      </c>
      <c r="CM281" s="154">
        <v>2.8818839999999999</v>
      </c>
      <c r="CN281" s="154">
        <v>3.105909</v>
      </c>
      <c r="CO281" s="159">
        <v>3.157851</v>
      </c>
      <c r="CP281" s="159"/>
      <c r="CQ281" s="149"/>
      <c r="CR281" s="16">
        <f t="shared" si="775"/>
        <v>-1</v>
      </c>
      <c r="CS281" s="16">
        <f t="shared" si="776"/>
        <v>0.27298956869127777</v>
      </c>
      <c r="CT281" s="16">
        <f t="shared" si="777"/>
        <v>0.3917833607907743</v>
      </c>
      <c r="CU281" s="16">
        <f t="shared" si="778"/>
        <v>0.24480902332735199</v>
      </c>
      <c r="CV281" s="16">
        <f t="shared" si="779"/>
        <v>0.32058226134055501</v>
      </c>
      <c r="CW281" s="16">
        <f t="shared" si="780"/>
        <v>0.15956820412168807</v>
      </c>
      <c r="CX281" s="278">
        <f t="shared" si="736"/>
        <v>-17.207000000000001</v>
      </c>
      <c r="CY281" s="278">
        <f t="shared" si="737"/>
        <v>3.6900000000000013</v>
      </c>
      <c r="CZ281" s="278">
        <f t="shared" si="738"/>
        <v>3.8049999999999997</v>
      </c>
      <c r="DA281" s="149"/>
      <c r="DB281" s="149">
        <v>17.207000000000001</v>
      </c>
      <c r="DC281" s="149">
        <v>13.516999999999999</v>
      </c>
      <c r="DD281" s="149">
        <v>9.7119999999999997</v>
      </c>
      <c r="DE281" s="149">
        <v>7.8019999999999996</v>
      </c>
      <c r="DF281" s="149">
        <v>5.9080000000000004</v>
      </c>
      <c r="DG281" s="149">
        <v>5.0949999999999998</v>
      </c>
      <c r="DH281" s="149">
        <v>5.0670000000000002</v>
      </c>
      <c r="DI281" s="149">
        <v>4.92</v>
      </c>
      <c r="DJ281" s="149">
        <v>3.6269999999999998</v>
      </c>
      <c r="DK281" s="150"/>
      <c r="DL281" s="16">
        <f t="shared" si="781"/>
        <v>-1</v>
      </c>
      <c r="DM281" s="16">
        <f t="shared" si="782"/>
        <v>0.26191980900217687</v>
      </c>
      <c r="DN281" s="16">
        <f t="shared" si="783"/>
        <v>-3.6337799431587547E-2</v>
      </c>
      <c r="DO281" s="16">
        <f t="shared" si="784"/>
        <v>0.14575903240812535</v>
      </c>
      <c r="DP281" s="16">
        <f t="shared" si="785"/>
        <v>0.22209588781504636</v>
      </c>
      <c r="DQ281" s="16">
        <f t="shared" si="786"/>
        <v>-3.4312379906670326E-2</v>
      </c>
      <c r="DR281" s="278">
        <f t="shared" si="787"/>
        <v>-35.942</v>
      </c>
      <c r="DS281" s="278">
        <f t="shared" si="788"/>
        <v>7.4600000000000009</v>
      </c>
      <c r="DT281" s="278">
        <f t="shared" si="789"/>
        <v>-1.0740000000000016</v>
      </c>
      <c r="DU281" s="149"/>
      <c r="DV281" s="149">
        <v>35.942</v>
      </c>
      <c r="DW281" s="149">
        <v>28.481999999999999</v>
      </c>
      <c r="DX281" s="149">
        <v>29.556000000000001</v>
      </c>
      <c r="DY281" s="149">
        <v>25.795999999999999</v>
      </c>
      <c r="DZ281" s="149">
        <v>21.108000000000001</v>
      </c>
      <c r="EA281" s="149">
        <v>21.858000000000001</v>
      </c>
      <c r="EB281" s="149">
        <v>20.327999999999999</v>
      </c>
      <c r="EC281" s="149">
        <v>19.745999999999999</v>
      </c>
      <c r="ED281" s="149">
        <v>20.341000000000001</v>
      </c>
      <c r="EE281" s="149"/>
      <c r="EF281" s="16">
        <f t="shared" si="790"/>
        <v>-1</v>
      </c>
      <c r="EG281" s="16">
        <f t="shared" si="791"/>
        <v>2.7027027027027029E-2</v>
      </c>
      <c r="EH281" s="16">
        <f t="shared" si="792"/>
        <v>0</v>
      </c>
      <c r="EI281" s="16">
        <f t="shared" si="793"/>
        <v>-2.6315789473684209E-2</v>
      </c>
      <c r="EJ281" s="16">
        <f t="shared" si="794"/>
        <v>0</v>
      </c>
      <c r="EK281" s="16">
        <f t="shared" si="795"/>
        <v>2.7027027027027029E-2</v>
      </c>
      <c r="EL281" s="278">
        <f t="shared" si="796"/>
        <v>-38</v>
      </c>
      <c r="EM281" s="278">
        <f t="shared" si="797"/>
        <v>1</v>
      </c>
      <c r="EN281" s="278">
        <f t="shared" si="798"/>
        <v>0</v>
      </c>
      <c r="EO281" s="204"/>
      <c r="EP281" s="204">
        <v>38</v>
      </c>
      <c r="EQ281" s="204">
        <v>37</v>
      </c>
      <c r="ER281" s="204">
        <v>37</v>
      </c>
      <c r="ES281" s="204">
        <v>38</v>
      </c>
      <c r="ET281" s="204">
        <v>38</v>
      </c>
      <c r="EU281" s="204">
        <v>37</v>
      </c>
      <c r="EV281" s="204">
        <v>35</v>
      </c>
      <c r="EW281" s="204">
        <v>33</v>
      </c>
      <c r="EX281" s="204">
        <v>33</v>
      </c>
      <c r="EY281" s="205"/>
      <c r="EZ281" s="14"/>
      <c r="FA281" s="14" t="s">
        <v>54</v>
      </c>
      <c r="FB281" s="76"/>
      <c r="FC281" s="15">
        <v>4400</v>
      </c>
      <c r="FD281" t="s">
        <v>445</v>
      </c>
      <c r="FE281" t="s">
        <v>91</v>
      </c>
      <c r="FF281" s="16" t="e">
        <f t="shared" si="799"/>
        <v>#VALUE!</v>
      </c>
      <c r="FG281" s="16" t="e">
        <f t="shared" si="800"/>
        <v>#DIV/0!</v>
      </c>
      <c r="FH281" s="16" t="e">
        <f t="shared" si="801"/>
        <v>#DIV/0!</v>
      </c>
      <c r="FI281" s="16" t="e">
        <f t="shared" si="802"/>
        <v>#DIV/0!</v>
      </c>
      <c r="FJ281" s="16" t="e">
        <f t="shared" si="803"/>
        <v>#DIV/0!</v>
      </c>
      <c r="FK281" s="16" t="e">
        <f t="shared" si="804"/>
        <v>#DIV/0!</v>
      </c>
      <c r="FL281" s="278" t="e">
        <f t="shared" si="805"/>
        <v>#VALUE!</v>
      </c>
      <c r="FM281" s="278">
        <f t="shared" si="806"/>
        <v>0</v>
      </c>
      <c r="FN281" s="278">
        <f t="shared" si="807"/>
        <v>0</v>
      </c>
      <c r="FO281" s="222" t="str">
        <f t="shared" si="808"/>
        <v>i.a</v>
      </c>
      <c r="FP281" s="222">
        <f t="shared" si="809"/>
        <v>0</v>
      </c>
      <c r="FQ281" s="238">
        <f t="shared" si="810"/>
        <v>0</v>
      </c>
      <c r="FR281" s="222">
        <f t="shared" si="811"/>
        <v>0</v>
      </c>
      <c r="FS281" s="222">
        <f t="shared" si="812"/>
        <v>0</v>
      </c>
      <c r="FT281" s="222">
        <f t="shared" si="813"/>
        <v>0</v>
      </c>
      <c r="FU281" s="222">
        <f t="shared" si="814"/>
        <v>0</v>
      </c>
      <c r="FV281" s="222">
        <f t="shared" si="815"/>
        <v>0</v>
      </c>
      <c r="FW281" s="222">
        <f t="shared" si="816"/>
        <v>0</v>
      </c>
      <c r="FX281" s="222">
        <f t="shared" si="817"/>
        <v>0</v>
      </c>
      <c r="FY281" s="222" t="str">
        <f t="shared" si="818"/>
        <v>i.a</v>
      </c>
      <c r="FZ281" s="16">
        <f t="shared" si="819"/>
        <v>-1</v>
      </c>
      <c r="GA281" s="16">
        <f t="shared" si="820"/>
        <v>-9.0403020975538553E-2</v>
      </c>
      <c r="GB281" s="16">
        <f t="shared" si="821"/>
        <v>0.11318459692615268</v>
      </c>
      <c r="GC281" s="16">
        <f t="shared" si="822"/>
        <v>-0.23671436271874025</v>
      </c>
      <c r="GD281" s="16">
        <f t="shared" si="823"/>
        <v>7.9346638245626933E-2</v>
      </c>
      <c r="GE281" s="16">
        <f t="shared" si="824"/>
        <v>0.22337657675743933</v>
      </c>
      <c r="GF281" s="227">
        <f t="shared" si="825"/>
        <v>-0.57883088139565153</v>
      </c>
      <c r="GG281" s="227">
        <f t="shared" si="826"/>
        <v>-5.7528841364691163E-2</v>
      </c>
      <c r="GH281" s="227">
        <f t="shared" si="827"/>
        <v>6.4702762614173848E-2</v>
      </c>
      <c r="GI281" s="16">
        <f t="shared" si="828"/>
        <v>0</v>
      </c>
      <c r="GJ281" s="16">
        <f t="shared" si="829"/>
        <v>0.57883088139565153</v>
      </c>
      <c r="GK281" s="106">
        <f t="shared" si="830"/>
        <v>0.63635972276034269</v>
      </c>
      <c r="GL281" s="16">
        <f t="shared" si="831"/>
        <v>0.57165696014616885</v>
      </c>
      <c r="GM281" s="16">
        <f t="shared" si="832"/>
        <v>0.74894237782640405</v>
      </c>
      <c r="GN281" s="16">
        <f t="shared" si="833"/>
        <v>0.69388494047078064</v>
      </c>
      <c r="GO281" s="16">
        <f t="shared" si="834"/>
        <v>0.56718834875024604</v>
      </c>
      <c r="GP281" s="16">
        <f t="shared" si="835"/>
        <v>0.6219903875037549</v>
      </c>
      <c r="GQ281" s="16">
        <f t="shared" si="836"/>
        <v>0.73893787293787283</v>
      </c>
      <c r="GR281" s="16">
        <f t="shared" si="837"/>
        <v>0</v>
      </c>
      <c r="GS281" s="16">
        <f t="shared" si="838"/>
        <v>-1</v>
      </c>
      <c r="GT281" s="16">
        <f t="shared" si="839"/>
        <v>-0.21951350107196593</v>
      </c>
      <c r="GU281" s="16">
        <f t="shared" si="840"/>
        <v>0.52357063922001434</v>
      </c>
      <c r="GV281" s="16">
        <f t="shared" si="841"/>
        <v>-0.28612872567189684</v>
      </c>
      <c r="GW281" s="16">
        <f t="shared" si="842"/>
        <v>0.16098646364721764</v>
      </c>
      <c r="GX281" s="16">
        <f t="shared" si="843"/>
        <v>0.23256518136036203</v>
      </c>
      <c r="GY281" s="227">
        <f t="shared" si="844"/>
        <v>-0.17207872842418973</v>
      </c>
      <c r="GZ281" s="227">
        <f t="shared" si="845"/>
        <v>-4.8397511280831113E-2</v>
      </c>
      <c r="HA281" s="227">
        <f t="shared" si="846"/>
        <v>7.5766021465390854E-2</v>
      </c>
      <c r="HB281" s="16">
        <f t="shared" si="847"/>
        <v>0</v>
      </c>
      <c r="HC281" s="16">
        <f t="shared" si="848"/>
        <v>0.17207872842418973</v>
      </c>
      <c r="HD281" s="106">
        <f t="shared" si="849"/>
        <v>0.22047623970502084</v>
      </c>
      <c r="HE281" s="16">
        <f t="shared" si="850"/>
        <v>0.14471021823962998</v>
      </c>
      <c r="HF281" s="16">
        <f t="shared" si="851"/>
        <v>0.20271192222411735</v>
      </c>
      <c r="HG281" s="16">
        <f t="shared" si="852"/>
        <v>0.17460317460317459</v>
      </c>
      <c r="HH281" s="16">
        <f t="shared" si="853"/>
        <v>0.14165837007538046</v>
      </c>
      <c r="HI281" s="16">
        <f t="shared" si="854"/>
        <v>0.15501322553276439</v>
      </c>
      <c r="HJ281" s="16">
        <f t="shared" si="855"/>
        <v>0.15755731284456306</v>
      </c>
      <c r="HK281" s="16">
        <f t="shared" si="856"/>
        <v>9.0359372695541021E-2</v>
      </c>
      <c r="HL281" s="16" t="e">
        <f t="shared" si="857"/>
        <v>#VALUE!</v>
      </c>
      <c r="HM281" s="16">
        <f t="shared" si="858"/>
        <v>8.7721577949188799E-3</v>
      </c>
      <c r="HN281" s="16">
        <f t="shared" si="859"/>
        <v>0.44426476411530524</v>
      </c>
      <c r="HO281" s="16">
        <f t="shared" si="860"/>
        <v>8.6449234191107449E-2</v>
      </c>
      <c r="HP281" s="16">
        <f t="shared" si="861"/>
        <v>8.058809010607984E-2</v>
      </c>
      <c r="HQ281" s="16">
        <f t="shared" si="862"/>
        <v>0.20076946208507951</v>
      </c>
      <c r="HR281" s="227" t="e">
        <f t="shared" si="863"/>
        <v>#VALUE!</v>
      </c>
      <c r="HS281" s="227">
        <f t="shared" si="864"/>
        <v>4.163094477702356E-3</v>
      </c>
      <c r="HT281" s="227">
        <f t="shared" si="865"/>
        <v>0.14598387430937354</v>
      </c>
      <c r="HU281" s="16" t="str">
        <f t="shared" si="866"/>
        <v>i.a.</v>
      </c>
      <c r="HV281" s="16">
        <f t="shared" si="867"/>
        <v>0.4787435312447833</v>
      </c>
      <c r="HW281" s="106">
        <f t="shared" si="868"/>
        <v>0.47458043676708095</v>
      </c>
      <c r="HX281" s="16">
        <f t="shared" si="869"/>
        <v>0.32859656245770741</v>
      </c>
      <c r="HY281" s="16">
        <f t="shared" si="870"/>
        <v>0.30244999224685998</v>
      </c>
      <c r="HZ281" s="16">
        <f t="shared" si="871"/>
        <v>0.27989387909797236</v>
      </c>
      <c r="IA281" s="16">
        <f t="shared" si="872"/>
        <v>0.23309543416598041</v>
      </c>
      <c r="IB281" s="16">
        <f t="shared" si="873"/>
        <v>0.24926210153482883</v>
      </c>
      <c r="IC281" s="16">
        <f t="shared" si="874"/>
        <v>0.24916438772409602</v>
      </c>
      <c r="ID281" s="16">
        <f t="shared" si="875"/>
        <v>0.17830981760975367</v>
      </c>
      <c r="IE281" s="16" t="str">
        <f t="shared" si="876"/>
        <v>i.a.</v>
      </c>
      <c r="IF281" s="16" t="e">
        <f t="shared" si="877"/>
        <v>#VALUE!</v>
      </c>
      <c r="IG281" s="16" t="e">
        <f t="shared" si="878"/>
        <v>#VALUE!</v>
      </c>
      <c r="IH281" s="16" t="e">
        <f t="shared" si="879"/>
        <v>#VALUE!</v>
      </c>
      <c r="II281" s="16" t="e">
        <f t="shared" si="880"/>
        <v>#VALUE!</v>
      </c>
      <c r="IJ281" s="16" t="e">
        <f t="shared" si="881"/>
        <v>#VALUE!</v>
      </c>
      <c r="IK281" s="16" t="e">
        <f t="shared" si="882"/>
        <v>#VALUE!</v>
      </c>
      <c r="IL281" s="227" t="e">
        <f t="shared" si="883"/>
        <v>#VALUE!</v>
      </c>
      <c r="IM281" s="227" t="e">
        <f t="shared" si="884"/>
        <v>#VALUE!</v>
      </c>
      <c r="IN281" s="227" t="e">
        <f t="shared" si="885"/>
        <v>#VALUE!</v>
      </c>
      <c r="IO281" s="16" t="str">
        <f t="shared" si="886"/>
        <v>i.a.</v>
      </c>
      <c r="IP281" s="16" t="str">
        <f t="shared" si="887"/>
        <v>i.a.</v>
      </c>
      <c r="IQ281" s="106" t="str">
        <f t="shared" si="888"/>
        <v>i.a.</v>
      </c>
      <c r="IR281" s="16" t="str">
        <f t="shared" si="889"/>
        <v>i.a.</v>
      </c>
      <c r="IS281" s="16" t="str">
        <f t="shared" si="890"/>
        <v>i.a.</v>
      </c>
      <c r="IT281" s="16" t="str">
        <f t="shared" si="891"/>
        <v>i.a.</v>
      </c>
      <c r="IU281" s="16" t="str">
        <f t="shared" si="892"/>
        <v>i.a.</v>
      </c>
      <c r="IV281" s="16" t="str">
        <f t="shared" si="893"/>
        <v>i.a.</v>
      </c>
      <c r="IW281" s="16" t="str">
        <f t="shared" si="894"/>
        <v>i.a.</v>
      </c>
      <c r="IX281" s="16" t="str">
        <f t="shared" si="895"/>
        <v>i.a.</v>
      </c>
      <c r="IY281" s="16" t="str">
        <f t="shared" si="896"/>
        <v>i.a.</v>
      </c>
      <c r="IZ281" s="16" t="e">
        <f t="shared" si="897"/>
        <v>#VALUE!</v>
      </c>
      <c r="JA281" s="16">
        <f t="shared" si="898"/>
        <v>0.17142470572317681</v>
      </c>
      <c r="JB281" s="16">
        <f t="shared" si="899"/>
        <v>0.47642828605673171</v>
      </c>
      <c r="JC281" s="16">
        <f t="shared" si="900"/>
        <v>1.4213668284567588E-3</v>
      </c>
      <c r="JD281" s="16">
        <f t="shared" si="901"/>
        <v>0.34489161231914456</v>
      </c>
      <c r="JE281" s="16">
        <f t="shared" si="902"/>
        <v>0.28976388179983714</v>
      </c>
      <c r="JF281" s="227" t="e">
        <f t="shared" si="903"/>
        <v>#VALUE!</v>
      </c>
      <c r="JG281" s="227">
        <f t="shared" si="904"/>
        <v>3.4243243243243238E-2</v>
      </c>
      <c r="JH281" s="227">
        <f t="shared" si="905"/>
        <v>6.4459459459459439E-2</v>
      </c>
      <c r="JI281" s="99" t="str">
        <f t="shared" si="906"/>
        <v>i.a.</v>
      </c>
      <c r="JJ281" s="99">
        <f t="shared" si="907"/>
        <v>0.23399999999999999</v>
      </c>
      <c r="JK281" s="239">
        <f t="shared" si="908"/>
        <v>0.19975675675675675</v>
      </c>
      <c r="JL281" s="99">
        <f t="shared" si="909"/>
        <v>0.13529729729729731</v>
      </c>
      <c r="JM281" s="99">
        <f t="shared" si="910"/>
        <v>0.13510526315789476</v>
      </c>
      <c r="JN281" s="99">
        <f t="shared" si="911"/>
        <v>0.10045810526315789</v>
      </c>
      <c r="JO281" s="99">
        <f t="shared" si="912"/>
        <v>7.7888756756756758E-2</v>
      </c>
      <c r="JP281" s="99">
        <f t="shared" si="913"/>
        <v>8.8740257142857146E-2</v>
      </c>
      <c r="JQ281" s="99">
        <f t="shared" si="914"/>
        <v>9.5692454545454539E-2</v>
      </c>
      <c r="JR281" s="99">
        <f t="shared" si="915"/>
        <v>0</v>
      </c>
      <c r="JS281" s="99" t="str">
        <f t="shared" si="916"/>
        <v>i.a.</v>
      </c>
    </row>
    <row r="282" spans="1:279" customFormat="1" ht="17.25" customHeight="1" x14ac:dyDescent="0.25">
      <c r="A282" s="10" t="s">
        <v>214</v>
      </c>
      <c r="B282" s="95">
        <v>13118205</v>
      </c>
      <c r="C282" s="10" t="s">
        <v>79</v>
      </c>
      <c r="D282" s="10"/>
      <c r="E282" s="11">
        <v>451120</v>
      </c>
      <c r="F282" s="11"/>
      <c r="G282" s="11">
        <v>1</v>
      </c>
      <c r="H282" s="12">
        <v>44889</v>
      </c>
      <c r="I282" s="13"/>
      <c r="J282" s="13" t="s">
        <v>50</v>
      </c>
      <c r="K282" s="13" t="s">
        <v>50</v>
      </c>
      <c r="L282" s="13" t="s">
        <v>50</v>
      </c>
      <c r="M282" s="13" t="s">
        <v>50</v>
      </c>
      <c r="N282" s="13" t="s">
        <v>50</v>
      </c>
      <c r="O282" s="118" t="s">
        <v>50</v>
      </c>
      <c r="P282" s="16" t="e">
        <f t="shared" si="739"/>
        <v>#DIV/0!</v>
      </c>
      <c r="Q282" s="16" t="e">
        <f t="shared" si="740"/>
        <v>#DIV/0!</v>
      </c>
      <c r="R282" s="16" t="e">
        <f t="shared" si="741"/>
        <v>#DIV/0!</v>
      </c>
      <c r="S282" s="16" t="e">
        <f t="shared" si="742"/>
        <v>#DIV/0!</v>
      </c>
      <c r="T282" s="16" t="e">
        <f t="shared" si="743"/>
        <v>#DIV/0!</v>
      </c>
      <c r="U282" s="16" t="e">
        <f t="shared" si="744"/>
        <v>#DIV/0!</v>
      </c>
      <c r="V282" s="278">
        <f t="shared" si="745"/>
        <v>0</v>
      </c>
      <c r="W282" s="278">
        <f t="shared" si="746"/>
        <v>0</v>
      </c>
      <c r="X282" s="278">
        <f t="shared" si="747"/>
        <v>0</v>
      </c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6">
        <f t="shared" si="748"/>
        <v>-0.82548954530368401</v>
      </c>
      <c r="AK282" s="16">
        <f t="shared" si="917"/>
        <v>-5.0754544595318377E-2</v>
      </c>
      <c r="AL282" s="16">
        <f t="shared" si="918"/>
        <v>0.19854246120152547</v>
      </c>
      <c r="AM282" s="16">
        <f t="shared" si="921"/>
        <v>9.2938797408278595E-2</v>
      </c>
      <c r="AN282" s="16">
        <f t="shared" si="919"/>
        <v>8.2545709686839911E-5</v>
      </c>
      <c r="AO282" s="16">
        <f t="shared" si="920"/>
        <v>0.14093991335468065</v>
      </c>
      <c r="AP282" s="278">
        <f t="shared" si="754"/>
        <v>-30.13</v>
      </c>
      <c r="AQ282" s="278">
        <f t="shared" si="755"/>
        <v>-1.6110000000000007</v>
      </c>
      <c r="AR282" s="278">
        <f t="shared" si="756"/>
        <v>5.2579999999999991</v>
      </c>
      <c r="AS282" s="149"/>
      <c r="AT282" s="149">
        <v>30.13</v>
      </c>
      <c r="AU282" s="149">
        <v>31.741</v>
      </c>
      <c r="AV282" s="149">
        <v>26.483000000000001</v>
      </c>
      <c r="AW282" s="149">
        <v>24.231000000000002</v>
      </c>
      <c r="AX282" s="153">
        <v>24.228999999999999</v>
      </c>
      <c r="AY282" s="154">
        <v>21.236000000000001</v>
      </c>
      <c r="AZ282" s="154">
        <v>19.111000000000001</v>
      </c>
      <c r="BA282" s="154">
        <v>15.369</v>
      </c>
      <c r="BB282" s="154">
        <v>12.352</v>
      </c>
      <c r="BC282" s="155"/>
      <c r="BD282" s="16">
        <f t="shared" si="757"/>
        <v>-1</v>
      </c>
      <c r="BE282" s="16">
        <f t="shared" si="758"/>
        <v>-0.16878427176675143</v>
      </c>
      <c r="BF282" s="16">
        <f t="shared" si="759"/>
        <v>1.4709187045604761</v>
      </c>
      <c r="BG282" s="16">
        <f t="shared" si="760"/>
        <v>4.4168391994478834E-2</v>
      </c>
      <c r="BH282" s="16">
        <f t="shared" si="761"/>
        <v>-0.54376574307304781</v>
      </c>
      <c r="BI282" s="16">
        <f t="shared" si="762"/>
        <v>-3.8449894035725032E-2</v>
      </c>
      <c r="BJ282" s="278">
        <f t="shared" si="763"/>
        <v>-6.2149999999999999</v>
      </c>
      <c r="BK282" s="278">
        <f t="shared" si="764"/>
        <v>-1.2620000000000005</v>
      </c>
      <c r="BL282" s="278">
        <f t="shared" si="765"/>
        <v>4.4510000000000005</v>
      </c>
      <c r="BM282" s="149"/>
      <c r="BN282" s="149">
        <v>6.2149999999999999</v>
      </c>
      <c r="BO282" s="149">
        <v>7.4770000000000003</v>
      </c>
      <c r="BP282" s="149">
        <v>3.0259999999999998</v>
      </c>
      <c r="BQ282" s="149">
        <v>2.8980000000000001</v>
      </c>
      <c r="BR282" s="153">
        <v>6.3520000000000003</v>
      </c>
      <c r="BS282" s="159">
        <v>6.6059999999999999</v>
      </c>
      <c r="BT282" s="159">
        <v>6</v>
      </c>
      <c r="BU282" s="159">
        <v>3.5640000000000001</v>
      </c>
      <c r="BV282" s="154">
        <v>1.881</v>
      </c>
      <c r="BW282" s="159"/>
      <c r="BX282" s="16">
        <f t="shared" si="766"/>
        <v>-1</v>
      </c>
      <c r="BY282" s="16">
        <f t="shared" si="767"/>
        <v>-0.21287128712871287</v>
      </c>
      <c r="BZ282" s="16">
        <f t="shared" si="768"/>
        <v>3.5165767154973016</v>
      </c>
      <c r="CA282" s="16">
        <f t="shared" si="769"/>
        <v>-0.22980997624703089</v>
      </c>
      <c r="CB282" s="16">
        <f t="shared" si="770"/>
        <v>-0.66587301587301584</v>
      </c>
      <c r="CC282" s="16">
        <f t="shared" si="771"/>
        <v>-5.1204819277108474E-2</v>
      </c>
      <c r="CD282" s="278">
        <f t="shared" si="772"/>
        <v>-4.6109999999999998</v>
      </c>
      <c r="CE282" s="278">
        <f t="shared" si="773"/>
        <v>-1.2469999999999999</v>
      </c>
      <c r="CF282" s="278">
        <f t="shared" si="774"/>
        <v>4.5609999999999999</v>
      </c>
      <c r="CG282" s="149"/>
      <c r="CH282" s="149">
        <v>4.6109999999999998</v>
      </c>
      <c r="CI282" s="149">
        <v>5.8579999999999997</v>
      </c>
      <c r="CJ282" s="149">
        <v>1.2969999999999999</v>
      </c>
      <c r="CK282" s="149">
        <v>1.6839999999999999</v>
      </c>
      <c r="CL282" s="153">
        <v>5.04</v>
      </c>
      <c r="CM282" s="154">
        <v>5.3120000000000003</v>
      </c>
      <c r="CN282" s="154">
        <v>4.6479999999999997</v>
      </c>
      <c r="CO282" s="159">
        <v>2.0190000000000001</v>
      </c>
      <c r="CP282" s="159">
        <v>0.53</v>
      </c>
      <c r="CQ282" s="159"/>
      <c r="CR282" s="16">
        <f t="shared" si="775"/>
        <v>-1</v>
      </c>
      <c r="CS282" s="16">
        <f t="shared" si="776"/>
        <v>-1.6604297291269157E-3</v>
      </c>
      <c r="CT282" s="16">
        <f t="shared" si="777"/>
        <v>0.13431535153065524</v>
      </c>
      <c r="CU282" s="16">
        <f t="shared" si="778"/>
        <v>3.3708191671752062E-2</v>
      </c>
      <c r="CV282" s="16">
        <f t="shared" si="779"/>
        <v>-3.6023418022913846E-2</v>
      </c>
      <c r="CW282" s="16">
        <f t="shared" si="780"/>
        <v>-3.0629701034567035E-2</v>
      </c>
      <c r="CX282" s="278">
        <f t="shared" si="736"/>
        <v>-40.283999999999999</v>
      </c>
      <c r="CY282" s="278">
        <f t="shared" si="737"/>
        <v>-6.7000000000000171E-2</v>
      </c>
      <c r="CZ282" s="278">
        <f t="shared" si="738"/>
        <v>4.7779999999999987</v>
      </c>
      <c r="DA282" s="149"/>
      <c r="DB282" s="149">
        <v>40.283999999999999</v>
      </c>
      <c r="DC282" s="149">
        <v>40.350999999999999</v>
      </c>
      <c r="DD282" s="149">
        <v>35.573</v>
      </c>
      <c r="DE282" s="149">
        <v>34.412999999999997</v>
      </c>
      <c r="DF282" s="153">
        <v>35.698999999999998</v>
      </c>
      <c r="DG282" s="159">
        <v>36.826999999999998</v>
      </c>
      <c r="DH282" s="159">
        <v>33.283999999999999</v>
      </c>
      <c r="DI282" s="159">
        <v>22.978000000000002</v>
      </c>
      <c r="DJ282" s="154">
        <v>21.614999999999998</v>
      </c>
      <c r="DK282" s="155"/>
      <c r="DL282" s="16">
        <f t="shared" si="781"/>
        <v>-1</v>
      </c>
      <c r="DM282" s="16">
        <f t="shared" si="782"/>
        <v>-9.8142076502732226E-2</v>
      </c>
      <c r="DN282" s="16">
        <f t="shared" si="783"/>
        <v>6.3747335787638013E-2</v>
      </c>
      <c r="DO282" s="16">
        <f t="shared" si="784"/>
        <v>4.348634834368538E-2</v>
      </c>
      <c r="DP282" s="16">
        <f t="shared" si="785"/>
        <v>0.10302500468336018</v>
      </c>
      <c r="DQ282" s="16">
        <f t="shared" si="786"/>
        <v>5.9044696296695221E-3</v>
      </c>
      <c r="DR282" s="278">
        <f t="shared" si="787"/>
        <v>-123.78</v>
      </c>
      <c r="DS282" s="278">
        <f t="shared" si="788"/>
        <v>-13.469999999999999</v>
      </c>
      <c r="DT282" s="278">
        <f t="shared" si="789"/>
        <v>8.2249999999999943</v>
      </c>
      <c r="DU282" s="149"/>
      <c r="DV282" s="149">
        <v>123.78</v>
      </c>
      <c r="DW282" s="149">
        <v>137.25</v>
      </c>
      <c r="DX282" s="149">
        <v>129.02500000000001</v>
      </c>
      <c r="DY282" s="149">
        <v>123.648</v>
      </c>
      <c r="DZ282" s="153">
        <v>112.099</v>
      </c>
      <c r="EA282" s="159">
        <v>111.441</v>
      </c>
      <c r="EB282" s="159">
        <v>108.00700000000001</v>
      </c>
      <c r="EC282" s="159">
        <v>90.655000000000001</v>
      </c>
      <c r="ED282" s="159">
        <v>85.966999999999999</v>
      </c>
      <c r="EE282" s="165"/>
      <c r="EF282" s="16">
        <f t="shared" si="790"/>
        <v>-1</v>
      </c>
      <c r="EG282" s="16">
        <f t="shared" si="791"/>
        <v>-7.5471698113207544E-2</v>
      </c>
      <c r="EH282" s="16">
        <f t="shared" si="792"/>
        <v>0.10416666666666667</v>
      </c>
      <c r="EI282" s="16">
        <f t="shared" si="793"/>
        <v>0</v>
      </c>
      <c r="EJ282" s="16">
        <f t="shared" si="794"/>
        <v>9.0909090909090912E-2</v>
      </c>
      <c r="EK282" s="16">
        <f t="shared" si="795"/>
        <v>0.25714285714285712</v>
      </c>
      <c r="EL282" s="278">
        <f t="shared" si="796"/>
        <v>-49</v>
      </c>
      <c r="EM282" s="278">
        <f t="shared" si="797"/>
        <v>-4</v>
      </c>
      <c r="EN282" s="278">
        <f t="shared" si="798"/>
        <v>5</v>
      </c>
      <c r="EO282" s="204"/>
      <c r="EP282" s="204">
        <v>49</v>
      </c>
      <c r="EQ282" s="204">
        <v>53</v>
      </c>
      <c r="ER282" s="204">
        <v>48</v>
      </c>
      <c r="ES282" s="204">
        <v>48</v>
      </c>
      <c r="ET282" s="215">
        <v>44</v>
      </c>
      <c r="EU282" s="209">
        <v>35</v>
      </c>
      <c r="EV282" s="209">
        <v>33</v>
      </c>
      <c r="EW282" s="209">
        <v>27</v>
      </c>
      <c r="EX282" s="210">
        <v>27</v>
      </c>
      <c r="EY282" s="211"/>
      <c r="EZ282" s="14"/>
      <c r="FA282" s="14" t="s">
        <v>51</v>
      </c>
      <c r="FB282" s="76"/>
      <c r="FC282" s="15">
        <v>8600</v>
      </c>
      <c r="FD282" t="s">
        <v>198</v>
      </c>
      <c r="FE282" t="s">
        <v>130</v>
      </c>
      <c r="FF282" s="16" t="e">
        <f t="shared" si="799"/>
        <v>#VALUE!</v>
      </c>
      <c r="FG282" s="16" t="e">
        <f t="shared" si="800"/>
        <v>#DIV/0!</v>
      </c>
      <c r="FH282" s="16" t="e">
        <f t="shared" si="801"/>
        <v>#DIV/0!</v>
      </c>
      <c r="FI282" s="16" t="e">
        <f t="shared" si="802"/>
        <v>#DIV/0!</v>
      </c>
      <c r="FJ282" s="16" t="e">
        <f t="shared" si="803"/>
        <v>#DIV/0!</v>
      </c>
      <c r="FK282" s="16" t="e">
        <f t="shared" si="804"/>
        <v>#DIV/0!</v>
      </c>
      <c r="FL282" s="278" t="e">
        <f t="shared" si="805"/>
        <v>#VALUE!</v>
      </c>
      <c r="FM282" s="278">
        <f t="shared" si="806"/>
        <v>0</v>
      </c>
      <c r="FN282" s="278">
        <f t="shared" si="807"/>
        <v>0</v>
      </c>
      <c r="FO282" s="222" t="str">
        <f t="shared" si="808"/>
        <v>i.a</v>
      </c>
      <c r="FP282" s="222">
        <f t="shared" si="809"/>
        <v>0</v>
      </c>
      <c r="FQ282" s="238">
        <f t="shared" si="810"/>
        <v>0</v>
      </c>
      <c r="FR282" s="222">
        <f t="shared" si="811"/>
        <v>0</v>
      </c>
      <c r="FS282" s="222">
        <f t="shared" si="812"/>
        <v>0</v>
      </c>
      <c r="FT282" s="222">
        <f t="shared" si="813"/>
        <v>0</v>
      </c>
      <c r="FU282" s="222">
        <f t="shared" si="814"/>
        <v>0</v>
      </c>
      <c r="FV282" s="222">
        <f t="shared" si="815"/>
        <v>0</v>
      </c>
      <c r="FW282" s="222">
        <f t="shared" si="816"/>
        <v>0</v>
      </c>
      <c r="FX282" s="222">
        <f t="shared" si="817"/>
        <v>0</v>
      </c>
      <c r="FY282" s="222" t="str">
        <f t="shared" si="818"/>
        <v>i.a</v>
      </c>
      <c r="FZ282" s="16">
        <f t="shared" si="819"/>
        <v>-1</v>
      </c>
      <c r="GA282" s="16">
        <f t="shared" si="820"/>
        <v>-0.25885830723582043</v>
      </c>
      <c r="GB282" s="16">
        <f t="shared" si="821"/>
        <v>3.1633362047678473</v>
      </c>
      <c r="GC282" s="16">
        <f t="shared" si="822"/>
        <v>-0.22842335688040213</v>
      </c>
      <c r="GD282" s="16">
        <f t="shared" si="823"/>
        <v>-0.65436881488484633</v>
      </c>
      <c r="GE282" s="16">
        <f t="shared" si="824"/>
        <v>-8.2798183883536339E-2</v>
      </c>
      <c r="GF282" s="227">
        <f t="shared" si="825"/>
        <v>-0.11436721026849384</v>
      </c>
      <c r="GG282" s="227">
        <f t="shared" si="826"/>
        <v>-3.9944996675292027E-2</v>
      </c>
      <c r="GH282" s="227">
        <f t="shared" si="827"/>
        <v>0.11724765117548934</v>
      </c>
      <c r="GI282" s="16">
        <f t="shared" si="828"/>
        <v>0</v>
      </c>
      <c r="GJ282" s="16">
        <f t="shared" si="829"/>
        <v>0.11436721026849384</v>
      </c>
      <c r="GK282" s="106">
        <f t="shared" si="830"/>
        <v>0.15431220694378586</v>
      </c>
      <c r="GL282" s="16">
        <f t="shared" si="831"/>
        <v>3.7064555768296523E-2</v>
      </c>
      <c r="GM282" s="16">
        <f t="shared" si="832"/>
        <v>4.8037425832952993E-2</v>
      </c>
      <c r="GN282" s="16">
        <f t="shared" si="833"/>
        <v>0.13898463999117558</v>
      </c>
      <c r="GO282" s="16">
        <f t="shared" si="834"/>
        <v>0.15153114347249363</v>
      </c>
      <c r="GP282" s="16">
        <f t="shared" si="835"/>
        <v>0.16522697380114462</v>
      </c>
      <c r="GQ282" s="16">
        <f t="shared" si="836"/>
        <v>9.0552328840849461E-2</v>
      </c>
      <c r="GR282" s="16">
        <f t="shared" si="837"/>
        <v>2.4520009252833683E-2</v>
      </c>
      <c r="GS282" s="16">
        <f t="shared" si="838"/>
        <v>-1</v>
      </c>
      <c r="GT282" s="16">
        <f t="shared" si="839"/>
        <v>-0.15208225860894048</v>
      </c>
      <c r="GU282" s="16">
        <f t="shared" si="840"/>
        <v>1.3446979319778771</v>
      </c>
      <c r="GV282" s="16">
        <f t="shared" si="841"/>
        <v>-2.5778116745665686E-2</v>
      </c>
      <c r="GW282" s="16">
        <f t="shared" si="842"/>
        <v>-0.56738959226013097</v>
      </c>
      <c r="GX282" s="16">
        <f t="shared" si="843"/>
        <v>-5.6051500162618756E-2</v>
      </c>
      <c r="GY282" s="227">
        <f t="shared" si="844"/>
        <v>-4.7619047619047623E-2</v>
      </c>
      <c r="GZ282" s="227">
        <f t="shared" si="845"/>
        <v>-8.5409373588887297E-3</v>
      </c>
      <c r="HA282" s="227">
        <f t="shared" si="846"/>
        <v>3.2208078759226794E-2</v>
      </c>
      <c r="HB282" s="16">
        <f t="shared" si="847"/>
        <v>0</v>
      </c>
      <c r="HC282" s="16">
        <f t="shared" si="848"/>
        <v>4.7619047619047623E-2</v>
      </c>
      <c r="HD282" s="106">
        <f t="shared" si="849"/>
        <v>5.6159984977936353E-2</v>
      </c>
      <c r="HE282" s="16">
        <f t="shared" si="850"/>
        <v>2.3951906218709556E-2</v>
      </c>
      <c r="HF282" s="16">
        <f t="shared" si="851"/>
        <v>2.4585678714893509E-2</v>
      </c>
      <c r="HG282" s="16">
        <f t="shared" si="852"/>
        <v>5.6830992216158178E-2</v>
      </c>
      <c r="HH282" s="16">
        <f t="shared" si="853"/>
        <v>6.0205606795231667E-2</v>
      </c>
      <c r="HI282" s="16">
        <f t="shared" si="854"/>
        <v>6.0404103452094508E-2</v>
      </c>
      <c r="HJ282" s="16">
        <f t="shared" si="855"/>
        <v>4.0357373373645408E-2</v>
      </c>
      <c r="HK282" s="16">
        <f t="shared" si="856"/>
        <v>2.1880489024858375E-2</v>
      </c>
      <c r="HL282" s="16" t="e">
        <f t="shared" si="857"/>
        <v>#VALUE!</v>
      </c>
      <c r="HM282" s="16">
        <f t="shared" si="858"/>
        <v>0.10698098254707814</v>
      </c>
      <c r="HN282" s="16">
        <f t="shared" si="859"/>
        <v>6.6339076366067729E-2</v>
      </c>
      <c r="HO282" s="16">
        <f t="shared" si="860"/>
        <v>-9.3706608499996655E-3</v>
      </c>
      <c r="HP282" s="16">
        <f t="shared" si="861"/>
        <v>-0.12606098874992402</v>
      </c>
      <c r="HQ282" s="16">
        <f t="shared" si="862"/>
        <v>-3.6319721968913136E-2</v>
      </c>
      <c r="HR282" s="227" t="e">
        <f t="shared" si="863"/>
        <v>#VALUE!</v>
      </c>
      <c r="HS282" s="227">
        <f t="shared" si="864"/>
        <v>3.145201913848561E-2</v>
      </c>
      <c r="HT282" s="227">
        <f t="shared" si="865"/>
        <v>1.8290098535711119E-2</v>
      </c>
      <c r="HU282" s="16" t="str">
        <f t="shared" si="866"/>
        <v>i.a.</v>
      </c>
      <c r="HV282" s="16">
        <f t="shared" si="867"/>
        <v>0.32544837615123606</v>
      </c>
      <c r="HW282" s="106">
        <f t="shared" si="868"/>
        <v>0.29399635701275045</v>
      </c>
      <c r="HX282" s="16">
        <f t="shared" si="869"/>
        <v>0.27570625847703933</v>
      </c>
      <c r="HY282" s="16">
        <f t="shared" si="870"/>
        <v>0.27831424689440992</v>
      </c>
      <c r="HZ282" s="16">
        <f t="shared" si="871"/>
        <v>0.318459575910579</v>
      </c>
      <c r="IA282" s="16">
        <f t="shared" si="872"/>
        <v>0.33046185874139677</v>
      </c>
      <c r="IB282" s="16">
        <f t="shared" si="873"/>
        <v>0.3081652115140685</v>
      </c>
      <c r="IC282" s="16">
        <f t="shared" si="874"/>
        <v>0.25346643869615576</v>
      </c>
      <c r="ID282" s="16">
        <f t="shared" si="875"/>
        <v>0.25143368967161817</v>
      </c>
      <c r="IE282" s="16" t="str">
        <f t="shared" si="876"/>
        <v>i.a.</v>
      </c>
      <c r="IF282" s="16" t="e">
        <f t="shared" si="877"/>
        <v>#VALUE!</v>
      </c>
      <c r="IG282" s="16" t="e">
        <f t="shared" si="878"/>
        <v>#VALUE!</v>
      </c>
      <c r="IH282" s="16" t="e">
        <f t="shared" si="879"/>
        <v>#VALUE!</v>
      </c>
      <c r="II282" s="16" t="e">
        <f t="shared" si="880"/>
        <v>#VALUE!</v>
      </c>
      <c r="IJ282" s="16" t="e">
        <f t="shared" si="881"/>
        <v>#VALUE!</v>
      </c>
      <c r="IK282" s="16" t="e">
        <f t="shared" si="882"/>
        <v>#VALUE!</v>
      </c>
      <c r="IL282" s="227" t="e">
        <f t="shared" si="883"/>
        <v>#VALUE!</v>
      </c>
      <c r="IM282" s="227" t="e">
        <f t="shared" si="884"/>
        <v>#VALUE!</v>
      </c>
      <c r="IN282" s="227" t="e">
        <f t="shared" si="885"/>
        <v>#VALUE!</v>
      </c>
      <c r="IO282" s="16" t="str">
        <f t="shared" si="886"/>
        <v>i.a.</v>
      </c>
      <c r="IP282" s="16" t="str">
        <f t="shared" si="887"/>
        <v>i.a.</v>
      </c>
      <c r="IQ282" s="106" t="str">
        <f t="shared" si="888"/>
        <v>i.a.</v>
      </c>
      <c r="IR282" s="16" t="str">
        <f t="shared" si="889"/>
        <v>i.a.</v>
      </c>
      <c r="IS282" s="16" t="str">
        <f t="shared" si="890"/>
        <v>i.a.</v>
      </c>
      <c r="IT282" s="16" t="str">
        <f t="shared" si="891"/>
        <v>i.a.</v>
      </c>
      <c r="IU282" s="16" t="str">
        <f t="shared" si="892"/>
        <v>i.a.</v>
      </c>
      <c r="IV282" s="16" t="str">
        <f t="shared" si="893"/>
        <v>i.a.</v>
      </c>
      <c r="IW282" s="16" t="str">
        <f t="shared" si="894"/>
        <v>i.a.</v>
      </c>
      <c r="IX282" s="16" t="str">
        <f t="shared" si="895"/>
        <v>i.a.</v>
      </c>
      <c r="IY282" s="16" t="str">
        <f t="shared" si="896"/>
        <v>i.a.</v>
      </c>
      <c r="IZ282" s="16" t="e">
        <f t="shared" si="897"/>
        <v>#VALUE!</v>
      </c>
      <c r="JA282" s="16">
        <f t="shared" si="898"/>
        <v>-0.1486158819963628</v>
      </c>
      <c r="JB282" s="16">
        <f t="shared" si="899"/>
        <v>3.0904845725258578</v>
      </c>
      <c r="JC282" s="16">
        <f t="shared" si="900"/>
        <v>-0.22980997624703098</v>
      </c>
      <c r="JD282" s="16">
        <f t="shared" si="901"/>
        <v>-0.69371693121693112</v>
      </c>
      <c r="JE282" s="16">
        <f t="shared" si="902"/>
        <v>-0.24527656078860904</v>
      </c>
      <c r="JF282" s="227" t="e">
        <f t="shared" si="903"/>
        <v>#VALUE!</v>
      </c>
      <c r="JG282" s="227">
        <f t="shared" si="904"/>
        <v>-1.6426261070465908E-2</v>
      </c>
      <c r="JH282" s="227">
        <f t="shared" si="905"/>
        <v>8.3507468553459113E-2</v>
      </c>
      <c r="JI282" s="99" t="str">
        <f t="shared" si="906"/>
        <v>i.a.</v>
      </c>
      <c r="JJ282" s="99">
        <f t="shared" si="907"/>
        <v>9.4102040816326532E-2</v>
      </c>
      <c r="JK282" s="239">
        <f t="shared" si="908"/>
        <v>0.11052830188679244</v>
      </c>
      <c r="JL282" s="99">
        <f t="shared" si="909"/>
        <v>2.7020833333333331E-2</v>
      </c>
      <c r="JM282" s="99">
        <f t="shared" si="910"/>
        <v>3.5083333333333334E-2</v>
      </c>
      <c r="JN282" s="99">
        <f t="shared" si="911"/>
        <v>0.11454545454545455</v>
      </c>
      <c r="JO282" s="99">
        <f t="shared" si="912"/>
        <v>0.15177142857142858</v>
      </c>
      <c r="JP282" s="99">
        <f t="shared" si="913"/>
        <v>0.14084848484848483</v>
      </c>
      <c r="JQ282" s="99">
        <f t="shared" si="914"/>
        <v>7.4777777777777776E-2</v>
      </c>
      <c r="JR282" s="99">
        <f t="shared" si="915"/>
        <v>1.9629629629629632E-2</v>
      </c>
      <c r="JS282" s="99" t="str">
        <f t="shared" si="916"/>
        <v>i.a.</v>
      </c>
    </row>
    <row r="283" spans="1:279" customFormat="1" ht="17.25" customHeight="1" x14ac:dyDescent="0.25">
      <c r="A283" s="10" t="s">
        <v>380</v>
      </c>
      <c r="B283" s="95">
        <v>27478522</v>
      </c>
      <c r="C283" s="10" t="s">
        <v>79</v>
      </c>
      <c r="D283" s="10"/>
      <c r="E283" s="11">
        <v>642020</v>
      </c>
      <c r="F283" s="11"/>
      <c r="G283" s="116">
        <v>1</v>
      </c>
      <c r="H283" s="12">
        <v>44886</v>
      </c>
      <c r="I283" s="13"/>
      <c r="J283" s="13" t="s">
        <v>50</v>
      </c>
      <c r="K283" s="13" t="s">
        <v>50</v>
      </c>
      <c r="L283" s="13" t="s">
        <v>50</v>
      </c>
      <c r="M283" s="13" t="s">
        <v>50</v>
      </c>
      <c r="N283" s="13" t="s">
        <v>50</v>
      </c>
      <c r="O283" s="118" t="s">
        <v>50</v>
      </c>
      <c r="P283" s="16" t="e">
        <f t="shared" si="739"/>
        <v>#DIV/0!</v>
      </c>
      <c r="Q283" s="16" t="e">
        <f t="shared" si="740"/>
        <v>#DIV/0!</v>
      </c>
      <c r="R283" s="16" t="e">
        <f t="shared" si="741"/>
        <v>#DIV/0!</v>
      </c>
      <c r="S283" s="16" t="e">
        <f t="shared" si="742"/>
        <v>#DIV/0!</v>
      </c>
      <c r="T283" s="16" t="e">
        <f t="shared" si="743"/>
        <v>#DIV/0!</v>
      </c>
      <c r="U283" s="16" t="e">
        <f t="shared" si="744"/>
        <v>#DIV/0!</v>
      </c>
      <c r="V283" s="278">
        <f t="shared" si="745"/>
        <v>0</v>
      </c>
      <c r="W283" s="278">
        <f t="shared" si="746"/>
        <v>0</v>
      </c>
      <c r="X283" s="278">
        <f t="shared" si="747"/>
        <v>0</v>
      </c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6">
        <f t="shared" si="748"/>
        <v>-0.91587695893519794</v>
      </c>
      <c r="AK283" s="16">
        <f t="shared" si="917"/>
        <v>5.5960361410667375E-2</v>
      </c>
      <c r="AL283" s="16">
        <f t="shared" si="918"/>
        <v>9.7490759169747018E-2</v>
      </c>
      <c r="AM283" s="16">
        <f t="shared" si="921"/>
        <v>-8.8919111456511948E-2</v>
      </c>
      <c r="AN283" s="16">
        <f t="shared" si="919"/>
        <v>1.0536649214659776E-2</v>
      </c>
      <c r="AO283" s="16">
        <f t="shared" si="920"/>
        <v>9.8924808515228793E-2</v>
      </c>
      <c r="AP283" s="278">
        <f t="shared" si="754"/>
        <v>-32.606999999999999</v>
      </c>
      <c r="AQ283" s="278">
        <f t="shared" si="755"/>
        <v>1.727999999999998</v>
      </c>
      <c r="AR283" s="278">
        <f t="shared" si="756"/>
        <v>2.7430000000000021</v>
      </c>
      <c r="AS283" s="149"/>
      <c r="AT283" s="149">
        <v>32.606999999999999</v>
      </c>
      <c r="AU283" s="149">
        <v>30.879000000000001</v>
      </c>
      <c r="AV283" s="149">
        <v>28.135999999999999</v>
      </c>
      <c r="AW283" s="150">
        <v>30.882000000000001</v>
      </c>
      <c r="AX283" s="153">
        <v>30.56</v>
      </c>
      <c r="AY283" s="154">
        <v>27.809000000000001</v>
      </c>
      <c r="AZ283" s="154">
        <v>27.315000000000001</v>
      </c>
      <c r="BA283" s="154">
        <v>22.122</v>
      </c>
      <c r="BB283" s="154">
        <v>23.315999999999999</v>
      </c>
      <c r="BC283" s="155"/>
      <c r="BD283" s="16">
        <f t="shared" si="757"/>
        <v>-1</v>
      </c>
      <c r="BE283" s="16">
        <f t="shared" si="758"/>
        <v>-0.14437689969604875</v>
      </c>
      <c r="BF283" s="16">
        <f t="shared" si="759"/>
        <v>-0.56133333333333335</v>
      </c>
      <c r="BG283" s="16">
        <f t="shared" si="760"/>
        <v>0.33988387673068343</v>
      </c>
      <c r="BH283" s="16">
        <f t="shared" si="761"/>
        <v>-0.49159854677565851</v>
      </c>
      <c r="BI283" s="16">
        <f t="shared" si="762"/>
        <v>0.35299539170506916</v>
      </c>
      <c r="BJ283" s="278">
        <f t="shared" si="763"/>
        <v>-1.1259999999999999</v>
      </c>
      <c r="BK283" s="278">
        <f t="shared" si="764"/>
        <v>-0.19000000000000017</v>
      </c>
      <c r="BL283" s="278">
        <f t="shared" si="765"/>
        <v>-1.6839999999999999</v>
      </c>
      <c r="BM283" s="149"/>
      <c r="BN283" s="149">
        <v>1.1259999999999999</v>
      </c>
      <c r="BO283" s="149">
        <v>1.3160000000000001</v>
      </c>
      <c r="BP283" s="149">
        <v>3</v>
      </c>
      <c r="BQ283" s="149">
        <v>2.2389999999999999</v>
      </c>
      <c r="BR283" s="153">
        <v>4.4039999999999999</v>
      </c>
      <c r="BS283" s="159">
        <v>3.2549999999999999</v>
      </c>
      <c r="BT283" s="159">
        <v>5.157</v>
      </c>
      <c r="BU283" s="159">
        <v>2.5489999999999999</v>
      </c>
      <c r="BV283" s="154">
        <v>0.82499999999999996</v>
      </c>
      <c r="BW283" s="159"/>
      <c r="BX283" s="16">
        <f t="shared" si="766"/>
        <v>-1</v>
      </c>
      <c r="BY283" s="16">
        <f t="shared" si="767"/>
        <v>-0.38813559322033897</v>
      </c>
      <c r="BZ283" s="16">
        <f t="shared" si="768"/>
        <v>-0.74156811213315821</v>
      </c>
      <c r="CA283" s="16">
        <f t="shared" si="769"/>
        <v>0.20347917764891929</v>
      </c>
      <c r="CB283" s="16">
        <f t="shared" si="770"/>
        <v>-0.52132223063335847</v>
      </c>
      <c r="CC283" s="16">
        <f t="shared" si="771"/>
        <v>0.50341426403641876</v>
      </c>
      <c r="CD283" s="278">
        <f t="shared" si="772"/>
        <v>-0.36099999999999999</v>
      </c>
      <c r="CE283" s="278">
        <f t="shared" si="773"/>
        <v>-0.22899999999999998</v>
      </c>
      <c r="CF283" s="278">
        <f t="shared" si="774"/>
        <v>-1.6930000000000001</v>
      </c>
      <c r="CG283" s="149"/>
      <c r="CH283" s="149">
        <v>0.36099999999999999</v>
      </c>
      <c r="CI283" s="149">
        <v>0.59</v>
      </c>
      <c r="CJ283" s="149">
        <v>2.2829999999999999</v>
      </c>
      <c r="CK283" s="149">
        <v>1.897</v>
      </c>
      <c r="CL283" s="153">
        <v>3.9630000000000001</v>
      </c>
      <c r="CM283" s="154">
        <v>2.6360000000000001</v>
      </c>
      <c r="CN283" s="154">
        <v>4.8010000000000002</v>
      </c>
      <c r="CO283" s="159">
        <v>1.4239999999999999</v>
      </c>
      <c r="CP283" s="159">
        <v>-0.51800000000000002</v>
      </c>
      <c r="CQ283" s="159"/>
      <c r="CR283" s="16">
        <f t="shared" si="775"/>
        <v>-1</v>
      </c>
      <c r="CS283" s="16">
        <f t="shared" si="776"/>
        <v>7.4964988878821227E-3</v>
      </c>
      <c r="CT283" s="16">
        <f t="shared" si="777"/>
        <v>0.41331936197461855</v>
      </c>
      <c r="CU283" s="16">
        <f t="shared" si="778"/>
        <v>0.1079721362229103</v>
      </c>
      <c r="CV283" s="16">
        <f t="shared" si="779"/>
        <v>-7.5381679389313047E-2</v>
      </c>
      <c r="CW283" s="16">
        <f t="shared" si="780"/>
        <v>0.52519556121520838</v>
      </c>
      <c r="CX283" s="278">
        <f t="shared" si="736"/>
        <v>-12.23</v>
      </c>
      <c r="CY283" s="278">
        <f t="shared" si="737"/>
        <v>9.100000000000108E-2</v>
      </c>
      <c r="CZ283" s="278">
        <f t="shared" si="738"/>
        <v>3.5499999999999989</v>
      </c>
      <c r="DA283" s="149"/>
      <c r="DB283" s="149">
        <v>12.23</v>
      </c>
      <c r="DC283" s="149">
        <v>12.138999999999999</v>
      </c>
      <c r="DD283" s="149">
        <v>8.5890000000000004</v>
      </c>
      <c r="DE283" s="149">
        <v>7.7519999999999998</v>
      </c>
      <c r="DF283" s="153">
        <v>8.3840000000000003</v>
      </c>
      <c r="DG283" s="159">
        <v>5.4969999999999999</v>
      </c>
      <c r="DH283" s="159">
        <v>3.948</v>
      </c>
      <c r="DI283" s="159">
        <v>0.14699999999999999</v>
      </c>
      <c r="DJ283" s="154">
        <v>-0.93799999999999994</v>
      </c>
      <c r="DK283" s="155"/>
      <c r="DL283" s="16">
        <f t="shared" si="781"/>
        <v>-1</v>
      </c>
      <c r="DM283" s="16">
        <f t="shared" si="782"/>
        <v>-0.14740545294635013</v>
      </c>
      <c r="DN283" s="16">
        <f t="shared" si="783"/>
        <v>0.5275687876182289</v>
      </c>
      <c r="DO283" s="16">
        <f t="shared" si="784"/>
        <v>1.3654851830331117E-2</v>
      </c>
      <c r="DP283" s="16">
        <f t="shared" si="785"/>
        <v>0.10196894509364503</v>
      </c>
      <c r="DQ283" s="16">
        <f t="shared" si="786"/>
        <v>2.1920497300834195E-2</v>
      </c>
      <c r="DR283" s="278">
        <f t="shared" si="787"/>
        <v>-72.704999999999998</v>
      </c>
      <c r="DS283" s="278">
        <f t="shared" si="788"/>
        <v>-12.570000000000007</v>
      </c>
      <c r="DT283" s="278">
        <f t="shared" si="789"/>
        <v>29.451000000000008</v>
      </c>
      <c r="DU283" s="149"/>
      <c r="DV283" s="149">
        <v>72.704999999999998</v>
      </c>
      <c r="DW283" s="149">
        <v>85.275000000000006</v>
      </c>
      <c r="DX283" s="149">
        <v>55.823999999999998</v>
      </c>
      <c r="DY283" s="149">
        <v>55.072000000000003</v>
      </c>
      <c r="DZ283" s="153">
        <v>49.975999999999999</v>
      </c>
      <c r="EA283" s="159">
        <v>48.904000000000003</v>
      </c>
      <c r="EB283" s="159">
        <v>38.854999999999997</v>
      </c>
      <c r="EC283" s="159">
        <v>35.360999999999997</v>
      </c>
      <c r="ED283" s="159">
        <v>35.066000000000003</v>
      </c>
      <c r="EE283" s="165"/>
      <c r="EF283" s="16">
        <f t="shared" si="790"/>
        <v>-1</v>
      </c>
      <c r="EG283" s="16">
        <f t="shared" si="791"/>
        <v>2.6315789473684209E-2</v>
      </c>
      <c r="EH283" s="16">
        <f t="shared" si="792"/>
        <v>0.11764705882352941</v>
      </c>
      <c r="EI283" s="16">
        <f t="shared" si="793"/>
        <v>-1.4492753623188406E-2</v>
      </c>
      <c r="EJ283" s="16">
        <f t="shared" si="794"/>
        <v>6.1538461538461542E-2</v>
      </c>
      <c r="EK283" s="16">
        <f t="shared" si="795"/>
        <v>3.1746031746031744E-2</v>
      </c>
      <c r="EL283" s="278">
        <f t="shared" si="796"/>
        <v>-78</v>
      </c>
      <c r="EM283" s="278">
        <f t="shared" si="797"/>
        <v>2</v>
      </c>
      <c r="EN283" s="278">
        <f t="shared" si="798"/>
        <v>8</v>
      </c>
      <c r="EO283" s="204"/>
      <c r="EP283" s="204">
        <v>78</v>
      </c>
      <c r="EQ283" s="204">
        <v>76</v>
      </c>
      <c r="ER283" s="204">
        <v>68</v>
      </c>
      <c r="ES283" s="204">
        <v>69</v>
      </c>
      <c r="ET283" s="215">
        <v>65</v>
      </c>
      <c r="EU283" s="209">
        <v>63</v>
      </c>
      <c r="EV283" s="209">
        <v>63</v>
      </c>
      <c r="EW283" s="209">
        <v>58</v>
      </c>
      <c r="EX283" s="210">
        <v>58</v>
      </c>
      <c r="EY283" s="211"/>
      <c r="EZ283" s="14"/>
      <c r="FA283" s="14" t="s">
        <v>221</v>
      </c>
      <c r="FB283" s="76"/>
      <c r="FC283" s="15">
        <v>4200</v>
      </c>
      <c r="FD283" t="s">
        <v>174</v>
      </c>
      <c r="FE283" t="s">
        <v>91</v>
      </c>
      <c r="FF283" s="16" t="e">
        <f t="shared" si="799"/>
        <v>#VALUE!</v>
      </c>
      <c r="FG283" s="16" t="e">
        <f t="shared" si="800"/>
        <v>#DIV/0!</v>
      </c>
      <c r="FH283" s="16" t="e">
        <f t="shared" si="801"/>
        <v>#DIV/0!</v>
      </c>
      <c r="FI283" s="16" t="e">
        <f t="shared" si="802"/>
        <v>#DIV/0!</v>
      </c>
      <c r="FJ283" s="16" t="e">
        <f t="shared" si="803"/>
        <v>#DIV/0!</v>
      </c>
      <c r="FK283" s="16" t="e">
        <f t="shared" si="804"/>
        <v>#DIV/0!</v>
      </c>
      <c r="FL283" s="278" t="e">
        <f t="shared" si="805"/>
        <v>#VALUE!</v>
      </c>
      <c r="FM283" s="278">
        <f t="shared" si="806"/>
        <v>0</v>
      </c>
      <c r="FN283" s="278">
        <f t="shared" si="807"/>
        <v>0</v>
      </c>
      <c r="FO283" s="222" t="str">
        <f t="shared" si="808"/>
        <v>i.a</v>
      </c>
      <c r="FP283" s="222">
        <f t="shared" si="809"/>
        <v>0</v>
      </c>
      <c r="FQ283" s="222">
        <f t="shared" si="810"/>
        <v>0</v>
      </c>
      <c r="FR283" s="222">
        <f t="shared" si="811"/>
        <v>0</v>
      </c>
      <c r="FS283" s="222">
        <f t="shared" si="812"/>
        <v>0</v>
      </c>
      <c r="FT283" s="222">
        <f t="shared" si="813"/>
        <v>0</v>
      </c>
      <c r="FU283" s="222">
        <f t="shared" si="814"/>
        <v>0</v>
      </c>
      <c r="FV283" s="222">
        <f t="shared" si="815"/>
        <v>0</v>
      </c>
      <c r="FW283" s="222">
        <f t="shared" si="816"/>
        <v>0</v>
      </c>
      <c r="FX283" s="222">
        <f t="shared" si="817"/>
        <v>0</v>
      </c>
      <c r="FY283" s="222" t="str">
        <f t="shared" si="818"/>
        <v>i.a</v>
      </c>
      <c r="FZ283" s="16">
        <f t="shared" si="819"/>
        <v>-1</v>
      </c>
      <c r="GA283" s="16">
        <f t="shared" si="820"/>
        <v>-0.47955494998855858</v>
      </c>
      <c r="GB283" s="16">
        <f t="shared" si="821"/>
        <v>-0.79626420881744187</v>
      </c>
      <c r="GC283" s="16">
        <f t="shared" si="822"/>
        <v>0.18838137265424135</v>
      </c>
      <c r="GD283" s="16">
        <f t="shared" si="823"/>
        <v>-0.58821727091110876</v>
      </c>
      <c r="GE283" s="16">
        <f t="shared" si="824"/>
        <v>2.2962879030615575E-2</v>
      </c>
      <c r="GF283" s="227">
        <f t="shared" si="825"/>
        <v>-2.9627805818868234E-2</v>
      </c>
      <c r="GG283" s="227">
        <f t="shared" si="826"/>
        <v>-2.730002127491794E-2</v>
      </c>
      <c r="GH283" s="227">
        <f t="shared" si="827"/>
        <v>-0.22249203705161491</v>
      </c>
      <c r="GI283" s="16">
        <f t="shared" si="828"/>
        <v>0</v>
      </c>
      <c r="GJ283" s="16">
        <f t="shared" si="829"/>
        <v>2.9627805818868234E-2</v>
      </c>
      <c r="GK283" s="16">
        <f t="shared" si="830"/>
        <v>5.6927827093786174E-2</v>
      </c>
      <c r="GL283" s="16">
        <f t="shared" si="831"/>
        <v>0.2794198641454011</v>
      </c>
      <c r="GM283" s="16">
        <f t="shared" si="832"/>
        <v>0.23512642538423403</v>
      </c>
      <c r="GN283" s="16">
        <f t="shared" si="833"/>
        <v>0.57099632591311866</v>
      </c>
      <c r="GO283" s="16">
        <f t="shared" si="834"/>
        <v>0.55817893065113822</v>
      </c>
      <c r="GP283" s="16">
        <f t="shared" si="835"/>
        <v>2.3448107448107449</v>
      </c>
      <c r="GQ283" s="16" t="str">
        <f t="shared" si="836"/>
        <v>Negativ EK</v>
      </c>
      <c r="GR283" s="16" t="str">
        <f t="shared" si="837"/>
        <v>Negativ EK</v>
      </c>
      <c r="GS283" s="16">
        <f t="shared" si="838"/>
        <v>-1</v>
      </c>
      <c r="GT283" s="16">
        <f t="shared" si="839"/>
        <v>-0.23580476117364735</v>
      </c>
      <c r="GU283" s="16">
        <f t="shared" si="840"/>
        <v>-0.65523229316531895</v>
      </c>
      <c r="GV283" s="16">
        <f t="shared" si="841"/>
        <v>0.26922631549203618</v>
      </c>
      <c r="GW283" s="16">
        <f t="shared" si="842"/>
        <v>-0.52144985440157943</v>
      </c>
      <c r="GX283" s="16">
        <f t="shared" si="843"/>
        <v>0.20082445975571567</v>
      </c>
      <c r="GY283" s="227">
        <f t="shared" si="844"/>
        <v>-1.425496898341562E-2</v>
      </c>
      <c r="GZ283" s="227">
        <f t="shared" si="845"/>
        <v>-4.3986004961696391E-3</v>
      </c>
      <c r="HA283" s="227">
        <f t="shared" si="846"/>
        <v>-3.5451177310199769E-2</v>
      </c>
      <c r="HB283" s="16">
        <f t="shared" si="847"/>
        <v>0</v>
      </c>
      <c r="HC283" s="16">
        <f t="shared" si="848"/>
        <v>1.425496898341562E-2</v>
      </c>
      <c r="HD283" s="16">
        <f t="shared" si="849"/>
        <v>1.8653569479585259E-2</v>
      </c>
      <c r="HE283" s="16">
        <f t="shared" si="850"/>
        <v>5.4104746789785024E-2</v>
      </c>
      <c r="HF283" s="16">
        <f t="shared" si="851"/>
        <v>4.2628131901606879E-2</v>
      </c>
      <c r="HG283" s="16">
        <f t="shared" si="852"/>
        <v>8.9077669902912618E-2</v>
      </c>
      <c r="HH283" s="16">
        <f t="shared" si="853"/>
        <v>7.4180425939219904E-2</v>
      </c>
      <c r="HI283" s="16">
        <f t="shared" si="854"/>
        <v>0.1389727282526679</v>
      </c>
      <c r="HJ283" s="16">
        <f t="shared" si="855"/>
        <v>7.2387010663523932E-2</v>
      </c>
      <c r="HK283" s="16">
        <f t="shared" si="856"/>
        <v>2.3527063252153081E-2</v>
      </c>
      <c r="HL283" s="16" t="e">
        <f t="shared" si="857"/>
        <v>#VALUE!</v>
      </c>
      <c r="HM283" s="16">
        <f t="shared" si="858"/>
        <v>0.18168301963639563</v>
      </c>
      <c r="HN283" s="16">
        <f t="shared" si="859"/>
        <v>-7.4791673258620836E-2</v>
      </c>
      <c r="HO283" s="16">
        <f t="shared" si="860"/>
        <v>9.3046744877975818E-2</v>
      </c>
      <c r="HP283" s="16">
        <f t="shared" si="861"/>
        <v>-0.1609397662906798</v>
      </c>
      <c r="HQ283" s="16">
        <f t="shared" si="862"/>
        <v>0.49247966475245236</v>
      </c>
      <c r="HR283" s="227" t="e">
        <f t="shared" si="863"/>
        <v>#VALUE!</v>
      </c>
      <c r="HS283" s="227">
        <f t="shared" si="864"/>
        <v>2.5862798890251615E-2</v>
      </c>
      <c r="HT283" s="227">
        <f t="shared" si="865"/>
        <v>-1.1507338808008999E-2</v>
      </c>
      <c r="HU283" s="16" t="str">
        <f t="shared" si="866"/>
        <v>i.a.</v>
      </c>
      <c r="HV283" s="16">
        <f t="shared" si="867"/>
        <v>0.16821401554225981</v>
      </c>
      <c r="HW283" s="16">
        <f t="shared" si="868"/>
        <v>0.1423512166520082</v>
      </c>
      <c r="HX283" s="16">
        <f t="shared" si="869"/>
        <v>0.1538585554600172</v>
      </c>
      <c r="HY283" s="16">
        <f t="shared" si="870"/>
        <v>0.14076118535735035</v>
      </c>
      <c r="HZ283" s="16">
        <f t="shared" si="871"/>
        <v>0.16776052505202499</v>
      </c>
      <c r="IA283" s="16">
        <f t="shared" si="872"/>
        <v>0.1124038933420579</v>
      </c>
      <c r="IB283" s="16">
        <f t="shared" si="873"/>
        <v>0.10160854458885601</v>
      </c>
      <c r="IC283" s="16">
        <f t="shared" si="874"/>
        <v>4.1571222533299396E-3</v>
      </c>
      <c r="ID283" s="16">
        <f t="shared" si="875"/>
        <v>-2.6749557976387381E-2</v>
      </c>
      <c r="IE283" s="16" t="str">
        <f t="shared" si="876"/>
        <v>i.a.</v>
      </c>
      <c r="IF283" s="16" t="e">
        <f t="shared" si="877"/>
        <v>#VALUE!</v>
      </c>
      <c r="IG283" s="16" t="e">
        <f t="shared" si="878"/>
        <v>#VALUE!</v>
      </c>
      <c r="IH283" s="16" t="e">
        <f t="shared" si="879"/>
        <v>#VALUE!</v>
      </c>
      <c r="II283" s="16" t="e">
        <f t="shared" si="880"/>
        <v>#VALUE!</v>
      </c>
      <c r="IJ283" s="16" t="e">
        <f t="shared" si="881"/>
        <v>#VALUE!</v>
      </c>
      <c r="IK283" s="16" t="e">
        <f t="shared" si="882"/>
        <v>#VALUE!</v>
      </c>
      <c r="IL283" s="227" t="e">
        <f t="shared" si="883"/>
        <v>#VALUE!</v>
      </c>
      <c r="IM283" s="227" t="e">
        <f t="shared" si="884"/>
        <v>#VALUE!</v>
      </c>
      <c r="IN283" s="227" t="e">
        <f t="shared" si="885"/>
        <v>#VALUE!</v>
      </c>
      <c r="IO283" s="16" t="str">
        <f t="shared" si="886"/>
        <v>i.a.</v>
      </c>
      <c r="IP283" s="16" t="str">
        <f t="shared" si="887"/>
        <v>i.a.</v>
      </c>
      <c r="IQ283" s="16" t="str">
        <f t="shared" si="888"/>
        <v>i.a.</v>
      </c>
      <c r="IR283" s="16" t="str">
        <f t="shared" si="889"/>
        <v>i.a.</v>
      </c>
      <c r="IS283" s="16" t="str">
        <f t="shared" si="890"/>
        <v>i.a.</v>
      </c>
      <c r="IT283" s="16" t="str">
        <f t="shared" si="891"/>
        <v>i.a.</v>
      </c>
      <c r="IU283" s="16" t="str">
        <f t="shared" si="892"/>
        <v>i.a.</v>
      </c>
      <c r="IV283" s="16" t="str">
        <f t="shared" si="893"/>
        <v>i.a.</v>
      </c>
      <c r="IW283" s="16" t="str">
        <f t="shared" si="894"/>
        <v>i.a.</v>
      </c>
      <c r="IX283" s="16" t="str">
        <f t="shared" si="895"/>
        <v>i.a.</v>
      </c>
      <c r="IY283" s="16" t="str">
        <f t="shared" si="896"/>
        <v>i.a.</v>
      </c>
      <c r="IZ283" s="16" t="e">
        <f t="shared" si="897"/>
        <v>#VALUE!</v>
      </c>
      <c r="JA283" s="16">
        <f t="shared" si="898"/>
        <v>-0.40382442416340725</v>
      </c>
      <c r="JB283" s="16">
        <f t="shared" si="899"/>
        <v>-0.76877146875072044</v>
      </c>
      <c r="JC283" s="16">
        <f t="shared" si="900"/>
        <v>0.22117740084963869</v>
      </c>
      <c r="JD283" s="16">
        <f t="shared" si="901"/>
        <v>-0.54907166653867112</v>
      </c>
      <c r="JE283" s="16">
        <f t="shared" si="902"/>
        <v>0.45715536360452885</v>
      </c>
      <c r="JF283" s="227" t="e">
        <f t="shared" si="903"/>
        <v>#VALUE!</v>
      </c>
      <c r="JG283" s="227">
        <f t="shared" si="904"/>
        <v>-3.1349527665317138E-3</v>
      </c>
      <c r="JH283" s="227">
        <f t="shared" si="905"/>
        <v>-2.5810371517027864E-2</v>
      </c>
      <c r="JI283" s="99" t="str">
        <f t="shared" si="906"/>
        <v>i.a.</v>
      </c>
      <c r="JJ283" s="99">
        <f t="shared" si="907"/>
        <v>4.6282051282051278E-3</v>
      </c>
      <c r="JK283" s="99">
        <f t="shared" si="908"/>
        <v>7.7631578947368416E-3</v>
      </c>
      <c r="JL283" s="99">
        <f t="shared" si="909"/>
        <v>3.3573529411764703E-2</v>
      </c>
      <c r="JM283" s="99">
        <f t="shared" si="910"/>
        <v>2.7492753623188405E-2</v>
      </c>
      <c r="JN283" s="99">
        <f t="shared" si="911"/>
        <v>6.0969230769230769E-2</v>
      </c>
      <c r="JO283" s="99">
        <f t="shared" si="912"/>
        <v>4.1841269841269846E-2</v>
      </c>
      <c r="JP283" s="99">
        <f t="shared" si="913"/>
        <v>7.6206349206349208E-2</v>
      </c>
      <c r="JQ283" s="99">
        <f t="shared" si="914"/>
        <v>2.4551724137931032E-2</v>
      </c>
      <c r="JR283" s="99">
        <f t="shared" si="915"/>
        <v>-8.9310344827586204E-3</v>
      </c>
      <c r="JS283" s="99" t="str">
        <f t="shared" si="916"/>
        <v>i.a.</v>
      </c>
    </row>
    <row r="284" spans="1:279" customFormat="1" ht="17.25" customHeight="1" x14ac:dyDescent="0.25">
      <c r="A284" s="113" t="s">
        <v>669</v>
      </c>
      <c r="B284" s="98">
        <v>39031124</v>
      </c>
      <c r="C284" s="113" t="s">
        <v>67</v>
      </c>
      <c r="D284" s="113"/>
      <c r="E284" s="116">
        <v>467700</v>
      </c>
      <c r="F284" s="116" t="s">
        <v>408</v>
      </c>
      <c r="G284" s="11">
        <v>1</v>
      </c>
      <c r="H284" s="117">
        <v>44886</v>
      </c>
      <c r="I284" s="13"/>
      <c r="J284" s="13" t="s">
        <v>50</v>
      </c>
      <c r="K284" s="13" t="s">
        <v>50</v>
      </c>
      <c r="L284" s="13" t="s">
        <v>50</v>
      </c>
      <c r="M284" s="13" t="s">
        <v>50</v>
      </c>
      <c r="N284" s="13" t="s">
        <v>50</v>
      </c>
      <c r="O284" s="118"/>
      <c r="P284" s="16" t="e">
        <f t="shared" si="739"/>
        <v>#DIV/0!</v>
      </c>
      <c r="Q284" s="16" t="e">
        <f t="shared" si="740"/>
        <v>#DIV/0!</v>
      </c>
      <c r="R284" s="16" t="e">
        <f t="shared" si="741"/>
        <v>#DIV/0!</v>
      </c>
      <c r="S284" s="16" t="e">
        <f t="shared" si="742"/>
        <v>#DIV/0!</v>
      </c>
      <c r="T284" s="16" t="e">
        <f t="shared" si="743"/>
        <v>#DIV/0!</v>
      </c>
      <c r="U284" s="16" t="e">
        <f t="shared" si="744"/>
        <v>#DIV/0!</v>
      </c>
      <c r="V284" s="278">
        <f t="shared" si="745"/>
        <v>0</v>
      </c>
      <c r="W284" s="278">
        <f t="shared" si="746"/>
        <v>0</v>
      </c>
      <c r="X284" s="278">
        <f t="shared" si="747"/>
        <v>0</v>
      </c>
      <c r="Y284" s="149"/>
      <c r="Z284" s="149"/>
      <c r="AA284" s="149"/>
      <c r="AB284" s="153"/>
      <c r="AC284" s="153"/>
      <c r="AD284" s="153"/>
      <c r="AE284" s="154"/>
      <c r="AF284" s="154"/>
      <c r="AG284" s="159"/>
      <c r="AH284" s="159"/>
      <c r="AI284" s="159"/>
      <c r="AJ284" s="16">
        <f t="shared" si="748"/>
        <v>-1.3993282658652995</v>
      </c>
      <c r="AK284" s="16">
        <f t="shared" si="917"/>
        <v>0.88378288378288372</v>
      </c>
      <c r="AL284" s="16">
        <f t="shared" si="918"/>
        <v>-0.42930444697833514</v>
      </c>
      <c r="AM284" s="16">
        <f t="shared" si="921"/>
        <v>0.27293619594798901</v>
      </c>
      <c r="AN284" s="16">
        <f t="shared" si="919"/>
        <v>0.70657446588915263</v>
      </c>
      <c r="AO284" s="16">
        <f t="shared" si="920"/>
        <v>-0.53321770968829796</v>
      </c>
      <c r="AP284" s="278">
        <f t="shared" si="754"/>
        <v>-22.628</v>
      </c>
      <c r="AQ284" s="278">
        <f t="shared" si="755"/>
        <v>10.616</v>
      </c>
      <c r="AR284" s="278">
        <f t="shared" si="756"/>
        <v>-9.0359999999999978</v>
      </c>
      <c r="AS284" s="149"/>
      <c r="AT284" s="149">
        <v>22.628</v>
      </c>
      <c r="AU284" s="149">
        <v>12.012</v>
      </c>
      <c r="AV284" s="153">
        <v>21.047999999999998</v>
      </c>
      <c r="AW284" s="153">
        <v>16.535</v>
      </c>
      <c r="AX284" s="153">
        <v>9.6890000000000001</v>
      </c>
      <c r="AY284" s="154">
        <v>20.757000000000001</v>
      </c>
      <c r="AZ284" s="154"/>
      <c r="BA284" s="154"/>
      <c r="BB284" s="154"/>
      <c r="BC284" s="155"/>
      <c r="BD284" s="16">
        <f t="shared" si="757"/>
        <v>-1</v>
      </c>
      <c r="BE284" s="16">
        <f t="shared" si="758"/>
        <v>6.6784643071385723</v>
      </c>
      <c r="BF284" s="16">
        <f t="shared" si="759"/>
        <v>-0.82743271221532089</v>
      </c>
      <c r="BG284" s="16">
        <f t="shared" si="760"/>
        <v>1.0083160083160085</v>
      </c>
      <c r="BH284" s="16">
        <f t="shared" si="761"/>
        <v>2.0793854033290646</v>
      </c>
      <c r="BI284" s="16">
        <f t="shared" si="762"/>
        <v>-0.82865291794646767</v>
      </c>
      <c r="BJ284" s="278">
        <f t="shared" si="763"/>
        <v>-12.8</v>
      </c>
      <c r="BK284" s="278">
        <f t="shared" si="764"/>
        <v>11.133000000000001</v>
      </c>
      <c r="BL284" s="278">
        <f t="shared" si="765"/>
        <v>-7.9930000000000003</v>
      </c>
      <c r="BM284" s="149"/>
      <c r="BN284" s="149">
        <v>12.8</v>
      </c>
      <c r="BO284" s="149">
        <v>1.667</v>
      </c>
      <c r="BP284" s="153">
        <v>9.66</v>
      </c>
      <c r="BQ284" s="153">
        <v>4.8099999999999996</v>
      </c>
      <c r="BR284" s="153">
        <v>1.5620000000000001</v>
      </c>
      <c r="BS284" s="159">
        <v>9.1159999999999997</v>
      </c>
      <c r="BT284" s="159"/>
      <c r="BU284" s="159"/>
      <c r="BV284" s="154"/>
      <c r="BW284" s="159"/>
      <c r="BX284" s="16">
        <f t="shared" si="766"/>
        <v>-1</v>
      </c>
      <c r="BY284" s="16">
        <f t="shared" si="767"/>
        <v>7.3414795244385731</v>
      </c>
      <c r="BZ284" s="16">
        <f t="shared" si="768"/>
        <v>-0.84114993180149</v>
      </c>
      <c r="CA284" s="16">
        <f t="shared" si="769"/>
        <v>0.967588769611891</v>
      </c>
      <c r="CB284" s="16">
        <f t="shared" si="770"/>
        <v>2.1011523687580027</v>
      </c>
      <c r="CC284" s="16">
        <f t="shared" si="771"/>
        <v>-0.82475036463592499</v>
      </c>
      <c r="CD284" s="278">
        <f t="shared" si="772"/>
        <v>-12.629</v>
      </c>
      <c r="CE284" s="278">
        <f t="shared" si="773"/>
        <v>11.115</v>
      </c>
      <c r="CF284" s="278">
        <f t="shared" si="774"/>
        <v>-8.0170000000000012</v>
      </c>
      <c r="CG284" s="149"/>
      <c r="CH284" s="149">
        <v>12.629</v>
      </c>
      <c r="CI284" s="149">
        <v>1.514</v>
      </c>
      <c r="CJ284" s="153">
        <v>9.5310000000000006</v>
      </c>
      <c r="CK284" s="153">
        <v>4.8440000000000003</v>
      </c>
      <c r="CL284" s="153">
        <v>1.5620000000000001</v>
      </c>
      <c r="CM284" s="154">
        <v>8.9130000000000003</v>
      </c>
      <c r="CN284" s="154"/>
      <c r="CO284" s="159"/>
      <c r="CP284" s="159"/>
      <c r="CQ284" s="159"/>
      <c r="CR284" s="16">
        <f t="shared" si="775"/>
        <v>-1</v>
      </c>
      <c r="CS284" s="16">
        <f t="shared" si="776"/>
        <v>0.51003495320780246</v>
      </c>
      <c r="CT284" s="16">
        <f t="shared" si="777"/>
        <v>7.1458773784355167E-2</v>
      </c>
      <c r="CU284" s="16">
        <f t="shared" si="778"/>
        <v>-0.36317125711647946</v>
      </c>
      <c r="CV284" s="16">
        <f t="shared" si="779"/>
        <v>0.11964854853992586</v>
      </c>
      <c r="CW284" s="16">
        <f t="shared" si="780"/>
        <v>-0.51134402491897124</v>
      </c>
      <c r="CX284" s="278">
        <f t="shared" si="736"/>
        <v>-26.785</v>
      </c>
      <c r="CY284" s="278">
        <f t="shared" si="737"/>
        <v>9.0470000000000006</v>
      </c>
      <c r="CZ284" s="278">
        <f t="shared" si="738"/>
        <v>1.1829999999999998</v>
      </c>
      <c r="DA284" s="149"/>
      <c r="DB284" s="149">
        <v>26.785</v>
      </c>
      <c r="DC284" s="149">
        <v>17.738</v>
      </c>
      <c r="DD284" s="153">
        <v>16.555</v>
      </c>
      <c r="DE284" s="153">
        <v>25.995999999999999</v>
      </c>
      <c r="DF284" s="153">
        <v>23.218</v>
      </c>
      <c r="DG284" s="159">
        <v>47.514000000000003</v>
      </c>
      <c r="DH284" s="159"/>
      <c r="DI284" s="159"/>
      <c r="DJ284" s="154"/>
      <c r="DK284" s="155"/>
      <c r="DL284" s="16">
        <f t="shared" si="781"/>
        <v>-1</v>
      </c>
      <c r="DM284" s="16">
        <f t="shared" si="782"/>
        <v>0.39465454697077096</v>
      </c>
      <c r="DN284" s="16">
        <f t="shared" si="783"/>
        <v>-0.12642966416551321</v>
      </c>
      <c r="DO284" s="16">
        <f t="shared" si="784"/>
        <v>-0.12433018627200815</v>
      </c>
      <c r="DP284" s="16">
        <f t="shared" si="785"/>
        <v>0.13862357000181588</v>
      </c>
      <c r="DQ284" s="16">
        <f t="shared" si="786"/>
        <v>-0.54776881764580299</v>
      </c>
      <c r="DR284" s="278">
        <f t="shared" si="787"/>
        <v>-33.448</v>
      </c>
      <c r="DS284" s="278">
        <f t="shared" si="788"/>
        <v>9.4649999999999999</v>
      </c>
      <c r="DT284" s="278">
        <f t="shared" si="789"/>
        <v>-3.4710000000000001</v>
      </c>
      <c r="DU284" s="149"/>
      <c r="DV284" s="149">
        <v>33.448</v>
      </c>
      <c r="DW284" s="149">
        <v>23.983000000000001</v>
      </c>
      <c r="DX284" s="153">
        <v>27.454000000000001</v>
      </c>
      <c r="DY284" s="153">
        <v>31.352</v>
      </c>
      <c r="DZ284" s="153">
        <v>27.535</v>
      </c>
      <c r="EA284" s="159">
        <v>60.887</v>
      </c>
      <c r="EB284" s="159"/>
      <c r="EC284" s="159"/>
      <c r="ED284" s="159"/>
      <c r="EE284" s="159"/>
      <c r="EF284" s="16">
        <f t="shared" si="790"/>
        <v>-1</v>
      </c>
      <c r="EG284" s="16">
        <f t="shared" si="791"/>
        <v>-0.17391304347826086</v>
      </c>
      <c r="EH284" s="16">
        <f t="shared" si="792"/>
        <v>-4.1666666666666664E-2</v>
      </c>
      <c r="EI284" s="16">
        <f t="shared" si="793"/>
        <v>-0.04</v>
      </c>
      <c r="EJ284" s="16">
        <f t="shared" si="794"/>
        <v>-0.10714285714285714</v>
      </c>
      <c r="EK284" s="16">
        <f t="shared" si="795"/>
        <v>-3.4482758620689655E-2</v>
      </c>
      <c r="EL284" s="278">
        <f t="shared" si="796"/>
        <v>-19</v>
      </c>
      <c r="EM284" s="278">
        <f t="shared" si="797"/>
        <v>-4</v>
      </c>
      <c r="EN284" s="278">
        <f t="shared" si="798"/>
        <v>-1</v>
      </c>
      <c r="EO284" s="204"/>
      <c r="EP284" s="204">
        <v>19</v>
      </c>
      <c r="EQ284" s="204">
        <v>23</v>
      </c>
      <c r="ER284" s="215">
        <v>24</v>
      </c>
      <c r="ES284" s="215">
        <v>25</v>
      </c>
      <c r="ET284" s="215">
        <v>28</v>
      </c>
      <c r="EU284" s="209">
        <v>29</v>
      </c>
      <c r="EV284" s="209"/>
      <c r="EW284" s="209"/>
      <c r="EX284" s="210"/>
      <c r="EY284" s="211"/>
      <c r="EZ284" s="120"/>
      <c r="FA284" s="115" t="s">
        <v>51</v>
      </c>
      <c r="FB284" s="76"/>
      <c r="FC284" s="121">
        <v>9631</v>
      </c>
      <c r="FD284" t="s">
        <v>441</v>
      </c>
      <c r="FE284" t="s">
        <v>88</v>
      </c>
      <c r="FF284" s="16" t="e">
        <f t="shared" si="799"/>
        <v>#VALUE!</v>
      </c>
      <c r="FG284" s="16" t="e">
        <f t="shared" si="800"/>
        <v>#DIV/0!</v>
      </c>
      <c r="FH284" s="16" t="e">
        <f t="shared" si="801"/>
        <v>#DIV/0!</v>
      </c>
      <c r="FI284" s="16" t="e">
        <f t="shared" si="802"/>
        <v>#DIV/0!</v>
      </c>
      <c r="FJ284" s="16" t="e">
        <f t="shared" si="803"/>
        <v>#DIV/0!</v>
      </c>
      <c r="FK284" s="16" t="e">
        <f t="shared" si="804"/>
        <v>#DIV/0!</v>
      </c>
      <c r="FL284" s="278" t="e">
        <f t="shared" si="805"/>
        <v>#VALUE!</v>
      </c>
      <c r="FM284" s="278">
        <f t="shared" si="806"/>
        <v>0</v>
      </c>
      <c r="FN284" s="278">
        <f t="shared" si="807"/>
        <v>0</v>
      </c>
      <c r="FO284" s="222" t="str">
        <f t="shared" si="808"/>
        <v>i.a</v>
      </c>
      <c r="FP284" s="222">
        <f t="shared" si="809"/>
        <v>0</v>
      </c>
      <c r="FQ284" s="238">
        <f t="shared" si="810"/>
        <v>0</v>
      </c>
      <c r="FR284" s="222">
        <f t="shared" si="811"/>
        <v>0</v>
      </c>
      <c r="FS284" s="222">
        <f t="shared" si="812"/>
        <v>0</v>
      </c>
      <c r="FT284" s="222">
        <f t="shared" si="813"/>
        <v>0</v>
      </c>
      <c r="FU284" s="222">
        <f t="shared" si="814"/>
        <v>0</v>
      </c>
      <c r="FV284" s="222" t="str">
        <f t="shared" si="815"/>
        <v>i.a</v>
      </c>
      <c r="FW284" s="222" t="str">
        <f t="shared" si="816"/>
        <v>i.a</v>
      </c>
      <c r="FX284" s="222" t="str">
        <f t="shared" si="817"/>
        <v>i.a</v>
      </c>
      <c r="FY284" s="222" t="str">
        <f t="shared" si="818"/>
        <v>i.a</v>
      </c>
      <c r="FZ284" s="16">
        <f t="shared" si="819"/>
        <v>-1</v>
      </c>
      <c r="GA284" s="16">
        <f t="shared" si="820"/>
        <v>5.4248670873834195</v>
      </c>
      <c r="GB284" s="16">
        <f t="shared" si="821"/>
        <v>-0.80289769772505171</v>
      </c>
      <c r="GC284" s="16">
        <f t="shared" si="822"/>
        <v>1.2756906701999857</v>
      </c>
      <c r="GD284" s="16">
        <f t="shared" si="823"/>
        <v>3.4570794763073724</v>
      </c>
      <c r="GE284" s="16">
        <f t="shared" si="824"/>
        <v>-0.76455321001276211</v>
      </c>
      <c r="GF284" s="227">
        <f t="shared" si="825"/>
        <v>-0.56730229319677472</v>
      </c>
      <c r="GG284" s="227">
        <f t="shared" si="826"/>
        <v>0.4790043898345725</v>
      </c>
      <c r="GH284" s="227">
        <f t="shared" si="827"/>
        <v>-0.359682167611453</v>
      </c>
      <c r="GI284" s="16">
        <f t="shared" si="828"/>
        <v>0</v>
      </c>
      <c r="GJ284" s="16">
        <f t="shared" si="829"/>
        <v>0.56730229319677472</v>
      </c>
      <c r="GK284" s="106">
        <f t="shared" si="830"/>
        <v>8.8297903362202196E-2</v>
      </c>
      <c r="GL284" s="16">
        <f t="shared" si="831"/>
        <v>0.44798007097365516</v>
      </c>
      <c r="GM284" s="16">
        <f t="shared" si="832"/>
        <v>0.19685455358231399</v>
      </c>
      <c r="GN284" s="16">
        <f t="shared" si="833"/>
        <v>4.4166713792908444E-2</v>
      </c>
      <c r="GO284" s="16">
        <f t="shared" si="834"/>
        <v>0.18758681651723702</v>
      </c>
      <c r="GP284" s="16" t="str">
        <f t="shared" si="835"/>
        <v>Negativ EK</v>
      </c>
      <c r="GQ284" s="16" t="str">
        <f t="shared" si="836"/>
        <v>Negativ EK</v>
      </c>
      <c r="GR284" s="16" t="str">
        <f t="shared" si="837"/>
        <v>Negativ EK</v>
      </c>
      <c r="GS284" s="16">
        <f t="shared" si="838"/>
        <v>-1</v>
      </c>
      <c r="GT284" s="16">
        <f t="shared" si="839"/>
        <v>5.8770728102642602</v>
      </c>
      <c r="GU284" s="16">
        <f t="shared" si="840"/>
        <v>-0.80271026837751347</v>
      </c>
      <c r="GV284" s="16">
        <f t="shared" si="841"/>
        <v>1.011082283809557</v>
      </c>
      <c r="GW284" s="16">
        <f t="shared" si="842"/>
        <v>3.6238629261664297</v>
      </c>
      <c r="GX284" s="16">
        <f t="shared" si="843"/>
        <v>-0.7640223070051928</v>
      </c>
      <c r="GY284" s="227">
        <f t="shared" si="844"/>
        <v>-0.44575229405721656</v>
      </c>
      <c r="GZ284" s="227">
        <f t="shared" si="845"/>
        <v>0.38093513909094712</v>
      </c>
      <c r="HA284" s="227">
        <f t="shared" si="846"/>
        <v>-0.26372074932921064</v>
      </c>
      <c r="HB284" s="16">
        <f t="shared" si="847"/>
        <v>0</v>
      </c>
      <c r="HC284" s="16">
        <f t="shared" si="848"/>
        <v>0.44575229405721656</v>
      </c>
      <c r="HD284" s="106">
        <f t="shared" si="849"/>
        <v>6.4817154966269427E-2</v>
      </c>
      <c r="HE284" s="16">
        <f t="shared" si="850"/>
        <v>0.32853790429548008</v>
      </c>
      <c r="HF284" s="16">
        <f t="shared" si="851"/>
        <v>0.16336373053475298</v>
      </c>
      <c r="HG284" s="16">
        <f t="shared" si="852"/>
        <v>3.5330573839089822E-2</v>
      </c>
      <c r="HH284" s="16">
        <f t="shared" si="853"/>
        <v>0.14971997306485785</v>
      </c>
      <c r="HI284" s="16" t="str">
        <f t="shared" si="854"/>
        <v>i.a.</v>
      </c>
      <c r="HJ284" s="16" t="str">
        <f t="shared" si="855"/>
        <v>i.a.</v>
      </c>
      <c r="HK284" s="16" t="str">
        <f t="shared" si="856"/>
        <v>i.a.</v>
      </c>
      <c r="HL284" s="16" t="e">
        <f t="shared" si="857"/>
        <v>#VALUE!</v>
      </c>
      <c r="HM284" s="16">
        <f t="shared" si="858"/>
        <v>8.2730455715819398E-2</v>
      </c>
      <c r="HN284" s="16">
        <f t="shared" si="859"/>
        <v>0.22652833988557264</v>
      </c>
      <c r="HO284" s="16">
        <f t="shared" si="860"/>
        <v>-0.27275243145318956</v>
      </c>
      <c r="HP284" s="16">
        <f t="shared" si="861"/>
        <v>-1.6664876752779452E-2</v>
      </c>
      <c r="HQ284" s="16">
        <f t="shared" si="862"/>
        <v>8.0544628827259726E-2</v>
      </c>
      <c r="HR284" s="227" t="e">
        <f t="shared" si="863"/>
        <v>#VALUE!</v>
      </c>
      <c r="HS284" s="227">
        <f t="shared" si="864"/>
        <v>6.1188042508743878E-2</v>
      </c>
      <c r="HT284" s="227">
        <f t="shared" si="865"/>
        <v>0.13659855273569077</v>
      </c>
      <c r="HU284" s="16" t="str">
        <f t="shared" si="866"/>
        <v>i.a.</v>
      </c>
      <c r="HV284" s="16">
        <f t="shared" si="867"/>
        <v>0.80079526429083947</v>
      </c>
      <c r="HW284" s="106">
        <f t="shared" si="868"/>
        <v>0.73960722178209559</v>
      </c>
      <c r="HX284" s="16">
        <f t="shared" si="869"/>
        <v>0.60300866904640482</v>
      </c>
      <c r="HY284" s="16">
        <f t="shared" si="870"/>
        <v>0.82916560347027302</v>
      </c>
      <c r="HZ284" s="16">
        <f t="shared" si="871"/>
        <v>0.84321772289812968</v>
      </c>
      <c r="IA284" s="16">
        <f t="shared" si="872"/>
        <v>0.78036362441900575</v>
      </c>
      <c r="IB284" s="16" t="str">
        <f t="shared" si="873"/>
        <v>i.a.</v>
      </c>
      <c r="IC284" s="16" t="str">
        <f t="shared" si="874"/>
        <v>i.a.</v>
      </c>
      <c r="ID284" s="16" t="str">
        <f t="shared" si="875"/>
        <v>i.a.</v>
      </c>
      <c r="IE284" s="16" t="str">
        <f t="shared" si="876"/>
        <v>i.a.</v>
      </c>
      <c r="IF284" s="16" t="e">
        <f t="shared" si="877"/>
        <v>#VALUE!</v>
      </c>
      <c r="IG284" s="16" t="e">
        <f t="shared" si="878"/>
        <v>#VALUE!</v>
      </c>
      <c r="IH284" s="16" t="e">
        <f t="shared" si="879"/>
        <v>#VALUE!</v>
      </c>
      <c r="II284" s="16" t="e">
        <f t="shared" si="880"/>
        <v>#VALUE!</v>
      </c>
      <c r="IJ284" s="16" t="e">
        <f t="shared" si="881"/>
        <v>#VALUE!</v>
      </c>
      <c r="IK284" s="16" t="e">
        <f t="shared" si="882"/>
        <v>#VALUE!</v>
      </c>
      <c r="IL284" s="227" t="e">
        <f t="shared" si="883"/>
        <v>#VALUE!</v>
      </c>
      <c r="IM284" s="227" t="e">
        <f t="shared" si="884"/>
        <v>#VALUE!</v>
      </c>
      <c r="IN284" s="227" t="e">
        <f t="shared" si="885"/>
        <v>#VALUE!</v>
      </c>
      <c r="IO284" s="16" t="str">
        <f t="shared" si="886"/>
        <v>i.a.</v>
      </c>
      <c r="IP284" s="16" t="str">
        <f t="shared" si="887"/>
        <v>i.a.</v>
      </c>
      <c r="IQ284" s="106" t="str">
        <f t="shared" si="888"/>
        <v>i.a.</v>
      </c>
      <c r="IR284" s="16" t="str">
        <f t="shared" si="889"/>
        <v>i.a.</v>
      </c>
      <c r="IS284" s="16" t="str">
        <f t="shared" si="890"/>
        <v>i.a.</v>
      </c>
      <c r="IT284" s="16" t="str">
        <f t="shared" si="891"/>
        <v>i.a.</v>
      </c>
      <c r="IU284" s="16" t="str">
        <f t="shared" si="892"/>
        <v>i.a.</v>
      </c>
      <c r="IV284" s="16" t="str">
        <f t="shared" si="893"/>
        <v>i.a.</v>
      </c>
      <c r="IW284" s="16" t="str">
        <f t="shared" si="894"/>
        <v>i.a.</v>
      </c>
      <c r="IX284" s="16" t="str">
        <f t="shared" si="895"/>
        <v>i.a.</v>
      </c>
      <c r="IY284" s="16" t="str">
        <f t="shared" si="896"/>
        <v>i.a.</v>
      </c>
      <c r="IZ284" s="16" t="e">
        <f t="shared" si="897"/>
        <v>#VALUE!</v>
      </c>
      <c r="JA284" s="16">
        <f t="shared" si="898"/>
        <v>9.0975804769519577</v>
      </c>
      <c r="JB284" s="16">
        <f t="shared" si="899"/>
        <v>-0.83424340709720679</v>
      </c>
      <c r="JC284" s="16">
        <f t="shared" si="900"/>
        <v>1.0495716350123863</v>
      </c>
      <c r="JD284" s="16">
        <f t="shared" si="901"/>
        <v>2.4732906530089629</v>
      </c>
      <c r="JE284" s="16">
        <f t="shared" si="902"/>
        <v>-0.81849144908720817</v>
      </c>
      <c r="JF284" s="227" t="e">
        <f t="shared" si="903"/>
        <v>#VALUE!</v>
      </c>
      <c r="JG284" s="227">
        <f t="shared" si="904"/>
        <v>0.59885812356979407</v>
      </c>
      <c r="JH284" s="227">
        <f t="shared" si="905"/>
        <v>-0.33129891304347825</v>
      </c>
      <c r="JI284" s="99" t="str">
        <f t="shared" si="906"/>
        <v>i.a.</v>
      </c>
      <c r="JJ284" s="99">
        <f t="shared" si="907"/>
        <v>0.66468421052631577</v>
      </c>
      <c r="JK284" s="239">
        <f t="shared" si="908"/>
        <v>6.5826086956521743E-2</v>
      </c>
      <c r="JL284" s="99">
        <f t="shared" si="909"/>
        <v>0.39712500000000001</v>
      </c>
      <c r="JM284" s="99">
        <f t="shared" si="910"/>
        <v>0.19376000000000002</v>
      </c>
      <c r="JN284" s="99">
        <f t="shared" si="911"/>
        <v>5.5785714285714286E-2</v>
      </c>
      <c r="JO284" s="99">
        <f t="shared" si="912"/>
        <v>0.3073448275862069</v>
      </c>
      <c r="JP284" s="99" t="str">
        <f t="shared" si="913"/>
        <v>i.a.</v>
      </c>
      <c r="JQ284" s="99" t="str">
        <f t="shared" si="914"/>
        <v>i.a.</v>
      </c>
      <c r="JR284" s="99" t="str">
        <f t="shared" si="915"/>
        <v>i.a.</v>
      </c>
      <c r="JS284" s="99" t="str">
        <f t="shared" si="916"/>
        <v>i.a.</v>
      </c>
    </row>
    <row r="285" spans="1:279" customFormat="1" ht="17.25" customHeight="1" x14ac:dyDescent="0.25">
      <c r="A285" s="10" t="s">
        <v>306</v>
      </c>
      <c r="B285" s="95">
        <v>17889605</v>
      </c>
      <c r="C285" s="10" t="s">
        <v>271</v>
      </c>
      <c r="D285" s="10"/>
      <c r="E285" s="11">
        <v>453100</v>
      </c>
      <c r="F285" s="11"/>
      <c r="G285" s="11">
        <v>1</v>
      </c>
      <c r="H285" s="12">
        <v>44886</v>
      </c>
      <c r="I285" s="13"/>
      <c r="J285" s="13" t="s">
        <v>50</v>
      </c>
      <c r="K285" s="13" t="s">
        <v>50</v>
      </c>
      <c r="L285" s="13" t="s">
        <v>50</v>
      </c>
      <c r="M285" s="13" t="s">
        <v>50</v>
      </c>
      <c r="N285" s="13" t="s">
        <v>50</v>
      </c>
      <c r="O285" s="118" t="s">
        <v>50</v>
      </c>
      <c r="P285" s="16" t="e">
        <f t="shared" si="739"/>
        <v>#DIV/0!</v>
      </c>
      <c r="Q285" s="16" t="e">
        <f t="shared" si="740"/>
        <v>#DIV/0!</v>
      </c>
      <c r="R285" s="16" t="e">
        <f t="shared" si="741"/>
        <v>#DIV/0!</v>
      </c>
      <c r="S285" s="16" t="e">
        <f t="shared" si="742"/>
        <v>#DIV/0!</v>
      </c>
      <c r="T285" s="16" t="e">
        <f t="shared" si="743"/>
        <v>#DIV/0!</v>
      </c>
      <c r="U285" s="16" t="e">
        <f t="shared" si="744"/>
        <v>#DIV/0!</v>
      </c>
      <c r="V285" s="278">
        <f t="shared" si="745"/>
        <v>0</v>
      </c>
      <c r="W285" s="278">
        <f t="shared" si="746"/>
        <v>0</v>
      </c>
      <c r="X285" s="278">
        <f t="shared" si="747"/>
        <v>0</v>
      </c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6">
        <f t="shared" si="748"/>
        <v>-0.80835051546391756</v>
      </c>
      <c r="AK285" s="16">
        <f t="shared" si="917"/>
        <v>-8.5423345276258777E-2</v>
      </c>
      <c r="AL285" s="16">
        <f t="shared" si="918"/>
        <v>0.21253001028924204</v>
      </c>
      <c r="AM285" s="16">
        <f t="shared" si="921"/>
        <v>-0.22811507236145434</v>
      </c>
      <c r="AN285" s="16">
        <f t="shared" si="919"/>
        <v>-4.6127946127946129E-2</v>
      </c>
      <c r="AO285" s="16">
        <f t="shared" si="920"/>
        <v>0.2307054801616078</v>
      </c>
      <c r="AP285" s="278">
        <f t="shared" si="754"/>
        <v>-9.6999999999999993</v>
      </c>
      <c r="AQ285" s="278">
        <f t="shared" si="755"/>
        <v>-0.90600000000000058</v>
      </c>
      <c r="AR285" s="278">
        <f t="shared" si="756"/>
        <v>1.859</v>
      </c>
      <c r="AS285" s="149"/>
      <c r="AT285" s="149">
        <v>9.6999999999999993</v>
      </c>
      <c r="AU285" s="149">
        <v>10.606</v>
      </c>
      <c r="AV285" s="149">
        <v>8.7469999999999999</v>
      </c>
      <c r="AW285" s="149">
        <v>11.332000000000001</v>
      </c>
      <c r="AX285" s="149">
        <v>11.88</v>
      </c>
      <c r="AY285" s="154">
        <v>9.6530000000000005</v>
      </c>
      <c r="AZ285" s="154">
        <v>10.755000000000001</v>
      </c>
      <c r="BA285" s="154">
        <v>10.079000000000001</v>
      </c>
      <c r="BB285" s="154">
        <v>7.9640000000000004</v>
      </c>
      <c r="BC285" s="155"/>
      <c r="BD285" s="16">
        <f t="shared" si="757"/>
        <v>-1</v>
      </c>
      <c r="BE285" s="16">
        <f t="shared" si="758"/>
        <v>-0.18262806236080187</v>
      </c>
      <c r="BF285" s="16">
        <f t="shared" si="759"/>
        <v>0.69008782936010049</v>
      </c>
      <c r="BG285" s="16">
        <f t="shared" si="760"/>
        <v>-0.47669074195666444</v>
      </c>
      <c r="BH285" s="16">
        <f t="shared" si="761"/>
        <v>-0.13857466063348423</v>
      </c>
      <c r="BI285" s="16">
        <f t="shared" si="762"/>
        <v>0.23205574912891999</v>
      </c>
      <c r="BJ285" s="278">
        <f t="shared" si="763"/>
        <v>-3.3029999999999999</v>
      </c>
      <c r="BK285" s="278">
        <f t="shared" si="764"/>
        <v>-0.73800000000000043</v>
      </c>
      <c r="BL285" s="278">
        <f t="shared" si="765"/>
        <v>1.6500000000000004</v>
      </c>
      <c r="BM285" s="149"/>
      <c r="BN285" s="149">
        <v>3.3029999999999999</v>
      </c>
      <c r="BO285" s="149">
        <v>4.0410000000000004</v>
      </c>
      <c r="BP285" s="149">
        <v>2.391</v>
      </c>
      <c r="BQ285" s="149">
        <v>4.569</v>
      </c>
      <c r="BR285" s="149">
        <v>5.3040000000000003</v>
      </c>
      <c r="BS285" s="159">
        <v>4.3049999999999997</v>
      </c>
      <c r="BT285" s="159">
        <v>5.6360000000000001</v>
      </c>
      <c r="BU285" s="159">
        <v>4.992</v>
      </c>
      <c r="BV285" s="154">
        <v>3.3149999999999999</v>
      </c>
      <c r="BW285" s="159"/>
      <c r="BX285" s="16">
        <f t="shared" si="766"/>
        <v>-1</v>
      </c>
      <c r="BY285" s="16">
        <f t="shared" si="767"/>
        <v>-0.12208573577337682</v>
      </c>
      <c r="BZ285" s="16">
        <f t="shared" si="768"/>
        <v>0.68596787827557049</v>
      </c>
      <c r="CA285" s="16">
        <f t="shared" si="769"/>
        <v>-0.47678018575851394</v>
      </c>
      <c r="CB285" s="16">
        <f t="shared" si="770"/>
        <v>-0.13850257191846055</v>
      </c>
      <c r="CC285" s="16">
        <f t="shared" si="771"/>
        <v>0.20279560036663608</v>
      </c>
      <c r="CD285" s="278">
        <f t="shared" si="772"/>
        <v>-3.5019999999999998</v>
      </c>
      <c r="CE285" s="278">
        <f t="shared" si="773"/>
        <v>-0.4870000000000001</v>
      </c>
      <c r="CF285" s="278">
        <f t="shared" si="774"/>
        <v>1.6229999999999998</v>
      </c>
      <c r="CG285" s="149"/>
      <c r="CH285" s="149">
        <v>3.5019999999999998</v>
      </c>
      <c r="CI285" s="149">
        <v>3.9889999999999999</v>
      </c>
      <c r="CJ285" s="149">
        <v>2.3660000000000001</v>
      </c>
      <c r="CK285" s="149">
        <v>4.5220000000000002</v>
      </c>
      <c r="CL285" s="149">
        <v>5.2489999999999997</v>
      </c>
      <c r="CM285" s="154">
        <v>4.3639999999999999</v>
      </c>
      <c r="CN285" s="154">
        <v>5.649</v>
      </c>
      <c r="CO285" s="159">
        <v>4.9820000000000002</v>
      </c>
      <c r="CP285" s="159">
        <v>3.2850000000000001</v>
      </c>
      <c r="CQ285" s="159"/>
      <c r="CR285" s="16">
        <f t="shared" si="775"/>
        <v>-1</v>
      </c>
      <c r="CS285" s="16">
        <f t="shared" si="776"/>
        <v>-8.2212581344902474E-2</v>
      </c>
      <c r="CT285" s="16">
        <f t="shared" si="777"/>
        <v>0.37858851674641164</v>
      </c>
      <c r="CU285" s="16">
        <f t="shared" si="778"/>
        <v>-0.33452736318407966</v>
      </c>
      <c r="CV285" s="16">
        <f t="shared" si="779"/>
        <v>-0.1028387787895018</v>
      </c>
      <c r="CW285" s="16">
        <f t="shared" si="780"/>
        <v>3.6838208071084753E-2</v>
      </c>
      <c r="CX285" s="278">
        <f t="shared" si="736"/>
        <v>-4.2309999999999999</v>
      </c>
      <c r="CY285" s="278">
        <f t="shared" si="737"/>
        <v>-0.37900000000000045</v>
      </c>
      <c r="CZ285" s="278">
        <f t="shared" si="738"/>
        <v>1.2660000000000005</v>
      </c>
      <c r="DA285" s="149"/>
      <c r="DB285" s="149">
        <v>4.2309999999999999</v>
      </c>
      <c r="DC285" s="149">
        <v>4.6100000000000003</v>
      </c>
      <c r="DD285" s="149">
        <v>3.3439999999999999</v>
      </c>
      <c r="DE285" s="149">
        <v>5.0250000000000004</v>
      </c>
      <c r="DF285" s="149">
        <v>5.601</v>
      </c>
      <c r="DG285" s="159">
        <v>5.4020000000000001</v>
      </c>
      <c r="DH285" s="159">
        <v>6.3970000000000002</v>
      </c>
      <c r="DI285" s="159">
        <v>5.8090000000000002</v>
      </c>
      <c r="DJ285" s="154">
        <v>4.4779999999999998</v>
      </c>
      <c r="DK285" s="155"/>
      <c r="DL285" s="16">
        <f t="shared" si="781"/>
        <v>-1</v>
      </c>
      <c r="DM285" s="16">
        <f t="shared" si="782"/>
        <v>-0.24764571137694066</v>
      </c>
      <c r="DN285" s="16">
        <f t="shared" si="783"/>
        <v>0.1431480942682572</v>
      </c>
      <c r="DO285" s="16">
        <f t="shared" si="784"/>
        <v>-0.16527018822100786</v>
      </c>
      <c r="DP285" s="16">
        <f t="shared" si="785"/>
        <v>-0.12551768079006057</v>
      </c>
      <c r="DQ285" s="16">
        <f t="shared" si="786"/>
        <v>4.3728668941979921E-3</v>
      </c>
      <c r="DR285" s="278">
        <f t="shared" si="787"/>
        <v>-5.9119999999999999</v>
      </c>
      <c r="DS285" s="278">
        <f t="shared" si="788"/>
        <v>-1.9459999999999997</v>
      </c>
      <c r="DT285" s="278">
        <f t="shared" si="789"/>
        <v>0.98399999999999999</v>
      </c>
      <c r="DU285" s="149"/>
      <c r="DV285" s="149">
        <v>5.9119999999999999</v>
      </c>
      <c r="DW285" s="149">
        <v>7.8579999999999997</v>
      </c>
      <c r="DX285" s="149">
        <v>6.8739999999999997</v>
      </c>
      <c r="DY285" s="149">
        <v>8.2349999999999994</v>
      </c>
      <c r="DZ285" s="149">
        <v>9.4169999999999998</v>
      </c>
      <c r="EA285" s="159">
        <v>9.3759999999999994</v>
      </c>
      <c r="EB285" s="159">
        <v>8.9870000000000001</v>
      </c>
      <c r="EC285" s="159">
        <v>8.8529999999999998</v>
      </c>
      <c r="ED285" s="159">
        <v>7.9189999999999996</v>
      </c>
      <c r="EE285" s="165"/>
      <c r="EF285" s="16">
        <f t="shared" si="790"/>
        <v>-1</v>
      </c>
      <c r="EG285" s="16">
        <f t="shared" si="791"/>
        <v>-0.125</v>
      </c>
      <c r="EH285" s="16">
        <f t="shared" si="792"/>
        <v>0</v>
      </c>
      <c r="EI285" s="16">
        <f t="shared" si="793"/>
        <v>0</v>
      </c>
      <c r="EJ285" s="16">
        <f t="shared" si="794"/>
        <v>0</v>
      </c>
      <c r="EK285" s="16">
        <f t="shared" si="795"/>
        <v>0</v>
      </c>
      <c r="EL285" s="278">
        <f t="shared" si="796"/>
        <v>-7</v>
      </c>
      <c r="EM285" s="278">
        <f t="shared" si="797"/>
        <v>-1</v>
      </c>
      <c r="EN285" s="278">
        <f t="shared" si="798"/>
        <v>0</v>
      </c>
      <c r="EO285" s="204"/>
      <c r="EP285" s="204">
        <v>7</v>
      </c>
      <c r="EQ285" s="204">
        <v>8</v>
      </c>
      <c r="ER285" s="204">
        <v>8</v>
      </c>
      <c r="ES285" s="204">
        <v>8</v>
      </c>
      <c r="ET285" s="204">
        <v>8</v>
      </c>
      <c r="EU285" s="209">
        <v>8</v>
      </c>
      <c r="EV285" s="209"/>
      <c r="EW285" s="204"/>
      <c r="EX285" s="204"/>
      <c r="EY285" s="205"/>
      <c r="EZ285" s="14"/>
      <c r="FA285" s="14" t="s">
        <v>51</v>
      </c>
      <c r="FB285" s="76"/>
      <c r="FC285" s="15">
        <v>4000</v>
      </c>
      <c r="FD285" t="s">
        <v>111</v>
      </c>
      <c r="FE285" t="s">
        <v>91</v>
      </c>
      <c r="FF285" s="16" t="e">
        <f t="shared" si="799"/>
        <v>#VALUE!</v>
      </c>
      <c r="FG285" s="16" t="e">
        <f t="shared" si="800"/>
        <v>#DIV/0!</v>
      </c>
      <c r="FH285" s="16" t="e">
        <f t="shared" si="801"/>
        <v>#DIV/0!</v>
      </c>
      <c r="FI285" s="16" t="e">
        <f t="shared" si="802"/>
        <v>#DIV/0!</v>
      </c>
      <c r="FJ285" s="16" t="e">
        <f t="shared" si="803"/>
        <v>#DIV/0!</v>
      </c>
      <c r="FK285" s="16" t="e">
        <f t="shared" si="804"/>
        <v>#DIV/0!</v>
      </c>
      <c r="FL285" s="278" t="e">
        <f t="shared" si="805"/>
        <v>#VALUE!</v>
      </c>
      <c r="FM285" s="278">
        <f t="shared" si="806"/>
        <v>0</v>
      </c>
      <c r="FN285" s="278">
        <f t="shared" si="807"/>
        <v>0</v>
      </c>
      <c r="FO285" s="222" t="str">
        <f t="shared" si="808"/>
        <v>i.a</v>
      </c>
      <c r="FP285" s="222">
        <f t="shared" si="809"/>
        <v>0</v>
      </c>
      <c r="FQ285" s="238">
        <f t="shared" si="810"/>
        <v>0</v>
      </c>
      <c r="FR285" s="222">
        <f t="shared" si="811"/>
        <v>0</v>
      </c>
      <c r="FS285" s="222">
        <f t="shared" si="812"/>
        <v>0</v>
      </c>
      <c r="FT285" s="222">
        <f t="shared" si="813"/>
        <v>0</v>
      </c>
      <c r="FU285" s="222">
        <f t="shared" si="814"/>
        <v>0</v>
      </c>
      <c r="FV285" s="222" t="str">
        <f t="shared" si="815"/>
        <v>i.a</v>
      </c>
      <c r="FW285" s="222" t="str">
        <f t="shared" si="816"/>
        <v>i.a</v>
      </c>
      <c r="FX285" s="222" t="str">
        <f t="shared" si="817"/>
        <v>i.a</v>
      </c>
      <c r="FY285" s="222" t="str">
        <f t="shared" si="818"/>
        <v>i.a</v>
      </c>
      <c r="FZ285" s="16">
        <f t="shared" si="819"/>
        <v>-1</v>
      </c>
      <c r="GA285" s="16">
        <f t="shared" si="820"/>
        <v>-0.21016513316835647</v>
      </c>
      <c r="GB285" s="16">
        <f t="shared" si="821"/>
        <v>0.77393326292283704</v>
      </c>
      <c r="GC285" s="16">
        <f t="shared" si="822"/>
        <v>-0.3356752603500977</v>
      </c>
      <c r="GD285" s="16">
        <f t="shared" si="823"/>
        <v>-0.10793749283068156</v>
      </c>
      <c r="GE285" s="16">
        <f t="shared" si="824"/>
        <v>0.28981053246623079</v>
      </c>
      <c r="GF285" s="227">
        <f t="shared" si="825"/>
        <v>-0.79221807487840723</v>
      </c>
      <c r="GG285" s="227">
        <f t="shared" si="826"/>
        <v>-0.2107992748827191</v>
      </c>
      <c r="GH285" s="227">
        <f t="shared" si="827"/>
        <v>0.43759734737135447</v>
      </c>
      <c r="GI285" s="16">
        <f t="shared" si="828"/>
        <v>0</v>
      </c>
      <c r="GJ285" s="16">
        <f t="shared" si="829"/>
        <v>0.79221807487840723</v>
      </c>
      <c r="GK285" s="106">
        <f t="shared" si="830"/>
        <v>1.0030173497611263</v>
      </c>
      <c r="GL285" s="16">
        <f t="shared" si="831"/>
        <v>0.56542000238977186</v>
      </c>
      <c r="GM285" s="16">
        <f t="shared" si="832"/>
        <v>0.8511198945981554</v>
      </c>
      <c r="GN285" s="16">
        <f t="shared" si="833"/>
        <v>0.95410342633827128</v>
      </c>
      <c r="GO285" s="16">
        <f t="shared" si="834"/>
        <v>0.73972370539876264</v>
      </c>
      <c r="GP285" s="16">
        <f t="shared" si="835"/>
        <v>0.92561035556283799</v>
      </c>
      <c r="GQ285" s="16">
        <f t="shared" si="836"/>
        <v>0.96860114707883749</v>
      </c>
      <c r="GR285" s="16">
        <f t="shared" si="837"/>
        <v>0.73358642251004924</v>
      </c>
      <c r="GS285" s="16">
        <f t="shared" si="838"/>
        <v>-1</v>
      </c>
      <c r="GT285" s="16">
        <f t="shared" si="839"/>
        <v>-0.12552480862014045</v>
      </c>
      <c r="GU285" s="16">
        <f t="shared" si="840"/>
        <v>0.73333810845789849</v>
      </c>
      <c r="GV285" s="16">
        <f t="shared" si="841"/>
        <v>-0.38861241491952087</v>
      </c>
      <c r="GW285" s="16">
        <f t="shared" si="842"/>
        <v>-8.2893360371916566E-2</v>
      </c>
      <c r="GX285" s="16">
        <f t="shared" si="843"/>
        <v>0.2038652541507136</v>
      </c>
      <c r="GY285" s="227">
        <f t="shared" si="844"/>
        <v>-0.47973856209150328</v>
      </c>
      <c r="GZ285" s="227">
        <f t="shared" si="845"/>
        <v>-6.8863121318760212E-2</v>
      </c>
      <c r="HA285" s="227">
        <f t="shared" si="846"/>
        <v>0.2321015841316878</v>
      </c>
      <c r="HB285" s="16">
        <f t="shared" si="847"/>
        <v>0</v>
      </c>
      <c r="HC285" s="16">
        <f t="shared" si="848"/>
        <v>0.47973856209150328</v>
      </c>
      <c r="HD285" s="106">
        <f t="shared" si="849"/>
        <v>0.5486016834102635</v>
      </c>
      <c r="HE285" s="16">
        <f t="shared" si="850"/>
        <v>0.3165000992785757</v>
      </c>
      <c r="HF285" s="16">
        <f t="shared" si="851"/>
        <v>0.51767505098572397</v>
      </c>
      <c r="HG285" s="16">
        <f t="shared" si="852"/>
        <v>0.56446549247060085</v>
      </c>
      <c r="HH285" s="16">
        <f t="shared" si="853"/>
        <v>0.46887763437346835</v>
      </c>
      <c r="HI285" s="16">
        <f t="shared" si="854"/>
        <v>0.63183856502242153</v>
      </c>
      <c r="HJ285" s="16">
        <f t="shared" si="855"/>
        <v>0.59527784402575723</v>
      </c>
      <c r="HK285" s="16">
        <f t="shared" si="856"/>
        <v>0.41861346129561816</v>
      </c>
      <c r="HL285" s="16" t="e">
        <f t="shared" si="857"/>
        <v>#VALUE!</v>
      </c>
      <c r="HM285" s="16">
        <f t="shared" si="858"/>
        <v>0.21988726924759067</v>
      </c>
      <c r="HN285" s="16">
        <f t="shared" si="859"/>
        <v>0.20595793638519133</v>
      </c>
      <c r="HO285" s="16">
        <f t="shared" si="860"/>
        <v>-0.2027688152197987</v>
      </c>
      <c r="HP285" s="16">
        <f t="shared" si="861"/>
        <v>2.5934088662934038E-2</v>
      </c>
      <c r="HQ285" s="16">
        <f t="shared" si="862"/>
        <v>3.2323992659497675E-2</v>
      </c>
      <c r="HR285" s="227" t="e">
        <f t="shared" si="863"/>
        <v>#VALUE!</v>
      </c>
      <c r="HS285" s="227">
        <f t="shared" si="864"/>
        <v>0.12899978508925847</v>
      </c>
      <c r="HT285" s="227">
        <f t="shared" si="865"/>
        <v>0.10019251371429733</v>
      </c>
      <c r="HU285" s="16" t="str">
        <f t="shared" si="866"/>
        <v>i.a.</v>
      </c>
      <c r="HV285" s="16">
        <f t="shared" si="867"/>
        <v>0.71566305818673881</v>
      </c>
      <c r="HW285" s="106">
        <f t="shared" si="868"/>
        <v>0.58666327309748034</v>
      </c>
      <c r="HX285" s="16">
        <f t="shared" si="869"/>
        <v>0.48647075938318302</v>
      </c>
      <c r="HY285" s="16">
        <f t="shared" si="870"/>
        <v>0.61020036429872504</v>
      </c>
      <c r="HZ285" s="16">
        <f t="shared" si="871"/>
        <v>0.59477540618031222</v>
      </c>
      <c r="IA285" s="16">
        <f t="shared" si="872"/>
        <v>0.57615187713310589</v>
      </c>
      <c r="IB285" s="16">
        <f t="shared" si="873"/>
        <v>0.71180594191610103</v>
      </c>
      <c r="IC285" s="16">
        <f t="shared" si="874"/>
        <v>0.65616175307805269</v>
      </c>
      <c r="ID285" s="16">
        <f t="shared" si="875"/>
        <v>0.56547543881803253</v>
      </c>
      <c r="IE285" s="16" t="str">
        <f t="shared" si="876"/>
        <v>i.a.</v>
      </c>
      <c r="IF285" s="16" t="e">
        <f t="shared" si="877"/>
        <v>#VALUE!</v>
      </c>
      <c r="IG285" s="16" t="e">
        <f t="shared" si="878"/>
        <v>#VALUE!</v>
      </c>
      <c r="IH285" s="16" t="e">
        <f t="shared" si="879"/>
        <v>#VALUE!</v>
      </c>
      <c r="II285" s="16" t="e">
        <f t="shared" si="880"/>
        <v>#VALUE!</v>
      </c>
      <c r="IJ285" s="16" t="e">
        <f t="shared" si="881"/>
        <v>#VALUE!</v>
      </c>
      <c r="IK285" s="16" t="e">
        <f t="shared" si="882"/>
        <v>#VALUE!</v>
      </c>
      <c r="IL285" s="227" t="e">
        <f t="shared" si="883"/>
        <v>#VALUE!</v>
      </c>
      <c r="IM285" s="227" t="e">
        <f t="shared" si="884"/>
        <v>#VALUE!</v>
      </c>
      <c r="IN285" s="227" t="e">
        <f t="shared" si="885"/>
        <v>#VALUE!</v>
      </c>
      <c r="IO285" s="16" t="str">
        <f t="shared" si="886"/>
        <v>i.a.</v>
      </c>
      <c r="IP285" s="16" t="str">
        <f t="shared" si="887"/>
        <v>i.a.</v>
      </c>
      <c r="IQ285" s="106" t="str">
        <f t="shared" si="888"/>
        <v>i.a.</v>
      </c>
      <c r="IR285" s="16" t="str">
        <f t="shared" si="889"/>
        <v>i.a.</v>
      </c>
      <c r="IS285" s="16" t="str">
        <f t="shared" si="890"/>
        <v>i.a.</v>
      </c>
      <c r="IT285" s="16" t="str">
        <f t="shared" si="891"/>
        <v>i.a.</v>
      </c>
      <c r="IU285" s="16" t="str">
        <f t="shared" si="892"/>
        <v>i.a.</v>
      </c>
      <c r="IV285" s="16" t="str">
        <f t="shared" si="893"/>
        <v>i.a.</v>
      </c>
      <c r="IW285" s="16" t="str">
        <f t="shared" si="894"/>
        <v>i.a.</v>
      </c>
      <c r="IX285" s="16" t="str">
        <f t="shared" si="895"/>
        <v>i.a.</v>
      </c>
      <c r="IY285" s="16" t="str">
        <f t="shared" si="896"/>
        <v>i.a.</v>
      </c>
      <c r="IZ285" s="16" t="e">
        <f t="shared" si="897"/>
        <v>#VALUE!</v>
      </c>
      <c r="JA285" s="16">
        <f t="shared" si="898"/>
        <v>3.3305876875692909E-3</v>
      </c>
      <c r="JB285" s="16">
        <f t="shared" si="899"/>
        <v>0.68596787827557049</v>
      </c>
      <c r="JC285" s="16">
        <f t="shared" si="900"/>
        <v>-0.47678018575851394</v>
      </c>
      <c r="JD285" s="16">
        <f t="shared" si="901"/>
        <v>-0.13850257191846055</v>
      </c>
      <c r="JE285" s="16">
        <f t="shared" si="902"/>
        <v>0.20279560036663608</v>
      </c>
      <c r="JF285" s="227" t="e">
        <f t="shared" si="903"/>
        <v>#VALUE!</v>
      </c>
      <c r="JG285" s="227">
        <f t="shared" si="904"/>
        <v>1.6607142857142376E-3</v>
      </c>
      <c r="JH285" s="227">
        <f t="shared" si="905"/>
        <v>0.20287499999999997</v>
      </c>
      <c r="JI285" s="99" t="str">
        <f t="shared" si="906"/>
        <v>i.a.</v>
      </c>
      <c r="JJ285" s="99">
        <f t="shared" si="907"/>
        <v>0.50028571428571422</v>
      </c>
      <c r="JK285" s="239">
        <f t="shared" si="908"/>
        <v>0.49862499999999998</v>
      </c>
      <c r="JL285" s="99">
        <f t="shared" si="909"/>
        <v>0.29575000000000001</v>
      </c>
      <c r="JM285" s="99">
        <f t="shared" si="910"/>
        <v>0.56525000000000003</v>
      </c>
      <c r="JN285" s="99">
        <f t="shared" si="911"/>
        <v>0.65612499999999996</v>
      </c>
      <c r="JO285" s="99">
        <f t="shared" si="912"/>
        <v>0.54549999999999998</v>
      </c>
      <c r="JP285" s="99" t="str">
        <f t="shared" si="913"/>
        <v>i.a.</v>
      </c>
      <c r="JQ285" s="99" t="str">
        <f t="shared" si="914"/>
        <v>i.a.</v>
      </c>
      <c r="JR285" s="99" t="str">
        <f t="shared" si="915"/>
        <v>i.a.</v>
      </c>
      <c r="JS285" s="99" t="str">
        <f t="shared" si="916"/>
        <v>i.a.</v>
      </c>
    </row>
    <row r="286" spans="1:279" customFormat="1" ht="17.25" customHeight="1" x14ac:dyDescent="0.25">
      <c r="A286" s="10" t="s">
        <v>72</v>
      </c>
      <c r="B286" s="172">
        <v>26086280</v>
      </c>
      <c r="C286" s="10" t="s">
        <v>67</v>
      </c>
      <c r="D286" s="10"/>
      <c r="E286" s="11">
        <v>467700</v>
      </c>
      <c r="F286" s="11"/>
      <c r="G286" s="116">
        <v>1</v>
      </c>
      <c r="H286" s="12">
        <v>44886</v>
      </c>
      <c r="I286" s="13"/>
      <c r="J286" s="13" t="s">
        <v>50</v>
      </c>
      <c r="K286" s="13" t="s">
        <v>50</v>
      </c>
      <c r="L286" s="13" t="s">
        <v>50</v>
      </c>
      <c r="M286" s="13" t="s">
        <v>50</v>
      </c>
      <c r="N286" s="13" t="s">
        <v>50</v>
      </c>
      <c r="O286" s="118" t="s">
        <v>50</v>
      </c>
      <c r="P286" s="16" t="e">
        <f t="shared" si="739"/>
        <v>#DIV/0!</v>
      </c>
      <c r="Q286" s="16" t="e">
        <f t="shared" si="740"/>
        <v>#DIV/0!</v>
      </c>
      <c r="R286" s="16" t="e">
        <f t="shared" si="741"/>
        <v>#DIV/0!</v>
      </c>
      <c r="S286" s="16" t="e">
        <f t="shared" si="742"/>
        <v>#DIV/0!</v>
      </c>
      <c r="T286" s="16" t="e">
        <f t="shared" si="743"/>
        <v>#DIV/0!</v>
      </c>
      <c r="U286" s="16" t="e">
        <f t="shared" si="744"/>
        <v>#DIV/0!</v>
      </c>
      <c r="V286" s="278">
        <f t="shared" si="745"/>
        <v>0</v>
      </c>
      <c r="W286" s="278">
        <f t="shared" si="746"/>
        <v>0</v>
      </c>
      <c r="X286" s="278">
        <f t="shared" si="747"/>
        <v>0</v>
      </c>
      <c r="Y286" s="149"/>
      <c r="Z286" s="149"/>
      <c r="AA286" s="149"/>
      <c r="AB286" s="164"/>
      <c r="AC286" s="164"/>
      <c r="AD286" s="164"/>
      <c r="AE286" s="164"/>
      <c r="AF286" s="164"/>
      <c r="AG286" s="152"/>
      <c r="AH286" s="152"/>
      <c r="AI286" s="152"/>
      <c r="AJ286" s="16">
        <f t="shared" si="748"/>
        <v>-0.85220994475138134</v>
      </c>
      <c r="AK286" s="16">
        <f t="shared" si="917"/>
        <v>0.16996197718631181</v>
      </c>
      <c r="AL286" s="16">
        <f t="shared" si="918"/>
        <v>0.20905643029536822</v>
      </c>
      <c r="AM286" s="16">
        <f t="shared" si="921"/>
        <v>0.16075240128068302</v>
      </c>
      <c r="AN286" s="16">
        <f t="shared" si="919"/>
        <v>0.17676609105180538</v>
      </c>
      <c r="AO286" s="16">
        <f t="shared" si="920"/>
        <v>-0.1326252723311547</v>
      </c>
      <c r="AP286" s="278">
        <f t="shared" si="754"/>
        <v>-12.308</v>
      </c>
      <c r="AQ286" s="278">
        <f t="shared" si="755"/>
        <v>1.7880000000000003</v>
      </c>
      <c r="AR286" s="278">
        <f t="shared" si="756"/>
        <v>1.8189999999999991</v>
      </c>
      <c r="AS286" s="149"/>
      <c r="AT286" s="149">
        <v>12.308</v>
      </c>
      <c r="AU286" s="149">
        <v>10.52</v>
      </c>
      <c r="AV286" s="164">
        <v>8.7010000000000005</v>
      </c>
      <c r="AW286" s="164">
        <v>7.4960000000000004</v>
      </c>
      <c r="AX286" s="163">
        <v>6.37</v>
      </c>
      <c r="AY286" s="163">
        <v>7.3440000000000003</v>
      </c>
      <c r="AZ286" s="163">
        <v>6.165</v>
      </c>
      <c r="BA286" s="163">
        <v>6.2050000000000001</v>
      </c>
      <c r="BB286" s="163">
        <v>6.9089999999999998</v>
      </c>
      <c r="BC286" s="155"/>
      <c r="BD286" s="16">
        <f t="shared" si="757"/>
        <v>-1</v>
      </c>
      <c r="BE286" s="16">
        <f t="shared" si="758"/>
        <v>0.21790309334793315</v>
      </c>
      <c r="BF286" s="16">
        <f t="shared" si="759"/>
        <v>0.65970013630168101</v>
      </c>
      <c r="BG286" s="16">
        <f t="shared" si="760"/>
        <v>0.84492875104777865</v>
      </c>
      <c r="BH286" s="16">
        <f t="shared" si="761"/>
        <v>1.1770072992700729</v>
      </c>
      <c r="BI286" s="16">
        <f t="shared" si="762"/>
        <v>-0.52389226759339702</v>
      </c>
      <c r="BJ286" s="278">
        <f t="shared" si="763"/>
        <v>-4.4489999999999998</v>
      </c>
      <c r="BK286" s="278">
        <f t="shared" si="764"/>
        <v>0.79599999999999982</v>
      </c>
      <c r="BL286" s="278">
        <f t="shared" si="765"/>
        <v>1.452</v>
      </c>
      <c r="BM286" s="149"/>
      <c r="BN286" s="149">
        <v>4.4489999999999998</v>
      </c>
      <c r="BO286" s="149">
        <v>3.653</v>
      </c>
      <c r="BP286" s="152">
        <v>2.2010000000000001</v>
      </c>
      <c r="BQ286" s="152">
        <v>1.1930000000000001</v>
      </c>
      <c r="BR286" s="155">
        <v>0.54800000000000004</v>
      </c>
      <c r="BS286" s="155">
        <v>1.151</v>
      </c>
      <c r="BT286" s="155">
        <v>0.19700000000000001</v>
      </c>
      <c r="BU286" s="155">
        <v>0.39800000000000002</v>
      </c>
      <c r="BV286" s="163">
        <v>0.91700000000000004</v>
      </c>
      <c r="BW286" s="155"/>
      <c r="BX286" s="16">
        <f t="shared" si="766"/>
        <v>-1</v>
      </c>
      <c r="BY286" s="16">
        <f t="shared" si="767"/>
        <v>0.25482954545454539</v>
      </c>
      <c r="BZ286" s="16">
        <f t="shared" si="768"/>
        <v>0.63113994439295651</v>
      </c>
      <c r="CA286" s="16">
        <f t="shared" si="769"/>
        <v>0.9319606087735004</v>
      </c>
      <c r="CB286" s="16">
        <f t="shared" si="770"/>
        <v>1.4603524229074891</v>
      </c>
      <c r="CC286" s="16">
        <f t="shared" si="771"/>
        <v>-0.5655502392344498</v>
      </c>
      <c r="CD286" s="278">
        <f t="shared" si="772"/>
        <v>-4.4169999999999998</v>
      </c>
      <c r="CE286" s="278">
        <f t="shared" si="773"/>
        <v>0.8969999999999998</v>
      </c>
      <c r="CF286" s="278">
        <f t="shared" si="774"/>
        <v>1.3620000000000001</v>
      </c>
      <c r="CG286" s="149"/>
      <c r="CH286" s="149">
        <v>4.4169999999999998</v>
      </c>
      <c r="CI286" s="149">
        <v>3.52</v>
      </c>
      <c r="CJ286" s="164">
        <v>2.1579999999999999</v>
      </c>
      <c r="CK286" s="164">
        <v>1.117</v>
      </c>
      <c r="CL286" s="163">
        <v>0.45400000000000001</v>
      </c>
      <c r="CM286" s="163">
        <v>1.0449999999999999</v>
      </c>
      <c r="CN286" s="163">
        <v>1.9E-2</v>
      </c>
      <c r="CO286" s="155">
        <v>0.27500000000000002</v>
      </c>
      <c r="CP286" s="155">
        <v>0.76800000000000002</v>
      </c>
      <c r="CQ286" s="155"/>
      <c r="CR286" s="16">
        <f t="shared" si="775"/>
        <v>-1</v>
      </c>
      <c r="CS286" s="16">
        <f t="shared" si="776"/>
        <v>0.33046633517000412</v>
      </c>
      <c r="CT286" s="16">
        <f t="shared" si="777"/>
        <v>0.30796273510282995</v>
      </c>
      <c r="CU286" s="16">
        <f t="shared" si="778"/>
        <v>0.1842214820982514</v>
      </c>
      <c r="CV286" s="16">
        <f t="shared" si="779"/>
        <v>2.4307036247334726E-2</v>
      </c>
      <c r="CW286" s="16">
        <f t="shared" si="780"/>
        <v>-1.0339734121122492E-2</v>
      </c>
      <c r="CX286" s="278">
        <f t="shared" si="736"/>
        <v>-9.9</v>
      </c>
      <c r="CY286" s="278">
        <f t="shared" si="737"/>
        <v>2.4590000000000005</v>
      </c>
      <c r="CZ286" s="278">
        <f t="shared" si="738"/>
        <v>1.7519999999999998</v>
      </c>
      <c r="DA286" s="149"/>
      <c r="DB286" s="149">
        <v>9.9</v>
      </c>
      <c r="DC286" s="149">
        <v>7.4409999999999998</v>
      </c>
      <c r="DD286" s="152">
        <v>5.6890000000000001</v>
      </c>
      <c r="DE286" s="152">
        <v>4.8040000000000003</v>
      </c>
      <c r="DF286" s="155">
        <v>4.6900000000000004</v>
      </c>
      <c r="DG286" s="155">
        <v>4.7389999999999999</v>
      </c>
      <c r="DH286" s="155">
        <v>3.9289999999999998</v>
      </c>
      <c r="DI286" s="155">
        <v>4.1260000000000003</v>
      </c>
      <c r="DJ286" s="163">
        <v>4.2229999999999999</v>
      </c>
      <c r="DK286" s="155"/>
      <c r="DL286" s="16">
        <f t="shared" si="781"/>
        <v>-1</v>
      </c>
      <c r="DM286" s="16">
        <f t="shared" si="782"/>
        <v>0.41146833013435713</v>
      </c>
      <c r="DN286" s="16">
        <f t="shared" si="783"/>
        <v>0.21374490390215492</v>
      </c>
      <c r="DO286" s="16">
        <f t="shared" si="784"/>
        <v>-3.0965744145539024E-3</v>
      </c>
      <c r="DP286" s="16">
        <f t="shared" si="785"/>
        <v>1.8128078817733918E-2</v>
      </c>
      <c r="DQ286" s="16">
        <f t="shared" si="786"/>
        <v>4.7796015278208009E-2</v>
      </c>
      <c r="DR286" s="278">
        <f t="shared" si="787"/>
        <v>-17.649000000000001</v>
      </c>
      <c r="DS286" s="278">
        <f t="shared" si="788"/>
        <v>5.1450000000000014</v>
      </c>
      <c r="DT286" s="278">
        <f t="shared" si="789"/>
        <v>2.202</v>
      </c>
      <c r="DU286" s="149"/>
      <c r="DV286" s="149">
        <v>17.649000000000001</v>
      </c>
      <c r="DW286" s="149">
        <v>12.504</v>
      </c>
      <c r="DX286" s="152">
        <v>10.302</v>
      </c>
      <c r="DY286" s="152">
        <v>10.334</v>
      </c>
      <c r="DZ286" s="155">
        <v>10.15</v>
      </c>
      <c r="EA286" s="155">
        <v>9.6869999999999994</v>
      </c>
      <c r="EB286" s="155">
        <v>9.3309999999999995</v>
      </c>
      <c r="EC286" s="155">
        <v>8.5429999999999993</v>
      </c>
      <c r="ED286" s="155">
        <v>8.516</v>
      </c>
      <c r="EE286" s="165"/>
      <c r="EF286" s="16">
        <f t="shared" si="790"/>
        <v>-1</v>
      </c>
      <c r="EG286" s="16">
        <f t="shared" si="791"/>
        <v>0.125</v>
      </c>
      <c r="EH286" s="16">
        <f t="shared" si="792"/>
        <v>-5.8823529411764705E-2</v>
      </c>
      <c r="EI286" s="16">
        <f t="shared" si="793"/>
        <v>0</v>
      </c>
      <c r="EJ286" s="16">
        <f t="shared" si="794"/>
        <v>0</v>
      </c>
      <c r="EK286" s="16">
        <f t="shared" si="795"/>
        <v>0</v>
      </c>
      <c r="EL286" s="278">
        <f t="shared" si="796"/>
        <v>-18</v>
      </c>
      <c r="EM286" s="278">
        <f t="shared" si="797"/>
        <v>2</v>
      </c>
      <c r="EN286" s="278">
        <f t="shared" si="798"/>
        <v>-1</v>
      </c>
      <c r="EO286" s="204"/>
      <c r="EP286" s="204">
        <v>18</v>
      </c>
      <c r="EQ286" s="204">
        <v>16</v>
      </c>
      <c r="ER286" s="208">
        <v>17</v>
      </c>
      <c r="ES286" s="208">
        <v>17</v>
      </c>
      <c r="ET286" s="211">
        <v>17</v>
      </c>
      <c r="EU286" s="211">
        <v>17</v>
      </c>
      <c r="EV286" s="211">
        <v>17</v>
      </c>
      <c r="EW286" s="211">
        <v>15</v>
      </c>
      <c r="EX286" s="214">
        <v>14</v>
      </c>
      <c r="EY286" s="211"/>
      <c r="EZ286" s="141"/>
      <c r="FA286" s="142" t="s">
        <v>51</v>
      </c>
      <c r="FB286" s="76"/>
      <c r="FC286" s="143">
        <v>5853</v>
      </c>
      <c r="FD286" t="s">
        <v>447</v>
      </c>
      <c r="FE286" t="s">
        <v>66</v>
      </c>
      <c r="FF286" s="16" t="e">
        <f t="shared" si="799"/>
        <v>#VALUE!</v>
      </c>
      <c r="FG286" s="16" t="e">
        <f t="shared" si="800"/>
        <v>#DIV/0!</v>
      </c>
      <c r="FH286" s="16" t="e">
        <f t="shared" si="801"/>
        <v>#DIV/0!</v>
      </c>
      <c r="FI286" s="16" t="e">
        <f t="shared" si="802"/>
        <v>#DIV/0!</v>
      </c>
      <c r="FJ286" s="16" t="e">
        <f t="shared" si="803"/>
        <v>#DIV/0!</v>
      </c>
      <c r="FK286" s="16" t="e">
        <f t="shared" si="804"/>
        <v>#DIV/0!</v>
      </c>
      <c r="FL286" s="278" t="e">
        <f t="shared" si="805"/>
        <v>#VALUE!</v>
      </c>
      <c r="FM286" s="278">
        <f t="shared" si="806"/>
        <v>0</v>
      </c>
      <c r="FN286" s="278">
        <f t="shared" si="807"/>
        <v>0</v>
      </c>
      <c r="FO286" s="222" t="str">
        <f t="shared" si="808"/>
        <v>i.a</v>
      </c>
      <c r="FP286" s="222">
        <f t="shared" si="809"/>
        <v>0</v>
      </c>
      <c r="FQ286" s="222">
        <f t="shared" si="810"/>
        <v>0</v>
      </c>
      <c r="FR286" s="222">
        <f t="shared" si="811"/>
        <v>0</v>
      </c>
      <c r="FS286" s="222">
        <f t="shared" si="812"/>
        <v>0</v>
      </c>
      <c r="FT286" s="222">
        <f t="shared" si="813"/>
        <v>0</v>
      </c>
      <c r="FU286" s="222">
        <f t="shared" si="814"/>
        <v>0</v>
      </c>
      <c r="FV286" s="222">
        <f t="shared" si="815"/>
        <v>0</v>
      </c>
      <c r="FW286" s="222">
        <f t="shared" si="816"/>
        <v>0</v>
      </c>
      <c r="FX286" s="222">
        <f t="shared" si="817"/>
        <v>0</v>
      </c>
      <c r="FY286" s="222" t="str">
        <f t="shared" si="818"/>
        <v>i.a</v>
      </c>
      <c r="FZ286" s="16">
        <f t="shared" si="819"/>
        <v>-1</v>
      </c>
      <c r="GA286" s="16">
        <f t="shared" si="820"/>
        <v>-4.9886861667828915E-2</v>
      </c>
      <c r="GB286" s="16">
        <f t="shared" si="821"/>
        <v>0.303545425477174</v>
      </c>
      <c r="GC286" s="16">
        <f t="shared" si="822"/>
        <v>0.74802573331703159</v>
      </c>
      <c r="GD286" s="16">
        <f t="shared" si="823"/>
        <v>1.4435077939324534</v>
      </c>
      <c r="GE286" s="16">
        <f t="shared" si="824"/>
        <v>-0.60061400717830216</v>
      </c>
      <c r="GF286" s="227">
        <f t="shared" si="825"/>
        <v>-0.50942852199988464</v>
      </c>
      <c r="GG286" s="227">
        <f t="shared" si="826"/>
        <v>-2.6748172592651609E-2</v>
      </c>
      <c r="GH286" s="227">
        <f t="shared" si="827"/>
        <v>0.12485486098918164</v>
      </c>
      <c r="GI286" s="16">
        <f t="shared" si="828"/>
        <v>0</v>
      </c>
      <c r="GJ286" s="16">
        <f t="shared" si="829"/>
        <v>0.50942852199988464</v>
      </c>
      <c r="GK286" s="16">
        <f t="shared" si="830"/>
        <v>0.53617669459253625</v>
      </c>
      <c r="GL286" s="16">
        <f t="shared" si="831"/>
        <v>0.41132183360335461</v>
      </c>
      <c r="GM286" s="16">
        <f t="shared" si="832"/>
        <v>0.23530650937434169</v>
      </c>
      <c r="GN286" s="16">
        <f t="shared" si="833"/>
        <v>9.6298653091526146E-2</v>
      </c>
      <c r="GO286" s="16">
        <f t="shared" si="834"/>
        <v>0.24111675126903553</v>
      </c>
      <c r="GP286" s="16">
        <f t="shared" si="835"/>
        <v>4.7175667287399133E-3</v>
      </c>
      <c r="GQ286" s="16">
        <f t="shared" si="836"/>
        <v>6.5876152832674575E-2</v>
      </c>
      <c r="GR286" s="16">
        <f t="shared" si="837"/>
        <v>0.18186123608808905</v>
      </c>
      <c r="GS286" s="16">
        <f t="shared" si="838"/>
        <v>-1</v>
      </c>
      <c r="GT286" s="16">
        <f t="shared" si="839"/>
        <v>-7.8847943922894487E-2</v>
      </c>
      <c r="GU286" s="16">
        <f t="shared" si="840"/>
        <v>0.50177900608267523</v>
      </c>
      <c r="GV286" s="16">
        <f t="shared" si="841"/>
        <v>0.83133943285824297</v>
      </c>
      <c r="GW286" s="16">
        <f t="shared" si="842"/>
        <v>1.1082451569820559</v>
      </c>
      <c r="GX286" s="16">
        <f t="shared" si="843"/>
        <v>-0.54354908227510335</v>
      </c>
      <c r="GY286" s="227">
        <f t="shared" si="844"/>
        <v>-0.29509501542135114</v>
      </c>
      <c r="GZ286" s="227">
        <f t="shared" si="845"/>
        <v>-2.5259277308632255E-2</v>
      </c>
      <c r="HA286" s="227">
        <f t="shared" si="846"/>
        <v>0.10703775851792677</v>
      </c>
      <c r="HB286" s="16">
        <f t="shared" si="847"/>
        <v>0</v>
      </c>
      <c r="HC286" s="16">
        <f t="shared" si="848"/>
        <v>0.29509501542135114</v>
      </c>
      <c r="HD286" s="16">
        <f t="shared" si="849"/>
        <v>0.32035429272998339</v>
      </c>
      <c r="HE286" s="16">
        <f t="shared" si="850"/>
        <v>0.21331653421205662</v>
      </c>
      <c r="HF286" s="16">
        <f t="shared" si="851"/>
        <v>0.11648115602421402</v>
      </c>
      <c r="HG286" s="16">
        <f t="shared" si="852"/>
        <v>5.5250289862378392E-2</v>
      </c>
      <c r="HH286" s="16">
        <f t="shared" si="853"/>
        <v>0.12104322221053739</v>
      </c>
      <c r="HI286" s="16">
        <f t="shared" si="854"/>
        <v>2.204319122748126E-2</v>
      </c>
      <c r="HJ286" s="16">
        <f t="shared" si="855"/>
        <v>4.6661586259452499E-2</v>
      </c>
      <c r="HK286" s="16">
        <f t="shared" si="856"/>
        <v>0.10767966181305778</v>
      </c>
      <c r="HL286" s="16" t="e">
        <f t="shared" si="857"/>
        <v>#VALUE!</v>
      </c>
      <c r="HM286" s="16">
        <f t="shared" si="858"/>
        <v>-5.7388460821251583E-2</v>
      </c>
      <c r="HN286" s="16">
        <f t="shared" si="859"/>
        <v>7.7625727529538863E-2</v>
      </c>
      <c r="HO286" s="16">
        <f t="shared" si="860"/>
        <v>0.18789990254351871</v>
      </c>
      <c r="HP286" s="16">
        <f t="shared" si="861"/>
        <v>6.0689392210613946E-3</v>
      </c>
      <c r="HQ286" s="16">
        <f t="shared" si="862"/>
        <v>-5.5483842801114715E-2</v>
      </c>
      <c r="HR286" s="227" t="e">
        <f t="shared" si="863"/>
        <v>#VALUE!</v>
      </c>
      <c r="HS286" s="227">
        <f t="shared" si="864"/>
        <v>-3.41512745498187E-2</v>
      </c>
      <c r="HT286" s="227">
        <f t="shared" si="865"/>
        <v>4.2866701991413958E-2</v>
      </c>
      <c r="HU286" s="16" t="str">
        <f t="shared" si="866"/>
        <v>i.a.</v>
      </c>
      <c r="HV286" s="16">
        <f t="shared" si="867"/>
        <v>0.56093829678735341</v>
      </c>
      <c r="HW286" s="16">
        <f t="shared" si="868"/>
        <v>0.59508957133717211</v>
      </c>
      <c r="HX286" s="16">
        <f t="shared" si="869"/>
        <v>0.55222286934575815</v>
      </c>
      <c r="HY286" s="16">
        <f t="shared" si="870"/>
        <v>0.46487323398490427</v>
      </c>
      <c r="HZ286" s="16">
        <f t="shared" si="871"/>
        <v>0.46206896551724141</v>
      </c>
      <c r="IA286" s="16">
        <f t="shared" si="872"/>
        <v>0.48921234644368744</v>
      </c>
      <c r="IB286" s="16">
        <f t="shared" si="873"/>
        <v>0.42106955310256133</v>
      </c>
      <c r="IC286" s="16">
        <f t="shared" si="874"/>
        <v>0.48296851223223702</v>
      </c>
      <c r="ID286" s="16">
        <f t="shared" si="875"/>
        <v>0.49589008924377642</v>
      </c>
      <c r="IE286" s="16" t="str">
        <f t="shared" si="876"/>
        <v>i.a.</v>
      </c>
      <c r="IF286" s="16" t="e">
        <f t="shared" si="877"/>
        <v>#VALUE!</v>
      </c>
      <c r="IG286" s="16" t="e">
        <f t="shared" si="878"/>
        <v>#VALUE!</v>
      </c>
      <c r="IH286" s="16" t="e">
        <f t="shared" si="879"/>
        <v>#VALUE!</v>
      </c>
      <c r="II286" s="16" t="e">
        <f t="shared" si="880"/>
        <v>#VALUE!</v>
      </c>
      <c r="IJ286" s="16" t="e">
        <f t="shared" si="881"/>
        <v>#VALUE!</v>
      </c>
      <c r="IK286" s="16" t="e">
        <f t="shared" si="882"/>
        <v>#VALUE!</v>
      </c>
      <c r="IL286" s="227" t="e">
        <f t="shared" si="883"/>
        <v>#VALUE!</v>
      </c>
      <c r="IM286" s="227" t="e">
        <f t="shared" si="884"/>
        <v>#VALUE!</v>
      </c>
      <c r="IN286" s="227" t="e">
        <f t="shared" si="885"/>
        <v>#VALUE!</v>
      </c>
      <c r="IO286" s="16" t="str">
        <f t="shared" si="886"/>
        <v>i.a.</v>
      </c>
      <c r="IP286" s="16" t="str">
        <f t="shared" si="887"/>
        <v>i.a.</v>
      </c>
      <c r="IQ286" s="16" t="str">
        <f t="shared" si="888"/>
        <v>i.a.</v>
      </c>
      <c r="IR286" s="16" t="str">
        <f t="shared" si="889"/>
        <v>i.a.</v>
      </c>
      <c r="IS286" s="16" t="str">
        <f t="shared" si="890"/>
        <v>i.a.</v>
      </c>
      <c r="IT286" s="16" t="str">
        <f t="shared" si="891"/>
        <v>i.a.</v>
      </c>
      <c r="IU286" s="16" t="str">
        <f t="shared" si="892"/>
        <v>i.a.</v>
      </c>
      <c r="IV286" s="16" t="str">
        <f t="shared" si="893"/>
        <v>i.a.</v>
      </c>
      <c r="IW286" s="16" t="str">
        <f t="shared" si="894"/>
        <v>i.a.</v>
      </c>
      <c r="IX286" s="16" t="str">
        <f t="shared" si="895"/>
        <v>i.a.</v>
      </c>
      <c r="IY286" s="16" t="str">
        <f t="shared" si="896"/>
        <v>i.a.</v>
      </c>
      <c r="IZ286" s="16" t="e">
        <f t="shared" si="897"/>
        <v>#VALUE!</v>
      </c>
      <c r="JA286" s="16">
        <f t="shared" si="898"/>
        <v>0.11540404040404036</v>
      </c>
      <c r="JB286" s="16">
        <f t="shared" si="899"/>
        <v>0.73308619091751637</v>
      </c>
      <c r="JC286" s="16">
        <f t="shared" si="900"/>
        <v>0.93196060877350051</v>
      </c>
      <c r="JD286" s="16">
        <f t="shared" si="901"/>
        <v>1.4603524229074887</v>
      </c>
      <c r="JE286" s="16">
        <f t="shared" si="902"/>
        <v>-0.56555023923444969</v>
      </c>
      <c r="JF286" s="227" t="e">
        <f t="shared" si="903"/>
        <v>#VALUE!</v>
      </c>
      <c r="JG286" s="227">
        <f t="shared" si="904"/>
        <v>2.5388888888888878E-2</v>
      </c>
      <c r="JH286" s="227">
        <f t="shared" si="905"/>
        <v>9.3058823529411777E-2</v>
      </c>
      <c r="JI286" s="99" t="str">
        <f t="shared" si="906"/>
        <v>i.a.</v>
      </c>
      <c r="JJ286" s="99">
        <f t="shared" si="907"/>
        <v>0.24538888888888888</v>
      </c>
      <c r="JK286" s="99">
        <f t="shared" si="908"/>
        <v>0.22</v>
      </c>
      <c r="JL286" s="99">
        <f t="shared" si="909"/>
        <v>0.12694117647058822</v>
      </c>
      <c r="JM286" s="99">
        <f t="shared" si="910"/>
        <v>6.570588235294117E-2</v>
      </c>
      <c r="JN286" s="99">
        <f t="shared" si="911"/>
        <v>2.6705882352941177E-2</v>
      </c>
      <c r="JO286" s="99">
        <f t="shared" si="912"/>
        <v>6.147058823529411E-2</v>
      </c>
      <c r="JP286" s="99">
        <f t="shared" si="913"/>
        <v>1.1176470588235294E-3</v>
      </c>
      <c r="JQ286" s="99">
        <f t="shared" si="914"/>
        <v>1.8333333333333333E-2</v>
      </c>
      <c r="JR286" s="99">
        <f t="shared" si="915"/>
        <v>5.4857142857142861E-2</v>
      </c>
      <c r="JS286" s="99" t="str">
        <f t="shared" si="916"/>
        <v>i.a.</v>
      </c>
    </row>
    <row r="287" spans="1:279" customFormat="1" ht="17.25" customHeight="1" x14ac:dyDescent="0.25">
      <c r="A287" s="10" t="s">
        <v>340</v>
      </c>
      <c r="B287" s="98">
        <v>73490715</v>
      </c>
      <c r="C287" s="10" t="s">
        <v>67</v>
      </c>
      <c r="D287" s="10"/>
      <c r="E287" s="11">
        <v>467700</v>
      </c>
      <c r="F287" s="11"/>
      <c r="G287" s="11"/>
      <c r="H287" s="12">
        <v>44882</v>
      </c>
      <c r="I287" s="13"/>
      <c r="J287" s="13" t="s">
        <v>50</v>
      </c>
      <c r="K287" s="13" t="s">
        <v>50</v>
      </c>
      <c r="L287" s="13" t="s">
        <v>50</v>
      </c>
      <c r="M287" s="13" t="s">
        <v>50</v>
      </c>
      <c r="N287" s="13" t="s">
        <v>50</v>
      </c>
      <c r="O287" s="19" t="s">
        <v>50</v>
      </c>
      <c r="P287" s="16" t="e">
        <f t="shared" si="739"/>
        <v>#DIV/0!</v>
      </c>
      <c r="Q287" s="16" t="e">
        <f t="shared" si="740"/>
        <v>#DIV/0!</v>
      </c>
      <c r="R287" s="16" t="e">
        <f t="shared" si="741"/>
        <v>#DIV/0!</v>
      </c>
      <c r="S287" s="16" t="e">
        <f t="shared" si="742"/>
        <v>#DIV/0!</v>
      </c>
      <c r="T287" s="16" t="e">
        <f t="shared" si="743"/>
        <v>#DIV/0!</v>
      </c>
      <c r="U287" s="16" t="e">
        <f t="shared" si="744"/>
        <v>#DIV/0!</v>
      </c>
      <c r="V287" s="278">
        <f t="shared" si="745"/>
        <v>0</v>
      </c>
      <c r="W287" s="278">
        <f t="shared" si="746"/>
        <v>0</v>
      </c>
      <c r="X287" s="278">
        <f t="shared" si="747"/>
        <v>0</v>
      </c>
      <c r="Y287" s="149"/>
      <c r="Z287" s="149"/>
      <c r="AA287" s="149"/>
      <c r="AB287" s="151"/>
      <c r="AC287" s="151"/>
      <c r="AD287" s="151"/>
      <c r="AE287" s="151"/>
      <c r="AF287" s="151"/>
      <c r="AG287" s="156"/>
      <c r="AH287" s="156"/>
      <c r="AI287" s="156"/>
      <c r="AJ287" s="16">
        <f t="shared" si="748"/>
        <v>-0.8318637102987757</v>
      </c>
      <c r="AK287" s="16">
        <f t="shared" si="917"/>
        <v>0.17811396873424107</v>
      </c>
      <c r="AL287" s="16">
        <f t="shared" si="918"/>
        <v>0.24701295434536533</v>
      </c>
      <c r="AM287" s="16">
        <f t="shared" si="921"/>
        <v>-0.16830543933054401</v>
      </c>
      <c r="AN287" s="16">
        <f t="shared" si="919"/>
        <v>8.6116791638264134E-2</v>
      </c>
      <c r="AO287" s="16">
        <f t="shared" si="920"/>
        <v>0.31216457960643995</v>
      </c>
      <c r="AP287" s="278">
        <f t="shared" si="754"/>
        <v>-11.680999999999999</v>
      </c>
      <c r="AQ287" s="278">
        <f t="shared" si="755"/>
        <v>1.766</v>
      </c>
      <c r="AR287" s="278">
        <f t="shared" si="756"/>
        <v>1.9639999999999995</v>
      </c>
      <c r="AS287" s="149"/>
      <c r="AT287" s="149">
        <v>11.680999999999999</v>
      </c>
      <c r="AU287" s="149">
        <v>9.9149999999999991</v>
      </c>
      <c r="AV287" s="151">
        <v>7.9509999999999996</v>
      </c>
      <c r="AW287" s="164">
        <v>9.56</v>
      </c>
      <c r="AX287" s="151">
        <v>8.8019999999999996</v>
      </c>
      <c r="AY287" s="151">
        <v>6.7080000000000002</v>
      </c>
      <c r="AZ287" s="151">
        <v>4.1050000000000004</v>
      </c>
      <c r="BA287" s="151">
        <v>6.4969999999999999</v>
      </c>
      <c r="BB287" s="151">
        <v>6.6619999999999999</v>
      </c>
      <c r="BC287" s="152">
        <v>7.157</v>
      </c>
      <c r="BD287" s="16">
        <f t="shared" si="757"/>
        <v>-1</v>
      </c>
      <c r="BE287" s="16">
        <f t="shared" si="758"/>
        <v>0.13344594594594589</v>
      </c>
      <c r="BF287" s="16">
        <f t="shared" si="759"/>
        <v>0.77688844422211101</v>
      </c>
      <c r="BG287" s="16">
        <f t="shared" si="760"/>
        <v>-0.39588999697793897</v>
      </c>
      <c r="BH287" s="16">
        <f t="shared" si="761"/>
        <v>-7.2007200720072065E-3</v>
      </c>
      <c r="BI287" s="16">
        <f t="shared" si="762"/>
        <v>0.83838940981798138</v>
      </c>
      <c r="BJ287" s="278">
        <f t="shared" si="763"/>
        <v>-4.0259999999999998</v>
      </c>
      <c r="BK287" s="278">
        <f t="shared" si="764"/>
        <v>0.47399999999999975</v>
      </c>
      <c r="BL287" s="278">
        <f t="shared" si="765"/>
        <v>1.5529999999999999</v>
      </c>
      <c r="BM287" s="149"/>
      <c r="BN287" s="149">
        <v>4.0259999999999998</v>
      </c>
      <c r="BO287" s="149">
        <v>3.552</v>
      </c>
      <c r="BP287" s="156">
        <v>1.9990000000000001</v>
      </c>
      <c r="BQ287" s="156">
        <v>3.3090000000000002</v>
      </c>
      <c r="BR287" s="156">
        <v>3.3330000000000002</v>
      </c>
      <c r="BS287" s="156">
        <v>1.8129999999999999</v>
      </c>
      <c r="BT287" s="156">
        <v>-0.127</v>
      </c>
      <c r="BU287" s="156">
        <v>1.1559999999999999</v>
      </c>
      <c r="BV287" s="151">
        <v>-0.29299999999999998</v>
      </c>
      <c r="BW287" s="156">
        <v>1.0649999999999999</v>
      </c>
      <c r="BX287" s="16">
        <f t="shared" si="766"/>
        <v>-1</v>
      </c>
      <c r="BY287" s="16">
        <f t="shared" si="767"/>
        <v>0.12464985994397755</v>
      </c>
      <c r="BZ287" s="16">
        <f t="shared" si="768"/>
        <v>0.67134831460674138</v>
      </c>
      <c r="CA287" s="16">
        <f t="shared" si="769"/>
        <v>-0.37852778585976138</v>
      </c>
      <c r="CB287" s="16">
        <f t="shared" si="770"/>
        <v>-1.8560822387207295E-2</v>
      </c>
      <c r="CC287" s="16">
        <f t="shared" si="771"/>
        <v>-0.57582364341085279</v>
      </c>
      <c r="CD287" s="278">
        <f t="shared" si="772"/>
        <v>-4.0149999999999997</v>
      </c>
      <c r="CE287" s="278">
        <f t="shared" si="773"/>
        <v>0.44499999999999984</v>
      </c>
      <c r="CF287" s="278">
        <f t="shared" si="774"/>
        <v>1.4339999999999997</v>
      </c>
      <c r="CG287" s="149"/>
      <c r="CH287" s="149">
        <v>4.0149999999999997</v>
      </c>
      <c r="CI287" s="149">
        <v>3.57</v>
      </c>
      <c r="CJ287" s="151">
        <v>2.1360000000000001</v>
      </c>
      <c r="CK287" s="151">
        <v>3.4369999999999998</v>
      </c>
      <c r="CL287" s="151">
        <v>3.5019999999999998</v>
      </c>
      <c r="CM287" s="151">
        <v>8.2560000000000002</v>
      </c>
      <c r="CN287" s="151">
        <v>5.7480000000000002</v>
      </c>
      <c r="CO287" s="156">
        <v>4.351</v>
      </c>
      <c r="CP287" s="156">
        <v>21.75</v>
      </c>
      <c r="CQ287" s="156">
        <v>13.396000000000001</v>
      </c>
      <c r="CR287" s="16">
        <f t="shared" si="775"/>
        <v>-1</v>
      </c>
      <c r="CS287" s="16">
        <f t="shared" si="776"/>
        <v>2.12415610077391E-2</v>
      </c>
      <c r="CT287" s="16">
        <f t="shared" si="777"/>
        <v>-0.54321173373448661</v>
      </c>
      <c r="CU287" s="16">
        <f t="shared" si="778"/>
        <v>0.14296767537826688</v>
      </c>
      <c r="CV287" s="16">
        <f t="shared" si="779"/>
        <v>0.29734552754851667</v>
      </c>
      <c r="CW287" s="16">
        <f t="shared" si="780"/>
        <v>-0.37497385848727788</v>
      </c>
      <c r="CX287" s="278">
        <f t="shared" ref="CX287:CX318" si="922">DA287-DB287</f>
        <v>-6.202</v>
      </c>
      <c r="CY287" s="278">
        <f t="shared" ref="CY287:CY318" si="923">DB287-DC287</f>
        <v>0.12899999999999956</v>
      </c>
      <c r="CZ287" s="278">
        <f t="shared" si="738"/>
        <v>-7.2219999999999995</v>
      </c>
      <c r="DA287" s="149"/>
      <c r="DB287" s="149">
        <v>6.202</v>
      </c>
      <c r="DC287" s="149">
        <v>6.0730000000000004</v>
      </c>
      <c r="DD287" s="156">
        <v>13.295</v>
      </c>
      <c r="DE287" s="156">
        <v>11.632</v>
      </c>
      <c r="DF287" s="156">
        <v>8.9659999999999993</v>
      </c>
      <c r="DG287" s="156">
        <v>14.345000000000001</v>
      </c>
      <c r="DH287" s="156">
        <v>22.901</v>
      </c>
      <c r="DI287" s="156">
        <v>35.112000000000002</v>
      </c>
      <c r="DJ287" s="151">
        <v>31.792000000000002</v>
      </c>
      <c r="DK287" s="152">
        <v>20.363</v>
      </c>
      <c r="DL287" s="16">
        <f t="shared" si="781"/>
        <v>-1</v>
      </c>
      <c r="DM287" s="16">
        <f t="shared" si="782"/>
        <v>-0.15950308306129854</v>
      </c>
      <c r="DN287" s="16">
        <f t="shared" si="783"/>
        <v>-0.39253057177481543</v>
      </c>
      <c r="DO287" s="16">
        <f t="shared" si="784"/>
        <v>0.11785714285714297</v>
      </c>
      <c r="DP287" s="16">
        <f t="shared" si="785"/>
        <v>2.7197975964579249E-2</v>
      </c>
      <c r="DQ287" s="16">
        <f t="shared" si="786"/>
        <v>-0.22118226600985222</v>
      </c>
      <c r="DR287" s="278">
        <f t="shared" si="787"/>
        <v>-9.2690000000000001</v>
      </c>
      <c r="DS287" s="278">
        <f t="shared" si="788"/>
        <v>-1.7590000000000003</v>
      </c>
      <c r="DT287" s="278">
        <f t="shared" si="789"/>
        <v>-7.1259999999999994</v>
      </c>
      <c r="DU287" s="149"/>
      <c r="DV287" s="149">
        <v>9.2690000000000001</v>
      </c>
      <c r="DW287" s="149">
        <v>11.028</v>
      </c>
      <c r="DX287" s="156">
        <v>18.154</v>
      </c>
      <c r="DY287" s="156">
        <v>16.239999999999998</v>
      </c>
      <c r="DZ287" s="156">
        <v>15.81</v>
      </c>
      <c r="EA287" s="156">
        <v>20.3</v>
      </c>
      <c r="EB287" s="156">
        <v>33.459000000000003</v>
      </c>
      <c r="EC287" s="156">
        <v>45.12</v>
      </c>
      <c r="ED287" s="156">
        <v>63.957000000000001</v>
      </c>
      <c r="EE287" s="156">
        <v>34.496000000000002</v>
      </c>
      <c r="EF287" s="16">
        <f t="shared" si="790"/>
        <v>-1</v>
      </c>
      <c r="EG287" s="16">
        <f t="shared" si="791"/>
        <v>0</v>
      </c>
      <c r="EH287" s="16">
        <f t="shared" si="792"/>
        <v>0</v>
      </c>
      <c r="EI287" s="16">
        <f t="shared" si="793"/>
        <v>-0.22222222222222221</v>
      </c>
      <c r="EJ287" s="16">
        <f t="shared" si="794"/>
        <v>0</v>
      </c>
      <c r="EK287" s="16">
        <f t="shared" si="795"/>
        <v>0</v>
      </c>
      <c r="EL287" s="278">
        <f t="shared" si="796"/>
        <v>-7</v>
      </c>
      <c r="EM287" s="278">
        <f t="shared" si="797"/>
        <v>0</v>
      </c>
      <c r="EN287" s="278">
        <f t="shared" si="798"/>
        <v>0</v>
      </c>
      <c r="EO287" s="204"/>
      <c r="EP287" s="204">
        <v>7</v>
      </c>
      <c r="EQ287" s="204">
        <v>7</v>
      </c>
      <c r="ER287" s="206">
        <v>7</v>
      </c>
      <c r="ES287" s="206">
        <v>9</v>
      </c>
      <c r="ET287" s="206">
        <v>9</v>
      </c>
      <c r="EU287" s="206">
        <v>9</v>
      </c>
      <c r="EV287" s="206">
        <v>7</v>
      </c>
      <c r="EW287" s="206">
        <v>7</v>
      </c>
      <c r="EX287" s="207"/>
      <c r="EY287" s="208"/>
      <c r="EZ287" s="89"/>
      <c r="FA287" s="14" t="s">
        <v>49</v>
      </c>
      <c r="FB287" s="76"/>
      <c r="FC287" s="94">
        <v>3700</v>
      </c>
      <c r="FD287" t="s">
        <v>443</v>
      </c>
      <c r="FE287" t="s">
        <v>86</v>
      </c>
      <c r="FF287" s="16" t="e">
        <f t="shared" si="799"/>
        <v>#VALUE!</v>
      </c>
      <c r="FG287" s="16" t="e">
        <f t="shared" si="800"/>
        <v>#DIV/0!</v>
      </c>
      <c r="FH287" s="16" t="e">
        <f t="shared" si="801"/>
        <v>#DIV/0!</v>
      </c>
      <c r="FI287" s="16" t="e">
        <f t="shared" si="802"/>
        <v>#DIV/0!</v>
      </c>
      <c r="FJ287" s="16" t="e">
        <f t="shared" si="803"/>
        <v>#DIV/0!</v>
      </c>
      <c r="FK287" s="16" t="e">
        <f t="shared" si="804"/>
        <v>#DIV/0!</v>
      </c>
      <c r="FL287" s="278" t="e">
        <f t="shared" si="805"/>
        <v>#VALUE!</v>
      </c>
      <c r="FM287" s="278">
        <f t="shared" si="806"/>
        <v>0</v>
      </c>
      <c r="FN287" s="278">
        <f t="shared" si="807"/>
        <v>0</v>
      </c>
      <c r="FO287" s="222" t="str">
        <f t="shared" si="808"/>
        <v>i.a</v>
      </c>
      <c r="FP287" s="222">
        <f t="shared" si="809"/>
        <v>0</v>
      </c>
      <c r="FQ287" s="222">
        <f t="shared" si="810"/>
        <v>0</v>
      </c>
      <c r="FR287" s="222">
        <f t="shared" si="811"/>
        <v>0</v>
      </c>
      <c r="FS287" s="222">
        <f t="shared" si="812"/>
        <v>0</v>
      </c>
      <c r="FT287" s="222">
        <f t="shared" si="813"/>
        <v>0</v>
      </c>
      <c r="FU287" s="222">
        <f t="shared" si="814"/>
        <v>0</v>
      </c>
      <c r="FV287" s="222">
        <f t="shared" si="815"/>
        <v>0</v>
      </c>
      <c r="FW287" s="222">
        <f t="shared" si="816"/>
        <v>0</v>
      </c>
      <c r="FX287" s="222" t="str">
        <f t="shared" si="817"/>
        <v>i.a</v>
      </c>
      <c r="FY287" s="222" t="str">
        <f t="shared" si="818"/>
        <v>i.a</v>
      </c>
      <c r="FZ287" s="16">
        <f t="shared" si="819"/>
        <v>-1</v>
      </c>
      <c r="GA287" s="16">
        <f t="shared" si="820"/>
        <v>0.77451881771038378</v>
      </c>
      <c r="GB287" s="16">
        <f t="shared" si="821"/>
        <v>1.151058417916266</v>
      </c>
      <c r="GC287" s="16">
        <f t="shared" si="822"/>
        <v>-0.4864570679640296</v>
      </c>
      <c r="GD287" s="16">
        <f t="shared" si="823"/>
        <v>0.11070631465830712</v>
      </c>
      <c r="GE287" s="16">
        <f t="shared" si="824"/>
        <v>-0.3222567638660126</v>
      </c>
      <c r="GF287" s="227">
        <f t="shared" si="825"/>
        <v>-0.65417515274949078</v>
      </c>
      <c r="GG287" s="227">
        <f t="shared" si="826"/>
        <v>0.285525834286046</v>
      </c>
      <c r="GH287" s="227">
        <f t="shared" si="827"/>
        <v>0.19726888760533912</v>
      </c>
      <c r="GI287" s="16">
        <f t="shared" si="828"/>
        <v>0</v>
      </c>
      <c r="GJ287" s="16">
        <f t="shared" si="829"/>
        <v>0.65417515274949078</v>
      </c>
      <c r="GK287" s="16">
        <f t="shared" si="830"/>
        <v>0.36864931846344479</v>
      </c>
      <c r="GL287" s="16">
        <f t="shared" si="831"/>
        <v>0.17138043085810567</v>
      </c>
      <c r="GM287" s="16">
        <f t="shared" si="832"/>
        <v>0.33372172055539373</v>
      </c>
      <c r="GN287" s="16">
        <f t="shared" si="833"/>
        <v>0.30045901076744885</v>
      </c>
      <c r="GO287" s="16">
        <f t="shared" si="834"/>
        <v>0.44332277291521238</v>
      </c>
      <c r="GP287" s="16">
        <f t="shared" si="835"/>
        <v>0.19816248082326374</v>
      </c>
      <c r="GQ287" s="16">
        <f t="shared" si="836"/>
        <v>0.13006696161664474</v>
      </c>
      <c r="GR287" s="16">
        <f t="shared" si="837"/>
        <v>0.83405234397469086</v>
      </c>
      <c r="GS287" s="16">
        <f t="shared" si="838"/>
        <v>-1</v>
      </c>
      <c r="GT287" s="16">
        <f t="shared" si="839"/>
        <v>0.62961125262820083</v>
      </c>
      <c r="GU287" s="16">
        <f t="shared" si="840"/>
        <v>1.0942464927206934</v>
      </c>
      <c r="GV287" s="16">
        <f t="shared" si="841"/>
        <v>-0.43706095258309419</v>
      </c>
      <c r="GW287" s="16">
        <f t="shared" si="842"/>
        <v>0.11856418091107079</v>
      </c>
      <c r="GX287" s="16">
        <f t="shared" si="843"/>
        <v>1.7369143251842942</v>
      </c>
      <c r="GY287" s="227">
        <f t="shared" si="844"/>
        <v>-0.39670887323249737</v>
      </c>
      <c r="GZ287" s="227">
        <f t="shared" si="845"/>
        <v>0.15327113764206493</v>
      </c>
      <c r="HA287" s="227">
        <f t="shared" si="846"/>
        <v>0.12719653072911941</v>
      </c>
      <c r="HB287" s="16">
        <f t="shared" si="847"/>
        <v>0</v>
      </c>
      <c r="HC287" s="16">
        <f t="shared" si="848"/>
        <v>0.39670887323249737</v>
      </c>
      <c r="HD287" s="16">
        <f t="shared" si="849"/>
        <v>0.24343773559043244</v>
      </c>
      <c r="HE287" s="16">
        <f t="shared" si="850"/>
        <v>0.11624120486131304</v>
      </c>
      <c r="HF287" s="16">
        <f t="shared" si="851"/>
        <v>0.20648985959438379</v>
      </c>
      <c r="HG287" s="16">
        <f t="shared" si="852"/>
        <v>0.18460260315702023</v>
      </c>
      <c r="HH287" s="16">
        <f t="shared" si="853"/>
        <v>6.744917130154951E-2</v>
      </c>
      <c r="HI287" s="16">
        <f t="shared" si="854"/>
        <v>-3.2324157853879532E-3</v>
      </c>
      <c r="HJ287" s="16">
        <f t="shared" si="855"/>
        <v>2.1196035827901388E-2</v>
      </c>
      <c r="HK287" s="16">
        <f t="shared" si="856"/>
        <v>-5.9520786568210207E-3</v>
      </c>
      <c r="HL287" s="16" t="e">
        <f t="shared" si="857"/>
        <v>#VALUE!</v>
      </c>
      <c r="HM287" s="16">
        <f t="shared" si="858"/>
        <v>0.21504498163699942</v>
      </c>
      <c r="HN287" s="16">
        <f t="shared" si="859"/>
        <v>-0.24804731721217538</v>
      </c>
      <c r="HO287" s="16">
        <f t="shared" si="860"/>
        <v>2.246309618503094E-2</v>
      </c>
      <c r="HP287" s="16">
        <f t="shared" si="861"/>
        <v>0.26299462995948597</v>
      </c>
      <c r="HQ287" s="16">
        <f t="shared" si="862"/>
        <v>-0.19746801564147637</v>
      </c>
      <c r="HR287" s="227" t="e">
        <f t="shared" si="863"/>
        <v>#VALUE!</v>
      </c>
      <c r="HS287" s="227">
        <f t="shared" si="864"/>
        <v>0.11842293919853986</v>
      </c>
      <c r="HT287" s="227">
        <f t="shared" si="865"/>
        <v>-0.18165633371906309</v>
      </c>
      <c r="HU287" s="16" t="str">
        <f t="shared" si="866"/>
        <v>i.a.</v>
      </c>
      <c r="HV287" s="16">
        <f t="shared" si="867"/>
        <v>0.66911209407703098</v>
      </c>
      <c r="HW287" s="16">
        <f t="shared" si="868"/>
        <v>0.55068915487849113</v>
      </c>
      <c r="HX287" s="16">
        <f t="shared" si="869"/>
        <v>0.73234548859755422</v>
      </c>
      <c r="HY287" s="16">
        <f t="shared" si="870"/>
        <v>0.71625615763546802</v>
      </c>
      <c r="HZ287" s="16">
        <f t="shared" si="871"/>
        <v>0.56710942441492718</v>
      </c>
      <c r="IA287" s="16">
        <f t="shared" si="872"/>
        <v>0.70665024630541873</v>
      </c>
      <c r="IB287" s="16">
        <f t="shared" si="873"/>
        <v>0.68444962491407391</v>
      </c>
      <c r="IC287" s="16">
        <f t="shared" si="874"/>
        <v>0.77819148936170224</v>
      </c>
      <c r="ID287" s="16">
        <f t="shared" si="875"/>
        <v>0.49708397829791895</v>
      </c>
      <c r="IE287" s="16">
        <f t="shared" si="876"/>
        <v>0.59030032467532467</v>
      </c>
      <c r="IF287" s="16" t="e">
        <f t="shared" si="877"/>
        <v>#VALUE!</v>
      </c>
      <c r="IG287" s="16" t="e">
        <f t="shared" si="878"/>
        <v>#VALUE!</v>
      </c>
      <c r="IH287" s="16" t="e">
        <f t="shared" si="879"/>
        <v>#VALUE!</v>
      </c>
      <c r="II287" s="16" t="e">
        <f t="shared" si="880"/>
        <v>#VALUE!</v>
      </c>
      <c r="IJ287" s="16" t="e">
        <f t="shared" si="881"/>
        <v>#VALUE!</v>
      </c>
      <c r="IK287" s="16" t="e">
        <f t="shared" si="882"/>
        <v>#VALUE!</v>
      </c>
      <c r="IL287" s="227" t="e">
        <f t="shared" si="883"/>
        <v>#VALUE!</v>
      </c>
      <c r="IM287" s="227" t="e">
        <f t="shared" si="884"/>
        <v>#VALUE!</v>
      </c>
      <c r="IN287" s="227" t="e">
        <f t="shared" si="885"/>
        <v>#VALUE!</v>
      </c>
      <c r="IO287" s="16" t="str">
        <f t="shared" si="886"/>
        <v>i.a.</v>
      </c>
      <c r="IP287" s="16" t="str">
        <f t="shared" si="887"/>
        <v>i.a.</v>
      </c>
      <c r="IQ287" s="16" t="str">
        <f t="shared" si="888"/>
        <v>i.a.</v>
      </c>
      <c r="IR287" s="16" t="str">
        <f t="shared" si="889"/>
        <v>i.a.</v>
      </c>
      <c r="IS287" s="16" t="str">
        <f t="shared" si="890"/>
        <v>i.a.</v>
      </c>
      <c r="IT287" s="16" t="str">
        <f t="shared" si="891"/>
        <v>i.a.</v>
      </c>
      <c r="IU287" s="16" t="str">
        <f t="shared" si="892"/>
        <v>i.a.</v>
      </c>
      <c r="IV287" s="16" t="str">
        <f t="shared" si="893"/>
        <v>i.a.</v>
      </c>
      <c r="IW287" s="16" t="str">
        <f t="shared" si="894"/>
        <v>i.a.</v>
      </c>
      <c r="IX287" s="16" t="str">
        <f t="shared" si="895"/>
        <v>i.a.</v>
      </c>
      <c r="IY287" s="16" t="str">
        <f t="shared" si="896"/>
        <v>i.a.</v>
      </c>
      <c r="IZ287" s="16" t="e">
        <f t="shared" si="897"/>
        <v>#VALUE!</v>
      </c>
      <c r="JA287" s="16">
        <f t="shared" si="898"/>
        <v>0.12464985994397745</v>
      </c>
      <c r="JB287" s="16">
        <f t="shared" si="899"/>
        <v>0.67134831460674149</v>
      </c>
      <c r="JC287" s="16">
        <f t="shared" si="900"/>
        <v>-0.2009642961054075</v>
      </c>
      <c r="JD287" s="16">
        <f t="shared" si="901"/>
        <v>-1.8560822387207219E-2</v>
      </c>
      <c r="JE287" s="16">
        <f t="shared" si="902"/>
        <v>-0.57582364341085279</v>
      </c>
      <c r="JF287" s="227" t="e">
        <f t="shared" si="903"/>
        <v>#VALUE!</v>
      </c>
      <c r="JG287" s="227">
        <f t="shared" si="904"/>
        <v>6.3571428571428501E-2</v>
      </c>
      <c r="JH287" s="227">
        <f t="shared" si="905"/>
        <v>0.20485714285714285</v>
      </c>
      <c r="JI287" s="99" t="str">
        <f t="shared" si="906"/>
        <v>i.a.</v>
      </c>
      <c r="JJ287" s="99">
        <f t="shared" si="907"/>
        <v>0.57357142857142851</v>
      </c>
      <c r="JK287" s="99">
        <f t="shared" si="908"/>
        <v>0.51</v>
      </c>
      <c r="JL287" s="99">
        <f t="shared" si="909"/>
        <v>0.30514285714285716</v>
      </c>
      <c r="JM287" s="99">
        <f t="shared" si="910"/>
        <v>0.38188888888888889</v>
      </c>
      <c r="JN287" s="99">
        <f t="shared" si="911"/>
        <v>0.38911111111111107</v>
      </c>
      <c r="JO287" s="99">
        <f t="shared" si="912"/>
        <v>0.91733333333333333</v>
      </c>
      <c r="JP287" s="99">
        <f t="shared" si="913"/>
        <v>0.82114285714285717</v>
      </c>
      <c r="JQ287" s="99">
        <f t="shared" si="914"/>
        <v>0.62157142857142855</v>
      </c>
      <c r="JR287" s="99" t="str">
        <f t="shared" si="915"/>
        <v>i.a.</v>
      </c>
      <c r="JS287" s="99" t="str">
        <f t="shared" si="916"/>
        <v>i.a.</v>
      </c>
    </row>
    <row r="288" spans="1:279" customFormat="1" ht="17.25" customHeight="1" x14ac:dyDescent="0.25">
      <c r="A288" s="10" t="s">
        <v>70</v>
      </c>
      <c r="B288" s="98">
        <v>75144210</v>
      </c>
      <c r="C288" s="10" t="s">
        <v>67</v>
      </c>
      <c r="D288" s="10"/>
      <c r="E288" s="11">
        <v>467700</v>
      </c>
      <c r="F288" s="11"/>
      <c r="G288" s="116">
        <v>1</v>
      </c>
      <c r="H288" s="12">
        <v>44880</v>
      </c>
      <c r="I288" s="13"/>
      <c r="J288" s="13" t="s">
        <v>50</v>
      </c>
      <c r="K288" s="13" t="s">
        <v>50</v>
      </c>
      <c r="L288" s="13" t="s">
        <v>50</v>
      </c>
      <c r="M288" s="13" t="s">
        <v>50</v>
      </c>
      <c r="N288" s="13" t="s">
        <v>50</v>
      </c>
      <c r="O288" s="19" t="s">
        <v>50</v>
      </c>
      <c r="P288" s="16" t="e">
        <f t="shared" si="739"/>
        <v>#DIV/0!</v>
      </c>
      <c r="Q288" s="16" t="e">
        <f t="shared" si="740"/>
        <v>#DIV/0!</v>
      </c>
      <c r="R288" s="16" t="e">
        <f t="shared" si="741"/>
        <v>#DIV/0!</v>
      </c>
      <c r="S288" s="16" t="e">
        <f t="shared" si="742"/>
        <v>#DIV/0!</v>
      </c>
      <c r="T288" s="16" t="e">
        <f t="shared" si="743"/>
        <v>#DIV/0!</v>
      </c>
      <c r="U288" s="16" t="e">
        <f t="shared" si="744"/>
        <v>#DIV/0!</v>
      </c>
      <c r="V288" s="278">
        <f t="shared" si="745"/>
        <v>0</v>
      </c>
      <c r="W288" s="278">
        <f t="shared" si="746"/>
        <v>0</v>
      </c>
      <c r="X288" s="278">
        <f t="shared" si="747"/>
        <v>0</v>
      </c>
      <c r="Y288" s="149"/>
      <c r="Z288" s="149"/>
      <c r="AA288" s="149"/>
      <c r="AB288" s="151"/>
      <c r="AC288" s="151"/>
      <c r="AD288" s="151"/>
      <c r="AE288" s="151"/>
      <c r="AF288" s="151"/>
      <c r="AG288" s="156"/>
      <c r="AH288" s="156"/>
      <c r="AI288" s="156"/>
      <c r="AJ288" s="16">
        <f t="shared" si="748"/>
        <v>-0.70466321243523311</v>
      </c>
      <c r="AK288" s="16">
        <f t="shared" si="917"/>
        <v>-8.6835513498469241E-2</v>
      </c>
      <c r="AL288" s="16">
        <f t="shared" si="918"/>
        <v>0.36928353658536589</v>
      </c>
      <c r="AM288" s="16">
        <f t="shared" si="921"/>
        <v>-0.12513891975994659</v>
      </c>
      <c r="AN288" s="16">
        <f t="shared" si="919"/>
        <v>1.8928849794008975E-3</v>
      </c>
      <c r="AO288" s="16">
        <f t="shared" si="920"/>
        <v>3.7785994915645937E-2</v>
      </c>
      <c r="AP288" s="278">
        <f t="shared" si="754"/>
        <v>-9.843</v>
      </c>
      <c r="AQ288" s="278">
        <f t="shared" si="755"/>
        <v>-0.93599999999999994</v>
      </c>
      <c r="AR288" s="278">
        <f t="shared" si="756"/>
        <v>2.907</v>
      </c>
      <c r="AS288" s="149"/>
      <c r="AT288" s="149">
        <v>9.843</v>
      </c>
      <c r="AU288" s="149">
        <v>10.779</v>
      </c>
      <c r="AV288" s="151">
        <v>7.8719999999999999</v>
      </c>
      <c r="AW288" s="164">
        <v>8.9979999999999993</v>
      </c>
      <c r="AX288" s="151">
        <v>8.9809999999999999</v>
      </c>
      <c r="AY288" s="151">
        <v>8.6539999999999999</v>
      </c>
      <c r="AZ288" s="151">
        <v>7.7949999999999999</v>
      </c>
      <c r="BA288" s="151">
        <v>7.0339999999999998</v>
      </c>
      <c r="BB288" s="151">
        <v>7.194</v>
      </c>
      <c r="BC288" s="152"/>
      <c r="BD288" s="16">
        <f t="shared" si="757"/>
        <v>-1</v>
      </c>
      <c r="BE288" s="16">
        <f t="shared" si="758"/>
        <v>-0.56496062992125984</v>
      </c>
      <c r="BF288" s="16">
        <f t="shared" si="759"/>
        <v>10.288888888888888</v>
      </c>
      <c r="BG288" s="16">
        <f t="shared" si="760"/>
        <v>-0.82993197278911557</v>
      </c>
      <c r="BH288" s="16">
        <f t="shared" si="761"/>
        <v>2.5581395348837146E-2</v>
      </c>
      <c r="BI288" s="16">
        <f t="shared" si="762"/>
        <v>-0.28412874583795783</v>
      </c>
      <c r="BJ288" s="278">
        <f t="shared" si="763"/>
        <v>-1.105</v>
      </c>
      <c r="BK288" s="278">
        <f t="shared" si="764"/>
        <v>-1.4350000000000001</v>
      </c>
      <c r="BL288" s="278">
        <f t="shared" si="765"/>
        <v>2.3149999999999999</v>
      </c>
      <c r="BM288" s="149"/>
      <c r="BN288" s="149">
        <v>1.105</v>
      </c>
      <c r="BO288" s="149">
        <v>2.54</v>
      </c>
      <c r="BP288" s="156">
        <v>0.22500000000000001</v>
      </c>
      <c r="BQ288" s="156">
        <v>1.323</v>
      </c>
      <c r="BR288" s="156">
        <v>1.29</v>
      </c>
      <c r="BS288" s="156">
        <v>1.802</v>
      </c>
      <c r="BT288" s="156">
        <v>1.079</v>
      </c>
      <c r="BU288" s="156">
        <v>0.60299999999999998</v>
      </c>
      <c r="BV288" s="151">
        <v>0.69299999999999995</v>
      </c>
      <c r="BW288" s="156"/>
      <c r="BX288" s="16">
        <f t="shared" si="766"/>
        <v>-1</v>
      </c>
      <c r="BY288" s="16">
        <f t="shared" si="767"/>
        <v>-0.60387390808963159</v>
      </c>
      <c r="BZ288" s="16">
        <f t="shared" si="768"/>
        <v>17.942446043165464</v>
      </c>
      <c r="CA288" s="16">
        <f t="shared" si="769"/>
        <v>-0.88968253968253963</v>
      </c>
      <c r="CB288" s="16">
        <f t="shared" si="770"/>
        <v>0.23287671232876711</v>
      </c>
      <c r="CC288" s="16">
        <f t="shared" si="771"/>
        <v>-0.35479797979797983</v>
      </c>
      <c r="CD288" s="278">
        <f t="shared" si="772"/>
        <v>-1.0429999999999999</v>
      </c>
      <c r="CE288" s="278">
        <f t="shared" si="773"/>
        <v>-1.59</v>
      </c>
      <c r="CF288" s="278">
        <f t="shared" si="774"/>
        <v>2.4939999999999998</v>
      </c>
      <c r="CG288" s="149"/>
      <c r="CH288" s="149">
        <v>1.0429999999999999</v>
      </c>
      <c r="CI288" s="149">
        <v>2.633</v>
      </c>
      <c r="CJ288" s="151">
        <v>0.13900000000000001</v>
      </c>
      <c r="CK288" s="151">
        <v>1.26</v>
      </c>
      <c r="CL288" s="151">
        <v>1.022</v>
      </c>
      <c r="CM288" s="151">
        <v>1.5840000000000001</v>
      </c>
      <c r="CN288" s="151">
        <v>0.70199999999999996</v>
      </c>
      <c r="CO288" s="156">
        <v>0.42499999999999999</v>
      </c>
      <c r="CP288" s="156">
        <v>0.56200000000000006</v>
      </c>
      <c r="CQ288" s="156"/>
      <c r="CR288" s="16">
        <f t="shared" si="775"/>
        <v>-1</v>
      </c>
      <c r="CS288" s="16">
        <f t="shared" si="776"/>
        <v>5.8572873031922573E-2</v>
      </c>
      <c r="CT288" s="16">
        <f t="shared" si="777"/>
        <v>0.17818243703199449</v>
      </c>
      <c r="CU288" s="16">
        <f t="shared" si="778"/>
        <v>9.4485483593885252E-3</v>
      </c>
      <c r="CV288" s="16">
        <f t="shared" si="779"/>
        <v>7.2303582941880828E-2</v>
      </c>
      <c r="CW288" s="16">
        <f t="shared" si="780"/>
        <v>5.1729148503341947E-2</v>
      </c>
      <c r="CX288" s="278">
        <f t="shared" si="922"/>
        <v>-14.657</v>
      </c>
      <c r="CY288" s="278">
        <f t="shared" si="923"/>
        <v>0.81099999999999994</v>
      </c>
      <c r="CZ288" s="278">
        <f t="shared" ref="CZ288:CZ319" si="924">DC288-DD288</f>
        <v>2.0939999999999994</v>
      </c>
      <c r="DA288" s="149"/>
      <c r="DB288" s="149">
        <v>14.657</v>
      </c>
      <c r="DC288" s="149">
        <v>13.846</v>
      </c>
      <c r="DD288" s="156">
        <v>11.752000000000001</v>
      </c>
      <c r="DE288" s="156">
        <v>11.641999999999999</v>
      </c>
      <c r="DF288" s="156">
        <v>10.856999999999999</v>
      </c>
      <c r="DG288" s="156">
        <v>10.323</v>
      </c>
      <c r="DH288" s="156">
        <v>9.2870000000000008</v>
      </c>
      <c r="DI288" s="156">
        <v>8.9920000000000009</v>
      </c>
      <c r="DJ288" s="151">
        <v>9.0299999999999994</v>
      </c>
      <c r="DK288" s="152"/>
      <c r="DL288" s="16">
        <f t="shared" si="781"/>
        <v>-1</v>
      </c>
      <c r="DM288" s="16">
        <f t="shared" si="782"/>
        <v>-2.6755169772785341E-2</v>
      </c>
      <c r="DN288" s="16">
        <f t="shared" si="783"/>
        <v>0.10096126819944905</v>
      </c>
      <c r="DO288" s="16">
        <f t="shared" si="784"/>
        <v>4.8076356566311353E-2</v>
      </c>
      <c r="DP288" s="16">
        <f t="shared" si="785"/>
        <v>3.5128377142160189E-2</v>
      </c>
      <c r="DQ288" s="16">
        <f t="shared" si="786"/>
        <v>1.309854803830706E-2</v>
      </c>
      <c r="DR288" s="278">
        <f t="shared" si="787"/>
        <v>-19.061</v>
      </c>
      <c r="DS288" s="278">
        <f t="shared" si="788"/>
        <v>-0.52400000000000091</v>
      </c>
      <c r="DT288" s="278">
        <f t="shared" si="789"/>
        <v>1.7959999999999994</v>
      </c>
      <c r="DU288" s="149"/>
      <c r="DV288" s="149">
        <v>19.061</v>
      </c>
      <c r="DW288" s="149">
        <v>19.585000000000001</v>
      </c>
      <c r="DX288" s="156">
        <v>17.789000000000001</v>
      </c>
      <c r="DY288" s="156">
        <v>16.972999999999999</v>
      </c>
      <c r="DZ288" s="156">
        <v>16.396999999999998</v>
      </c>
      <c r="EA288" s="156">
        <v>16.184999999999999</v>
      </c>
      <c r="EB288" s="156">
        <v>15.682</v>
      </c>
      <c r="EC288" s="156">
        <v>15.932</v>
      </c>
      <c r="ED288" s="156">
        <v>15.1</v>
      </c>
      <c r="EE288" s="156"/>
      <c r="EF288" s="16">
        <f t="shared" si="790"/>
        <v>-1</v>
      </c>
      <c r="EG288" s="16">
        <f t="shared" si="791"/>
        <v>6.25E-2</v>
      </c>
      <c r="EH288" s="16">
        <f t="shared" si="792"/>
        <v>-5.8823529411764705E-2</v>
      </c>
      <c r="EI288" s="16">
        <f t="shared" si="793"/>
        <v>-5.5555555555555552E-2</v>
      </c>
      <c r="EJ288" s="16">
        <f t="shared" si="794"/>
        <v>0</v>
      </c>
      <c r="EK288" s="16">
        <f t="shared" si="795"/>
        <v>0</v>
      </c>
      <c r="EL288" s="278">
        <f t="shared" si="796"/>
        <v>-17</v>
      </c>
      <c r="EM288" s="278">
        <f t="shared" si="797"/>
        <v>1</v>
      </c>
      <c r="EN288" s="278">
        <f t="shared" si="798"/>
        <v>-1</v>
      </c>
      <c r="EO288" s="204"/>
      <c r="EP288" s="204">
        <v>17</v>
      </c>
      <c r="EQ288" s="204">
        <v>16</v>
      </c>
      <c r="ER288" s="206">
        <v>17</v>
      </c>
      <c r="ES288" s="206">
        <v>18</v>
      </c>
      <c r="ET288" s="206">
        <v>18</v>
      </c>
      <c r="EU288" s="206">
        <v>18</v>
      </c>
      <c r="EV288" s="206">
        <v>17</v>
      </c>
      <c r="EW288" s="206">
        <v>17</v>
      </c>
      <c r="EX288" s="207">
        <v>17</v>
      </c>
      <c r="EY288" s="208"/>
      <c r="EZ288" s="89"/>
      <c r="FA288" s="14" t="s">
        <v>49</v>
      </c>
      <c r="FB288" s="76"/>
      <c r="FC288" s="94">
        <v>9400</v>
      </c>
      <c r="FD288" t="s">
        <v>440</v>
      </c>
      <c r="FE288" t="s">
        <v>88</v>
      </c>
      <c r="FF288" s="16" t="e">
        <f t="shared" si="799"/>
        <v>#VALUE!</v>
      </c>
      <c r="FG288" s="16" t="e">
        <f t="shared" si="800"/>
        <v>#DIV/0!</v>
      </c>
      <c r="FH288" s="16" t="e">
        <f t="shared" si="801"/>
        <v>#DIV/0!</v>
      </c>
      <c r="FI288" s="16" t="e">
        <f t="shared" si="802"/>
        <v>#DIV/0!</v>
      </c>
      <c r="FJ288" s="16" t="e">
        <f t="shared" si="803"/>
        <v>#DIV/0!</v>
      </c>
      <c r="FK288" s="16" t="e">
        <f t="shared" si="804"/>
        <v>#DIV/0!</v>
      </c>
      <c r="FL288" s="278" t="e">
        <f t="shared" si="805"/>
        <v>#VALUE!</v>
      </c>
      <c r="FM288" s="278">
        <f t="shared" si="806"/>
        <v>0</v>
      </c>
      <c r="FN288" s="278">
        <f t="shared" si="807"/>
        <v>0</v>
      </c>
      <c r="FO288" s="222" t="str">
        <f t="shared" si="808"/>
        <v>i.a</v>
      </c>
      <c r="FP288" s="222">
        <f t="shared" si="809"/>
        <v>0</v>
      </c>
      <c r="FQ288" s="238">
        <f t="shared" si="810"/>
        <v>0</v>
      </c>
      <c r="FR288" s="222">
        <f t="shared" si="811"/>
        <v>0</v>
      </c>
      <c r="FS288" s="222">
        <f t="shared" si="812"/>
        <v>0</v>
      </c>
      <c r="FT288" s="222">
        <f t="shared" si="813"/>
        <v>0</v>
      </c>
      <c r="FU288" s="222">
        <f t="shared" si="814"/>
        <v>0</v>
      </c>
      <c r="FV288" s="222">
        <f t="shared" si="815"/>
        <v>0</v>
      </c>
      <c r="FW288" s="222">
        <f t="shared" si="816"/>
        <v>0</v>
      </c>
      <c r="FX288" s="222">
        <f t="shared" si="817"/>
        <v>0</v>
      </c>
      <c r="FY288" s="222" t="str">
        <f t="shared" si="818"/>
        <v>i.a</v>
      </c>
      <c r="FZ288" s="16">
        <f t="shared" si="819"/>
        <v>-1</v>
      </c>
      <c r="GA288" s="16">
        <f t="shared" si="820"/>
        <v>-0.64424672137243066</v>
      </c>
      <c r="GB288" s="16">
        <f t="shared" si="821"/>
        <v>16.311492410884167</v>
      </c>
      <c r="GC288" s="16">
        <f t="shared" si="822"/>
        <v>-0.89390302899536034</v>
      </c>
      <c r="GD288" s="16">
        <f t="shared" si="823"/>
        <v>0.16059952740669764</v>
      </c>
      <c r="GE288" s="16">
        <f t="shared" si="824"/>
        <v>-0.40262456958632598</v>
      </c>
      <c r="GF288" s="227">
        <f t="shared" si="825"/>
        <v>-7.3185278742588497E-2</v>
      </c>
      <c r="GG288" s="227">
        <f t="shared" si="826"/>
        <v>-0.13253391806966247</v>
      </c>
      <c r="GH288" s="227">
        <f t="shared" si="827"/>
        <v>0.19383580790911339</v>
      </c>
      <c r="GI288" s="16">
        <f t="shared" si="828"/>
        <v>0</v>
      </c>
      <c r="GJ288" s="16">
        <f t="shared" si="829"/>
        <v>7.3185278742588497E-2</v>
      </c>
      <c r="GK288" s="106">
        <f t="shared" si="830"/>
        <v>0.20571919681225095</v>
      </c>
      <c r="GL288" s="16">
        <f t="shared" si="831"/>
        <v>1.1883388903137558E-2</v>
      </c>
      <c r="GM288" s="16">
        <f t="shared" si="832"/>
        <v>0.11200497799902219</v>
      </c>
      <c r="GN288" s="16">
        <f t="shared" si="833"/>
        <v>9.6506137865911237E-2</v>
      </c>
      <c r="GO288" s="16">
        <f t="shared" si="834"/>
        <v>0.16155022947475778</v>
      </c>
      <c r="GP288" s="16">
        <f t="shared" si="835"/>
        <v>7.6809453471196429E-2</v>
      </c>
      <c r="GQ288" s="16">
        <f t="shared" si="836"/>
        <v>4.7164576628565089E-2</v>
      </c>
      <c r="GR288" s="16">
        <f t="shared" si="837"/>
        <v>6.2236987818383174E-2</v>
      </c>
      <c r="GS288" s="16">
        <f t="shared" si="838"/>
        <v>-1</v>
      </c>
      <c r="GT288" s="16">
        <f t="shared" si="839"/>
        <v>-0.5792795782921174</v>
      </c>
      <c r="GU288" s="16">
        <f t="shared" si="840"/>
        <v>9.4999292437404481</v>
      </c>
      <c r="GV288" s="16">
        <f t="shared" si="841"/>
        <v>-0.83674213025639466</v>
      </c>
      <c r="GW288" s="16">
        <f t="shared" si="842"/>
        <v>1.3632910774890271E-3</v>
      </c>
      <c r="GX288" s="16">
        <f t="shared" si="843"/>
        <v>-0.29983827707378918</v>
      </c>
      <c r="GY288" s="227">
        <f t="shared" si="844"/>
        <v>-5.7185737204367849E-2</v>
      </c>
      <c r="GZ288" s="227">
        <f t="shared" si="845"/>
        <v>-7.8737631982767592E-2</v>
      </c>
      <c r="HA288" s="227">
        <f t="shared" si="846"/>
        <v>0.1229781991739026</v>
      </c>
      <c r="HB288" s="16">
        <f t="shared" si="847"/>
        <v>0</v>
      </c>
      <c r="HC288" s="16">
        <f t="shared" si="848"/>
        <v>5.7185737204367849E-2</v>
      </c>
      <c r="HD288" s="106">
        <f t="shared" si="849"/>
        <v>0.13592336918713543</v>
      </c>
      <c r="HE288" s="16">
        <f t="shared" si="850"/>
        <v>1.2945170013232841E-2</v>
      </c>
      <c r="HF288" s="16">
        <f t="shared" si="851"/>
        <v>7.9292777944261317E-2</v>
      </c>
      <c r="HG288" s="16">
        <f t="shared" si="852"/>
        <v>7.9184825977533624E-2</v>
      </c>
      <c r="HH288" s="16">
        <f t="shared" si="853"/>
        <v>0.11309505130699471</v>
      </c>
      <c r="HI288" s="16">
        <f t="shared" si="854"/>
        <v>6.8260897070917939E-2</v>
      </c>
      <c r="HJ288" s="16">
        <f t="shared" si="855"/>
        <v>3.88631090487239E-2</v>
      </c>
      <c r="HK288" s="16">
        <f t="shared" si="856"/>
        <v>4.5894039735099333E-2</v>
      </c>
      <c r="HL288" s="16" t="e">
        <f t="shared" si="857"/>
        <v>#VALUE!</v>
      </c>
      <c r="HM288" s="16">
        <f t="shared" si="858"/>
        <v>8.7673769389339726E-2</v>
      </c>
      <c r="HN288" s="16">
        <f t="shared" si="859"/>
        <v>7.0139768821146212E-2</v>
      </c>
      <c r="HO288" s="16">
        <f t="shared" si="860"/>
        <v>-3.6855910320765635E-2</v>
      </c>
      <c r="HP288" s="16">
        <f t="shared" si="861"/>
        <v>3.5913618658930099E-2</v>
      </c>
      <c r="HQ288" s="16">
        <f t="shared" si="862"/>
        <v>3.8131137923192511E-2</v>
      </c>
      <c r="HR288" s="227" t="e">
        <f t="shared" si="863"/>
        <v>#VALUE!</v>
      </c>
      <c r="HS288" s="227">
        <f t="shared" si="864"/>
        <v>6.198269139467949E-2</v>
      </c>
      <c r="HT288" s="227">
        <f t="shared" si="865"/>
        <v>4.6336644172584762E-2</v>
      </c>
      <c r="HU288" s="16" t="str">
        <f t="shared" si="866"/>
        <v>i.a.</v>
      </c>
      <c r="HV288" s="16">
        <f t="shared" si="867"/>
        <v>0.76895231100152139</v>
      </c>
      <c r="HW288" s="106">
        <f t="shared" si="868"/>
        <v>0.7069696196068419</v>
      </c>
      <c r="HX288" s="16">
        <f t="shared" si="869"/>
        <v>0.66063297543425714</v>
      </c>
      <c r="HY288" s="16">
        <f t="shared" si="870"/>
        <v>0.6859129205208272</v>
      </c>
      <c r="HZ288" s="16">
        <f t="shared" si="871"/>
        <v>0.66213331707019574</v>
      </c>
      <c r="IA288" s="16">
        <f t="shared" si="872"/>
        <v>0.63781278962001864</v>
      </c>
      <c r="IB288" s="16">
        <f t="shared" si="873"/>
        <v>0.59220762657824266</v>
      </c>
      <c r="IC288" s="16">
        <f t="shared" si="874"/>
        <v>0.56439869445141855</v>
      </c>
      <c r="ID288" s="16">
        <f t="shared" si="875"/>
        <v>0.59801324503311259</v>
      </c>
      <c r="IE288" s="16" t="str">
        <f t="shared" si="876"/>
        <v>i.a.</v>
      </c>
      <c r="IF288" s="16" t="e">
        <f t="shared" si="877"/>
        <v>#VALUE!</v>
      </c>
      <c r="IG288" s="16" t="e">
        <f t="shared" si="878"/>
        <v>#VALUE!</v>
      </c>
      <c r="IH288" s="16" t="e">
        <f t="shared" si="879"/>
        <v>#VALUE!</v>
      </c>
      <c r="II288" s="16" t="e">
        <f t="shared" si="880"/>
        <v>#VALUE!</v>
      </c>
      <c r="IJ288" s="16" t="e">
        <f t="shared" si="881"/>
        <v>#VALUE!</v>
      </c>
      <c r="IK288" s="16" t="e">
        <f t="shared" si="882"/>
        <v>#VALUE!</v>
      </c>
      <c r="IL288" s="227" t="e">
        <f t="shared" si="883"/>
        <v>#VALUE!</v>
      </c>
      <c r="IM288" s="227" t="e">
        <f t="shared" si="884"/>
        <v>#VALUE!</v>
      </c>
      <c r="IN288" s="227" t="e">
        <f t="shared" si="885"/>
        <v>#VALUE!</v>
      </c>
      <c r="IO288" s="16" t="str">
        <f t="shared" si="886"/>
        <v>i.a.</v>
      </c>
      <c r="IP288" s="16" t="str">
        <f t="shared" si="887"/>
        <v>i.a.</v>
      </c>
      <c r="IQ288" s="106" t="str">
        <f t="shared" si="888"/>
        <v>i.a.</v>
      </c>
      <c r="IR288" s="16" t="str">
        <f t="shared" si="889"/>
        <v>i.a.</v>
      </c>
      <c r="IS288" s="16" t="str">
        <f t="shared" si="890"/>
        <v>i.a.</v>
      </c>
      <c r="IT288" s="16" t="str">
        <f t="shared" si="891"/>
        <v>i.a.</v>
      </c>
      <c r="IU288" s="16" t="str">
        <f t="shared" si="892"/>
        <v>i.a.</v>
      </c>
      <c r="IV288" s="16" t="str">
        <f t="shared" si="893"/>
        <v>i.a.</v>
      </c>
      <c r="IW288" s="16" t="str">
        <f t="shared" si="894"/>
        <v>i.a.</v>
      </c>
      <c r="IX288" s="16" t="str">
        <f t="shared" si="895"/>
        <v>i.a.</v>
      </c>
      <c r="IY288" s="16" t="str">
        <f t="shared" si="896"/>
        <v>i.a.</v>
      </c>
      <c r="IZ288" s="16" t="e">
        <f t="shared" si="897"/>
        <v>#VALUE!</v>
      </c>
      <c r="JA288" s="16">
        <f t="shared" si="898"/>
        <v>-0.62717544290788863</v>
      </c>
      <c r="JB288" s="16">
        <f t="shared" si="899"/>
        <v>19.126348920863308</v>
      </c>
      <c r="JC288" s="16">
        <f t="shared" si="900"/>
        <v>-0.88319327731092434</v>
      </c>
      <c r="JD288" s="16">
        <f t="shared" si="901"/>
        <v>0.23287671232876717</v>
      </c>
      <c r="JE288" s="16">
        <f t="shared" si="902"/>
        <v>-0.35479797979797983</v>
      </c>
      <c r="JF288" s="227" t="e">
        <f t="shared" si="903"/>
        <v>#VALUE!</v>
      </c>
      <c r="JG288" s="227">
        <f t="shared" si="904"/>
        <v>-0.10320955882352942</v>
      </c>
      <c r="JH288" s="227">
        <f t="shared" si="905"/>
        <v>0.15638602941176472</v>
      </c>
      <c r="JI288" s="99" t="str">
        <f t="shared" si="906"/>
        <v>i.a.</v>
      </c>
      <c r="JJ288" s="99">
        <f t="shared" si="907"/>
        <v>6.1352941176470582E-2</v>
      </c>
      <c r="JK288" s="239">
        <f t="shared" si="908"/>
        <v>0.1645625</v>
      </c>
      <c r="JL288" s="99">
        <f t="shared" si="909"/>
        <v>8.1764705882352955E-3</v>
      </c>
      <c r="JM288" s="99">
        <f t="shared" si="910"/>
        <v>7.0000000000000007E-2</v>
      </c>
      <c r="JN288" s="99">
        <f t="shared" si="911"/>
        <v>5.6777777777777781E-2</v>
      </c>
      <c r="JO288" s="99">
        <f t="shared" si="912"/>
        <v>8.8000000000000009E-2</v>
      </c>
      <c r="JP288" s="99">
        <f t="shared" si="913"/>
        <v>4.1294117647058821E-2</v>
      </c>
      <c r="JQ288" s="99">
        <f t="shared" si="914"/>
        <v>2.4999999999999998E-2</v>
      </c>
      <c r="JR288" s="99">
        <f t="shared" si="915"/>
        <v>3.3058823529411765E-2</v>
      </c>
      <c r="JS288" s="99" t="str">
        <f t="shared" si="916"/>
        <v>i.a.</v>
      </c>
    </row>
    <row r="289" spans="1:279" customFormat="1" ht="17.25" customHeight="1" x14ac:dyDescent="0.25">
      <c r="A289" s="20" t="s">
        <v>382</v>
      </c>
      <c r="B289" s="95">
        <v>38243861</v>
      </c>
      <c r="C289" s="10" t="s">
        <v>79</v>
      </c>
      <c r="D289" s="10"/>
      <c r="E289" s="11">
        <v>642020</v>
      </c>
      <c r="F289" s="11"/>
      <c r="G289" s="116">
        <v>1</v>
      </c>
      <c r="H289" s="12">
        <v>44879</v>
      </c>
      <c r="I289" s="13"/>
      <c r="J289" s="13" t="s">
        <v>50</v>
      </c>
      <c r="K289" s="13" t="s">
        <v>50</v>
      </c>
      <c r="L289" s="13" t="s">
        <v>50</v>
      </c>
      <c r="M289" s="13" t="s">
        <v>50</v>
      </c>
      <c r="N289" s="13" t="s">
        <v>50</v>
      </c>
      <c r="O289" s="96" t="s">
        <v>50</v>
      </c>
      <c r="P289" s="16" t="e">
        <f t="shared" si="739"/>
        <v>#DIV/0!</v>
      </c>
      <c r="Q289" s="16" t="e">
        <f t="shared" si="740"/>
        <v>#DIV/0!</v>
      </c>
      <c r="R289" s="16" t="e">
        <f t="shared" si="741"/>
        <v>#DIV/0!</v>
      </c>
      <c r="S289" s="16" t="e">
        <f t="shared" si="742"/>
        <v>#DIV/0!</v>
      </c>
      <c r="T289" s="16" t="e">
        <f t="shared" si="743"/>
        <v>#DIV/0!</v>
      </c>
      <c r="U289" s="16" t="e">
        <f t="shared" si="744"/>
        <v>#DIV/0!</v>
      </c>
      <c r="V289" s="278">
        <f t="shared" si="745"/>
        <v>0</v>
      </c>
      <c r="W289" s="278">
        <f t="shared" si="746"/>
        <v>0</v>
      </c>
      <c r="X289" s="278">
        <f t="shared" si="747"/>
        <v>0</v>
      </c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6">
        <f t="shared" si="748"/>
        <v>-0.79944662349113693</v>
      </c>
      <c r="AK289" s="16">
        <f t="shared" si="917"/>
        <v>8.3392096146183148E-3</v>
      </c>
      <c r="AL289" s="16">
        <f t="shared" si="918"/>
        <v>0.25348756773375336</v>
      </c>
      <c r="AM289" s="16">
        <f t="shared" si="921"/>
        <v>-1.3758338386901135E-2</v>
      </c>
      <c r="AN289" s="16">
        <f t="shared" si="919"/>
        <v>5.7686911204650235E-2</v>
      </c>
      <c r="AO289" s="16">
        <f t="shared" si="920"/>
        <v>-1.5042856198033814E-2</v>
      </c>
      <c r="AP289" s="278">
        <f t="shared" si="754"/>
        <v>-32.889000000000003</v>
      </c>
      <c r="AQ289" s="278">
        <f t="shared" si="755"/>
        <v>0.27200000000000557</v>
      </c>
      <c r="AR289" s="278">
        <f t="shared" si="756"/>
        <v>6.5959999999999965</v>
      </c>
      <c r="AS289" s="149"/>
      <c r="AT289" s="149">
        <v>32.889000000000003</v>
      </c>
      <c r="AU289" s="149">
        <v>32.616999999999997</v>
      </c>
      <c r="AV289" s="149">
        <v>26.021000000000001</v>
      </c>
      <c r="AW289" s="149">
        <v>26.384</v>
      </c>
      <c r="AX289" s="149">
        <v>24.945</v>
      </c>
      <c r="AY289" s="149">
        <v>25.325975</v>
      </c>
      <c r="AZ289" s="149"/>
      <c r="BA289" s="149"/>
      <c r="BB289" s="149"/>
      <c r="BC289" s="150"/>
      <c r="BD289" s="16">
        <f t="shared" si="757"/>
        <v>-1</v>
      </c>
      <c r="BE289" s="16">
        <f t="shared" si="758"/>
        <v>-0.14574328133809436</v>
      </c>
      <c r="BF289" s="16">
        <f t="shared" si="759"/>
        <v>1.0228093518342518</v>
      </c>
      <c r="BG289" s="16">
        <f t="shared" si="760"/>
        <v>-0.2256402708272004</v>
      </c>
      <c r="BH289" s="16">
        <f t="shared" si="761"/>
        <v>0.13714935035698683</v>
      </c>
      <c r="BI289" s="16">
        <f t="shared" si="762"/>
        <v>-0.17473082633153045</v>
      </c>
      <c r="BJ289" s="278">
        <f t="shared" si="763"/>
        <v>-9.0909999999999993</v>
      </c>
      <c r="BK289" s="278">
        <f t="shared" si="764"/>
        <v>-1.5510000000000002</v>
      </c>
      <c r="BL289" s="278">
        <f t="shared" si="765"/>
        <v>5.3809999999999993</v>
      </c>
      <c r="BM289" s="149"/>
      <c r="BN289" s="149">
        <v>9.0909999999999993</v>
      </c>
      <c r="BO289" s="149">
        <v>10.641999999999999</v>
      </c>
      <c r="BP289" s="149">
        <v>5.2610000000000001</v>
      </c>
      <c r="BQ289" s="149">
        <v>6.7939999999999996</v>
      </c>
      <c r="BR289" s="149">
        <v>5.9745889999999999</v>
      </c>
      <c r="BS289" s="149">
        <v>7.2395639999999997</v>
      </c>
      <c r="BT289" s="149"/>
      <c r="BU289" s="149"/>
      <c r="BV289" s="149"/>
      <c r="BW289" s="149"/>
      <c r="BX289" s="16">
        <f t="shared" si="766"/>
        <v>-1</v>
      </c>
      <c r="BY289" s="16">
        <f t="shared" si="767"/>
        <v>-0.16827538085823934</v>
      </c>
      <c r="BZ289" s="16">
        <f t="shared" si="768"/>
        <v>1.7194813409234664</v>
      </c>
      <c r="CA289" s="16">
        <f t="shared" si="769"/>
        <v>-0.35757822023567654</v>
      </c>
      <c r="CB289" s="16">
        <f t="shared" si="770"/>
        <v>0.11187238903696531</v>
      </c>
      <c r="CC289" s="16">
        <f t="shared" si="771"/>
        <v>-0.1288537753198192</v>
      </c>
      <c r="CD289" s="278">
        <f t="shared" si="772"/>
        <v>-7.1520000000000001</v>
      </c>
      <c r="CE289" s="278">
        <f t="shared" si="773"/>
        <v>-1.4470000000000001</v>
      </c>
      <c r="CF289" s="278">
        <f t="shared" si="774"/>
        <v>5.4370000000000003</v>
      </c>
      <c r="CG289" s="149"/>
      <c r="CH289" s="149">
        <v>7.1520000000000001</v>
      </c>
      <c r="CI289" s="149">
        <v>8.5990000000000002</v>
      </c>
      <c r="CJ289" s="149">
        <v>3.1619999999999999</v>
      </c>
      <c r="CK289" s="149">
        <v>4.9219999999999997</v>
      </c>
      <c r="CL289" s="149">
        <v>4.4267669999999999</v>
      </c>
      <c r="CM289" s="149">
        <v>5.0815429999999999</v>
      </c>
      <c r="CN289" s="149"/>
      <c r="CO289" s="149"/>
      <c r="CP289" s="149"/>
      <c r="CQ289" s="149"/>
      <c r="CR289" s="16">
        <f t="shared" si="775"/>
        <v>-1</v>
      </c>
      <c r="CS289" s="16">
        <f t="shared" si="776"/>
        <v>0.14816785970887991</v>
      </c>
      <c r="CT289" s="16">
        <f t="shared" si="777"/>
        <v>0.21717302584699105</v>
      </c>
      <c r="CU289" s="16">
        <f t="shared" si="778"/>
        <v>8.8338973491257772E-2</v>
      </c>
      <c r="CV289" s="16">
        <f t="shared" si="779"/>
        <v>0.15501970227135953</v>
      </c>
      <c r="CW289" s="16">
        <f t="shared" si="780"/>
        <v>0.169280167214269</v>
      </c>
      <c r="CX289" s="278">
        <f t="shared" si="922"/>
        <v>-43.146999999999998</v>
      </c>
      <c r="CY289" s="278">
        <f t="shared" si="923"/>
        <v>5.5679999999999978</v>
      </c>
      <c r="CZ289" s="278">
        <f t="shared" si="924"/>
        <v>6.7050000000000018</v>
      </c>
      <c r="DA289" s="149"/>
      <c r="DB289" s="149">
        <v>43.146999999999998</v>
      </c>
      <c r="DC289" s="149">
        <v>37.579000000000001</v>
      </c>
      <c r="DD289" s="149">
        <v>30.873999999999999</v>
      </c>
      <c r="DE289" s="149">
        <v>28.367999999999999</v>
      </c>
      <c r="DF289" s="149">
        <v>24.56062</v>
      </c>
      <c r="DG289" s="149">
        <v>21.004905999999998</v>
      </c>
      <c r="DH289" s="149"/>
      <c r="DI289" s="149"/>
      <c r="DJ289" s="149"/>
      <c r="DK289" s="150"/>
      <c r="DL289" s="16">
        <f t="shared" si="781"/>
        <v>-1</v>
      </c>
      <c r="DM289" s="16">
        <f t="shared" si="782"/>
        <v>-1.0739791247024372E-2</v>
      </c>
      <c r="DN289" s="16">
        <f t="shared" si="783"/>
        <v>2.3023173039096293E-2</v>
      </c>
      <c r="DO289" s="16">
        <f t="shared" si="784"/>
        <v>1.3229823096196242E-2</v>
      </c>
      <c r="DP289" s="16">
        <f t="shared" si="785"/>
        <v>6.4276909401993682E-2</v>
      </c>
      <c r="DQ289" s="16">
        <f t="shared" si="786"/>
        <v>1.3517154087283295E-3</v>
      </c>
      <c r="DR289" s="278">
        <f t="shared" si="787"/>
        <v>-108.047</v>
      </c>
      <c r="DS289" s="278">
        <f t="shared" si="788"/>
        <v>-1.1730000000000018</v>
      </c>
      <c r="DT289" s="278">
        <f t="shared" si="789"/>
        <v>2.4579999999999984</v>
      </c>
      <c r="DU289" s="149"/>
      <c r="DV289" s="149">
        <v>108.047</v>
      </c>
      <c r="DW289" s="149">
        <v>109.22</v>
      </c>
      <c r="DX289" s="149">
        <v>106.762</v>
      </c>
      <c r="DY289" s="149">
        <v>105.36799999999999</v>
      </c>
      <c r="DZ289" s="149">
        <v>99.004309000000006</v>
      </c>
      <c r="EA289" s="149">
        <v>98.870664000000005</v>
      </c>
      <c r="EB289" s="149"/>
      <c r="EC289" s="149"/>
      <c r="ED289" s="149"/>
      <c r="EE289" s="149"/>
      <c r="EF289" s="16">
        <f t="shared" si="790"/>
        <v>-1</v>
      </c>
      <c r="EG289" s="16">
        <f t="shared" si="791"/>
        <v>4.1666666666666664E-2</v>
      </c>
      <c r="EH289" s="16">
        <f t="shared" si="792"/>
        <v>6.6666666666666666E-2</v>
      </c>
      <c r="EI289" s="16">
        <f t="shared" si="793"/>
        <v>-6.25E-2</v>
      </c>
      <c r="EJ289" s="16">
        <f t="shared" si="794"/>
        <v>4.3478260869565216E-2</v>
      </c>
      <c r="EK289" s="16">
        <f t="shared" si="795"/>
        <v>6.9767441860465115E-2</v>
      </c>
      <c r="EL289" s="278">
        <f t="shared" si="796"/>
        <v>-50</v>
      </c>
      <c r="EM289" s="278">
        <f t="shared" si="797"/>
        <v>2</v>
      </c>
      <c r="EN289" s="278">
        <f t="shared" si="798"/>
        <v>3</v>
      </c>
      <c r="EO289" s="204"/>
      <c r="EP289" s="204">
        <v>50</v>
      </c>
      <c r="EQ289" s="204">
        <v>48</v>
      </c>
      <c r="ER289" s="204">
        <v>45</v>
      </c>
      <c r="ES289" s="204">
        <v>48</v>
      </c>
      <c r="ET289" s="204">
        <v>46</v>
      </c>
      <c r="EU289" s="204">
        <v>43</v>
      </c>
      <c r="EV289" s="204"/>
      <c r="EW289" s="204"/>
      <c r="EX289" s="204"/>
      <c r="EY289" s="205"/>
      <c r="EZ289" s="14"/>
      <c r="FA289" s="14" t="s">
        <v>51</v>
      </c>
      <c r="FB289" s="76"/>
      <c r="FC289" s="15">
        <v>7100</v>
      </c>
      <c r="FD289" t="s">
        <v>141</v>
      </c>
      <c r="FE289" t="s">
        <v>66</v>
      </c>
      <c r="FF289" s="16" t="e">
        <f t="shared" si="799"/>
        <v>#VALUE!</v>
      </c>
      <c r="FG289" s="16" t="e">
        <f t="shared" si="800"/>
        <v>#DIV/0!</v>
      </c>
      <c r="FH289" s="16" t="e">
        <f t="shared" si="801"/>
        <v>#DIV/0!</v>
      </c>
      <c r="FI289" s="16" t="e">
        <f t="shared" si="802"/>
        <v>#DIV/0!</v>
      </c>
      <c r="FJ289" s="16" t="e">
        <f t="shared" si="803"/>
        <v>#DIV/0!</v>
      </c>
      <c r="FK289" s="16" t="e">
        <f t="shared" si="804"/>
        <v>#DIV/0!</v>
      </c>
      <c r="FL289" s="278" t="e">
        <f t="shared" si="805"/>
        <v>#VALUE!</v>
      </c>
      <c r="FM289" s="278">
        <f t="shared" si="806"/>
        <v>0</v>
      </c>
      <c r="FN289" s="278">
        <f t="shared" si="807"/>
        <v>0</v>
      </c>
      <c r="FO289" s="222" t="str">
        <f t="shared" si="808"/>
        <v>i.a</v>
      </c>
      <c r="FP289" s="222">
        <f t="shared" si="809"/>
        <v>0</v>
      </c>
      <c r="FQ289" s="238">
        <f t="shared" si="810"/>
        <v>0</v>
      </c>
      <c r="FR289" s="222">
        <f t="shared" si="811"/>
        <v>0</v>
      </c>
      <c r="FS289" s="222">
        <f t="shared" si="812"/>
        <v>0</v>
      </c>
      <c r="FT289" s="222">
        <f t="shared" si="813"/>
        <v>0</v>
      </c>
      <c r="FU289" s="222">
        <f t="shared" si="814"/>
        <v>0</v>
      </c>
      <c r="FV289" s="222" t="str">
        <f t="shared" si="815"/>
        <v>i.a</v>
      </c>
      <c r="FW289" s="222" t="str">
        <f t="shared" si="816"/>
        <v>i.a</v>
      </c>
      <c r="FX289" s="222" t="str">
        <f t="shared" si="817"/>
        <v>i.a</v>
      </c>
      <c r="FY289" s="222" t="str">
        <f t="shared" si="818"/>
        <v>i.a</v>
      </c>
      <c r="FZ289" s="16">
        <f t="shared" si="819"/>
        <v>-1</v>
      </c>
      <c r="GA289" s="16">
        <f t="shared" si="820"/>
        <v>-0.29472480546402713</v>
      </c>
      <c r="GB289" s="16">
        <f t="shared" si="821"/>
        <v>1.3535493491737101</v>
      </c>
      <c r="GC289" s="16">
        <f t="shared" si="822"/>
        <v>-0.42604067619476788</v>
      </c>
      <c r="GD289" s="16">
        <f t="shared" si="823"/>
        <v>-4.2804247468648068E-2</v>
      </c>
      <c r="GE289" s="16">
        <f t="shared" si="824"/>
        <v>-0.19683382732541813</v>
      </c>
      <c r="GF289" s="227">
        <f t="shared" si="825"/>
        <v>-0.1771919827564849</v>
      </c>
      <c r="GG289" s="227">
        <f t="shared" si="826"/>
        <v>-7.4046093003525604E-2</v>
      </c>
      <c r="GH289" s="227">
        <f t="shared" si="827"/>
        <v>0.14448948523301952</v>
      </c>
      <c r="GI289" s="16">
        <f t="shared" si="828"/>
        <v>0</v>
      </c>
      <c r="GJ289" s="16">
        <f t="shared" si="829"/>
        <v>0.1771919827564849</v>
      </c>
      <c r="GK289" s="106">
        <f t="shared" si="830"/>
        <v>0.2512380757600105</v>
      </c>
      <c r="GL289" s="16">
        <f t="shared" si="831"/>
        <v>0.10674859052699098</v>
      </c>
      <c r="GM289" s="16">
        <f t="shared" si="832"/>
        <v>0.18598633404762868</v>
      </c>
      <c r="GN289" s="16">
        <f t="shared" si="833"/>
        <v>0.19430334239969049</v>
      </c>
      <c r="GO289" s="16">
        <f t="shared" si="834"/>
        <v>0.24192172057327943</v>
      </c>
      <c r="GP289" s="16" t="str">
        <f t="shared" si="835"/>
        <v>Negativ EK</v>
      </c>
      <c r="GQ289" s="16" t="str">
        <f t="shared" si="836"/>
        <v>Negativ EK</v>
      </c>
      <c r="GR289" s="16" t="str">
        <f t="shared" si="837"/>
        <v>Negativ EK</v>
      </c>
      <c r="GS289" s="16">
        <f t="shared" si="838"/>
        <v>-1</v>
      </c>
      <c r="GT289" s="16">
        <f t="shared" si="839"/>
        <v>-0.15079568176466879</v>
      </c>
      <c r="GU289" s="16">
        <f t="shared" si="840"/>
        <v>0.98673291202322344</v>
      </c>
      <c r="GV289" s="16">
        <f t="shared" si="841"/>
        <v>-0.25395895984698191</v>
      </c>
      <c r="GW289" s="16">
        <f t="shared" si="842"/>
        <v>0.10099747906090498</v>
      </c>
      <c r="GX289" s="16">
        <f t="shared" si="843"/>
        <v>-0.17528821414587978</v>
      </c>
      <c r="GY289" s="227">
        <f t="shared" si="844"/>
        <v>-8.3685051112225961E-2</v>
      </c>
      <c r="GZ289" s="227">
        <f t="shared" si="845"/>
        <v>-1.486019802890616E-2</v>
      </c>
      <c r="HA289" s="227">
        <f t="shared" si="846"/>
        <v>4.8943589781305599E-2</v>
      </c>
      <c r="HB289" s="16">
        <f t="shared" si="847"/>
        <v>0</v>
      </c>
      <c r="HC289" s="16">
        <f t="shared" si="848"/>
        <v>8.3685051112225961E-2</v>
      </c>
      <c r="HD289" s="106">
        <f t="shared" si="849"/>
        <v>9.8545249141132121E-2</v>
      </c>
      <c r="HE289" s="16">
        <f t="shared" si="850"/>
        <v>4.9601659359826522E-2</v>
      </c>
      <c r="HF289" s="16">
        <f t="shared" si="851"/>
        <v>6.6486502337261347E-2</v>
      </c>
      <c r="HG289" s="16">
        <f t="shared" si="852"/>
        <v>6.0387515504550439E-2</v>
      </c>
      <c r="HH289" s="16">
        <f t="shared" si="853"/>
        <v>7.3222568829921064E-2</v>
      </c>
      <c r="HI289" s="16" t="str">
        <f t="shared" si="854"/>
        <v>i.a.</v>
      </c>
      <c r="HJ289" s="16" t="str">
        <f t="shared" si="855"/>
        <v>i.a.</v>
      </c>
      <c r="HK289" s="16" t="str">
        <f t="shared" si="856"/>
        <v>i.a.</v>
      </c>
      <c r="HL289" s="16" t="e">
        <f t="shared" si="857"/>
        <v>#VALUE!</v>
      </c>
      <c r="HM289" s="16">
        <f t="shared" si="858"/>
        <v>0.1606328138440111</v>
      </c>
      <c r="HN289" s="16">
        <f t="shared" si="859"/>
        <v>0.18978050343779954</v>
      </c>
      <c r="HO289" s="16">
        <f t="shared" si="860"/>
        <v>7.4128444192004928E-2</v>
      </c>
      <c r="HP289" s="16">
        <f t="shared" si="861"/>
        <v>8.5262389954841131E-2</v>
      </c>
      <c r="HQ289" s="16">
        <f t="shared" si="862"/>
        <v>0.16770176674336279</v>
      </c>
      <c r="HR289" s="227" t="e">
        <f t="shared" si="863"/>
        <v>#VALUE!</v>
      </c>
      <c r="HS289" s="227">
        <f t="shared" si="864"/>
        <v>5.5268453684710617E-2</v>
      </c>
      <c r="HT289" s="227">
        <f t="shared" si="865"/>
        <v>5.4881730045696242E-2</v>
      </c>
      <c r="HU289" s="16" t="str">
        <f t="shared" si="866"/>
        <v>i.a.</v>
      </c>
      <c r="HV289" s="16">
        <f t="shared" si="867"/>
        <v>0.39933547437689154</v>
      </c>
      <c r="HW289" s="106">
        <f t="shared" si="868"/>
        <v>0.34406702069218092</v>
      </c>
      <c r="HX289" s="16">
        <f t="shared" si="869"/>
        <v>0.28918529064648468</v>
      </c>
      <c r="HY289" s="16">
        <f t="shared" si="870"/>
        <v>0.26922784906233393</v>
      </c>
      <c r="HZ289" s="16">
        <f t="shared" si="871"/>
        <v>0.24807627312463743</v>
      </c>
      <c r="IA289" s="16">
        <f t="shared" si="872"/>
        <v>0.21244831530614577</v>
      </c>
      <c r="IB289" s="16" t="str">
        <f t="shared" si="873"/>
        <v>i.a.</v>
      </c>
      <c r="IC289" s="16" t="str">
        <f t="shared" si="874"/>
        <v>i.a.</v>
      </c>
      <c r="ID289" s="16" t="str">
        <f t="shared" si="875"/>
        <v>i.a.</v>
      </c>
      <c r="IE289" s="16" t="str">
        <f t="shared" si="876"/>
        <v>i.a.</v>
      </c>
      <c r="IF289" s="16" t="e">
        <f t="shared" si="877"/>
        <v>#VALUE!</v>
      </c>
      <c r="IG289" s="16" t="e">
        <f t="shared" si="878"/>
        <v>#VALUE!</v>
      </c>
      <c r="IH289" s="16" t="e">
        <f t="shared" si="879"/>
        <v>#VALUE!</v>
      </c>
      <c r="II289" s="16" t="e">
        <f t="shared" si="880"/>
        <v>#VALUE!</v>
      </c>
      <c r="IJ289" s="16" t="e">
        <f t="shared" si="881"/>
        <v>#VALUE!</v>
      </c>
      <c r="IK289" s="16" t="e">
        <f t="shared" si="882"/>
        <v>#VALUE!</v>
      </c>
      <c r="IL289" s="227" t="e">
        <f t="shared" si="883"/>
        <v>#VALUE!</v>
      </c>
      <c r="IM289" s="227" t="e">
        <f t="shared" si="884"/>
        <v>#VALUE!</v>
      </c>
      <c r="IN289" s="227" t="e">
        <f t="shared" si="885"/>
        <v>#VALUE!</v>
      </c>
      <c r="IO289" s="16" t="str">
        <f t="shared" si="886"/>
        <v>i.a.</v>
      </c>
      <c r="IP289" s="16" t="str">
        <f t="shared" si="887"/>
        <v>i.a.</v>
      </c>
      <c r="IQ289" s="106" t="str">
        <f t="shared" si="888"/>
        <v>i.a.</v>
      </c>
      <c r="IR289" s="16" t="str">
        <f t="shared" si="889"/>
        <v>i.a.</v>
      </c>
      <c r="IS289" s="16" t="str">
        <f t="shared" si="890"/>
        <v>i.a.</v>
      </c>
      <c r="IT289" s="16" t="str">
        <f t="shared" si="891"/>
        <v>i.a.</v>
      </c>
      <c r="IU289" s="16" t="str">
        <f t="shared" si="892"/>
        <v>i.a.</v>
      </c>
      <c r="IV289" s="16" t="str">
        <f t="shared" si="893"/>
        <v>i.a.</v>
      </c>
      <c r="IW289" s="16" t="str">
        <f t="shared" si="894"/>
        <v>i.a.</v>
      </c>
      <c r="IX289" s="16" t="str">
        <f t="shared" si="895"/>
        <v>i.a.</v>
      </c>
      <c r="IY289" s="16" t="str">
        <f t="shared" si="896"/>
        <v>i.a.</v>
      </c>
      <c r="IZ289" s="16" t="e">
        <f t="shared" si="897"/>
        <v>#VALUE!</v>
      </c>
      <c r="JA289" s="16">
        <f t="shared" si="898"/>
        <v>-0.20154436562390976</v>
      </c>
      <c r="JB289" s="16">
        <f t="shared" si="899"/>
        <v>1.5495137571157493</v>
      </c>
      <c r="JC289" s="16">
        <f t="shared" si="900"/>
        <v>-0.31475010158472155</v>
      </c>
      <c r="JD289" s="16">
        <f t="shared" si="901"/>
        <v>6.5544372827091663E-2</v>
      </c>
      <c r="JE289" s="16">
        <f t="shared" si="902"/>
        <v>-0.18566765953809186</v>
      </c>
      <c r="JF289" s="227" t="e">
        <f t="shared" si="903"/>
        <v>#VALUE!</v>
      </c>
      <c r="JG289" s="227">
        <f t="shared" si="904"/>
        <v>-3.6105833333333337E-2</v>
      </c>
      <c r="JH289" s="227">
        <f t="shared" si="905"/>
        <v>0.10887916666666667</v>
      </c>
      <c r="JI289" s="99" t="str">
        <f t="shared" si="906"/>
        <v>i.a.</v>
      </c>
      <c r="JJ289" s="99">
        <f t="shared" si="907"/>
        <v>0.14304</v>
      </c>
      <c r="JK289" s="239">
        <f t="shared" si="908"/>
        <v>0.17914583333333334</v>
      </c>
      <c r="JL289" s="99">
        <f t="shared" si="909"/>
        <v>7.0266666666666672E-2</v>
      </c>
      <c r="JM289" s="99">
        <f t="shared" si="910"/>
        <v>0.10254166666666666</v>
      </c>
      <c r="JN289" s="99">
        <f t="shared" si="911"/>
        <v>9.6234065217391307E-2</v>
      </c>
      <c r="JO289" s="99">
        <f t="shared" si="912"/>
        <v>0.11817541860465117</v>
      </c>
      <c r="JP289" s="99" t="str">
        <f t="shared" si="913"/>
        <v>i.a.</v>
      </c>
      <c r="JQ289" s="99" t="str">
        <f t="shared" si="914"/>
        <v>i.a.</v>
      </c>
      <c r="JR289" s="99" t="str">
        <f t="shared" si="915"/>
        <v>i.a.</v>
      </c>
      <c r="JS289" s="99" t="str">
        <f t="shared" si="916"/>
        <v>i.a.</v>
      </c>
    </row>
    <row r="290" spans="1:279" customFormat="1" ht="17.25" customHeight="1" x14ac:dyDescent="0.25">
      <c r="A290" s="10" t="s">
        <v>342</v>
      </c>
      <c r="B290" s="172">
        <v>18071673</v>
      </c>
      <c r="C290" s="10" t="s">
        <v>67</v>
      </c>
      <c r="D290" s="10"/>
      <c r="E290" s="11">
        <v>467700</v>
      </c>
      <c r="F290" s="11"/>
      <c r="G290" s="11"/>
      <c r="H290" s="12">
        <v>44875</v>
      </c>
      <c r="I290" s="13"/>
      <c r="J290" s="13" t="s">
        <v>59</v>
      </c>
      <c r="K290" s="13" t="s">
        <v>59</v>
      </c>
      <c r="L290" s="13" t="s">
        <v>59</v>
      </c>
      <c r="M290" s="13" t="s">
        <v>59</v>
      </c>
      <c r="N290" s="13" t="s">
        <v>59</v>
      </c>
      <c r="O290" s="13" t="s">
        <v>59</v>
      </c>
      <c r="P290" s="16" t="e">
        <f t="shared" si="739"/>
        <v>#DIV/0!</v>
      </c>
      <c r="Q290" s="16" t="e">
        <f t="shared" si="740"/>
        <v>#DIV/0!</v>
      </c>
      <c r="R290" s="16" t="e">
        <f t="shared" si="741"/>
        <v>#DIV/0!</v>
      </c>
      <c r="S290" s="16" t="e">
        <f t="shared" si="742"/>
        <v>#DIV/0!</v>
      </c>
      <c r="T290" s="16" t="e">
        <f t="shared" si="743"/>
        <v>#DIV/0!</v>
      </c>
      <c r="U290" s="16" t="e">
        <f t="shared" si="744"/>
        <v>#DIV/0!</v>
      </c>
      <c r="V290" s="278">
        <f t="shared" si="745"/>
        <v>0</v>
      </c>
      <c r="W290" s="278">
        <f t="shared" si="746"/>
        <v>0</v>
      </c>
      <c r="X290" s="278">
        <f t="shared" si="747"/>
        <v>0</v>
      </c>
      <c r="Y290" s="149"/>
      <c r="Z290" s="149"/>
      <c r="AA290" s="149"/>
      <c r="AB290" s="164"/>
      <c r="AC290" s="164"/>
      <c r="AD290" s="164"/>
      <c r="AE290" s="164"/>
      <c r="AF290" s="164"/>
      <c r="AG290" s="152"/>
      <c r="AH290" s="152"/>
      <c r="AI290" s="152"/>
      <c r="AJ290" s="16">
        <f t="shared" si="748"/>
        <v>-0.37169597860742581</v>
      </c>
      <c r="AK290" s="16">
        <f t="shared" si="917"/>
        <v>-6.9836410599827675E-2</v>
      </c>
      <c r="AL290" s="16">
        <f t="shared" si="918"/>
        <v>1.4063075506445668</v>
      </c>
      <c r="AM290" s="16">
        <f t="shared" si="921"/>
        <v>3.9980847498204623E-2</v>
      </c>
      <c r="AN290" s="16">
        <f t="shared" si="919"/>
        <v>0.19582021185227591</v>
      </c>
      <c r="AO290" s="16">
        <f t="shared" si="920"/>
        <v>-0.35482083487255262</v>
      </c>
      <c r="AP290" s="278">
        <f t="shared" si="754"/>
        <v>-9.7230000000000008</v>
      </c>
      <c r="AQ290" s="278">
        <f t="shared" si="755"/>
        <v>-0.72999999999999865</v>
      </c>
      <c r="AR290" s="278">
        <f t="shared" si="756"/>
        <v>6.1089999999999991</v>
      </c>
      <c r="AS290" s="149"/>
      <c r="AT290" s="149">
        <v>9.7230000000000008</v>
      </c>
      <c r="AU290" s="149">
        <v>10.452999999999999</v>
      </c>
      <c r="AV290" s="164">
        <v>4.3440000000000003</v>
      </c>
      <c r="AW290" s="164">
        <v>4.1769999999999996</v>
      </c>
      <c r="AX290" s="164">
        <v>3.4929999999999999</v>
      </c>
      <c r="AY290" s="164">
        <v>5.4139999999999997</v>
      </c>
      <c r="AZ290" s="164">
        <v>3.0720000000000001</v>
      </c>
      <c r="BA290" s="164">
        <v>2.94</v>
      </c>
      <c r="BB290" s="164">
        <v>4.8970000000000002</v>
      </c>
      <c r="BC290" s="152">
        <v>5.1429999999999998</v>
      </c>
      <c r="BD290" s="16">
        <f t="shared" si="757"/>
        <v>-1</v>
      </c>
      <c r="BE290" s="16">
        <f t="shared" si="758"/>
        <v>-5.9517953762912024E-2</v>
      </c>
      <c r="BF290" s="16">
        <f t="shared" si="759"/>
        <v>9.9105545617173512</v>
      </c>
      <c r="BG290" s="16">
        <f t="shared" si="760"/>
        <v>0.19957081545064381</v>
      </c>
      <c r="BH290" s="16">
        <f t="shared" si="761"/>
        <v>0.36656891495601168</v>
      </c>
      <c r="BI290" s="16">
        <f t="shared" si="762"/>
        <v>-0.86468253968253961</v>
      </c>
      <c r="BJ290" s="278">
        <f t="shared" si="763"/>
        <v>-5.7359999999999998</v>
      </c>
      <c r="BK290" s="278">
        <f t="shared" si="764"/>
        <v>-0.36300000000000043</v>
      </c>
      <c r="BL290" s="278">
        <f t="shared" si="765"/>
        <v>5.54</v>
      </c>
      <c r="BM290" s="149"/>
      <c r="BN290" s="149">
        <v>5.7359999999999998</v>
      </c>
      <c r="BO290" s="149">
        <v>6.0990000000000002</v>
      </c>
      <c r="BP290" s="152">
        <v>0.55900000000000005</v>
      </c>
      <c r="BQ290" s="152">
        <v>0.46600000000000003</v>
      </c>
      <c r="BR290" s="152">
        <v>0.34100000000000003</v>
      </c>
      <c r="BS290" s="152">
        <v>2.52</v>
      </c>
      <c r="BT290" s="152">
        <v>0.51500000000000001</v>
      </c>
      <c r="BU290" s="152">
        <v>0.14199999999999999</v>
      </c>
      <c r="BV290" s="164">
        <v>1.4890000000000001</v>
      </c>
      <c r="BW290" s="152">
        <v>2.2589999999999999</v>
      </c>
      <c r="BX290" s="16">
        <f t="shared" si="766"/>
        <v>-1</v>
      </c>
      <c r="BY290" s="16">
        <f t="shared" si="767"/>
        <v>-5.600395322022729E-2</v>
      </c>
      <c r="BZ290" s="16">
        <f t="shared" si="768"/>
        <v>13.420427553444179</v>
      </c>
      <c r="CA290" s="16">
        <f t="shared" si="769"/>
        <v>7.1770334928229736E-3</v>
      </c>
      <c r="CB290" s="16">
        <f t="shared" si="770"/>
        <v>0.47183098591549305</v>
      </c>
      <c r="CC290" s="16">
        <f t="shared" si="771"/>
        <v>-0.88283828382838292</v>
      </c>
      <c r="CD290" s="278">
        <f t="shared" si="772"/>
        <v>-5.7309999999999999</v>
      </c>
      <c r="CE290" s="278">
        <f t="shared" si="773"/>
        <v>-0.33999999999999986</v>
      </c>
      <c r="CF290" s="278">
        <f t="shared" si="774"/>
        <v>5.6499999999999995</v>
      </c>
      <c r="CG290" s="149"/>
      <c r="CH290" s="149">
        <v>5.7309999999999999</v>
      </c>
      <c r="CI290" s="149">
        <v>6.0709999999999997</v>
      </c>
      <c r="CJ290" s="164">
        <v>0.42099999999999999</v>
      </c>
      <c r="CK290" s="164">
        <v>0.41799999999999998</v>
      </c>
      <c r="CL290" s="164">
        <v>0.28399999999999997</v>
      </c>
      <c r="CM290" s="164">
        <v>2.4239999999999999</v>
      </c>
      <c r="CN290" s="164">
        <v>0.41299999999999998</v>
      </c>
      <c r="CO290" s="152">
        <v>0.11</v>
      </c>
      <c r="CP290" s="152">
        <v>1.4730000000000001</v>
      </c>
      <c r="CQ290" s="152">
        <v>2.2509999999999999</v>
      </c>
      <c r="CR290" s="16">
        <f t="shared" si="775"/>
        <v>-1</v>
      </c>
      <c r="CS290" s="16">
        <f t="shared" si="776"/>
        <v>-6.8732978861366908E-2</v>
      </c>
      <c r="CT290" s="16">
        <f t="shared" si="777"/>
        <v>1.6580489486384009</v>
      </c>
      <c r="CU290" s="16">
        <f t="shared" si="778"/>
        <v>0.12137611132585992</v>
      </c>
      <c r="CV290" s="16">
        <f t="shared" si="779"/>
        <v>-0.4786376461104393</v>
      </c>
      <c r="CW290" s="16">
        <f t="shared" si="780"/>
        <v>4.6393926613243305E-2</v>
      </c>
      <c r="CX290" s="278">
        <f t="shared" si="922"/>
        <v>-7.181</v>
      </c>
      <c r="CY290" s="278">
        <f t="shared" si="923"/>
        <v>-0.53000000000000025</v>
      </c>
      <c r="CZ290" s="278">
        <f t="shared" si="924"/>
        <v>4.8100000000000005</v>
      </c>
      <c r="DA290" s="149"/>
      <c r="DB290" s="149">
        <v>7.181</v>
      </c>
      <c r="DC290" s="149">
        <v>7.7110000000000003</v>
      </c>
      <c r="DD290" s="152">
        <v>2.9009999999999998</v>
      </c>
      <c r="DE290" s="152">
        <v>2.5870000000000002</v>
      </c>
      <c r="DF290" s="152">
        <v>4.9619999999999997</v>
      </c>
      <c r="DG290" s="152">
        <v>4.742</v>
      </c>
      <c r="DH290" s="152">
        <v>2.851</v>
      </c>
      <c r="DI290" s="152">
        <v>2.5390000000000001</v>
      </c>
      <c r="DJ290" s="164">
        <v>3.9540000000000002</v>
      </c>
      <c r="DK290" s="152">
        <v>2.8330000000000002</v>
      </c>
      <c r="DL290" s="16">
        <f t="shared" si="781"/>
        <v>-1</v>
      </c>
      <c r="DM290" s="16">
        <f t="shared" si="782"/>
        <v>-8.3498798202529131E-2</v>
      </c>
      <c r="DN290" s="16">
        <f t="shared" si="783"/>
        <v>9.9758648431214833E-2</v>
      </c>
      <c r="DO290" s="16">
        <f t="shared" si="784"/>
        <v>0.38133036989998415</v>
      </c>
      <c r="DP290" s="16">
        <f t="shared" si="785"/>
        <v>-0.16080468958166796</v>
      </c>
      <c r="DQ290" s="16">
        <f t="shared" si="786"/>
        <v>-0.11932418162618791</v>
      </c>
      <c r="DR290" s="278">
        <f t="shared" si="787"/>
        <v>-8.77</v>
      </c>
      <c r="DS290" s="278">
        <f t="shared" si="788"/>
        <v>-0.79900000000000126</v>
      </c>
      <c r="DT290" s="278">
        <f t="shared" si="789"/>
        <v>0.86800000000000033</v>
      </c>
      <c r="DU290" s="149"/>
      <c r="DV290" s="149">
        <v>8.77</v>
      </c>
      <c r="DW290" s="149">
        <v>9.5690000000000008</v>
      </c>
      <c r="DX290" s="152">
        <v>8.7010000000000005</v>
      </c>
      <c r="DY290" s="152">
        <v>6.2990000000000004</v>
      </c>
      <c r="DZ290" s="152">
        <v>7.5060000000000002</v>
      </c>
      <c r="EA290" s="152">
        <v>8.5229999999999997</v>
      </c>
      <c r="EB290" s="152">
        <v>7.4630000000000001</v>
      </c>
      <c r="EC290" s="152">
        <v>7.3949999999999996</v>
      </c>
      <c r="ED290" s="152">
        <v>6.3250000000000002</v>
      </c>
      <c r="EE290" s="152">
        <v>6.1849999999999996</v>
      </c>
      <c r="EF290" s="16">
        <f t="shared" si="790"/>
        <v>-1</v>
      </c>
      <c r="EG290" s="16">
        <f t="shared" si="791"/>
        <v>-0.1</v>
      </c>
      <c r="EH290" s="16">
        <f t="shared" si="792"/>
        <v>0.42857142857142855</v>
      </c>
      <c r="EI290" s="16">
        <f t="shared" si="793"/>
        <v>0</v>
      </c>
      <c r="EJ290" s="16">
        <f t="shared" si="794"/>
        <v>0.16666666666666666</v>
      </c>
      <c r="EK290" s="16">
        <f t="shared" si="795"/>
        <v>0</v>
      </c>
      <c r="EL290" s="278">
        <f t="shared" si="796"/>
        <v>-9</v>
      </c>
      <c r="EM290" s="278">
        <f t="shared" si="797"/>
        <v>-1</v>
      </c>
      <c r="EN290" s="278">
        <f t="shared" si="798"/>
        <v>3</v>
      </c>
      <c r="EO290" s="204"/>
      <c r="EP290" s="204">
        <v>9</v>
      </c>
      <c r="EQ290" s="204">
        <v>10</v>
      </c>
      <c r="ER290" s="208">
        <v>7</v>
      </c>
      <c r="ES290" s="208">
        <v>7</v>
      </c>
      <c r="ET290" s="208">
        <v>6</v>
      </c>
      <c r="EU290" s="208">
        <v>6</v>
      </c>
      <c r="EV290" s="208"/>
      <c r="EW290" s="208"/>
      <c r="EX290" s="219"/>
      <c r="EY290" s="208"/>
      <c r="EZ290" s="141"/>
      <c r="FA290" s="142" t="s">
        <v>49</v>
      </c>
      <c r="FB290" s="76"/>
      <c r="FC290" s="143">
        <v>7400</v>
      </c>
      <c r="FD290" t="s">
        <v>449</v>
      </c>
      <c r="FE290" t="s">
        <v>130</v>
      </c>
      <c r="FF290" s="16" t="e">
        <f t="shared" si="799"/>
        <v>#VALUE!</v>
      </c>
      <c r="FG290" s="16" t="e">
        <f t="shared" si="800"/>
        <v>#DIV/0!</v>
      </c>
      <c r="FH290" s="16" t="e">
        <f t="shared" si="801"/>
        <v>#DIV/0!</v>
      </c>
      <c r="FI290" s="16" t="e">
        <f t="shared" si="802"/>
        <v>#DIV/0!</v>
      </c>
      <c r="FJ290" s="16" t="e">
        <f t="shared" si="803"/>
        <v>#DIV/0!</v>
      </c>
      <c r="FK290" s="16" t="e">
        <f t="shared" si="804"/>
        <v>#DIV/0!</v>
      </c>
      <c r="FL290" s="278" t="e">
        <f t="shared" si="805"/>
        <v>#VALUE!</v>
      </c>
      <c r="FM290" s="278">
        <f t="shared" si="806"/>
        <v>0</v>
      </c>
      <c r="FN290" s="278">
        <f t="shared" si="807"/>
        <v>0</v>
      </c>
      <c r="FO290" s="222" t="str">
        <f t="shared" si="808"/>
        <v>i.a</v>
      </c>
      <c r="FP290" s="222">
        <f t="shared" si="809"/>
        <v>0</v>
      </c>
      <c r="FQ290" s="222">
        <f t="shared" si="810"/>
        <v>0</v>
      </c>
      <c r="FR290" s="222">
        <f t="shared" si="811"/>
        <v>0</v>
      </c>
      <c r="FS290" s="222">
        <f t="shared" si="812"/>
        <v>0</v>
      </c>
      <c r="FT290" s="222">
        <f t="shared" si="813"/>
        <v>0</v>
      </c>
      <c r="FU290" s="222">
        <f t="shared" si="814"/>
        <v>0</v>
      </c>
      <c r="FV290" s="222" t="str">
        <f t="shared" si="815"/>
        <v>i.a</v>
      </c>
      <c r="FW290" s="222" t="str">
        <f t="shared" si="816"/>
        <v>i.a</v>
      </c>
      <c r="FX290" s="222" t="str">
        <f t="shared" si="817"/>
        <v>i.a</v>
      </c>
      <c r="FY290" s="222" t="str">
        <f t="shared" si="818"/>
        <v>i.a</v>
      </c>
      <c r="FZ290" s="16">
        <f t="shared" si="819"/>
        <v>-1</v>
      </c>
      <c r="GA290" s="16">
        <f t="shared" si="820"/>
        <v>-0.32731090193211465</v>
      </c>
      <c r="GB290" s="16">
        <f t="shared" si="821"/>
        <v>6.4575298165568835</v>
      </c>
      <c r="GC290" s="16">
        <f t="shared" si="822"/>
        <v>0.38541899158843318</v>
      </c>
      <c r="GD290" s="16">
        <f t="shared" si="823"/>
        <v>0.89199203700145002</v>
      </c>
      <c r="GE290" s="16">
        <f t="shared" si="824"/>
        <v>-0.90832554504419938</v>
      </c>
      <c r="GF290" s="227">
        <f t="shared" si="825"/>
        <v>-0.76967499328498523</v>
      </c>
      <c r="GG290" s="227">
        <f t="shared" si="826"/>
        <v>-0.37450141078587784</v>
      </c>
      <c r="GH290" s="227">
        <f t="shared" si="827"/>
        <v>0.99075074809418662</v>
      </c>
      <c r="GI290" s="16">
        <f t="shared" si="828"/>
        <v>0</v>
      </c>
      <c r="GJ290" s="16">
        <f t="shared" si="829"/>
        <v>0.76967499328498523</v>
      </c>
      <c r="GK290" s="16">
        <f t="shared" si="830"/>
        <v>1.1441764040708631</v>
      </c>
      <c r="GL290" s="16">
        <f t="shared" si="831"/>
        <v>0.1534256559766764</v>
      </c>
      <c r="GM290" s="16">
        <f t="shared" si="832"/>
        <v>0.11074314478738906</v>
      </c>
      <c r="GN290" s="16">
        <f t="shared" si="833"/>
        <v>5.8532563891178883E-2</v>
      </c>
      <c r="GO290" s="16">
        <f t="shared" si="834"/>
        <v>0.63848281311734489</v>
      </c>
      <c r="GP290" s="16">
        <f t="shared" si="835"/>
        <v>0.15324675324675321</v>
      </c>
      <c r="GQ290" s="16">
        <f t="shared" si="836"/>
        <v>3.3882642846141994E-2</v>
      </c>
      <c r="GR290" s="16">
        <f t="shared" si="837"/>
        <v>0.43406512450272577</v>
      </c>
      <c r="GS290" s="16">
        <f t="shared" si="838"/>
        <v>-1</v>
      </c>
      <c r="GT290" s="16">
        <f t="shared" si="839"/>
        <v>-6.3056492461333769E-2</v>
      </c>
      <c r="GU290" s="16">
        <f t="shared" si="840"/>
        <v>7.9577623659419947</v>
      </c>
      <c r="GV290" s="16">
        <f t="shared" si="841"/>
        <v>0.10400500715307595</v>
      </c>
      <c r="GW290" s="16">
        <f t="shared" si="842"/>
        <v>0.58672460252299241</v>
      </c>
      <c r="GX290" s="16">
        <f t="shared" si="843"/>
        <v>-0.86504554740564465</v>
      </c>
      <c r="GY290" s="227">
        <f t="shared" si="844"/>
        <v>-0.62555210207753964</v>
      </c>
      <c r="GZ290" s="227">
        <f t="shared" si="845"/>
        <v>-4.2099786264003791E-2</v>
      </c>
      <c r="HA290" s="227">
        <f t="shared" si="846"/>
        <v>0.59311855500821009</v>
      </c>
      <c r="HB290" s="16">
        <f t="shared" si="847"/>
        <v>0</v>
      </c>
      <c r="HC290" s="16">
        <f t="shared" si="848"/>
        <v>0.62555210207753964</v>
      </c>
      <c r="HD290" s="16">
        <f t="shared" si="849"/>
        <v>0.66765188834154343</v>
      </c>
      <c r="HE290" s="16">
        <f t="shared" si="850"/>
        <v>7.453333333333334E-2</v>
      </c>
      <c r="HF290" s="16">
        <f t="shared" si="851"/>
        <v>6.7511771097428466E-2</v>
      </c>
      <c r="HG290" s="16">
        <f t="shared" si="852"/>
        <v>4.2547881963940361E-2</v>
      </c>
      <c r="HH290" s="16">
        <f t="shared" si="853"/>
        <v>0.31527586638308519</v>
      </c>
      <c r="HI290" s="16">
        <f t="shared" si="854"/>
        <v>6.932292367748015E-2</v>
      </c>
      <c r="HJ290" s="16">
        <f t="shared" si="855"/>
        <v>2.0699708454810496E-2</v>
      </c>
      <c r="HK290" s="16">
        <f t="shared" si="856"/>
        <v>0.23804956035171865</v>
      </c>
      <c r="HL290" s="16" t="e">
        <f t="shared" si="857"/>
        <v>#VALUE!</v>
      </c>
      <c r="HM290" s="16">
        <f t="shared" si="858"/>
        <v>1.6111074717854251E-2</v>
      </c>
      <c r="HN290" s="16">
        <f t="shared" si="859"/>
        <v>1.4169384368379898</v>
      </c>
      <c r="HO290" s="16">
        <f t="shared" si="860"/>
        <v>-0.18819122799200186</v>
      </c>
      <c r="HP290" s="16">
        <f t="shared" si="861"/>
        <v>-0.37873538207730706</v>
      </c>
      <c r="HQ290" s="16">
        <f t="shared" si="862"/>
        <v>0.1881715209865005</v>
      </c>
      <c r="HR290" s="227" t="e">
        <f t="shared" si="863"/>
        <v>#VALUE!</v>
      </c>
      <c r="HS290" s="227">
        <f t="shared" si="864"/>
        <v>1.2982808773056131E-2</v>
      </c>
      <c r="HT290" s="227">
        <f t="shared" si="865"/>
        <v>0.47242137745856888</v>
      </c>
      <c r="HU290" s="16" t="str">
        <f t="shared" si="866"/>
        <v>i.a.</v>
      </c>
      <c r="HV290" s="16">
        <f t="shared" si="867"/>
        <v>0.81881413911060441</v>
      </c>
      <c r="HW290" s="16">
        <f t="shared" si="868"/>
        <v>0.80583133033754828</v>
      </c>
      <c r="HX290" s="16">
        <f t="shared" si="869"/>
        <v>0.3334099528789794</v>
      </c>
      <c r="HY290" s="16">
        <f t="shared" si="870"/>
        <v>0.4107001111287506</v>
      </c>
      <c r="HZ290" s="16">
        <f t="shared" si="871"/>
        <v>0.6610711430855315</v>
      </c>
      <c r="IA290" s="16">
        <f t="shared" si="872"/>
        <v>0.55637686260706321</v>
      </c>
      <c r="IB290" s="16">
        <f t="shared" si="873"/>
        <v>0.38201795524587967</v>
      </c>
      <c r="IC290" s="16">
        <f t="shared" si="874"/>
        <v>0.34334009465855314</v>
      </c>
      <c r="ID290" s="16">
        <f t="shared" si="875"/>
        <v>0.62513833992094858</v>
      </c>
      <c r="IE290" s="16">
        <f t="shared" si="876"/>
        <v>0.4580436540016169</v>
      </c>
      <c r="IF290" s="16" t="e">
        <f t="shared" si="877"/>
        <v>#VALUE!</v>
      </c>
      <c r="IG290" s="16" t="e">
        <f t="shared" si="878"/>
        <v>#VALUE!</v>
      </c>
      <c r="IH290" s="16" t="e">
        <f t="shared" si="879"/>
        <v>#VALUE!</v>
      </c>
      <c r="II290" s="16" t="e">
        <f t="shared" si="880"/>
        <v>#VALUE!</v>
      </c>
      <c r="IJ290" s="16" t="e">
        <f t="shared" si="881"/>
        <v>#VALUE!</v>
      </c>
      <c r="IK290" s="16" t="e">
        <f t="shared" si="882"/>
        <v>#VALUE!</v>
      </c>
      <c r="IL290" s="227" t="e">
        <f t="shared" si="883"/>
        <v>#VALUE!</v>
      </c>
      <c r="IM290" s="227" t="e">
        <f t="shared" si="884"/>
        <v>#VALUE!</v>
      </c>
      <c r="IN290" s="227" t="e">
        <f t="shared" si="885"/>
        <v>#VALUE!</v>
      </c>
      <c r="IO290" s="16" t="str">
        <f t="shared" si="886"/>
        <v>i.a.</v>
      </c>
      <c r="IP290" s="16" t="str">
        <f t="shared" si="887"/>
        <v>i.a.</v>
      </c>
      <c r="IQ290" s="16" t="str">
        <f t="shared" si="888"/>
        <v>i.a.</v>
      </c>
      <c r="IR290" s="16" t="str">
        <f t="shared" si="889"/>
        <v>i.a.</v>
      </c>
      <c r="IS290" s="16" t="str">
        <f t="shared" si="890"/>
        <v>i.a.</v>
      </c>
      <c r="IT290" s="16" t="str">
        <f t="shared" si="891"/>
        <v>i.a.</v>
      </c>
      <c r="IU290" s="16" t="str">
        <f t="shared" si="892"/>
        <v>i.a.</v>
      </c>
      <c r="IV290" s="16" t="str">
        <f t="shared" si="893"/>
        <v>i.a.</v>
      </c>
      <c r="IW290" s="16" t="str">
        <f t="shared" si="894"/>
        <v>i.a.</v>
      </c>
      <c r="IX290" s="16" t="str">
        <f t="shared" si="895"/>
        <v>i.a.</v>
      </c>
      <c r="IY290" s="16" t="str">
        <f t="shared" si="896"/>
        <v>i.a.</v>
      </c>
      <c r="IZ290" s="16" t="e">
        <f t="shared" si="897"/>
        <v>#VALUE!</v>
      </c>
      <c r="JA290" s="16">
        <f t="shared" si="898"/>
        <v>4.8884496421969702E-2</v>
      </c>
      <c r="JB290" s="16">
        <f t="shared" si="899"/>
        <v>9.0942992874109247</v>
      </c>
      <c r="JC290" s="16">
        <f t="shared" si="900"/>
        <v>7.1770334928230066E-3</v>
      </c>
      <c r="JD290" s="16">
        <f t="shared" si="901"/>
        <v>0.26156941649899396</v>
      </c>
      <c r="JE290" s="16">
        <f t="shared" si="902"/>
        <v>-0.88283828382838281</v>
      </c>
      <c r="JF290" s="227" t="e">
        <f t="shared" si="903"/>
        <v>#VALUE!</v>
      </c>
      <c r="JG290" s="227">
        <f t="shared" si="904"/>
        <v>2.9677777777777803E-2</v>
      </c>
      <c r="JH290" s="227">
        <f t="shared" si="905"/>
        <v>0.54695714285714281</v>
      </c>
      <c r="JI290" s="99" t="str">
        <f t="shared" si="906"/>
        <v>i.a.</v>
      </c>
      <c r="JJ290" s="99">
        <f t="shared" si="907"/>
        <v>0.63677777777777778</v>
      </c>
      <c r="JK290" s="99">
        <f t="shared" si="908"/>
        <v>0.60709999999999997</v>
      </c>
      <c r="JL290" s="99">
        <f t="shared" si="909"/>
        <v>6.0142857142857144E-2</v>
      </c>
      <c r="JM290" s="99">
        <f t="shared" si="910"/>
        <v>5.9714285714285713E-2</v>
      </c>
      <c r="JN290" s="99">
        <f t="shared" si="911"/>
        <v>4.7333333333333331E-2</v>
      </c>
      <c r="JO290" s="99">
        <f t="shared" si="912"/>
        <v>0.40399999999999997</v>
      </c>
      <c r="JP290" s="99" t="str">
        <f t="shared" si="913"/>
        <v>i.a.</v>
      </c>
      <c r="JQ290" s="99" t="str">
        <f t="shared" si="914"/>
        <v>i.a.</v>
      </c>
      <c r="JR290" s="99" t="str">
        <f t="shared" si="915"/>
        <v>i.a.</v>
      </c>
      <c r="JS290" s="99" t="str">
        <f t="shared" si="916"/>
        <v>i.a.</v>
      </c>
    </row>
    <row r="291" spans="1:279" customFormat="1" ht="17.25" customHeight="1" x14ac:dyDescent="0.25">
      <c r="A291" t="s">
        <v>663</v>
      </c>
      <c r="B291" s="95">
        <v>48048528</v>
      </c>
      <c r="C291" s="17" t="s">
        <v>79</v>
      </c>
      <c r="D291" s="17" t="s">
        <v>662</v>
      </c>
      <c r="E291" s="17"/>
      <c r="F291" s="17"/>
      <c r="G291" s="17"/>
      <c r="H291" s="12">
        <v>44874</v>
      </c>
      <c r="I291" s="13"/>
      <c r="J291" s="13"/>
      <c r="K291" s="13" t="s">
        <v>53</v>
      </c>
      <c r="L291" s="13" t="s">
        <v>53</v>
      </c>
      <c r="M291" s="13" t="s">
        <v>53</v>
      </c>
      <c r="N291" s="13" t="s">
        <v>53</v>
      </c>
      <c r="O291" s="17" t="s">
        <v>53</v>
      </c>
      <c r="P291" s="16" t="e">
        <f t="shared" si="739"/>
        <v>#DIV/0!</v>
      </c>
      <c r="Q291" s="16" t="e">
        <f t="shared" si="740"/>
        <v>#DIV/0!</v>
      </c>
      <c r="R291" s="16" t="e">
        <f t="shared" si="741"/>
        <v>#DIV/0!</v>
      </c>
      <c r="S291" s="16" t="e">
        <f t="shared" si="742"/>
        <v>#DIV/0!</v>
      </c>
      <c r="T291" s="16" t="e">
        <f t="shared" si="743"/>
        <v>#DIV/0!</v>
      </c>
      <c r="U291" s="16" t="e">
        <f t="shared" si="744"/>
        <v>#DIV/0!</v>
      </c>
      <c r="V291" s="278">
        <f t="shared" si="745"/>
        <v>0</v>
      </c>
      <c r="W291" s="278">
        <f t="shared" si="746"/>
        <v>0</v>
      </c>
      <c r="X291" s="278">
        <f t="shared" si="747"/>
        <v>0</v>
      </c>
      <c r="Y291" s="149"/>
      <c r="Z291" s="149"/>
      <c r="AA291" s="149"/>
      <c r="AB291" s="160"/>
      <c r="AC291" s="160"/>
      <c r="AD291" s="160"/>
      <c r="AE291" s="160"/>
      <c r="AF291" s="160"/>
      <c r="AG291" s="160"/>
      <c r="AH291" s="160"/>
      <c r="AI291" s="160"/>
      <c r="AJ291" s="16" t="e">
        <f t="shared" si="748"/>
        <v>#DIV/0!</v>
      </c>
      <c r="AK291" s="16">
        <f t="shared" si="917"/>
        <v>-1</v>
      </c>
      <c r="AL291" s="16">
        <f t="shared" si="918"/>
        <v>-2.2523594258069688E-2</v>
      </c>
      <c r="AM291" s="16">
        <f t="shared" si="921"/>
        <v>7.8153056861906767E-2</v>
      </c>
      <c r="AN291" s="16">
        <f t="shared" si="919"/>
        <v>-8.9387214825196584E-2</v>
      </c>
      <c r="AO291" s="16">
        <f t="shared" si="920"/>
        <v>-1.9169085077134523E-2</v>
      </c>
      <c r="AP291" s="278">
        <f t="shared" si="754"/>
        <v>0</v>
      </c>
      <c r="AQ291" s="278">
        <f t="shared" si="755"/>
        <v>-12.324999999999999</v>
      </c>
      <c r="AR291" s="278">
        <f t="shared" si="756"/>
        <v>-0.2840000000000007</v>
      </c>
      <c r="AS291" s="149"/>
      <c r="AT291" s="149"/>
      <c r="AU291" s="149">
        <v>12.324999999999999</v>
      </c>
      <c r="AV291" s="160">
        <v>12.609</v>
      </c>
      <c r="AW291" s="161">
        <v>11.695</v>
      </c>
      <c r="AX291" s="153">
        <v>12.843</v>
      </c>
      <c r="AY291" s="154">
        <v>13.093999999999999</v>
      </c>
      <c r="AZ291" s="154">
        <v>10.375</v>
      </c>
      <c r="BA291" s="160">
        <v>9.0850000000000009</v>
      </c>
      <c r="BB291" s="160"/>
      <c r="BC291" s="161"/>
      <c r="BD291" s="16" t="e">
        <f t="shared" si="757"/>
        <v>#DIV/0!</v>
      </c>
      <c r="BE291" s="16">
        <f t="shared" si="758"/>
        <v>-1</v>
      </c>
      <c r="BF291" s="16">
        <f t="shared" si="759"/>
        <v>-9.9783080260303622E-2</v>
      </c>
      <c r="BG291" s="16">
        <f t="shared" si="760"/>
        <v>0.15058236272878542</v>
      </c>
      <c r="BH291" s="16">
        <f t="shared" si="761"/>
        <v>0.19840478564307087</v>
      </c>
      <c r="BI291" s="16">
        <f t="shared" si="762"/>
        <v>-0.45101258894362345</v>
      </c>
      <c r="BJ291" s="278">
        <f t="shared" si="763"/>
        <v>0</v>
      </c>
      <c r="BK291" s="278">
        <f t="shared" si="764"/>
        <v>-1.2450000000000001</v>
      </c>
      <c r="BL291" s="278">
        <f t="shared" si="765"/>
        <v>-0.1379999999999999</v>
      </c>
      <c r="BM291" s="149"/>
      <c r="BN291" s="149"/>
      <c r="BO291" s="149">
        <v>1.2450000000000001</v>
      </c>
      <c r="BP291" s="160">
        <v>1.383</v>
      </c>
      <c r="BQ291" s="160">
        <v>1.202</v>
      </c>
      <c r="BR291" s="153">
        <v>1.0029999999999999</v>
      </c>
      <c r="BS291" s="159">
        <v>1.827</v>
      </c>
      <c r="BT291" s="159">
        <v>0.504</v>
      </c>
      <c r="BU291" s="160">
        <v>0.78700000000000003</v>
      </c>
      <c r="BV291" s="160"/>
      <c r="BW291" s="160"/>
      <c r="BX291" s="16" t="e">
        <f t="shared" si="766"/>
        <v>#DIV/0!</v>
      </c>
      <c r="BY291" s="16">
        <f t="shared" si="767"/>
        <v>-1</v>
      </c>
      <c r="BZ291" s="16">
        <f t="shared" si="768"/>
        <v>-4.2392127176381571E-2</v>
      </c>
      <c r="CA291" s="16">
        <f t="shared" si="769"/>
        <v>0.26290630975143392</v>
      </c>
      <c r="CB291" s="16">
        <f t="shared" si="770"/>
        <v>0.14818880351262351</v>
      </c>
      <c r="CC291" s="16">
        <f t="shared" si="771"/>
        <v>-0.53137860082304522</v>
      </c>
      <c r="CD291" s="278">
        <f t="shared" si="772"/>
        <v>0</v>
      </c>
      <c r="CE291" s="278">
        <f t="shared" si="773"/>
        <v>-1.2649999999999999</v>
      </c>
      <c r="CF291" s="278">
        <f t="shared" si="774"/>
        <v>-5.600000000000005E-2</v>
      </c>
      <c r="CG291" s="149"/>
      <c r="CH291" s="149"/>
      <c r="CI291" s="149">
        <v>1.2649999999999999</v>
      </c>
      <c r="CJ291" s="160">
        <v>1.321</v>
      </c>
      <c r="CK291" s="160">
        <v>1.046</v>
      </c>
      <c r="CL291" s="160">
        <v>0.91100000000000003</v>
      </c>
      <c r="CM291" s="160">
        <v>1.944</v>
      </c>
      <c r="CN291" s="160"/>
      <c r="CO291" s="160"/>
      <c r="CP291" s="160"/>
      <c r="CQ291" s="160"/>
      <c r="CR291" s="16" t="e">
        <f t="shared" si="775"/>
        <v>#DIV/0!</v>
      </c>
      <c r="CS291" s="16">
        <f t="shared" si="776"/>
        <v>-1</v>
      </c>
      <c r="CT291" s="16">
        <f t="shared" si="777"/>
        <v>2.8360988824923879E-2</v>
      </c>
      <c r="CU291" s="16">
        <f t="shared" si="778"/>
        <v>2.99665746257811E-2</v>
      </c>
      <c r="CV291" s="16">
        <f t="shared" si="779"/>
        <v>2.3470966206568345E-2</v>
      </c>
      <c r="CW291" s="16">
        <f t="shared" si="780"/>
        <v>2.1576612167993704E-2</v>
      </c>
      <c r="CX291" s="278">
        <f t="shared" si="922"/>
        <v>0</v>
      </c>
      <c r="CY291" s="278">
        <f t="shared" si="923"/>
        <v>-36.441000000000003</v>
      </c>
      <c r="CZ291" s="278">
        <f t="shared" si="924"/>
        <v>1.0050000000000026</v>
      </c>
      <c r="DA291" s="149"/>
      <c r="DB291" s="149"/>
      <c r="DC291" s="149">
        <v>36.441000000000003</v>
      </c>
      <c r="DD291" s="160">
        <v>35.436</v>
      </c>
      <c r="DE291" s="160">
        <v>34.405000000000001</v>
      </c>
      <c r="DF291" s="153">
        <v>33.616</v>
      </c>
      <c r="DG291" s="159">
        <v>32.905999999999999</v>
      </c>
      <c r="DH291" s="159">
        <v>16.396999999999998</v>
      </c>
      <c r="DI291" s="160">
        <v>15.976000000000001</v>
      </c>
      <c r="DJ291" s="160"/>
      <c r="DK291" s="161"/>
      <c r="DL291" s="16" t="e">
        <f t="shared" si="781"/>
        <v>#DIV/0!</v>
      </c>
      <c r="DM291" s="16">
        <f t="shared" si="782"/>
        <v>-1</v>
      </c>
      <c r="DN291" s="16">
        <f t="shared" si="783"/>
        <v>-1.9051838723969955E-2</v>
      </c>
      <c r="DO291" s="16">
        <f t="shared" si="784"/>
        <v>3.4019522566927987E-3</v>
      </c>
      <c r="DP291" s="16">
        <f t="shared" si="785"/>
        <v>7.0563890325918185E-2</v>
      </c>
      <c r="DQ291" s="16">
        <f t="shared" si="786"/>
        <v>-3.913069413238416E-2</v>
      </c>
      <c r="DR291" s="278">
        <f t="shared" si="787"/>
        <v>0</v>
      </c>
      <c r="DS291" s="278">
        <f t="shared" si="788"/>
        <v>-50.921999999999997</v>
      </c>
      <c r="DT291" s="278">
        <f t="shared" si="789"/>
        <v>-0.98900000000000432</v>
      </c>
      <c r="DU291" s="149"/>
      <c r="DV291" s="149"/>
      <c r="DW291" s="149">
        <v>50.921999999999997</v>
      </c>
      <c r="DX291" s="160">
        <v>51.911000000000001</v>
      </c>
      <c r="DY291" s="160">
        <v>51.734999999999999</v>
      </c>
      <c r="DZ291" s="165">
        <v>48.325000000000003</v>
      </c>
      <c r="EA291" s="159">
        <v>50.292999999999999</v>
      </c>
      <c r="EB291" s="159">
        <v>51.365000000000002</v>
      </c>
      <c r="EC291" s="160">
        <v>50.984999999999999</v>
      </c>
      <c r="ED291" s="160"/>
      <c r="EE291" s="160"/>
      <c r="EF291" s="16" t="e">
        <f t="shared" si="790"/>
        <v>#DIV/0!</v>
      </c>
      <c r="EG291" s="16">
        <f t="shared" si="791"/>
        <v>-1</v>
      </c>
      <c r="EH291" s="16">
        <f t="shared" si="792"/>
        <v>3.8461538461538464E-2</v>
      </c>
      <c r="EI291" s="16">
        <f t="shared" si="793"/>
        <v>-7.1428571428571425E-2</v>
      </c>
      <c r="EJ291" s="16">
        <f t="shared" si="794"/>
        <v>-0.125</v>
      </c>
      <c r="EK291" s="16">
        <f t="shared" si="795"/>
        <v>6.6666666666666666E-2</v>
      </c>
      <c r="EL291" s="278">
        <f t="shared" si="796"/>
        <v>0</v>
      </c>
      <c r="EM291" s="278">
        <f t="shared" si="797"/>
        <v>-27</v>
      </c>
      <c r="EN291" s="278">
        <f t="shared" si="798"/>
        <v>1</v>
      </c>
      <c r="EO291" s="204"/>
      <c r="EP291" s="204"/>
      <c r="EQ291" s="204">
        <v>27</v>
      </c>
      <c r="ER291" s="220">
        <v>26</v>
      </c>
      <c r="ES291" s="220">
        <v>28</v>
      </c>
      <c r="ET291" s="215">
        <v>32</v>
      </c>
      <c r="EU291" s="209">
        <v>30</v>
      </c>
      <c r="EV291" s="220">
        <v>26</v>
      </c>
      <c r="EW291" s="220"/>
      <c r="EX291" s="220"/>
      <c r="EY291" s="221"/>
      <c r="EZ291" s="17"/>
      <c r="FA291" s="17" t="s">
        <v>49</v>
      </c>
      <c r="FB291" s="76"/>
      <c r="FC291" s="15">
        <v>9000</v>
      </c>
      <c r="FD291" t="s">
        <v>434</v>
      </c>
      <c r="FE291" t="s">
        <v>88</v>
      </c>
      <c r="FF291" s="16" t="e">
        <f t="shared" si="799"/>
        <v>#VALUE!</v>
      </c>
      <c r="FG291" s="16" t="e">
        <f t="shared" si="800"/>
        <v>#VALUE!</v>
      </c>
      <c r="FH291" s="16" t="e">
        <f t="shared" si="801"/>
        <v>#DIV/0!</v>
      </c>
      <c r="FI291" s="16" t="e">
        <f t="shared" si="802"/>
        <v>#DIV/0!</v>
      </c>
      <c r="FJ291" s="16" t="e">
        <f t="shared" si="803"/>
        <v>#DIV/0!</v>
      </c>
      <c r="FK291" s="16" t="e">
        <f t="shared" si="804"/>
        <v>#DIV/0!</v>
      </c>
      <c r="FL291" s="278" t="e">
        <f t="shared" si="805"/>
        <v>#VALUE!</v>
      </c>
      <c r="FM291" s="278" t="e">
        <f t="shared" si="806"/>
        <v>#VALUE!</v>
      </c>
      <c r="FN291" s="278">
        <f t="shared" si="807"/>
        <v>0</v>
      </c>
      <c r="FO291" s="222" t="str">
        <f t="shared" si="808"/>
        <v>i.a</v>
      </c>
      <c r="FP291" s="222" t="str">
        <f t="shared" si="809"/>
        <v>i.a</v>
      </c>
      <c r="FQ291" s="222">
        <f t="shared" si="810"/>
        <v>0</v>
      </c>
      <c r="FR291" s="222">
        <f t="shared" si="811"/>
        <v>0</v>
      </c>
      <c r="FS291" s="222">
        <f t="shared" si="812"/>
        <v>0</v>
      </c>
      <c r="FT291" s="222">
        <f t="shared" si="813"/>
        <v>0</v>
      </c>
      <c r="FU291" s="222">
        <f t="shared" si="814"/>
        <v>0</v>
      </c>
      <c r="FV291" s="222">
        <f t="shared" si="815"/>
        <v>0</v>
      </c>
      <c r="FW291" s="222" t="str">
        <f t="shared" si="816"/>
        <v>i.a</v>
      </c>
      <c r="FX291" s="222" t="str">
        <f t="shared" si="817"/>
        <v>i.a</v>
      </c>
      <c r="FY291" s="222" t="str">
        <f t="shared" si="818"/>
        <v>i.a</v>
      </c>
      <c r="FZ291" s="16" t="e">
        <f t="shared" si="819"/>
        <v>#VALUE!</v>
      </c>
      <c r="GA291" s="16">
        <f t="shared" si="820"/>
        <v>-1</v>
      </c>
      <c r="GB291" s="16">
        <f t="shared" si="821"/>
        <v>-6.951748896205559E-2</v>
      </c>
      <c r="GC291" s="16">
        <f t="shared" si="822"/>
        <v>0.22999599226245729</v>
      </c>
      <c r="GD291" s="16">
        <f t="shared" si="823"/>
        <v>0.12288580860714676</v>
      </c>
      <c r="GE291" s="16">
        <f t="shared" si="824"/>
        <v>-0.65267970229966921</v>
      </c>
      <c r="GF291" s="227" t="e">
        <f t="shared" si="825"/>
        <v>#VALUE!</v>
      </c>
      <c r="GG291" s="227">
        <f t="shared" si="826"/>
        <v>-3.5199020548993411E-2</v>
      </c>
      <c r="GH291" s="227">
        <f t="shared" si="827"/>
        <v>-2.6297619713026854E-3</v>
      </c>
      <c r="GI291" s="16" t="str">
        <f t="shared" si="828"/>
        <v>Negativ EK</v>
      </c>
      <c r="GJ291" s="16">
        <f t="shared" si="829"/>
        <v>0</v>
      </c>
      <c r="GK291" s="16">
        <f t="shared" si="830"/>
        <v>3.5199020548993411E-2</v>
      </c>
      <c r="GL291" s="16">
        <f t="shared" si="831"/>
        <v>3.7828782520296096E-2</v>
      </c>
      <c r="GM291" s="16">
        <f t="shared" si="832"/>
        <v>3.0755207950485881E-2</v>
      </c>
      <c r="GN291" s="16">
        <f t="shared" si="833"/>
        <v>2.7389435074110825E-2</v>
      </c>
      <c r="GO291" s="16">
        <f t="shared" si="834"/>
        <v>7.885929862280186E-2</v>
      </c>
      <c r="GP291" s="16">
        <f t="shared" si="835"/>
        <v>0</v>
      </c>
      <c r="GQ291" s="16">
        <f t="shared" si="836"/>
        <v>0</v>
      </c>
      <c r="GR291" s="16" t="str">
        <f t="shared" si="837"/>
        <v>Negativ EK</v>
      </c>
      <c r="GS291" s="16" t="e">
        <f t="shared" si="838"/>
        <v>#VALUE!</v>
      </c>
      <c r="GT291" s="16">
        <f t="shared" si="839"/>
        <v>-1</v>
      </c>
      <c r="GU291" s="16">
        <f t="shared" si="840"/>
        <v>-9.2665945140756698E-2</v>
      </c>
      <c r="GV291" s="16">
        <f t="shared" si="841"/>
        <v>0.11077389590184157</v>
      </c>
      <c r="GW291" s="16">
        <f t="shared" si="842"/>
        <v>0.18113415101487473</v>
      </c>
      <c r="GX291" s="16">
        <f t="shared" si="843"/>
        <v>-0.4340894944820507</v>
      </c>
      <c r="GY291" s="227" t="e">
        <f t="shared" si="844"/>
        <v>#VALUE!</v>
      </c>
      <c r="GZ291" s="227">
        <f t="shared" si="845"/>
        <v>-2.4214016901189309E-2</v>
      </c>
      <c r="HA291" s="227">
        <f t="shared" si="846"/>
        <v>-2.472975360933688E-3</v>
      </c>
      <c r="HB291" s="16" t="str">
        <f t="shared" si="847"/>
        <v>i.a.</v>
      </c>
      <c r="HC291" s="16">
        <f t="shared" si="848"/>
        <v>0</v>
      </c>
      <c r="HD291" s="16">
        <f t="shared" si="849"/>
        <v>2.4214016901189309E-2</v>
      </c>
      <c r="HE291" s="16">
        <f t="shared" si="850"/>
        <v>2.6686992262122997E-2</v>
      </c>
      <c r="HF291" s="16">
        <f t="shared" si="851"/>
        <v>2.4025584649210473E-2</v>
      </c>
      <c r="HG291" s="16">
        <f t="shared" si="852"/>
        <v>2.0341114198219389E-2</v>
      </c>
      <c r="HH291" s="16">
        <f t="shared" si="853"/>
        <v>3.5944047689311219E-2</v>
      </c>
      <c r="HI291" s="16">
        <f t="shared" si="854"/>
        <v>9.8485588666340999E-3</v>
      </c>
      <c r="HJ291" s="16">
        <f t="shared" si="855"/>
        <v>1.5435912523291165E-2</v>
      </c>
      <c r="HK291" s="16" t="str">
        <f t="shared" si="856"/>
        <v>i.a.</v>
      </c>
      <c r="HL291" s="16" t="e">
        <f t="shared" si="857"/>
        <v>#VALUE!</v>
      </c>
      <c r="HM291" s="16" t="e">
        <f t="shared" si="858"/>
        <v>#VALUE!</v>
      </c>
      <c r="HN291" s="16">
        <f t="shared" si="859"/>
        <v>4.8333672889725995E-2</v>
      </c>
      <c r="HO291" s="16">
        <f t="shared" si="860"/>
        <v>2.6474557189512405E-2</v>
      </c>
      <c r="HP291" s="16">
        <f t="shared" si="861"/>
        <v>-4.3988896454384495E-2</v>
      </c>
      <c r="HQ291" s="16">
        <f t="shared" si="862"/>
        <v>6.3179566596273218E-2</v>
      </c>
      <c r="HR291" s="227" t="e">
        <f t="shared" si="863"/>
        <v>#VALUE!</v>
      </c>
      <c r="HS291" s="227" t="e">
        <f t="shared" si="864"/>
        <v>#VALUE!</v>
      </c>
      <c r="HT291" s="227">
        <f t="shared" si="865"/>
        <v>3.2994009603365959E-2</v>
      </c>
      <c r="HU291" s="16" t="str">
        <f t="shared" si="866"/>
        <v>i.a.</v>
      </c>
      <c r="HV291" s="16" t="str">
        <f t="shared" si="867"/>
        <v>i.a.</v>
      </c>
      <c r="HW291" s="16">
        <f t="shared" si="868"/>
        <v>0.71562389536938853</v>
      </c>
      <c r="HX291" s="16">
        <f t="shared" si="869"/>
        <v>0.68262988576602257</v>
      </c>
      <c r="HY291" s="16">
        <f t="shared" si="870"/>
        <v>0.66502367836087761</v>
      </c>
      <c r="HZ291" s="16">
        <f t="shared" si="871"/>
        <v>0.6956233833419555</v>
      </c>
      <c r="IA291" s="16">
        <f t="shared" si="872"/>
        <v>0.65428588471556681</v>
      </c>
      <c r="IB291" s="16">
        <f t="shared" si="873"/>
        <v>0.31922515331451373</v>
      </c>
      <c r="IC291" s="16">
        <f t="shared" si="874"/>
        <v>0.313347062861626</v>
      </c>
      <c r="ID291" s="16" t="str">
        <f t="shared" si="875"/>
        <v>i.a.</v>
      </c>
      <c r="IE291" s="16" t="str">
        <f t="shared" si="876"/>
        <v>i.a.</v>
      </c>
      <c r="IF291" s="16" t="e">
        <f t="shared" si="877"/>
        <v>#VALUE!</v>
      </c>
      <c r="IG291" s="16" t="e">
        <f t="shared" si="878"/>
        <v>#VALUE!</v>
      </c>
      <c r="IH291" s="16" t="e">
        <f t="shared" si="879"/>
        <v>#VALUE!</v>
      </c>
      <c r="II291" s="16" t="e">
        <f t="shared" si="880"/>
        <v>#VALUE!</v>
      </c>
      <c r="IJ291" s="16" t="e">
        <f t="shared" si="881"/>
        <v>#VALUE!</v>
      </c>
      <c r="IK291" s="16" t="e">
        <f t="shared" si="882"/>
        <v>#VALUE!</v>
      </c>
      <c r="IL291" s="227" t="e">
        <f t="shared" si="883"/>
        <v>#VALUE!</v>
      </c>
      <c r="IM291" s="227" t="e">
        <f t="shared" si="884"/>
        <v>#VALUE!</v>
      </c>
      <c r="IN291" s="227" t="e">
        <f t="shared" si="885"/>
        <v>#VALUE!</v>
      </c>
      <c r="IO291" s="16" t="str">
        <f t="shared" si="886"/>
        <v>i.a.</v>
      </c>
      <c r="IP291" s="16" t="str">
        <f t="shared" si="887"/>
        <v>i.a.</v>
      </c>
      <c r="IQ291" s="16" t="str">
        <f t="shared" si="888"/>
        <v>i.a.</v>
      </c>
      <c r="IR291" s="16" t="str">
        <f t="shared" si="889"/>
        <v>i.a.</v>
      </c>
      <c r="IS291" s="16" t="str">
        <f t="shared" si="890"/>
        <v>i.a.</v>
      </c>
      <c r="IT291" s="16" t="str">
        <f t="shared" si="891"/>
        <v>i.a.</v>
      </c>
      <c r="IU291" s="16" t="str">
        <f t="shared" si="892"/>
        <v>i.a.</v>
      </c>
      <c r="IV291" s="16" t="str">
        <f t="shared" si="893"/>
        <v>i.a.</v>
      </c>
      <c r="IW291" s="16" t="str">
        <f t="shared" si="894"/>
        <v>i.a.</v>
      </c>
      <c r="IX291" s="16" t="str">
        <f t="shared" si="895"/>
        <v>i.a.</v>
      </c>
      <c r="IY291" s="16" t="str">
        <f t="shared" si="896"/>
        <v>i.a.</v>
      </c>
      <c r="IZ291" s="16" t="e">
        <f t="shared" si="897"/>
        <v>#VALUE!</v>
      </c>
      <c r="JA291" s="16" t="e">
        <f t="shared" si="898"/>
        <v>#VALUE!</v>
      </c>
      <c r="JB291" s="16">
        <f t="shared" si="899"/>
        <v>-7.7859085429108188E-2</v>
      </c>
      <c r="JC291" s="16">
        <f t="shared" si="900"/>
        <v>0.3600529489630826</v>
      </c>
      <c r="JD291" s="16">
        <f t="shared" si="901"/>
        <v>0.31221577544299833</v>
      </c>
      <c r="JE291" s="16">
        <f t="shared" si="902"/>
        <v>-0.56066743827160492</v>
      </c>
      <c r="JF291" s="227" t="e">
        <f t="shared" si="903"/>
        <v>#VALUE!</v>
      </c>
      <c r="JG291" s="227" t="e">
        <f t="shared" si="904"/>
        <v>#VALUE!</v>
      </c>
      <c r="JH291" s="227">
        <f t="shared" si="905"/>
        <v>-3.9558404558404578E-3</v>
      </c>
      <c r="JI291" s="99" t="str">
        <f t="shared" si="906"/>
        <v>i.a.</v>
      </c>
      <c r="JJ291" s="99" t="str">
        <f t="shared" si="907"/>
        <v>i.a.</v>
      </c>
      <c r="JK291" s="99">
        <f t="shared" si="908"/>
        <v>4.6851851851851846E-2</v>
      </c>
      <c r="JL291" s="99">
        <f t="shared" si="909"/>
        <v>5.0807692307692304E-2</v>
      </c>
      <c r="JM291" s="99">
        <f t="shared" si="910"/>
        <v>3.735714285714286E-2</v>
      </c>
      <c r="JN291" s="99">
        <f t="shared" si="911"/>
        <v>2.8468750000000001E-2</v>
      </c>
      <c r="JO291" s="99">
        <f t="shared" si="912"/>
        <v>6.4799999999999996E-2</v>
      </c>
      <c r="JP291" s="99">
        <f t="shared" si="913"/>
        <v>0</v>
      </c>
      <c r="JQ291" s="99" t="str">
        <f t="shared" si="914"/>
        <v>i.a.</v>
      </c>
      <c r="JR291" s="99" t="str">
        <f t="shared" si="915"/>
        <v>i.a.</v>
      </c>
      <c r="JS291" s="99" t="str">
        <f t="shared" si="916"/>
        <v>i.a.</v>
      </c>
    </row>
    <row r="292" spans="1:279" customFormat="1" ht="17.25" customHeight="1" x14ac:dyDescent="0.25">
      <c r="A292" s="146" t="s">
        <v>216</v>
      </c>
      <c r="B292" s="95">
        <v>27171443</v>
      </c>
      <c r="C292" s="10" t="s">
        <v>79</v>
      </c>
      <c r="D292" s="10"/>
      <c r="E292" s="11">
        <v>451120</v>
      </c>
      <c r="F292" s="11"/>
      <c r="G292" s="11">
        <v>1</v>
      </c>
      <c r="H292" s="12">
        <v>44872</v>
      </c>
      <c r="I292" s="13"/>
      <c r="J292" s="13" t="s">
        <v>50</v>
      </c>
      <c r="K292" s="13" t="s">
        <v>50</v>
      </c>
      <c r="L292" s="13" t="s">
        <v>50</v>
      </c>
      <c r="M292" s="13" t="s">
        <v>50</v>
      </c>
      <c r="N292" s="13" t="s">
        <v>50</v>
      </c>
      <c r="O292" s="118" t="s">
        <v>50</v>
      </c>
      <c r="P292" s="16" t="e">
        <f t="shared" si="739"/>
        <v>#DIV/0!</v>
      </c>
      <c r="Q292" s="16" t="e">
        <f t="shared" si="740"/>
        <v>#DIV/0!</v>
      </c>
      <c r="R292" s="16" t="e">
        <f t="shared" si="741"/>
        <v>#DIV/0!</v>
      </c>
      <c r="S292" s="16" t="e">
        <f t="shared" si="742"/>
        <v>#DIV/0!</v>
      </c>
      <c r="T292" s="16" t="e">
        <f t="shared" si="743"/>
        <v>#DIV/0!</v>
      </c>
      <c r="U292" s="16" t="e">
        <f t="shared" si="744"/>
        <v>#DIV/0!</v>
      </c>
      <c r="V292" s="278">
        <f t="shared" si="745"/>
        <v>0</v>
      </c>
      <c r="W292" s="278">
        <f t="shared" si="746"/>
        <v>0</v>
      </c>
      <c r="X292" s="278">
        <f t="shared" si="747"/>
        <v>0</v>
      </c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6">
        <f t="shared" si="748"/>
        <v>-0.8991799741044455</v>
      </c>
      <c r="AK292" s="16">
        <f t="shared" si="917"/>
        <v>-4.0976821192052912E-2</v>
      </c>
      <c r="AL292" s="16">
        <f t="shared" si="918"/>
        <v>0.10703812316715534</v>
      </c>
      <c r="AM292" s="16">
        <f t="shared" si="921"/>
        <v>-8.3256321935646443E-2</v>
      </c>
      <c r="AN292" s="16">
        <f t="shared" si="919"/>
        <v>-0.13995664739884389</v>
      </c>
      <c r="AO292" s="16">
        <f t="shared" si="920"/>
        <v>0.1514622072465576</v>
      </c>
      <c r="AP292" s="278">
        <f t="shared" si="754"/>
        <v>-23.17</v>
      </c>
      <c r="AQ292" s="278">
        <f t="shared" si="755"/>
        <v>-0.98999999999999844</v>
      </c>
      <c r="AR292" s="278">
        <f t="shared" si="756"/>
        <v>2.3359999999999985</v>
      </c>
      <c r="AS292" s="149"/>
      <c r="AT292" s="149">
        <v>23.17</v>
      </c>
      <c r="AU292" s="149">
        <v>24.16</v>
      </c>
      <c r="AV292" s="149">
        <v>21.824000000000002</v>
      </c>
      <c r="AW292" s="150">
        <v>23.806000000000001</v>
      </c>
      <c r="AX292" s="149">
        <v>27.68</v>
      </c>
      <c r="AY292" s="154">
        <v>24.039000000000001</v>
      </c>
      <c r="AZ292" s="154">
        <v>20.702999999999999</v>
      </c>
      <c r="BA292" s="154">
        <v>17.7</v>
      </c>
      <c r="BB292" s="154">
        <v>14.058</v>
      </c>
      <c r="BC292" s="155"/>
      <c r="BD292" s="16">
        <f t="shared" si="757"/>
        <v>-1</v>
      </c>
      <c r="BE292" s="16">
        <f t="shared" si="758"/>
        <v>-0.3673229503379371</v>
      </c>
      <c r="BF292" s="16">
        <f t="shared" si="759"/>
        <v>3.177223288547665</v>
      </c>
      <c r="BG292" s="16">
        <f t="shared" si="760"/>
        <v>-4.2630480167014611</v>
      </c>
      <c r="BH292" s="16">
        <f t="shared" si="761"/>
        <v>-0.91620013995801264</v>
      </c>
      <c r="BI292" s="16">
        <f t="shared" si="762"/>
        <v>0.1665306122448979</v>
      </c>
      <c r="BJ292" s="278">
        <f t="shared" si="763"/>
        <v>-2.153</v>
      </c>
      <c r="BK292" s="278">
        <f t="shared" si="764"/>
        <v>-1.25</v>
      </c>
      <c r="BL292" s="278">
        <f t="shared" si="765"/>
        <v>4.9660000000000002</v>
      </c>
      <c r="BM292" s="149"/>
      <c r="BN292" s="149">
        <v>2.153</v>
      </c>
      <c r="BO292" s="149">
        <v>3.403</v>
      </c>
      <c r="BP292" s="149">
        <v>-1.5629999999999999</v>
      </c>
      <c r="BQ292" s="149">
        <v>0.47899999999999998</v>
      </c>
      <c r="BR292" s="149">
        <v>5.7160000000000002</v>
      </c>
      <c r="BS292" s="159">
        <v>4.9000000000000004</v>
      </c>
      <c r="BT292" s="159">
        <v>2.7770000000000001</v>
      </c>
      <c r="BU292" s="159">
        <v>4.1399999999999997</v>
      </c>
      <c r="BV292" s="154">
        <v>0.154</v>
      </c>
      <c r="BW292" s="159"/>
      <c r="BX292" s="16">
        <f t="shared" si="766"/>
        <v>-1</v>
      </c>
      <c r="BY292" s="16">
        <f t="shared" si="767"/>
        <v>-0.75518672199170123</v>
      </c>
      <c r="BZ292" s="16">
        <f t="shared" si="768"/>
        <v>1.5135464231354643</v>
      </c>
      <c r="CA292" s="16">
        <f t="shared" si="769"/>
        <v>-2.0276497695852536</v>
      </c>
      <c r="CB292" s="16">
        <f t="shared" si="770"/>
        <v>-1.2566225165562914</v>
      </c>
      <c r="CC292" s="16">
        <f t="shared" si="771"/>
        <v>0.20627674750356631</v>
      </c>
      <c r="CD292" s="278">
        <f t="shared" si="772"/>
        <v>-0.41299999999999998</v>
      </c>
      <c r="CE292" s="278">
        <f t="shared" si="773"/>
        <v>-1.274</v>
      </c>
      <c r="CF292" s="278">
        <f t="shared" si="774"/>
        <v>4.9720000000000004</v>
      </c>
      <c r="CG292" s="149"/>
      <c r="CH292" s="149">
        <v>0.41299999999999998</v>
      </c>
      <c r="CI292" s="149">
        <v>1.6870000000000001</v>
      </c>
      <c r="CJ292" s="149">
        <v>-3.2850000000000001</v>
      </c>
      <c r="CK292" s="149">
        <v>-1.085</v>
      </c>
      <c r="CL292" s="149">
        <v>4.2279999999999998</v>
      </c>
      <c r="CM292" s="154">
        <v>3.5049999999999999</v>
      </c>
      <c r="CN292" s="154">
        <v>1.1619999999999999</v>
      </c>
      <c r="CO292" s="159">
        <v>0.95099999999999996</v>
      </c>
      <c r="CP292" s="159">
        <v>-2.6949999999999998</v>
      </c>
      <c r="CQ292" s="159"/>
      <c r="CR292" s="16">
        <f t="shared" si="775"/>
        <v>-1</v>
      </c>
      <c r="CS292" s="16">
        <f t="shared" si="776"/>
        <v>2.1684046389240829E-2</v>
      </c>
      <c r="CT292" s="16">
        <f t="shared" si="777"/>
        <v>7.2148790554307521E-2</v>
      </c>
      <c r="CU292" s="16">
        <f t="shared" si="778"/>
        <v>-0.11543971532880452</v>
      </c>
      <c r="CV292" s="16">
        <f t="shared" si="779"/>
        <v>-0.13502818083703083</v>
      </c>
      <c r="CW292" s="16">
        <f t="shared" si="780"/>
        <v>3.3973961562306226E-2</v>
      </c>
      <c r="CX292" s="278">
        <f t="shared" si="922"/>
        <v>-20.966999999999999</v>
      </c>
      <c r="CY292" s="278">
        <f t="shared" si="923"/>
        <v>0.44500000000000028</v>
      </c>
      <c r="CZ292" s="278">
        <f t="shared" si="924"/>
        <v>1.3810000000000002</v>
      </c>
      <c r="DA292" s="149"/>
      <c r="DB292" s="149">
        <v>20.966999999999999</v>
      </c>
      <c r="DC292" s="149">
        <v>20.521999999999998</v>
      </c>
      <c r="DD292" s="149">
        <v>19.140999999999998</v>
      </c>
      <c r="DE292" s="149">
        <v>21.638999999999999</v>
      </c>
      <c r="DF292" s="149">
        <v>25.016999999999999</v>
      </c>
      <c r="DG292" s="159">
        <v>24.195</v>
      </c>
      <c r="DH292" s="159">
        <v>21.824000000000002</v>
      </c>
      <c r="DI292" s="159">
        <v>20.937000000000001</v>
      </c>
      <c r="DJ292" s="154">
        <v>19.93</v>
      </c>
      <c r="DK292" s="155"/>
      <c r="DL292" s="16">
        <f t="shared" si="781"/>
        <v>-1</v>
      </c>
      <c r="DM292" s="16">
        <f t="shared" si="782"/>
        <v>-0.1369657190304851</v>
      </c>
      <c r="DN292" s="16">
        <f t="shared" si="783"/>
        <v>3.0519110096976561E-2</v>
      </c>
      <c r="DO292" s="16">
        <f t="shared" si="784"/>
        <v>-0.19098753121317255</v>
      </c>
      <c r="DP292" s="16">
        <f t="shared" si="785"/>
        <v>0.22521658353359325</v>
      </c>
      <c r="DQ292" s="16">
        <f t="shared" si="786"/>
        <v>-8.6980170180597963E-2</v>
      </c>
      <c r="DR292" s="278">
        <f t="shared" si="787"/>
        <v>-87.308000000000007</v>
      </c>
      <c r="DS292" s="278">
        <f t="shared" si="788"/>
        <v>-13.855999999999995</v>
      </c>
      <c r="DT292" s="278">
        <f t="shared" si="789"/>
        <v>2.9959999999999951</v>
      </c>
      <c r="DU292" s="149"/>
      <c r="DV292" s="149">
        <v>87.308000000000007</v>
      </c>
      <c r="DW292" s="149">
        <v>101.164</v>
      </c>
      <c r="DX292" s="149">
        <v>98.168000000000006</v>
      </c>
      <c r="DY292" s="149">
        <v>121.343</v>
      </c>
      <c r="DZ292" s="149">
        <v>99.037999999999997</v>
      </c>
      <c r="EA292" s="159">
        <v>108.473</v>
      </c>
      <c r="EB292" s="159">
        <v>81.605999999999995</v>
      </c>
      <c r="EC292" s="159">
        <v>87.302999999999997</v>
      </c>
      <c r="ED292" s="159">
        <v>86.840999999999994</v>
      </c>
      <c r="EE292" s="165"/>
      <c r="EF292" s="16">
        <f t="shared" si="790"/>
        <v>-1</v>
      </c>
      <c r="EG292" s="16">
        <f t="shared" si="791"/>
        <v>-4.5454545454545456E-2</v>
      </c>
      <c r="EH292" s="16">
        <f t="shared" si="792"/>
        <v>-0.15384615384615385</v>
      </c>
      <c r="EI292" s="16">
        <f t="shared" si="793"/>
        <v>1.9607843137254902E-2</v>
      </c>
      <c r="EJ292" s="16">
        <f t="shared" si="794"/>
        <v>6.25E-2</v>
      </c>
      <c r="EK292" s="16">
        <f t="shared" si="795"/>
        <v>4.3478260869565216E-2</v>
      </c>
      <c r="EL292" s="278">
        <f t="shared" si="796"/>
        <v>-42</v>
      </c>
      <c r="EM292" s="278">
        <f t="shared" si="797"/>
        <v>-2</v>
      </c>
      <c r="EN292" s="278">
        <f t="shared" si="798"/>
        <v>-8</v>
      </c>
      <c r="EO292" s="204"/>
      <c r="EP292" s="204">
        <v>42</v>
      </c>
      <c r="EQ292" s="204">
        <v>44</v>
      </c>
      <c r="ER292" s="204">
        <v>52</v>
      </c>
      <c r="ES292" s="204">
        <v>51</v>
      </c>
      <c r="ET292" s="204">
        <v>48</v>
      </c>
      <c r="EU292" s="209">
        <v>46</v>
      </c>
      <c r="EV292" s="209">
        <v>46</v>
      </c>
      <c r="EW292" s="209">
        <v>45</v>
      </c>
      <c r="EX292" s="210">
        <v>45</v>
      </c>
      <c r="EY292" s="211"/>
      <c r="EZ292" s="14"/>
      <c r="FA292" s="14" t="s">
        <v>221</v>
      </c>
      <c r="FB292" s="76"/>
      <c r="FC292" s="15">
        <v>4180</v>
      </c>
      <c r="FD292" t="s">
        <v>439</v>
      </c>
      <c r="FE292" t="s">
        <v>91</v>
      </c>
      <c r="FF292" s="16" t="e">
        <f t="shared" si="799"/>
        <v>#VALUE!</v>
      </c>
      <c r="FG292" s="16" t="e">
        <f t="shared" si="800"/>
        <v>#DIV/0!</v>
      </c>
      <c r="FH292" s="16" t="e">
        <f t="shared" si="801"/>
        <v>#DIV/0!</v>
      </c>
      <c r="FI292" s="16" t="e">
        <f t="shared" si="802"/>
        <v>#DIV/0!</v>
      </c>
      <c r="FJ292" s="16" t="e">
        <f t="shared" si="803"/>
        <v>#DIV/0!</v>
      </c>
      <c r="FK292" s="16" t="e">
        <f t="shared" si="804"/>
        <v>#DIV/0!</v>
      </c>
      <c r="FL292" s="278" t="e">
        <f t="shared" si="805"/>
        <v>#VALUE!</v>
      </c>
      <c r="FM292" s="278">
        <f t="shared" si="806"/>
        <v>0</v>
      </c>
      <c r="FN292" s="278">
        <f t="shared" si="807"/>
        <v>0</v>
      </c>
      <c r="FO292" s="222" t="str">
        <f t="shared" si="808"/>
        <v>i.a</v>
      </c>
      <c r="FP292" s="222">
        <f t="shared" si="809"/>
        <v>0</v>
      </c>
      <c r="FQ292" s="222">
        <f t="shared" si="810"/>
        <v>0</v>
      </c>
      <c r="FR292" s="222">
        <f t="shared" si="811"/>
        <v>0</v>
      </c>
      <c r="FS292" s="222">
        <f t="shared" si="812"/>
        <v>0</v>
      </c>
      <c r="FT292" s="222">
        <f t="shared" si="813"/>
        <v>0</v>
      </c>
      <c r="FU292" s="222">
        <f t="shared" si="814"/>
        <v>0</v>
      </c>
      <c r="FV292" s="222">
        <f t="shared" si="815"/>
        <v>0</v>
      </c>
      <c r="FW292" s="222">
        <f t="shared" si="816"/>
        <v>0</v>
      </c>
      <c r="FX292" s="222">
        <f t="shared" si="817"/>
        <v>0</v>
      </c>
      <c r="FY292" s="222" t="str">
        <f t="shared" si="818"/>
        <v>i.a</v>
      </c>
      <c r="FZ292" s="16">
        <f t="shared" si="819"/>
        <v>-1</v>
      </c>
      <c r="GA292" s="16">
        <f t="shared" si="820"/>
        <v>-0.76596136215278376</v>
      </c>
      <c r="GB292" s="16">
        <f t="shared" si="821"/>
        <v>1.5280090546722194</v>
      </c>
      <c r="GC292" s="16">
        <f t="shared" si="822"/>
        <v>-2.4639045524710546</v>
      </c>
      <c r="GD292" s="16">
        <f t="shared" si="823"/>
        <v>-1.2706813118305944</v>
      </c>
      <c r="GE292" s="16">
        <f t="shared" si="824"/>
        <v>0.1280104373601281</v>
      </c>
      <c r="GF292" s="227">
        <f t="shared" si="825"/>
        <v>-1.9908891513413195E-2</v>
      </c>
      <c r="GG292" s="227">
        <f t="shared" si="826"/>
        <v>-6.515779532318515E-2</v>
      </c>
      <c r="GH292" s="227">
        <f t="shared" si="827"/>
        <v>0.24617507330055127</v>
      </c>
      <c r="GI292" s="16">
        <f t="shared" si="828"/>
        <v>0</v>
      </c>
      <c r="GJ292" s="16">
        <f t="shared" si="829"/>
        <v>1.9908891513413195E-2</v>
      </c>
      <c r="GK292" s="16">
        <f t="shared" si="830"/>
        <v>8.5066686836598349E-2</v>
      </c>
      <c r="GL292" s="16">
        <f t="shared" si="831"/>
        <v>-0.16110838646395292</v>
      </c>
      <c r="GM292" s="16">
        <f t="shared" si="832"/>
        <v>-4.651063100137174E-2</v>
      </c>
      <c r="GN292" s="16">
        <f t="shared" si="833"/>
        <v>0.17182800942859464</v>
      </c>
      <c r="GO292" s="16">
        <f t="shared" si="834"/>
        <v>0.15232838610139288</v>
      </c>
      <c r="GP292" s="16">
        <f t="shared" si="835"/>
        <v>5.4348588667243507E-2</v>
      </c>
      <c r="GQ292" s="16">
        <f t="shared" si="836"/>
        <v>4.6541219076516496E-2</v>
      </c>
      <c r="GR292" s="16">
        <f t="shared" si="837"/>
        <v>-0.13522328148519819</v>
      </c>
      <c r="GS292" s="16">
        <f t="shared" si="838"/>
        <v>-1</v>
      </c>
      <c r="GT292" s="16">
        <f t="shared" si="839"/>
        <v>-0.33086728180717395</v>
      </c>
      <c r="GU292" s="16">
        <f t="shared" si="840"/>
        <v>3.3976303919711159</v>
      </c>
      <c r="GV292" s="16">
        <f t="shared" si="841"/>
        <v>-4.2759806340852382</v>
      </c>
      <c r="GW292" s="16">
        <f t="shared" si="842"/>
        <v>-0.92109395656988202</v>
      </c>
      <c r="GX292" s="16">
        <f t="shared" si="843"/>
        <v>6.8535992043303559E-2</v>
      </c>
      <c r="GY292" s="227">
        <f t="shared" si="844"/>
        <v>-2.2846895029500401E-2</v>
      </c>
      <c r="GZ292" s="227">
        <f t="shared" si="845"/>
        <v>-1.1297146067764462E-2</v>
      </c>
      <c r="HA292" s="227">
        <f t="shared" si="846"/>
        <v>4.8384785296872172E-2</v>
      </c>
      <c r="HB292" s="16">
        <f t="shared" si="847"/>
        <v>0</v>
      </c>
      <c r="HC292" s="16">
        <f t="shared" si="848"/>
        <v>2.2846895029500401E-2</v>
      </c>
      <c r="HD292" s="16">
        <f t="shared" si="849"/>
        <v>3.4144041097264863E-2</v>
      </c>
      <c r="HE292" s="16">
        <f t="shared" si="850"/>
        <v>-1.4240744199607308E-2</v>
      </c>
      <c r="HF292" s="16">
        <f t="shared" si="851"/>
        <v>4.3470172111025902E-3</v>
      </c>
      <c r="HG292" s="16">
        <f t="shared" si="852"/>
        <v>5.5091055413929869E-2</v>
      </c>
      <c r="HH292" s="16">
        <f t="shared" si="853"/>
        <v>5.1557510298349638E-2</v>
      </c>
      <c r="HI292" s="16">
        <f t="shared" si="854"/>
        <v>3.2881610808186662E-2</v>
      </c>
      <c r="HJ292" s="16">
        <f t="shared" si="855"/>
        <v>4.7546857772877614E-2</v>
      </c>
      <c r="HK292" s="16">
        <f t="shared" si="856"/>
        <v>1.7733559033175574E-3</v>
      </c>
      <c r="HL292" s="16" t="e">
        <f t="shared" si="857"/>
        <v>#VALUE!</v>
      </c>
      <c r="HM292" s="16">
        <f t="shared" si="858"/>
        <v>0.18382788368673139</v>
      </c>
      <c r="HN292" s="16">
        <f t="shared" si="859"/>
        <v>4.0396805890784024E-2</v>
      </c>
      <c r="HO292" s="16">
        <f t="shared" si="860"/>
        <v>9.3382758361756038E-2</v>
      </c>
      <c r="HP292" s="16">
        <f t="shared" si="861"/>
        <v>-0.29402537413561441</v>
      </c>
      <c r="HQ292" s="16">
        <f t="shared" si="862"/>
        <v>0.13247700410497024</v>
      </c>
      <c r="HR292" s="227" t="e">
        <f t="shared" si="863"/>
        <v>#VALUE!</v>
      </c>
      <c r="HS292" s="227">
        <f t="shared" si="864"/>
        <v>3.72910900025612E-2</v>
      </c>
      <c r="HT292" s="227">
        <f t="shared" si="865"/>
        <v>7.8766528966210669E-3</v>
      </c>
      <c r="HU292" s="16" t="str">
        <f t="shared" si="866"/>
        <v>i.a.</v>
      </c>
      <c r="HV292" s="16">
        <f t="shared" si="867"/>
        <v>0.24014981444999309</v>
      </c>
      <c r="HW292" s="16">
        <f t="shared" si="868"/>
        <v>0.20285872444743189</v>
      </c>
      <c r="HX292" s="16">
        <f t="shared" si="869"/>
        <v>0.19498207155081082</v>
      </c>
      <c r="HY292" s="16">
        <f t="shared" si="870"/>
        <v>0.17832919904732863</v>
      </c>
      <c r="HZ292" s="16">
        <f t="shared" si="871"/>
        <v>0.2526000121165613</v>
      </c>
      <c r="IA292" s="16">
        <f t="shared" si="872"/>
        <v>0.22305089745835369</v>
      </c>
      <c r="IB292" s="16">
        <f t="shared" si="873"/>
        <v>0.26743131632478007</v>
      </c>
      <c r="IC292" s="16">
        <f t="shared" si="874"/>
        <v>0.23981993745919386</v>
      </c>
      <c r="ID292" s="16">
        <f t="shared" si="875"/>
        <v>0.22949989060466833</v>
      </c>
      <c r="IE292" s="16" t="str">
        <f t="shared" si="876"/>
        <v>i.a.</v>
      </c>
      <c r="IF292" s="16" t="e">
        <f t="shared" si="877"/>
        <v>#VALUE!</v>
      </c>
      <c r="IG292" s="16" t="e">
        <f t="shared" si="878"/>
        <v>#VALUE!</v>
      </c>
      <c r="IH292" s="16" t="e">
        <f t="shared" si="879"/>
        <v>#VALUE!</v>
      </c>
      <c r="II292" s="16" t="e">
        <f t="shared" si="880"/>
        <v>#VALUE!</v>
      </c>
      <c r="IJ292" s="16" t="e">
        <f t="shared" si="881"/>
        <v>#VALUE!</v>
      </c>
      <c r="IK292" s="16" t="e">
        <f t="shared" si="882"/>
        <v>#VALUE!</v>
      </c>
      <c r="IL292" s="227" t="e">
        <f t="shared" si="883"/>
        <v>#VALUE!</v>
      </c>
      <c r="IM292" s="227" t="e">
        <f t="shared" si="884"/>
        <v>#VALUE!</v>
      </c>
      <c r="IN292" s="227" t="e">
        <f t="shared" si="885"/>
        <v>#VALUE!</v>
      </c>
      <c r="IO292" s="16" t="str">
        <f t="shared" si="886"/>
        <v>i.a.</v>
      </c>
      <c r="IP292" s="16" t="str">
        <f t="shared" si="887"/>
        <v>i.a.</v>
      </c>
      <c r="IQ292" s="16" t="str">
        <f t="shared" si="888"/>
        <v>i.a.</v>
      </c>
      <c r="IR292" s="16" t="str">
        <f t="shared" si="889"/>
        <v>i.a.</v>
      </c>
      <c r="IS292" s="16" t="str">
        <f t="shared" si="890"/>
        <v>i.a.</v>
      </c>
      <c r="IT292" s="16" t="str">
        <f t="shared" si="891"/>
        <v>i.a.</v>
      </c>
      <c r="IU292" s="16" t="str">
        <f t="shared" si="892"/>
        <v>i.a.</v>
      </c>
      <c r="IV292" s="16" t="str">
        <f t="shared" si="893"/>
        <v>i.a.</v>
      </c>
      <c r="IW292" s="16" t="str">
        <f t="shared" si="894"/>
        <v>i.a.</v>
      </c>
      <c r="IX292" s="16" t="str">
        <f t="shared" si="895"/>
        <v>i.a.</v>
      </c>
      <c r="IY292" s="16" t="str">
        <f t="shared" si="896"/>
        <v>i.a.</v>
      </c>
      <c r="IZ292" s="16" t="e">
        <f t="shared" si="897"/>
        <v>#VALUE!</v>
      </c>
      <c r="JA292" s="16">
        <f t="shared" si="898"/>
        <v>-0.74352894684844895</v>
      </c>
      <c r="JB292" s="16">
        <f t="shared" si="899"/>
        <v>1.606918500069185</v>
      </c>
      <c r="JC292" s="16">
        <f t="shared" si="900"/>
        <v>-1.9694257355547682</v>
      </c>
      <c r="JD292" s="16">
        <f t="shared" si="901"/>
        <v>-1.2415270744059212</v>
      </c>
      <c r="JE292" s="16">
        <f t="shared" si="902"/>
        <v>0.15601521635758447</v>
      </c>
      <c r="JF292" s="227" t="e">
        <f t="shared" si="903"/>
        <v>#VALUE!</v>
      </c>
      <c r="JG292" s="227">
        <f t="shared" si="904"/>
        <v>-2.8507575757575759E-2</v>
      </c>
      <c r="JH292" s="227">
        <f t="shared" si="905"/>
        <v>0.10151398601398602</v>
      </c>
      <c r="JI292" s="99" t="str">
        <f t="shared" si="906"/>
        <v>i.a.</v>
      </c>
      <c r="JJ292" s="99">
        <f t="shared" si="907"/>
        <v>9.8333333333333328E-3</v>
      </c>
      <c r="JK292" s="99">
        <f t="shared" si="908"/>
        <v>3.8340909090909092E-2</v>
      </c>
      <c r="JL292" s="99">
        <f t="shared" si="909"/>
        <v>-6.3173076923076929E-2</v>
      </c>
      <c r="JM292" s="99">
        <f t="shared" si="910"/>
        <v>-2.1274509803921569E-2</v>
      </c>
      <c r="JN292" s="99">
        <f t="shared" si="911"/>
        <v>8.8083333333333333E-2</v>
      </c>
      <c r="JO292" s="99">
        <f t="shared" si="912"/>
        <v>7.6195652173913039E-2</v>
      </c>
      <c r="JP292" s="99">
        <f t="shared" si="913"/>
        <v>2.5260869565217389E-2</v>
      </c>
      <c r="JQ292" s="99">
        <f t="shared" si="914"/>
        <v>2.1133333333333334E-2</v>
      </c>
      <c r="JR292" s="99">
        <f t="shared" si="915"/>
        <v>-5.9888888888888887E-2</v>
      </c>
      <c r="JS292" s="99" t="str">
        <f t="shared" si="916"/>
        <v>i.a.</v>
      </c>
    </row>
    <row r="293" spans="1:279" customFormat="1" ht="17.25" customHeight="1" x14ac:dyDescent="0.25">
      <c r="A293" s="17" t="s">
        <v>209</v>
      </c>
      <c r="B293" s="95">
        <v>71323919</v>
      </c>
      <c r="C293" s="10" t="s">
        <v>79</v>
      </c>
      <c r="D293" s="10"/>
      <c r="E293" s="11">
        <v>451120</v>
      </c>
      <c r="F293" s="11"/>
      <c r="G293" s="116">
        <v>1</v>
      </c>
      <c r="H293" s="12">
        <v>44867</v>
      </c>
      <c r="I293" s="13"/>
      <c r="J293" s="13"/>
      <c r="K293" s="13" t="s">
        <v>48</v>
      </c>
      <c r="L293" s="13" t="s">
        <v>48</v>
      </c>
      <c r="M293" s="13" t="s">
        <v>48</v>
      </c>
      <c r="N293" s="13" t="s">
        <v>48</v>
      </c>
      <c r="O293" s="13" t="s">
        <v>48</v>
      </c>
      <c r="P293" s="16" t="e">
        <f t="shared" si="739"/>
        <v>#DIV/0!</v>
      </c>
      <c r="Q293" s="16" t="e">
        <f t="shared" si="740"/>
        <v>#DIV/0!</v>
      </c>
      <c r="R293" s="16" t="e">
        <f t="shared" si="741"/>
        <v>#DIV/0!</v>
      </c>
      <c r="S293" s="16" t="e">
        <f t="shared" si="742"/>
        <v>#DIV/0!</v>
      </c>
      <c r="T293" s="16" t="e">
        <f t="shared" si="743"/>
        <v>#DIV/0!</v>
      </c>
      <c r="U293" s="16" t="e">
        <f t="shared" si="744"/>
        <v>#DIV/0!</v>
      </c>
      <c r="V293" s="278">
        <f t="shared" si="745"/>
        <v>0</v>
      </c>
      <c r="W293" s="278">
        <f t="shared" si="746"/>
        <v>0</v>
      </c>
      <c r="X293" s="278">
        <f t="shared" si="747"/>
        <v>0</v>
      </c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6" t="e">
        <f t="shared" si="748"/>
        <v>#DIV/0!</v>
      </c>
      <c r="AK293" s="16">
        <f t="shared" si="917"/>
        <v>-1</v>
      </c>
      <c r="AL293" s="16">
        <f t="shared" si="918"/>
        <v>0.25851355907711582</v>
      </c>
      <c r="AM293" s="16">
        <f t="shared" si="921"/>
        <v>-7.6139195443218316E-2</v>
      </c>
      <c r="AN293" s="16">
        <f t="shared" si="919"/>
        <v>-8.6465502029291503E-3</v>
      </c>
      <c r="AO293" s="16">
        <f t="shared" si="920"/>
        <v>-2.6330484085735132E-2</v>
      </c>
      <c r="AP293" s="278">
        <f t="shared" si="754"/>
        <v>0</v>
      </c>
      <c r="AQ293" s="278">
        <f t="shared" si="755"/>
        <v>-26.128</v>
      </c>
      <c r="AR293" s="278">
        <f t="shared" si="756"/>
        <v>5.3670000000000009</v>
      </c>
      <c r="AS293" s="149"/>
      <c r="AT293" s="149"/>
      <c r="AU293" s="149">
        <v>26.128</v>
      </c>
      <c r="AV293" s="149">
        <v>20.760999999999999</v>
      </c>
      <c r="AW293" s="150">
        <v>22.472000000000001</v>
      </c>
      <c r="AX293" s="149">
        <v>22.667999999999999</v>
      </c>
      <c r="AY293" s="149">
        <v>23.280999999999999</v>
      </c>
      <c r="AZ293" s="149">
        <v>20.768000000000001</v>
      </c>
      <c r="BA293" s="149">
        <v>26.152999999999999</v>
      </c>
      <c r="BB293" s="149">
        <v>19.018999999999998</v>
      </c>
      <c r="BC293" s="150">
        <v>16.724</v>
      </c>
      <c r="BD293" s="16" t="e">
        <f t="shared" si="757"/>
        <v>#DIV/0!</v>
      </c>
      <c r="BE293" s="16">
        <f t="shared" si="758"/>
        <v>-1</v>
      </c>
      <c r="BF293" s="16">
        <f t="shared" si="759"/>
        <v>1.5865479723046487</v>
      </c>
      <c r="BG293" s="16">
        <f t="shared" si="760"/>
        <v>-0.21036188492580063</v>
      </c>
      <c r="BH293" s="16">
        <f t="shared" si="761"/>
        <v>-0.24656728128677907</v>
      </c>
      <c r="BI293" s="16">
        <f t="shared" si="762"/>
        <v>-0.12224517906336088</v>
      </c>
      <c r="BJ293" s="278">
        <f t="shared" si="763"/>
        <v>0</v>
      </c>
      <c r="BK293" s="278">
        <f t="shared" si="764"/>
        <v>-7.8449999999999998</v>
      </c>
      <c r="BL293" s="278">
        <f t="shared" si="765"/>
        <v>4.8119999999999994</v>
      </c>
      <c r="BM293" s="149"/>
      <c r="BN293" s="149"/>
      <c r="BO293" s="149">
        <v>7.8449999999999998</v>
      </c>
      <c r="BP293" s="149">
        <v>3.0329999999999999</v>
      </c>
      <c r="BQ293" s="149">
        <v>3.8410000000000002</v>
      </c>
      <c r="BR293" s="149">
        <v>5.0979999999999999</v>
      </c>
      <c r="BS293" s="149">
        <v>5.8079999999999998</v>
      </c>
      <c r="BT293" s="149">
        <v>3.5960000000000001</v>
      </c>
      <c r="BU293" s="149">
        <v>10.254</v>
      </c>
      <c r="BV293" s="149">
        <v>5.1040000000000001</v>
      </c>
      <c r="BW293" s="149">
        <v>4.4180000000000001</v>
      </c>
      <c r="BX293" s="16" t="e">
        <f t="shared" si="766"/>
        <v>#DIV/0!</v>
      </c>
      <c r="BY293" s="16">
        <f t="shared" si="767"/>
        <v>-1</v>
      </c>
      <c r="BZ293" s="16">
        <f t="shared" si="768"/>
        <v>1.7978601452044325</v>
      </c>
      <c r="CA293" s="16">
        <f t="shared" si="769"/>
        <v>-0.24928284566838788</v>
      </c>
      <c r="CB293" s="16">
        <f t="shared" si="770"/>
        <v>-0.27238572323105825</v>
      </c>
      <c r="CC293" s="16">
        <f t="shared" si="771"/>
        <v>-0.12284877334309766</v>
      </c>
      <c r="CD293" s="278">
        <f t="shared" si="772"/>
        <v>0</v>
      </c>
      <c r="CE293" s="278">
        <f t="shared" si="773"/>
        <v>-7.3220000000000001</v>
      </c>
      <c r="CF293" s="278">
        <f t="shared" si="774"/>
        <v>4.7050000000000001</v>
      </c>
      <c r="CG293" s="149"/>
      <c r="CH293" s="149"/>
      <c r="CI293" s="149">
        <v>7.3220000000000001</v>
      </c>
      <c r="CJ293" s="149">
        <v>2.617</v>
      </c>
      <c r="CK293" s="149">
        <v>3.4860000000000002</v>
      </c>
      <c r="CL293" s="149">
        <v>4.7910000000000004</v>
      </c>
      <c r="CM293" s="149">
        <v>5.4619999999999997</v>
      </c>
      <c r="CN293" s="149">
        <v>3.0910000000000002</v>
      </c>
      <c r="CO293" s="149">
        <v>9.9469999999999992</v>
      </c>
      <c r="CP293" s="149">
        <v>4.6920000000000002</v>
      </c>
      <c r="CQ293" s="149">
        <v>4.0839999999999996</v>
      </c>
      <c r="CR293" s="16" t="e">
        <f t="shared" si="775"/>
        <v>#DIV/0!</v>
      </c>
      <c r="CS293" s="16">
        <f t="shared" si="776"/>
        <v>-1</v>
      </c>
      <c r="CT293" s="16">
        <f t="shared" si="777"/>
        <v>0.49151374170759043</v>
      </c>
      <c r="CU293" s="16">
        <f t="shared" si="778"/>
        <v>-0.20336307481125607</v>
      </c>
      <c r="CV293" s="16">
        <f t="shared" si="779"/>
        <v>-1.8723060344827618E-2</v>
      </c>
      <c r="CW293" s="16">
        <f t="shared" si="780"/>
        <v>2.9823831321958767E-2</v>
      </c>
      <c r="CX293" s="278">
        <f t="shared" si="922"/>
        <v>0</v>
      </c>
      <c r="CY293" s="278">
        <f t="shared" si="923"/>
        <v>-17.312000000000001</v>
      </c>
      <c r="CZ293" s="278">
        <f t="shared" si="924"/>
        <v>5.7050000000000018</v>
      </c>
      <c r="DA293" s="149"/>
      <c r="DB293" s="149"/>
      <c r="DC293" s="149">
        <v>17.312000000000001</v>
      </c>
      <c r="DD293" s="149">
        <v>11.606999999999999</v>
      </c>
      <c r="DE293" s="149">
        <v>14.57</v>
      </c>
      <c r="DF293" s="149">
        <v>14.848000000000001</v>
      </c>
      <c r="DG293" s="149">
        <v>14.417999999999999</v>
      </c>
      <c r="DH293" s="149">
        <v>13.163</v>
      </c>
      <c r="DI293" s="149">
        <v>16.751000000000001</v>
      </c>
      <c r="DJ293" s="149">
        <v>14.099</v>
      </c>
      <c r="DK293" s="150">
        <v>13.538</v>
      </c>
      <c r="DL293" s="16" t="e">
        <f t="shared" si="781"/>
        <v>#DIV/0!</v>
      </c>
      <c r="DM293" s="16">
        <f t="shared" si="782"/>
        <v>-1</v>
      </c>
      <c r="DN293" s="16">
        <f t="shared" si="783"/>
        <v>-0.12103378222715555</v>
      </c>
      <c r="DO293" s="16">
        <f t="shared" si="784"/>
        <v>-3.7882604227537482E-2</v>
      </c>
      <c r="DP293" s="16">
        <f t="shared" si="785"/>
        <v>0.26563974394940204</v>
      </c>
      <c r="DQ293" s="16">
        <f t="shared" si="786"/>
        <v>-0.11667042126605096</v>
      </c>
      <c r="DR293" s="278">
        <f t="shared" si="787"/>
        <v>0</v>
      </c>
      <c r="DS293" s="278">
        <f t="shared" si="788"/>
        <v>-41.968000000000004</v>
      </c>
      <c r="DT293" s="278">
        <f t="shared" si="789"/>
        <v>-5.7789999999999964</v>
      </c>
      <c r="DU293" s="149"/>
      <c r="DV293" s="149"/>
      <c r="DW293" s="149">
        <v>41.968000000000004</v>
      </c>
      <c r="DX293" s="149">
        <v>47.747</v>
      </c>
      <c r="DY293" s="149">
        <v>49.627000000000002</v>
      </c>
      <c r="DZ293" s="149">
        <v>39.210999999999999</v>
      </c>
      <c r="EA293" s="149">
        <v>44.39</v>
      </c>
      <c r="EB293" s="149">
        <v>40.008000000000003</v>
      </c>
      <c r="EC293" s="149">
        <v>45.542999999999999</v>
      </c>
      <c r="ED293" s="149">
        <v>40.548999999999999</v>
      </c>
      <c r="EE293" s="149">
        <v>41.981999999999999</v>
      </c>
      <c r="EF293" s="16" t="e">
        <f t="shared" si="790"/>
        <v>#DIV/0!</v>
      </c>
      <c r="EG293" s="16">
        <f t="shared" si="791"/>
        <v>-1</v>
      </c>
      <c r="EH293" s="16">
        <f t="shared" si="792"/>
        <v>-8.3333333333333329E-2</v>
      </c>
      <c r="EI293" s="16">
        <f t="shared" si="793"/>
        <v>-5.2631578947368418E-2</v>
      </c>
      <c r="EJ293" s="16">
        <f t="shared" si="794"/>
        <v>5.5555555555555552E-2</v>
      </c>
      <c r="EK293" s="16">
        <f t="shared" si="795"/>
        <v>2.8571428571428571E-2</v>
      </c>
      <c r="EL293" s="278">
        <f t="shared" si="796"/>
        <v>0</v>
      </c>
      <c r="EM293" s="278">
        <f t="shared" si="797"/>
        <v>-33</v>
      </c>
      <c r="EN293" s="278">
        <f t="shared" si="798"/>
        <v>-3</v>
      </c>
      <c r="EO293" s="204"/>
      <c r="EP293" s="204"/>
      <c r="EQ293" s="204">
        <v>33</v>
      </c>
      <c r="ER293" s="204">
        <v>36</v>
      </c>
      <c r="ES293" s="204">
        <v>38</v>
      </c>
      <c r="ET293" s="204">
        <v>36</v>
      </c>
      <c r="EU293" s="204">
        <v>35</v>
      </c>
      <c r="EV293" s="204">
        <v>35</v>
      </c>
      <c r="EW293" s="204">
        <v>36</v>
      </c>
      <c r="EX293" s="204">
        <v>34</v>
      </c>
      <c r="EY293" s="205">
        <v>28</v>
      </c>
      <c r="EZ293" s="14"/>
      <c r="FA293" s="14" t="s">
        <v>51</v>
      </c>
      <c r="FB293" s="76"/>
      <c r="FC293" s="15">
        <v>2770</v>
      </c>
      <c r="FD293" t="s">
        <v>210</v>
      </c>
      <c r="FE293" t="s">
        <v>86</v>
      </c>
      <c r="FF293" s="16" t="e">
        <f t="shared" si="799"/>
        <v>#VALUE!</v>
      </c>
      <c r="FG293" s="16" t="e">
        <f t="shared" si="800"/>
        <v>#VALUE!</v>
      </c>
      <c r="FH293" s="16" t="e">
        <f t="shared" si="801"/>
        <v>#DIV/0!</v>
      </c>
      <c r="FI293" s="16" t="e">
        <f t="shared" si="802"/>
        <v>#DIV/0!</v>
      </c>
      <c r="FJ293" s="16" t="e">
        <f t="shared" si="803"/>
        <v>#DIV/0!</v>
      </c>
      <c r="FK293" s="16" t="e">
        <f t="shared" si="804"/>
        <v>#DIV/0!</v>
      </c>
      <c r="FL293" s="278" t="e">
        <f t="shared" si="805"/>
        <v>#VALUE!</v>
      </c>
      <c r="FM293" s="278" t="e">
        <f t="shared" si="806"/>
        <v>#VALUE!</v>
      </c>
      <c r="FN293" s="278">
        <f t="shared" si="807"/>
        <v>0</v>
      </c>
      <c r="FO293" s="222" t="str">
        <f t="shared" si="808"/>
        <v>i.a</v>
      </c>
      <c r="FP293" s="222" t="str">
        <f t="shared" si="809"/>
        <v>i.a</v>
      </c>
      <c r="FQ293" s="238">
        <f t="shared" si="810"/>
        <v>0</v>
      </c>
      <c r="FR293" s="222">
        <f t="shared" si="811"/>
        <v>0</v>
      </c>
      <c r="FS293" s="222">
        <f t="shared" si="812"/>
        <v>0</v>
      </c>
      <c r="FT293" s="222">
        <f t="shared" si="813"/>
        <v>0</v>
      </c>
      <c r="FU293" s="222">
        <f t="shared" si="814"/>
        <v>0</v>
      </c>
      <c r="FV293" s="222">
        <f t="shared" si="815"/>
        <v>0</v>
      </c>
      <c r="FW293" s="222">
        <f t="shared" si="816"/>
        <v>0</v>
      </c>
      <c r="FX293" s="222">
        <f t="shared" si="817"/>
        <v>0</v>
      </c>
      <c r="FY293" s="222">
        <f t="shared" si="818"/>
        <v>0</v>
      </c>
      <c r="FZ293" s="16" t="e">
        <f t="shared" si="819"/>
        <v>#VALUE!</v>
      </c>
      <c r="GA293" s="16">
        <f t="shared" si="820"/>
        <v>-1</v>
      </c>
      <c r="GB293" s="16">
        <f t="shared" si="821"/>
        <v>1.5325766804182865</v>
      </c>
      <c r="GC293" s="16">
        <f t="shared" si="822"/>
        <v>-0.15633581976057739</v>
      </c>
      <c r="GD293" s="16">
        <f t="shared" si="823"/>
        <v>-0.27614523679652436</v>
      </c>
      <c r="GE293" s="16">
        <f t="shared" si="824"/>
        <v>-0.17335105643326634</v>
      </c>
      <c r="GF293" s="227" t="e">
        <f t="shared" si="825"/>
        <v>#VALUE!</v>
      </c>
      <c r="GG293" s="227">
        <f t="shared" si="826"/>
        <v>-0.50637988865451777</v>
      </c>
      <c r="GH293" s="227">
        <f t="shared" si="827"/>
        <v>0.30643337071892546</v>
      </c>
      <c r="GI293" s="16" t="str">
        <f t="shared" si="828"/>
        <v>Negativ EK</v>
      </c>
      <c r="GJ293" s="16">
        <f t="shared" si="829"/>
        <v>0</v>
      </c>
      <c r="GK293" s="106">
        <f t="shared" si="830"/>
        <v>0.50637988865451777</v>
      </c>
      <c r="GL293" s="16">
        <f t="shared" si="831"/>
        <v>0.19994651793559232</v>
      </c>
      <c r="GM293" s="16">
        <f t="shared" si="832"/>
        <v>0.23699775647562718</v>
      </c>
      <c r="GN293" s="16">
        <f t="shared" si="833"/>
        <v>0.32741064716736151</v>
      </c>
      <c r="GO293" s="16">
        <f t="shared" si="834"/>
        <v>0.39606975816685397</v>
      </c>
      <c r="GP293" s="16">
        <f t="shared" si="835"/>
        <v>0.20665908938958347</v>
      </c>
      <c r="GQ293" s="16">
        <f t="shared" si="836"/>
        <v>0.64486223662884923</v>
      </c>
      <c r="GR293" s="16">
        <f t="shared" si="837"/>
        <v>0.33954481311285595</v>
      </c>
      <c r="GS293" s="16" t="e">
        <f t="shared" si="838"/>
        <v>#VALUE!</v>
      </c>
      <c r="GT293" s="16">
        <f t="shared" si="839"/>
        <v>-1</v>
      </c>
      <c r="GU293" s="16">
        <f t="shared" si="840"/>
        <v>1.8073624505956958</v>
      </c>
      <c r="GV293" s="16">
        <f t="shared" si="841"/>
        <v>-0.27958314471047996</v>
      </c>
      <c r="GW293" s="16">
        <f t="shared" si="842"/>
        <v>-0.29098213920682603</v>
      </c>
      <c r="GX293" s="16">
        <f t="shared" si="843"/>
        <v>-0.11387720987296242</v>
      </c>
      <c r="GY293" s="227" t="e">
        <f t="shared" si="844"/>
        <v>#VALUE!</v>
      </c>
      <c r="GZ293" s="227">
        <f t="shared" si="845"/>
        <v>-0.17488714261829125</v>
      </c>
      <c r="HA293" s="227">
        <f t="shared" si="846"/>
        <v>0.11259125254496571</v>
      </c>
      <c r="HB293" s="16" t="str">
        <f t="shared" si="847"/>
        <v>i.a.</v>
      </c>
      <c r="HC293" s="16">
        <f t="shared" si="848"/>
        <v>0</v>
      </c>
      <c r="HD293" s="106">
        <f t="shared" si="849"/>
        <v>0.17488714261829125</v>
      </c>
      <c r="HE293" s="16">
        <f t="shared" si="850"/>
        <v>6.2295890073325533E-2</v>
      </c>
      <c r="HF293" s="16">
        <f t="shared" si="851"/>
        <v>8.6472005222990173E-2</v>
      </c>
      <c r="HG293" s="16">
        <f t="shared" si="852"/>
        <v>0.12196026363321012</v>
      </c>
      <c r="HH293" s="16">
        <f t="shared" si="853"/>
        <v>0.13763359321310931</v>
      </c>
      <c r="HI293" s="16">
        <f t="shared" si="854"/>
        <v>8.4066813947236155E-2</v>
      </c>
      <c r="HJ293" s="16">
        <f t="shared" si="855"/>
        <v>0.23821028667007388</v>
      </c>
      <c r="HK293" s="16">
        <f t="shared" si="856"/>
        <v>0.12368685705977148</v>
      </c>
      <c r="HL293" s="16" t="e">
        <f t="shared" si="857"/>
        <v>#VALUE!</v>
      </c>
      <c r="HM293" s="16" t="e">
        <f t="shared" si="858"/>
        <v>#VALUE!</v>
      </c>
      <c r="HN293" s="16">
        <f t="shared" si="859"/>
        <v>0.69689541139230626</v>
      </c>
      <c r="HO293" s="16">
        <f t="shared" si="860"/>
        <v>-0.17199613198019151</v>
      </c>
      <c r="HP293" s="16">
        <f t="shared" si="861"/>
        <v>-0.22467910450321468</v>
      </c>
      <c r="HQ293" s="16">
        <f t="shared" si="862"/>
        <v>0.16584325501470895</v>
      </c>
      <c r="HR293" s="227" t="e">
        <f t="shared" si="863"/>
        <v>#VALUE!</v>
      </c>
      <c r="HS293" s="227" t="e">
        <f t="shared" si="864"/>
        <v>#VALUE!</v>
      </c>
      <c r="HT293" s="227">
        <f t="shared" si="865"/>
        <v>0.16941095859489599</v>
      </c>
      <c r="HU293" s="16" t="str">
        <f t="shared" si="866"/>
        <v>i.a.</v>
      </c>
      <c r="HV293" s="16" t="str">
        <f t="shared" si="867"/>
        <v>i.a.</v>
      </c>
      <c r="HW293" s="106">
        <f t="shared" si="868"/>
        <v>0.41250476553564619</v>
      </c>
      <c r="HX293" s="16">
        <f t="shared" si="869"/>
        <v>0.2430938069407502</v>
      </c>
      <c r="HY293" s="16">
        <f t="shared" si="870"/>
        <v>0.29359018276341509</v>
      </c>
      <c r="HZ293" s="16">
        <f t="shared" si="871"/>
        <v>0.37866925097549159</v>
      </c>
      <c r="IA293" s="16">
        <f t="shared" si="872"/>
        <v>0.32480288353232706</v>
      </c>
      <c r="IB293" s="16">
        <f t="shared" si="873"/>
        <v>0.32900919816036789</v>
      </c>
      <c r="IC293" s="16">
        <f t="shared" si="874"/>
        <v>0.36780624903936943</v>
      </c>
      <c r="ID293" s="16">
        <f t="shared" si="875"/>
        <v>0.34770277935337496</v>
      </c>
      <c r="IE293" s="16">
        <f t="shared" si="876"/>
        <v>0.32247153541994189</v>
      </c>
      <c r="IF293" s="16" t="e">
        <f t="shared" si="877"/>
        <v>#VALUE!</v>
      </c>
      <c r="IG293" s="16" t="e">
        <f t="shared" si="878"/>
        <v>#VALUE!</v>
      </c>
      <c r="IH293" s="16" t="e">
        <f t="shared" si="879"/>
        <v>#VALUE!</v>
      </c>
      <c r="II293" s="16" t="e">
        <f t="shared" si="880"/>
        <v>#VALUE!</v>
      </c>
      <c r="IJ293" s="16" t="e">
        <f t="shared" si="881"/>
        <v>#VALUE!</v>
      </c>
      <c r="IK293" s="16" t="e">
        <f t="shared" si="882"/>
        <v>#VALUE!</v>
      </c>
      <c r="IL293" s="227" t="e">
        <f t="shared" si="883"/>
        <v>#VALUE!</v>
      </c>
      <c r="IM293" s="227" t="e">
        <f t="shared" si="884"/>
        <v>#VALUE!</v>
      </c>
      <c r="IN293" s="227" t="e">
        <f t="shared" si="885"/>
        <v>#VALUE!</v>
      </c>
      <c r="IO293" s="16" t="str">
        <f t="shared" si="886"/>
        <v>i.a.</v>
      </c>
      <c r="IP293" s="16" t="str">
        <f t="shared" si="887"/>
        <v>i.a.</v>
      </c>
      <c r="IQ293" s="106" t="str">
        <f t="shared" si="888"/>
        <v>i.a.</v>
      </c>
      <c r="IR293" s="16" t="str">
        <f t="shared" si="889"/>
        <v>i.a.</v>
      </c>
      <c r="IS293" s="16" t="str">
        <f t="shared" si="890"/>
        <v>i.a.</v>
      </c>
      <c r="IT293" s="16" t="str">
        <f t="shared" si="891"/>
        <v>i.a.</v>
      </c>
      <c r="IU293" s="16" t="str">
        <f t="shared" si="892"/>
        <v>i.a.</v>
      </c>
      <c r="IV293" s="16" t="str">
        <f t="shared" si="893"/>
        <v>i.a.</v>
      </c>
      <c r="IW293" s="16" t="str">
        <f t="shared" si="894"/>
        <v>i.a.</v>
      </c>
      <c r="IX293" s="16" t="str">
        <f t="shared" si="895"/>
        <v>i.a.</v>
      </c>
      <c r="IY293" s="16" t="str">
        <f t="shared" si="896"/>
        <v>i.a.</v>
      </c>
      <c r="IZ293" s="16" t="e">
        <f t="shared" si="897"/>
        <v>#VALUE!</v>
      </c>
      <c r="JA293" s="16" t="e">
        <f t="shared" si="898"/>
        <v>#VALUE!</v>
      </c>
      <c r="JB293" s="16">
        <f t="shared" si="899"/>
        <v>2.0522110674957443</v>
      </c>
      <c r="JC293" s="16">
        <f t="shared" si="900"/>
        <v>-0.20757633709440931</v>
      </c>
      <c r="JD293" s="16">
        <f t="shared" si="901"/>
        <v>-0.31068121148205513</v>
      </c>
      <c r="JE293" s="16">
        <f t="shared" si="902"/>
        <v>-0.1472140851946783</v>
      </c>
      <c r="JF293" s="227" t="e">
        <f t="shared" si="903"/>
        <v>#VALUE!</v>
      </c>
      <c r="JG293" s="227" t="e">
        <f t="shared" si="904"/>
        <v>#VALUE!</v>
      </c>
      <c r="JH293" s="227">
        <f t="shared" si="905"/>
        <v>0.14918434343434342</v>
      </c>
      <c r="JI293" s="99" t="str">
        <f t="shared" si="906"/>
        <v>i.a.</v>
      </c>
      <c r="JJ293" s="99" t="str">
        <f t="shared" si="907"/>
        <v>i.a.</v>
      </c>
      <c r="JK293" s="239">
        <f t="shared" si="908"/>
        <v>0.22187878787878787</v>
      </c>
      <c r="JL293" s="99">
        <f t="shared" si="909"/>
        <v>7.269444444444445E-2</v>
      </c>
      <c r="JM293" s="99">
        <f t="shared" si="910"/>
        <v>9.1736842105263158E-2</v>
      </c>
      <c r="JN293" s="99">
        <f t="shared" si="911"/>
        <v>0.13308333333333333</v>
      </c>
      <c r="JO293" s="99">
        <f t="shared" si="912"/>
        <v>0.15605714285714284</v>
      </c>
      <c r="JP293" s="99">
        <f t="shared" si="913"/>
        <v>8.831428571428572E-2</v>
      </c>
      <c r="JQ293" s="99">
        <f t="shared" si="914"/>
        <v>0.27630555555555553</v>
      </c>
      <c r="JR293" s="99">
        <f t="shared" si="915"/>
        <v>0.13800000000000001</v>
      </c>
      <c r="JS293" s="99">
        <f t="shared" si="916"/>
        <v>0.14585714285714285</v>
      </c>
    </row>
    <row r="294" spans="1:279" customFormat="1" ht="17.25" customHeight="1" x14ac:dyDescent="0.25">
      <c r="A294" s="113" t="s">
        <v>664</v>
      </c>
      <c r="B294" s="95">
        <v>65782928</v>
      </c>
      <c r="C294" s="10" t="s">
        <v>79</v>
      </c>
      <c r="D294" s="10" t="s">
        <v>665</v>
      </c>
      <c r="E294" s="11">
        <v>451120</v>
      </c>
      <c r="F294" s="11"/>
      <c r="G294" s="11">
        <v>1</v>
      </c>
      <c r="H294" s="12">
        <v>44867</v>
      </c>
      <c r="I294" s="13"/>
      <c r="J294" s="13"/>
      <c r="K294" s="13" t="s">
        <v>53</v>
      </c>
      <c r="L294" s="13" t="s">
        <v>53</v>
      </c>
      <c r="M294" s="13" t="s">
        <v>53</v>
      </c>
      <c r="N294" s="13" t="s">
        <v>53</v>
      </c>
      <c r="O294" s="13" t="s">
        <v>53</v>
      </c>
      <c r="P294" s="16" t="e">
        <f t="shared" si="739"/>
        <v>#DIV/0!</v>
      </c>
      <c r="Q294" s="16" t="e">
        <f t="shared" si="740"/>
        <v>#DIV/0!</v>
      </c>
      <c r="R294" s="16" t="e">
        <f t="shared" si="741"/>
        <v>#DIV/0!</v>
      </c>
      <c r="S294" s="16" t="e">
        <f t="shared" si="742"/>
        <v>#DIV/0!</v>
      </c>
      <c r="T294" s="16" t="e">
        <f t="shared" si="743"/>
        <v>#DIV/0!</v>
      </c>
      <c r="U294" s="16" t="e">
        <f t="shared" si="744"/>
        <v>#DIV/0!</v>
      </c>
      <c r="V294" s="278">
        <f t="shared" si="745"/>
        <v>0</v>
      </c>
      <c r="W294" s="278">
        <f t="shared" si="746"/>
        <v>0</v>
      </c>
      <c r="X294" s="278">
        <f t="shared" si="747"/>
        <v>0</v>
      </c>
      <c r="Y294" s="149"/>
      <c r="Z294" s="149"/>
      <c r="AA294" s="149"/>
      <c r="AB294" s="149"/>
      <c r="AC294" s="149"/>
      <c r="AD294" s="149"/>
      <c r="AE294" s="149"/>
      <c r="AF294" s="149">
        <v>144.279</v>
      </c>
      <c r="AG294" s="149">
        <v>131.68899999999999</v>
      </c>
      <c r="AH294" s="149">
        <v>153.953</v>
      </c>
      <c r="AI294" s="149"/>
      <c r="AJ294" s="16" t="e">
        <f t="shared" si="748"/>
        <v>#DIV/0!</v>
      </c>
      <c r="AK294" s="16">
        <f t="shared" si="917"/>
        <v>-1</v>
      </c>
      <c r="AL294" s="16">
        <f t="shared" si="918"/>
        <v>-3.4684625203574113E-2</v>
      </c>
      <c r="AM294" s="16">
        <f t="shared" si="921"/>
        <v>0.17782155632744048</v>
      </c>
      <c r="AN294" s="16">
        <f t="shared" si="919"/>
        <v>-0.12290833030192794</v>
      </c>
      <c r="AO294" s="16">
        <f t="shared" si="920"/>
        <v>-2.5954468952077179E-2</v>
      </c>
      <c r="AP294" s="278">
        <f t="shared" si="754"/>
        <v>0</v>
      </c>
      <c r="AQ294" s="278">
        <f t="shared" si="755"/>
        <v>-21.931000000000001</v>
      </c>
      <c r="AR294" s="278">
        <f t="shared" si="756"/>
        <v>-0.78800000000000026</v>
      </c>
      <c r="AS294" s="149"/>
      <c r="AT294" s="149"/>
      <c r="AU294" s="149">
        <v>21.931000000000001</v>
      </c>
      <c r="AV294" s="149">
        <v>22.719000000000001</v>
      </c>
      <c r="AW294" s="149">
        <v>19.289000000000001</v>
      </c>
      <c r="AX294" s="153">
        <v>21.992000000000001</v>
      </c>
      <c r="AY294" s="154">
        <v>22.577999999999999</v>
      </c>
      <c r="AZ294" s="154">
        <v>21.245999999999999</v>
      </c>
      <c r="BA294" s="154">
        <v>18.881</v>
      </c>
      <c r="BB294" s="154">
        <v>19.12</v>
      </c>
      <c r="BC294" s="150">
        <v>22.634</v>
      </c>
      <c r="BD294" s="16" t="e">
        <f t="shared" si="757"/>
        <v>#DIV/0!</v>
      </c>
      <c r="BE294" s="16">
        <f t="shared" si="758"/>
        <v>-1</v>
      </c>
      <c r="BF294" s="16">
        <f t="shared" si="759"/>
        <v>-0.29232039636663909</v>
      </c>
      <c r="BG294" s="16">
        <f t="shared" si="760"/>
        <v>4.794258373205742</v>
      </c>
      <c r="BH294" s="16">
        <f t="shared" si="761"/>
        <v>-0.64873949579831935</v>
      </c>
      <c r="BI294" s="16">
        <f t="shared" si="762"/>
        <v>-0.13684719535783371</v>
      </c>
      <c r="BJ294" s="278">
        <f t="shared" si="763"/>
        <v>0</v>
      </c>
      <c r="BK294" s="278">
        <f t="shared" si="764"/>
        <v>-2.5710000000000002</v>
      </c>
      <c r="BL294" s="278">
        <f t="shared" si="765"/>
        <v>-1.0619999999999998</v>
      </c>
      <c r="BM294" s="149"/>
      <c r="BN294" s="149"/>
      <c r="BO294" s="149">
        <v>2.5710000000000002</v>
      </c>
      <c r="BP294" s="149">
        <v>3.633</v>
      </c>
      <c r="BQ294" s="149">
        <v>0.627</v>
      </c>
      <c r="BR294" s="153">
        <v>1.7849999999999999</v>
      </c>
      <c r="BS294" s="159">
        <v>2.0680000000000001</v>
      </c>
      <c r="BT294" s="159">
        <v>1.9550000000000001</v>
      </c>
      <c r="BU294" s="159">
        <v>1.071</v>
      </c>
      <c r="BV294" s="154">
        <v>0.879</v>
      </c>
      <c r="BW294" s="149">
        <v>3.5219999999999998</v>
      </c>
      <c r="BX294" s="16" t="e">
        <f t="shared" si="766"/>
        <v>#DIV/0!</v>
      </c>
      <c r="BY294" s="16">
        <f t="shared" si="767"/>
        <v>-1</v>
      </c>
      <c r="BZ294" s="16">
        <f t="shared" si="768"/>
        <v>-0.29907084785133559</v>
      </c>
      <c r="CA294" s="16">
        <f t="shared" si="769"/>
        <v>5.9295774647887329</v>
      </c>
      <c r="CB294" s="16">
        <f t="shared" si="770"/>
        <v>-0.68504435994930291</v>
      </c>
      <c r="CC294" s="16">
        <f t="shared" si="771"/>
        <v>-0.24605828953655037</v>
      </c>
      <c r="CD294" s="278">
        <f t="shared" si="772"/>
        <v>0</v>
      </c>
      <c r="CE294" s="278">
        <f t="shared" si="773"/>
        <v>-2.4140000000000001</v>
      </c>
      <c r="CF294" s="278">
        <f t="shared" si="774"/>
        <v>-1.0299999999999998</v>
      </c>
      <c r="CG294" s="149"/>
      <c r="CH294" s="149"/>
      <c r="CI294" s="149">
        <v>2.4140000000000001</v>
      </c>
      <c r="CJ294" s="149">
        <v>3.444</v>
      </c>
      <c r="CK294" s="149">
        <v>0.497</v>
      </c>
      <c r="CL294" s="153">
        <v>1.5780000000000001</v>
      </c>
      <c r="CM294" s="154">
        <v>2.093</v>
      </c>
      <c r="CN294" s="154">
        <v>2.0099999999999998</v>
      </c>
      <c r="CO294" s="159">
        <v>0.89</v>
      </c>
      <c r="CP294" s="159">
        <v>0.75</v>
      </c>
      <c r="CQ294" s="149">
        <v>3.2610000000000001</v>
      </c>
      <c r="CR294" s="16" t="e">
        <f t="shared" si="775"/>
        <v>#DIV/0!</v>
      </c>
      <c r="CS294" s="16">
        <f t="shared" si="776"/>
        <v>-1</v>
      </c>
      <c r="CT294" s="16">
        <f t="shared" si="777"/>
        <v>8.5273428636260556E-2</v>
      </c>
      <c r="CU294" s="16">
        <f t="shared" si="778"/>
        <v>0.13917179341363803</v>
      </c>
      <c r="CV294" s="16">
        <f t="shared" si="779"/>
        <v>2.0039023361282444E-2</v>
      </c>
      <c r="CW294" s="16">
        <f t="shared" si="780"/>
        <v>-1.9645349738923592E-2</v>
      </c>
      <c r="CX294" s="278">
        <f t="shared" si="922"/>
        <v>0</v>
      </c>
      <c r="CY294" s="278">
        <f t="shared" si="923"/>
        <v>-23.914000000000001</v>
      </c>
      <c r="CZ294" s="278">
        <f t="shared" si="924"/>
        <v>1.8790000000000013</v>
      </c>
      <c r="DA294" s="149"/>
      <c r="DB294" s="149"/>
      <c r="DC294" s="149">
        <v>23.914000000000001</v>
      </c>
      <c r="DD294" s="149">
        <v>22.035</v>
      </c>
      <c r="DE294" s="149">
        <v>19.343</v>
      </c>
      <c r="DF294" s="153">
        <v>18.963000000000001</v>
      </c>
      <c r="DG294" s="159">
        <v>19.343</v>
      </c>
      <c r="DH294" s="159">
        <v>19.228999999999999</v>
      </c>
      <c r="DI294" s="159">
        <v>18.27</v>
      </c>
      <c r="DJ294" s="154">
        <v>18.181999999999999</v>
      </c>
      <c r="DK294" s="150">
        <v>20.023</v>
      </c>
      <c r="DL294" s="16" t="e">
        <f t="shared" si="781"/>
        <v>#DIV/0!</v>
      </c>
      <c r="DM294" s="16">
        <f t="shared" si="782"/>
        <v>-1</v>
      </c>
      <c r="DN294" s="16">
        <f t="shared" si="783"/>
        <v>-0.14739790970800568</v>
      </c>
      <c r="DO294" s="16">
        <f t="shared" si="784"/>
        <v>5.9886257223123122E-2</v>
      </c>
      <c r="DP294" s="16">
        <f t="shared" si="785"/>
        <v>-9.6531231299395337E-2</v>
      </c>
      <c r="DQ294" s="16">
        <f t="shared" si="786"/>
        <v>6.0926485397784523E-2</v>
      </c>
      <c r="DR294" s="278">
        <f t="shared" si="787"/>
        <v>0</v>
      </c>
      <c r="DS294" s="278">
        <f t="shared" si="788"/>
        <v>-39.564999999999998</v>
      </c>
      <c r="DT294" s="278">
        <f t="shared" si="789"/>
        <v>-6.8400000000000034</v>
      </c>
      <c r="DU294" s="149"/>
      <c r="DV294" s="149"/>
      <c r="DW294" s="149">
        <v>39.564999999999998</v>
      </c>
      <c r="DX294" s="149">
        <v>46.405000000000001</v>
      </c>
      <c r="DY294" s="149">
        <v>43.783000000000001</v>
      </c>
      <c r="DZ294" s="165">
        <v>48.460999999999999</v>
      </c>
      <c r="EA294" s="159">
        <v>45.677999999999997</v>
      </c>
      <c r="EB294" s="159">
        <v>40.331000000000003</v>
      </c>
      <c r="EC294" s="159">
        <v>54.527000000000001</v>
      </c>
      <c r="ED294" s="159">
        <v>62.752000000000002</v>
      </c>
      <c r="EE294" s="149">
        <v>63.53</v>
      </c>
      <c r="EF294" s="16" t="e">
        <f t="shared" si="790"/>
        <v>#DIV/0!</v>
      </c>
      <c r="EG294" s="16">
        <f t="shared" si="791"/>
        <v>-1</v>
      </c>
      <c r="EH294" s="16">
        <f t="shared" si="792"/>
        <v>-4.2553191489361701E-2</v>
      </c>
      <c r="EI294" s="16">
        <f t="shared" si="793"/>
        <v>-0.11320754716981132</v>
      </c>
      <c r="EJ294" s="16">
        <f t="shared" si="794"/>
        <v>8.1632653061224483E-2</v>
      </c>
      <c r="EK294" s="16">
        <f t="shared" si="795"/>
        <v>0</v>
      </c>
      <c r="EL294" s="278">
        <f t="shared" si="796"/>
        <v>0</v>
      </c>
      <c r="EM294" s="278">
        <f t="shared" si="797"/>
        <v>-45</v>
      </c>
      <c r="EN294" s="278">
        <f t="shared" si="798"/>
        <v>-2</v>
      </c>
      <c r="EO294" s="204"/>
      <c r="EP294" s="204"/>
      <c r="EQ294" s="204">
        <v>45</v>
      </c>
      <c r="ER294" s="204">
        <v>47</v>
      </c>
      <c r="ES294" s="204">
        <v>53</v>
      </c>
      <c r="ET294" s="215">
        <v>49</v>
      </c>
      <c r="EU294" s="209">
        <v>49</v>
      </c>
      <c r="EV294" s="209">
        <v>52</v>
      </c>
      <c r="EW294" s="209">
        <v>47</v>
      </c>
      <c r="EX294" s="210">
        <v>50</v>
      </c>
      <c r="EY294" s="205">
        <v>51</v>
      </c>
      <c r="EZ294" s="14"/>
      <c r="FA294" s="14" t="s">
        <v>221</v>
      </c>
      <c r="FB294" s="76"/>
      <c r="FC294" s="15">
        <v>9000</v>
      </c>
      <c r="FD294" t="s">
        <v>434</v>
      </c>
      <c r="FE294" t="s">
        <v>88</v>
      </c>
      <c r="FF294" s="16" t="e">
        <f t="shared" si="799"/>
        <v>#VALUE!</v>
      </c>
      <c r="FG294" s="16" t="e">
        <f t="shared" si="800"/>
        <v>#VALUE!</v>
      </c>
      <c r="FH294" s="16" t="e">
        <f t="shared" si="801"/>
        <v>#DIV/0!</v>
      </c>
      <c r="FI294" s="16" t="e">
        <f t="shared" si="802"/>
        <v>#DIV/0!</v>
      </c>
      <c r="FJ294" s="16" t="e">
        <f t="shared" si="803"/>
        <v>#DIV/0!</v>
      </c>
      <c r="FK294" s="16" t="e">
        <f t="shared" si="804"/>
        <v>#DIV/0!</v>
      </c>
      <c r="FL294" s="278" t="e">
        <f t="shared" si="805"/>
        <v>#VALUE!</v>
      </c>
      <c r="FM294" s="278" t="e">
        <f t="shared" si="806"/>
        <v>#VALUE!</v>
      </c>
      <c r="FN294" s="278">
        <f t="shared" si="807"/>
        <v>0</v>
      </c>
      <c r="FO294" s="222" t="str">
        <f t="shared" si="808"/>
        <v>i.a</v>
      </c>
      <c r="FP294" s="222" t="str">
        <f t="shared" si="809"/>
        <v>i.a</v>
      </c>
      <c r="FQ294" s="238">
        <f t="shared" si="810"/>
        <v>0</v>
      </c>
      <c r="FR294" s="222">
        <f t="shared" si="811"/>
        <v>0</v>
      </c>
      <c r="FS294" s="222">
        <f t="shared" si="812"/>
        <v>0</v>
      </c>
      <c r="FT294" s="222">
        <f t="shared" si="813"/>
        <v>0</v>
      </c>
      <c r="FU294" s="222">
        <f t="shared" si="814"/>
        <v>0</v>
      </c>
      <c r="FV294" s="222">
        <f t="shared" si="815"/>
        <v>2.7745961538461539</v>
      </c>
      <c r="FW294" s="222">
        <f t="shared" si="816"/>
        <v>2.8018936170212765</v>
      </c>
      <c r="FX294" s="222">
        <f t="shared" si="817"/>
        <v>3.0790600000000001</v>
      </c>
      <c r="FY294" s="222">
        <f t="shared" si="818"/>
        <v>0</v>
      </c>
      <c r="FZ294" s="16" t="e">
        <f t="shared" si="819"/>
        <v>#VALUE!</v>
      </c>
      <c r="GA294" s="16">
        <f t="shared" si="820"/>
        <v>-1</v>
      </c>
      <c r="GB294" s="16">
        <f t="shared" si="821"/>
        <v>-0.36879918044772608</v>
      </c>
      <c r="GC294" s="16">
        <f t="shared" si="822"/>
        <v>5.415109342312272</v>
      </c>
      <c r="GD294" s="16">
        <f t="shared" si="823"/>
        <v>-0.68504435994930291</v>
      </c>
      <c r="GE294" s="16">
        <f t="shared" si="824"/>
        <v>-0.24082285657609287</v>
      </c>
      <c r="GF294" s="227" t="e">
        <f t="shared" si="825"/>
        <v>#VALUE!</v>
      </c>
      <c r="GG294" s="227">
        <f t="shared" si="826"/>
        <v>-0.10507301573483646</v>
      </c>
      <c r="GH294" s="227">
        <f t="shared" si="827"/>
        <v>-6.1392255665424555E-2</v>
      </c>
      <c r="GI294" s="16" t="str">
        <f t="shared" si="828"/>
        <v>Negativ EK</v>
      </c>
      <c r="GJ294" s="16">
        <f t="shared" si="829"/>
        <v>0</v>
      </c>
      <c r="GK294" s="106">
        <f t="shared" si="830"/>
        <v>0.10507301573483646</v>
      </c>
      <c r="GL294" s="16">
        <f t="shared" si="831"/>
        <v>0.16646527140026102</v>
      </c>
      <c r="GM294" s="16">
        <f t="shared" si="832"/>
        <v>2.5948937503263197E-2</v>
      </c>
      <c r="GN294" s="16">
        <f t="shared" si="833"/>
        <v>8.2389181851407103E-2</v>
      </c>
      <c r="GO294" s="16">
        <f t="shared" si="834"/>
        <v>0.10852431815824949</v>
      </c>
      <c r="GP294" s="16">
        <f t="shared" si="835"/>
        <v>0.10720285874289981</v>
      </c>
      <c r="GQ294" s="16">
        <f t="shared" si="836"/>
        <v>4.8831339844178652E-2</v>
      </c>
      <c r="GR294" s="16">
        <f t="shared" si="837"/>
        <v>3.926187671770711E-2</v>
      </c>
      <c r="GS294" s="16" t="e">
        <f t="shared" si="838"/>
        <v>#VALUE!</v>
      </c>
      <c r="GT294" s="16">
        <f t="shared" si="839"/>
        <v>-1</v>
      </c>
      <c r="GU294" s="16">
        <f t="shared" si="840"/>
        <v>-0.25759906836704022</v>
      </c>
      <c r="GV294" s="16">
        <f t="shared" si="841"/>
        <v>4.926349063933011</v>
      </c>
      <c r="GW294" s="16">
        <f t="shared" si="842"/>
        <v>-0.64152343127962774</v>
      </c>
      <c r="GX294" s="16">
        <f t="shared" si="843"/>
        <v>-0.21139050155123709</v>
      </c>
      <c r="GY294" s="227" t="e">
        <f t="shared" si="844"/>
        <v>#VALUE!</v>
      </c>
      <c r="GZ294" s="227">
        <f t="shared" si="845"/>
        <v>-5.9811562172850996E-2</v>
      </c>
      <c r="HA294" s="227">
        <f t="shared" si="846"/>
        <v>-2.0753479739598554E-2</v>
      </c>
      <c r="HB294" s="16" t="str">
        <f t="shared" si="847"/>
        <v>i.a.</v>
      </c>
      <c r="HC294" s="16">
        <f t="shared" si="848"/>
        <v>0</v>
      </c>
      <c r="HD294" s="106">
        <f t="shared" si="849"/>
        <v>5.9811562172850996E-2</v>
      </c>
      <c r="HE294" s="16">
        <f t="shared" si="850"/>
        <v>8.056504191244955E-2</v>
      </c>
      <c r="HF294" s="16">
        <f t="shared" si="851"/>
        <v>1.3594380122284377E-2</v>
      </c>
      <c r="HG294" s="16">
        <f t="shared" si="852"/>
        <v>3.7922646299620777E-2</v>
      </c>
      <c r="HH294" s="16">
        <f t="shared" si="853"/>
        <v>4.8087990791661338E-2</v>
      </c>
      <c r="HI294" s="16">
        <f t="shared" si="854"/>
        <v>4.1219507052647111E-2</v>
      </c>
      <c r="HJ294" s="16">
        <f t="shared" si="855"/>
        <v>1.8264139359987722E-2</v>
      </c>
      <c r="HK294" s="16">
        <f t="shared" si="856"/>
        <v>1.3921223927400578E-2</v>
      </c>
      <c r="HL294" s="16" t="e">
        <f t="shared" si="857"/>
        <v>#VALUE!</v>
      </c>
      <c r="HM294" s="16" t="e">
        <f t="shared" si="858"/>
        <v>#VALUE!</v>
      </c>
      <c r="HN294" s="16">
        <f t="shared" si="859"/>
        <v>0.27289557578328516</v>
      </c>
      <c r="HO294" s="16">
        <f t="shared" si="860"/>
        <v>7.480570264043343E-2</v>
      </c>
      <c r="HP294" s="16">
        <f t="shared" si="861"/>
        <v>0.12902521780396745</v>
      </c>
      <c r="HQ294" s="16">
        <f t="shared" si="862"/>
        <v>-7.5944786227575931E-2</v>
      </c>
      <c r="HR294" s="227" t="e">
        <f t="shared" si="863"/>
        <v>#VALUE!</v>
      </c>
      <c r="HS294" s="227" t="e">
        <f t="shared" si="864"/>
        <v>#VALUE!</v>
      </c>
      <c r="HT294" s="227">
        <f t="shared" si="865"/>
        <v>0.1295820280656112</v>
      </c>
      <c r="HU294" s="16" t="str">
        <f t="shared" si="866"/>
        <v>i.a.</v>
      </c>
      <c r="HV294" s="16" t="str">
        <f t="shared" si="867"/>
        <v>i.a.</v>
      </c>
      <c r="HW294" s="106">
        <f t="shared" si="868"/>
        <v>0.60442310122583098</v>
      </c>
      <c r="HX294" s="16">
        <f t="shared" si="869"/>
        <v>0.47484107316021978</v>
      </c>
      <c r="HY294" s="16">
        <f t="shared" si="870"/>
        <v>0.44179247653198728</v>
      </c>
      <c r="HZ294" s="16">
        <f t="shared" si="871"/>
        <v>0.39130434782608697</v>
      </c>
      <c r="IA294" s="16">
        <f t="shared" si="872"/>
        <v>0.42346424974823771</v>
      </c>
      <c r="IB294" s="16">
        <f t="shared" si="873"/>
        <v>0.47677964840941206</v>
      </c>
      <c r="IC294" s="16">
        <f t="shared" si="874"/>
        <v>0.33506336310451701</v>
      </c>
      <c r="ID294" s="16">
        <f t="shared" si="875"/>
        <v>0.2897437531871494</v>
      </c>
      <c r="IE294" s="16">
        <f t="shared" si="876"/>
        <v>0.31517393357468909</v>
      </c>
      <c r="IF294" s="16" t="e">
        <f t="shared" si="877"/>
        <v>#VALUE!</v>
      </c>
      <c r="IG294" s="16" t="e">
        <f t="shared" si="878"/>
        <v>#VALUE!</v>
      </c>
      <c r="IH294" s="16" t="e">
        <f t="shared" si="879"/>
        <v>#VALUE!</v>
      </c>
      <c r="II294" s="16" t="e">
        <f t="shared" si="880"/>
        <v>#VALUE!</v>
      </c>
      <c r="IJ294" s="16" t="e">
        <f t="shared" si="881"/>
        <v>#VALUE!</v>
      </c>
      <c r="IK294" s="16" t="e">
        <f t="shared" si="882"/>
        <v>#VALUE!</v>
      </c>
      <c r="IL294" s="227" t="e">
        <f t="shared" si="883"/>
        <v>#VALUE!</v>
      </c>
      <c r="IM294" s="227" t="e">
        <f t="shared" si="884"/>
        <v>#VALUE!</v>
      </c>
      <c r="IN294" s="227" t="e">
        <f t="shared" si="885"/>
        <v>#VALUE!</v>
      </c>
      <c r="IO294" s="16" t="str">
        <f t="shared" si="886"/>
        <v>i.a.</v>
      </c>
      <c r="IP294" s="16" t="str">
        <f t="shared" si="887"/>
        <v>i.a.</v>
      </c>
      <c r="IQ294" s="106" t="str">
        <f t="shared" si="888"/>
        <v>i.a.</v>
      </c>
      <c r="IR294" s="16" t="str">
        <f t="shared" si="889"/>
        <v>i.a.</v>
      </c>
      <c r="IS294" s="16" t="str">
        <f t="shared" si="890"/>
        <v>i.a.</v>
      </c>
      <c r="IT294" s="16" t="str">
        <f t="shared" si="891"/>
        <v>i.a.</v>
      </c>
      <c r="IU294" s="16" t="str">
        <f t="shared" si="892"/>
        <v>i.a.</v>
      </c>
      <c r="IV294" s="16">
        <f t="shared" si="893"/>
        <v>1.3550135501355014E-2</v>
      </c>
      <c r="IW294" s="16">
        <f t="shared" si="894"/>
        <v>8.1327977279803173E-3</v>
      </c>
      <c r="IX294" s="16">
        <f t="shared" si="895"/>
        <v>5.7095347281313127E-3</v>
      </c>
      <c r="IY294" s="16" t="str">
        <f t="shared" si="896"/>
        <v>i.a.</v>
      </c>
      <c r="IZ294" s="16" t="e">
        <f t="shared" si="897"/>
        <v>#VALUE!</v>
      </c>
      <c r="JA294" s="16" t="e">
        <f t="shared" si="898"/>
        <v>#VALUE!</v>
      </c>
      <c r="JB294" s="16">
        <f t="shared" si="899"/>
        <v>-0.26791844108917273</v>
      </c>
      <c r="JC294" s="16">
        <f t="shared" si="900"/>
        <v>6.8142043751872938</v>
      </c>
      <c r="JD294" s="16">
        <f t="shared" si="901"/>
        <v>-0.70881459693426119</v>
      </c>
      <c r="JE294" s="16">
        <f t="shared" si="902"/>
        <v>-0.24605828953655029</v>
      </c>
      <c r="JF294" s="227" t="e">
        <f t="shared" si="903"/>
        <v>#VALUE!</v>
      </c>
      <c r="JG294" s="227" t="e">
        <f t="shared" si="904"/>
        <v>#VALUE!</v>
      </c>
      <c r="JH294" s="227">
        <f t="shared" si="905"/>
        <v>-1.9632151300236399E-2</v>
      </c>
      <c r="JI294" s="99" t="str">
        <f t="shared" si="906"/>
        <v>i.a.</v>
      </c>
      <c r="JJ294" s="99" t="str">
        <f t="shared" si="907"/>
        <v>i.a.</v>
      </c>
      <c r="JK294" s="239">
        <f t="shared" si="908"/>
        <v>5.3644444444444446E-2</v>
      </c>
      <c r="JL294" s="99">
        <f t="shared" si="909"/>
        <v>7.3276595744680845E-2</v>
      </c>
      <c r="JM294" s="99">
        <f t="shared" si="910"/>
        <v>9.377358490566038E-3</v>
      </c>
      <c r="JN294" s="99">
        <f t="shared" si="911"/>
        <v>3.2204081632653064E-2</v>
      </c>
      <c r="JO294" s="99">
        <f t="shared" si="912"/>
        <v>4.2714285714285712E-2</v>
      </c>
      <c r="JP294" s="99">
        <f t="shared" si="913"/>
        <v>3.865384615384615E-2</v>
      </c>
      <c r="JQ294" s="99">
        <f t="shared" si="914"/>
        <v>1.8936170212765956E-2</v>
      </c>
      <c r="JR294" s="99">
        <f t="shared" si="915"/>
        <v>1.4999999999999999E-2</v>
      </c>
      <c r="JS294" s="99">
        <f t="shared" si="916"/>
        <v>6.3941176470588237E-2</v>
      </c>
    </row>
    <row r="295" spans="1:279" customFormat="1" ht="17.25" customHeight="1" x14ac:dyDescent="0.25">
      <c r="A295" s="10" t="s">
        <v>670</v>
      </c>
      <c r="B295" s="95">
        <v>18479273</v>
      </c>
      <c r="C295" s="10" t="s">
        <v>79</v>
      </c>
      <c r="D295" s="10"/>
      <c r="E295" s="11">
        <v>451120</v>
      </c>
      <c r="F295" s="11"/>
      <c r="G295" s="11">
        <v>1</v>
      </c>
      <c r="H295" s="12">
        <v>44865</v>
      </c>
      <c r="I295" s="13"/>
      <c r="J295" s="13" t="s">
        <v>50</v>
      </c>
      <c r="K295" s="13" t="s">
        <v>50</v>
      </c>
      <c r="L295" s="13" t="s">
        <v>50</v>
      </c>
      <c r="M295" s="13" t="s">
        <v>50</v>
      </c>
      <c r="N295" s="13" t="s">
        <v>50</v>
      </c>
      <c r="O295" s="19" t="s">
        <v>50</v>
      </c>
      <c r="P295" s="16" t="e">
        <f t="shared" si="739"/>
        <v>#DIV/0!</v>
      </c>
      <c r="Q295" s="16" t="e">
        <f t="shared" si="740"/>
        <v>#DIV/0!</v>
      </c>
      <c r="R295" s="16" t="e">
        <f t="shared" si="741"/>
        <v>#DIV/0!</v>
      </c>
      <c r="S295" s="16" t="e">
        <f t="shared" si="742"/>
        <v>#DIV/0!</v>
      </c>
      <c r="T295" s="16" t="e">
        <f t="shared" si="743"/>
        <v>#DIV/0!</v>
      </c>
      <c r="U295" s="16" t="e">
        <f t="shared" si="744"/>
        <v>#DIV/0!</v>
      </c>
      <c r="V295" s="278">
        <f t="shared" si="745"/>
        <v>0</v>
      </c>
      <c r="W295" s="278">
        <f t="shared" si="746"/>
        <v>0</v>
      </c>
      <c r="X295" s="278">
        <f t="shared" si="747"/>
        <v>0</v>
      </c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6">
        <f t="shared" si="748"/>
        <v>-0.75001273885350328</v>
      </c>
      <c r="AK295" s="16">
        <f t="shared" si="917"/>
        <v>2.840224283393605E-2</v>
      </c>
      <c r="AL295" s="16">
        <f t="shared" si="918"/>
        <v>0.34605346688297939</v>
      </c>
      <c r="AM295" s="16">
        <f t="shared" si="921"/>
        <v>0.21628345916266292</v>
      </c>
      <c r="AN295" s="16">
        <f t="shared" si="919"/>
        <v>-3.565814511458585E-2</v>
      </c>
      <c r="AO295" s="16">
        <f t="shared" si="920"/>
        <v>-2.2798932815910746E-2</v>
      </c>
      <c r="AP295" s="278">
        <f t="shared" si="754"/>
        <v>-19.625</v>
      </c>
      <c r="AQ295" s="278">
        <f t="shared" si="755"/>
        <v>0.54200000000000159</v>
      </c>
      <c r="AR295" s="278">
        <f t="shared" si="756"/>
        <v>4.9059999999999988</v>
      </c>
      <c r="AS295" s="149"/>
      <c r="AT295" s="149">
        <v>19.625</v>
      </c>
      <c r="AU295" s="149">
        <v>19.082999999999998</v>
      </c>
      <c r="AV295" s="149">
        <v>14.177</v>
      </c>
      <c r="AW295" s="150">
        <v>11.656000000000001</v>
      </c>
      <c r="AX295" s="149">
        <v>12.087</v>
      </c>
      <c r="AY295" s="149">
        <v>12.369</v>
      </c>
      <c r="AZ295" s="149">
        <v>11.362</v>
      </c>
      <c r="BA295" s="149">
        <v>9.5589999999999993</v>
      </c>
      <c r="BB295" s="149"/>
      <c r="BC295" s="150"/>
      <c r="BD295" s="16">
        <f t="shared" si="757"/>
        <v>-1</v>
      </c>
      <c r="BE295" s="16">
        <f t="shared" si="758"/>
        <v>-0.33920187793427231</v>
      </c>
      <c r="BF295" s="16">
        <f t="shared" si="759"/>
        <v>0.48518303312027888</v>
      </c>
      <c r="BG295" s="16">
        <f t="shared" si="760"/>
        <v>-0.11242908715832901</v>
      </c>
      <c r="BH295" s="16">
        <f t="shared" si="761"/>
        <v>-0.30725259021078954</v>
      </c>
      <c r="BI295" s="16">
        <f t="shared" si="762"/>
        <v>-0.29300328365748929</v>
      </c>
      <c r="BJ295" s="278">
        <f t="shared" si="763"/>
        <v>-1.6890000000000001</v>
      </c>
      <c r="BK295" s="278">
        <f t="shared" si="764"/>
        <v>-0.86699999999999999</v>
      </c>
      <c r="BL295" s="278">
        <f t="shared" si="765"/>
        <v>0.83499999999999996</v>
      </c>
      <c r="BM295" s="149"/>
      <c r="BN295" s="149">
        <v>1.6890000000000001</v>
      </c>
      <c r="BO295" s="149">
        <v>2.556</v>
      </c>
      <c r="BP295" s="149">
        <v>1.7210000000000001</v>
      </c>
      <c r="BQ295" s="149">
        <v>1.9390000000000001</v>
      </c>
      <c r="BR295" s="149">
        <v>2.7989999999999999</v>
      </c>
      <c r="BS295" s="149">
        <v>3.9590000000000001</v>
      </c>
      <c r="BT295" s="149">
        <v>3.2949999999999999</v>
      </c>
      <c r="BU295" s="149">
        <v>2.21</v>
      </c>
      <c r="BV295" s="149"/>
      <c r="BW295" s="149"/>
      <c r="BX295" s="16">
        <f t="shared" si="766"/>
        <v>-1</v>
      </c>
      <c r="BY295" s="16">
        <f t="shared" si="767"/>
        <v>-0.42163153070577447</v>
      </c>
      <c r="BZ295" s="16">
        <f t="shared" si="768"/>
        <v>0.60323291697281411</v>
      </c>
      <c r="CA295" s="16">
        <f t="shared" si="769"/>
        <v>-0.21238425925925924</v>
      </c>
      <c r="CB295" s="16">
        <f t="shared" si="770"/>
        <v>-0.33843797856049007</v>
      </c>
      <c r="CC295" s="16">
        <f t="shared" si="771"/>
        <v>-0.29405405405405405</v>
      </c>
      <c r="CD295" s="278">
        <f t="shared" si="772"/>
        <v>-1.262</v>
      </c>
      <c r="CE295" s="278">
        <f t="shared" si="773"/>
        <v>-0.91999999999999993</v>
      </c>
      <c r="CF295" s="278">
        <f t="shared" si="774"/>
        <v>0.82099999999999995</v>
      </c>
      <c r="CG295" s="149"/>
      <c r="CH295" s="149">
        <v>1.262</v>
      </c>
      <c r="CI295" s="149">
        <v>2.1819999999999999</v>
      </c>
      <c r="CJ295" s="149">
        <v>1.361</v>
      </c>
      <c r="CK295" s="149">
        <v>1.728</v>
      </c>
      <c r="CL295" s="149">
        <v>2.6120000000000001</v>
      </c>
      <c r="CM295" s="149">
        <v>3.7</v>
      </c>
      <c r="CN295" s="149">
        <v>3.1459999999999999</v>
      </c>
      <c r="CO295" s="149">
        <v>1.976</v>
      </c>
      <c r="CP295" s="149"/>
      <c r="CQ295" s="149"/>
      <c r="CR295" s="16">
        <f t="shared" si="775"/>
        <v>-1</v>
      </c>
      <c r="CS295" s="16">
        <f t="shared" si="776"/>
        <v>-8.6534965458732224E-2</v>
      </c>
      <c r="CT295" s="16">
        <f t="shared" si="777"/>
        <v>9.2992449331037091E-2</v>
      </c>
      <c r="CU295" s="16">
        <f t="shared" si="778"/>
        <v>-0.10013112409107153</v>
      </c>
      <c r="CV295" s="16">
        <f t="shared" si="779"/>
        <v>4.1594238887509197E-2</v>
      </c>
      <c r="CW295" s="16">
        <f t="shared" si="780"/>
        <v>-0.18720355232616817</v>
      </c>
      <c r="CX295" s="278">
        <f t="shared" si="922"/>
        <v>-7.5369999999999999</v>
      </c>
      <c r="CY295" s="278">
        <f t="shared" si="923"/>
        <v>-0.71399999999999952</v>
      </c>
      <c r="CZ295" s="278">
        <f t="shared" si="924"/>
        <v>0.70199999999999907</v>
      </c>
      <c r="DA295" s="149"/>
      <c r="DB295" s="149">
        <v>7.5369999999999999</v>
      </c>
      <c r="DC295" s="149">
        <v>8.2509999999999994</v>
      </c>
      <c r="DD295" s="149">
        <v>7.5490000000000004</v>
      </c>
      <c r="DE295" s="149">
        <v>8.3889999999999993</v>
      </c>
      <c r="DF295" s="149">
        <v>8.0540000000000003</v>
      </c>
      <c r="DG295" s="149">
        <v>9.9090000000000007</v>
      </c>
      <c r="DH295" s="149">
        <v>8.0239999999999991</v>
      </c>
      <c r="DI295" s="149">
        <v>6.569</v>
      </c>
      <c r="DJ295" s="149"/>
      <c r="DK295" s="150"/>
      <c r="DL295" s="16">
        <f t="shared" si="781"/>
        <v>-1</v>
      </c>
      <c r="DM295" s="16">
        <f t="shared" si="782"/>
        <v>6.8546301086394356E-3</v>
      </c>
      <c r="DN295" s="16">
        <f t="shared" si="783"/>
        <v>0.15769299874228898</v>
      </c>
      <c r="DO295" s="16">
        <f t="shared" si="784"/>
        <v>0.28934362934362934</v>
      </c>
      <c r="DP295" s="16">
        <f t="shared" si="785"/>
        <v>-0.11570896923759783</v>
      </c>
      <c r="DQ295" s="16">
        <f t="shared" si="786"/>
        <v>3.3121693121693122E-2</v>
      </c>
      <c r="DR295" s="278">
        <f t="shared" si="787"/>
        <v>-38.924999999999997</v>
      </c>
      <c r="DS295" s="278">
        <f t="shared" si="788"/>
        <v>0.26500000000000057</v>
      </c>
      <c r="DT295" s="278">
        <f t="shared" si="789"/>
        <v>5.2659999999999982</v>
      </c>
      <c r="DU295" s="149"/>
      <c r="DV295" s="149">
        <v>38.924999999999997</v>
      </c>
      <c r="DW295" s="149">
        <v>38.659999999999997</v>
      </c>
      <c r="DX295" s="149">
        <v>33.393999999999998</v>
      </c>
      <c r="DY295" s="149">
        <v>25.9</v>
      </c>
      <c r="DZ295" s="149">
        <v>29.289000000000001</v>
      </c>
      <c r="EA295" s="149">
        <v>28.35</v>
      </c>
      <c r="EB295" s="149">
        <v>17.731999999999999</v>
      </c>
      <c r="EC295" s="149">
        <v>20.234999999999999</v>
      </c>
      <c r="ED295" s="149"/>
      <c r="EE295" s="149"/>
      <c r="EF295" s="16">
        <f t="shared" si="790"/>
        <v>-1</v>
      </c>
      <c r="EG295" s="16">
        <f t="shared" si="791"/>
        <v>0.1</v>
      </c>
      <c r="EH295" s="16">
        <f t="shared" si="792"/>
        <v>0.33333333333333331</v>
      </c>
      <c r="EI295" s="16">
        <f t="shared" si="793"/>
        <v>0.25</v>
      </c>
      <c r="EJ295" s="16">
        <f t="shared" si="794"/>
        <v>9.0909090909090912E-2</v>
      </c>
      <c r="EK295" s="16">
        <f t="shared" si="795"/>
        <v>0</v>
      </c>
      <c r="EL295" s="278">
        <f t="shared" si="796"/>
        <v>-44</v>
      </c>
      <c r="EM295" s="278">
        <f t="shared" si="797"/>
        <v>4</v>
      </c>
      <c r="EN295" s="278">
        <f t="shared" si="798"/>
        <v>10</v>
      </c>
      <c r="EO295" s="204"/>
      <c r="EP295" s="204">
        <v>44</v>
      </c>
      <c r="EQ295" s="204">
        <v>40</v>
      </c>
      <c r="ER295" s="204">
        <v>30</v>
      </c>
      <c r="ES295" s="204">
        <v>24</v>
      </c>
      <c r="ET295" s="204">
        <v>22</v>
      </c>
      <c r="EU295" s="204">
        <v>22</v>
      </c>
      <c r="EV295" s="204"/>
      <c r="EW295" s="204"/>
      <c r="EX295" s="204"/>
      <c r="EY295" s="205"/>
      <c r="EZ295" s="14" t="s">
        <v>671</v>
      </c>
      <c r="FA295" s="14" t="s">
        <v>51</v>
      </c>
      <c r="FB295" s="76"/>
      <c r="FC295" s="15">
        <v>8960</v>
      </c>
      <c r="FD295" t="s">
        <v>672</v>
      </c>
      <c r="FE295" t="s">
        <v>130</v>
      </c>
      <c r="FF295" s="16" t="e">
        <f t="shared" si="799"/>
        <v>#VALUE!</v>
      </c>
      <c r="FG295" s="16" t="e">
        <f t="shared" si="800"/>
        <v>#DIV/0!</v>
      </c>
      <c r="FH295" s="16" t="e">
        <f t="shared" si="801"/>
        <v>#DIV/0!</v>
      </c>
      <c r="FI295" s="16" t="e">
        <f t="shared" si="802"/>
        <v>#DIV/0!</v>
      </c>
      <c r="FJ295" s="16" t="e">
        <f t="shared" si="803"/>
        <v>#DIV/0!</v>
      </c>
      <c r="FK295" s="16" t="e">
        <f t="shared" si="804"/>
        <v>#DIV/0!</v>
      </c>
      <c r="FL295" s="278" t="e">
        <f t="shared" si="805"/>
        <v>#VALUE!</v>
      </c>
      <c r="FM295" s="278">
        <f t="shared" si="806"/>
        <v>0</v>
      </c>
      <c r="FN295" s="278">
        <f t="shared" si="807"/>
        <v>0</v>
      </c>
      <c r="FO295" s="222" t="str">
        <f t="shared" si="808"/>
        <v>i.a</v>
      </c>
      <c r="FP295" s="222">
        <f t="shared" si="809"/>
        <v>0</v>
      </c>
      <c r="FQ295" s="222">
        <f t="shared" si="810"/>
        <v>0</v>
      </c>
      <c r="FR295" s="222">
        <f t="shared" si="811"/>
        <v>0</v>
      </c>
      <c r="FS295" s="222">
        <f t="shared" si="812"/>
        <v>0</v>
      </c>
      <c r="FT295" s="222">
        <f t="shared" si="813"/>
        <v>0</v>
      </c>
      <c r="FU295" s="222">
        <f t="shared" si="814"/>
        <v>0</v>
      </c>
      <c r="FV295" s="222" t="str">
        <f t="shared" si="815"/>
        <v>i.a</v>
      </c>
      <c r="FW295" s="222" t="str">
        <f t="shared" si="816"/>
        <v>i.a</v>
      </c>
      <c r="FX295" s="222" t="str">
        <f t="shared" si="817"/>
        <v>i.a</v>
      </c>
      <c r="FY295" s="222" t="str">
        <f t="shared" si="818"/>
        <v>i.a</v>
      </c>
      <c r="FZ295" s="16">
        <f t="shared" si="819"/>
        <v>-1</v>
      </c>
      <c r="GA295" s="16">
        <f t="shared" si="820"/>
        <v>-0.42119192963967805</v>
      </c>
      <c r="GB295" s="16">
        <f t="shared" si="821"/>
        <v>0.61723583738688048</v>
      </c>
      <c r="GC295" s="16">
        <f t="shared" si="822"/>
        <v>-0.18742843361776892</v>
      </c>
      <c r="GD295" s="16">
        <f t="shared" si="823"/>
        <v>-0.27728281997701643</v>
      </c>
      <c r="GE295" s="16">
        <f t="shared" si="824"/>
        <v>-0.29523305413078849</v>
      </c>
      <c r="GF295" s="227">
        <f t="shared" si="825"/>
        <v>-0.15986825437040791</v>
      </c>
      <c r="GG295" s="227">
        <f t="shared" si="826"/>
        <v>-0.11633427727516171</v>
      </c>
      <c r="GH295" s="227">
        <f t="shared" si="827"/>
        <v>0.10541573280004321</v>
      </c>
      <c r="GI295" s="16">
        <f t="shared" si="828"/>
        <v>0</v>
      </c>
      <c r="GJ295" s="16">
        <f t="shared" si="829"/>
        <v>0.15986825437040791</v>
      </c>
      <c r="GK295" s="16">
        <f t="shared" si="830"/>
        <v>0.27620253164556963</v>
      </c>
      <c r="GL295" s="16">
        <f t="shared" si="831"/>
        <v>0.17078679884552642</v>
      </c>
      <c r="GM295" s="16">
        <f t="shared" si="832"/>
        <v>0.21018062397372744</v>
      </c>
      <c r="GN295" s="16">
        <f t="shared" si="833"/>
        <v>0.29082001892779602</v>
      </c>
      <c r="GO295" s="16">
        <f t="shared" si="834"/>
        <v>0.4126470752244466</v>
      </c>
      <c r="GP295" s="16">
        <f t="shared" si="835"/>
        <v>0.43116562735558145</v>
      </c>
      <c r="GQ295" s="16">
        <f t="shared" si="836"/>
        <v>0.30080681991170649</v>
      </c>
      <c r="GR295" s="16" t="str">
        <f t="shared" si="837"/>
        <v>Negativ EK</v>
      </c>
      <c r="GS295" s="16">
        <f t="shared" si="838"/>
        <v>-1</v>
      </c>
      <c r="GT295" s="16">
        <f t="shared" si="839"/>
        <v>-0.38630988093930596</v>
      </c>
      <c r="GU295" s="16">
        <f t="shared" si="840"/>
        <v>0.22217285321888872</v>
      </c>
      <c r="GV295" s="16">
        <f t="shared" si="841"/>
        <v>-0.17387676478532421</v>
      </c>
      <c r="GW295" s="16">
        <f t="shared" si="842"/>
        <v>-0.27649952068636319</v>
      </c>
      <c r="GX295" s="16">
        <f t="shared" si="843"/>
        <v>-0.43476079247565758</v>
      </c>
      <c r="GY295" s="227">
        <f t="shared" si="844"/>
        <v>-4.3539343945350265E-2</v>
      </c>
      <c r="GZ295" s="227">
        <f t="shared" si="845"/>
        <v>-2.7407445962219057E-2</v>
      </c>
      <c r="HA295" s="227">
        <f t="shared" si="846"/>
        <v>1.2897071554953538E-2</v>
      </c>
      <c r="HB295" s="16">
        <f t="shared" si="847"/>
        <v>0</v>
      </c>
      <c r="HC295" s="16">
        <f t="shared" si="848"/>
        <v>4.3539343945350265E-2</v>
      </c>
      <c r="HD295" s="16">
        <f t="shared" si="849"/>
        <v>7.0946789907569321E-2</v>
      </c>
      <c r="HE295" s="16">
        <f t="shared" si="850"/>
        <v>5.8049718352615784E-2</v>
      </c>
      <c r="HF295" s="16">
        <f t="shared" si="851"/>
        <v>7.0267625794995375E-2</v>
      </c>
      <c r="HG295" s="16">
        <f t="shared" si="852"/>
        <v>9.7121740488211095E-2</v>
      </c>
      <c r="HH295" s="16">
        <f t="shared" si="853"/>
        <v>0.1718241395772753</v>
      </c>
      <c r="HI295" s="16">
        <f t="shared" si="854"/>
        <v>0.17357178602470566</v>
      </c>
      <c r="HJ295" s="16">
        <f t="shared" si="855"/>
        <v>0.10921670373115888</v>
      </c>
      <c r="HK295" s="16" t="str">
        <f t="shared" si="856"/>
        <v>i.a.</v>
      </c>
      <c r="HL295" s="16" t="e">
        <f t="shared" si="857"/>
        <v>#VALUE!</v>
      </c>
      <c r="HM295" s="16">
        <f t="shared" si="858"/>
        <v>-9.2753802559655374E-2</v>
      </c>
      <c r="HN295" s="16">
        <f t="shared" si="859"/>
        <v>-5.5887484403501005E-2</v>
      </c>
      <c r="HO295" s="16">
        <f t="shared" si="860"/>
        <v>-0.30207211217460483</v>
      </c>
      <c r="HP295" s="16">
        <f t="shared" si="861"/>
        <v>0.1778862418060333</v>
      </c>
      <c r="HQ295" s="16">
        <f t="shared" si="862"/>
        <v>-0.21326165824872362</v>
      </c>
      <c r="HR295" s="227" t="e">
        <f t="shared" si="863"/>
        <v>#VALUE!</v>
      </c>
      <c r="HS295" s="227">
        <f t="shared" si="864"/>
        <v>-1.9795955119496028E-2</v>
      </c>
      <c r="HT295" s="227">
        <f t="shared" si="865"/>
        <v>-1.2633844994970028E-2</v>
      </c>
      <c r="HU295" s="16" t="str">
        <f t="shared" si="866"/>
        <v>i.a.</v>
      </c>
      <c r="HV295" s="16">
        <f t="shared" si="867"/>
        <v>0.19362877328195249</v>
      </c>
      <c r="HW295" s="16">
        <f t="shared" si="868"/>
        <v>0.21342472840144852</v>
      </c>
      <c r="HX295" s="16">
        <f t="shared" si="869"/>
        <v>0.22605857339641855</v>
      </c>
      <c r="HY295" s="16">
        <f t="shared" si="870"/>
        <v>0.32389961389961391</v>
      </c>
      <c r="HZ295" s="16">
        <f t="shared" si="871"/>
        <v>0.27498378230735088</v>
      </c>
      <c r="IA295" s="16">
        <f t="shared" si="872"/>
        <v>0.34952380952380951</v>
      </c>
      <c r="IB295" s="16">
        <f t="shared" si="873"/>
        <v>0.45251522670877509</v>
      </c>
      <c r="IC295" s="16">
        <f t="shared" si="874"/>
        <v>0.32463553249320487</v>
      </c>
      <c r="ID295" s="16" t="str">
        <f t="shared" si="875"/>
        <v>i.a.</v>
      </c>
      <c r="IE295" s="16" t="str">
        <f t="shared" si="876"/>
        <v>i.a.</v>
      </c>
      <c r="IF295" s="16" t="e">
        <f t="shared" si="877"/>
        <v>#VALUE!</v>
      </c>
      <c r="IG295" s="16" t="e">
        <f t="shared" si="878"/>
        <v>#VALUE!</v>
      </c>
      <c r="IH295" s="16" t="e">
        <f t="shared" si="879"/>
        <v>#VALUE!</v>
      </c>
      <c r="II295" s="16" t="e">
        <f t="shared" si="880"/>
        <v>#VALUE!</v>
      </c>
      <c r="IJ295" s="16" t="e">
        <f t="shared" si="881"/>
        <v>#VALUE!</v>
      </c>
      <c r="IK295" s="16" t="e">
        <f t="shared" si="882"/>
        <v>#VALUE!</v>
      </c>
      <c r="IL295" s="227" t="e">
        <f t="shared" si="883"/>
        <v>#VALUE!</v>
      </c>
      <c r="IM295" s="227" t="e">
        <f t="shared" si="884"/>
        <v>#VALUE!</v>
      </c>
      <c r="IN295" s="227" t="e">
        <f t="shared" si="885"/>
        <v>#VALUE!</v>
      </c>
      <c r="IO295" s="16" t="str">
        <f t="shared" si="886"/>
        <v>i.a.</v>
      </c>
      <c r="IP295" s="16" t="str">
        <f t="shared" si="887"/>
        <v>i.a.</v>
      </c>
      <c r="IQ295" s="16" t="str">
        <f t="shared" si="888"/>
        <v>i.a.</v>
      </c>
      <c r="IR295" s="16" t="str">
        <f t="shared" si="889"/>
        <v>i.a.</v>
      </c>
      <c r="IS295" s="16" t="str">
        <f t="shared" si="890"/>
        <v>i.a.</v>
      </c>
      <c r="IT295" s="16" t="str">
        <f t="shared" si="891"/>
        <v>i.a.</v>
      </c>
      <c r="IU295" s="16" t="str">
        <f t="shared" si="892"/>
        <v>i.a.</v>
      </c>
      <c r="IV295" s="16" t="str">
        <f t="shared" si="893"/>
        <v>i.a.</v>
      </c>
      <c r="IW295" s="16" t="str">
        <f t="shared" si="894"/>
        <v>i.a.</v>
      </c>
      <c r="IX295" s="16" t="str">
        <f t="shared" si="895"/>
        <v>i.a.</v>
      </c>
      <c r="IY295" s="16" t="str">
        <f t="shared" si="896"/>
        <v>i.a.</v>
      </c>
      <c r="IZ295" s="16" t="e">
        <f t="shared" si="897"/>
        <v>#VALUE!</v>
      </c>
      <c r="JA295" s="16">
        <f t="shared" si="898"/>
        <v>-0.47421048245979502</v>
      </c>
      <c r="JB295" s="16">
        <f t="shared" si="899"/>
        <v>0.20242468772961061</v>
      </c>
      <c r="JC295" s="16">
        <f t="shared" si="900"/>
        <v>-0.36990740740740735</v>
      </c>
      <c r="JD295" s="16">
        <f t="shared" si="901"/>
        <v>-0.39356814701378262</v>
      </c>
      <c r="JE295" s="16">
        <f t="shared" si="902"/>
        <v>-0.29405405405405399</v>
      </c>
      <c r="JF295" s="227" t="e">
        <f t="shared" si="903"/>
        <v>#VALUE!</v>
      </c>
      <c r="JG295" s="227">
        <f t="shared" si="904"/>
        <v>-2.5868181818181818E-2</v>
      </c>
      <c r="JH295" s="227">
        <f t="shared" si="905"/>
        <v>9.183333333333335E-3</v>
      </c>
      <c r="JI295" s="99" t="str">
        <f t="shared" si="906"/>
        <v>i.a.</v>
      </c>
      <c r="JJ295" s="99">
        <f t="shared" si="907"/>
        <v>2.8681818181818183E-2</v>
      </c>
      <c r="JK295" s="99">
        <f t="shared" si="908"/>
        <v>5.4550000000000001E-2</v>
      </c>
      <c r="JL295" s="99">
        <f t="shared" si="909"/>
        <v>4.5366666666666666E-2</v>
      </c>
      <c r="JM295" s="99">
        <f t="shared" si="910"/>
        <v>7.1999999999999995E-2</v>
      </c>
      <c r="JN295" s="99">
        <f t="shared" si="911"/>
        <v>0.11872727272727274</v>
      </c>
      <c r="JO295" s="99">
        <f t="shared" si="912"/>
        <v>0.16818181818181818</v>
      </c>
      <c r="JP295" s="99" t="str">
        <f t="shared" si="913"/>
        <v>i.a.</v>
      </c>
      <c r="JQ295" s="99" t="str">
        <f t="shared" si="914"/>
        <v>i.a.</v>
      </c>
      <c r="JR295" s="99" t="str">
        <f t="shared" si="915"/>
        <v>i.a.</v>
      </c>
      <c r="JS295" s="99" t="str">
        <f t="shared" si="916"/>
        <v>i.a.</v>
      </c>
    </row>
    <row r="296" spans="1:279" customFormat="1" ht="17.25" customHeight="1" x14ac:dyDescent="0.25">
      <c r="A296" s="18" t="s">
        <v>781</v>
      </c>
      <c r="B296" s="95">
        <v>69624219</v>
      </c>
      <c r="C296" s="10" t="s">
        <v>47</v>
      </c>
      <c r="D296" s="10"/>
      <c r="E296" s="11">
        <v>453100</v>
      </c>
      <c r="F296" s="11">
        <v>682040</v>
      </c>
      <c r="G296" s="11">
        <v>1</v>
      </c>
      <c r="H296" s="12">
        <v>44861</v>
      </c>
      <c r="I296" s="13"/>
      <c r="J296" s="13"/>
      <c r="K296" s="13" t="s">
        <v>48</v>
      </c>
      <c r="L296" s="13" t="s">
        <v>48</v>
      </c>
      <c r="M296" s="13" t="s">
        <v>48</v>
      </c>
      <c r="N296" s="13" t="s">
        <v>48</v>
      </c>
      <c r="O296" s="13" t="s">
        <v>48</v>
      </c>
      <c r="P296" s="16" t="e">
        <f t="shared" si="739"/>
        <v>#DIV/0!</v>
      </c>
      <c r="Q296" s="16" t="e">
        <f t="shared" si="740"/>
        <v>#DIV/0!</v>
      </c>
      <c r="R296" s="16" t="e">
        <f t="shared" si="741"/>
        <v>#DIV/0!</v>
      </c>
      <c r="S296" s="16" t="e">
        <f t="shared" si="742"/>
        <v>#DIV/0!</v>
      </c>
      <c r="T296" s="16" t="e">
        <f t="shared" si="743"/>
        <v>#DIV/0!</v>
      </c>
      <c r="U296" s="16" t="e">
        <f t="shared" si="744"/>
        <v>#DIV/0!</v>
      </c>
      <c r="V296" s="278">
        <f t="shared" si="745"/>
        <v>0</v>
      </c>
      <c r="W296" s="278">
        <f t="shared" si="746"/>
        <v>0</v>
      </c>
      <c r="X296" s="278">
        <f t="shared" si="747"/>
        <v>0</v>
      </c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6" t="e">
        <f t="shared" si="748"/>
        <v>#DIV/0!</v>
      </c>
      <c r="AK296" s="16">
        <f t="shared" si="917"/>
        <v>-1</v>
      </c>
      <c r="AL296" s="16">
        <f t="shared" si="918"/>
        <v>0.17367508893551051</v>
      </c>
      <c r="AM296" s="16">
        <f t="shared" si="921"/>
        <v>-0.16650193872120439</v>
      </c>
      <c r="AN296" s="16">
        <f t="shared" si="919"/>
        <v>-0.12714845046121179</v>
      </c>
      <c r="AO296" s="16">
        <f t="shared" si="920"/>
        <v>-5.9422008613694517E-2</v>
      </c>
      <c r="AP296" s="278">
        <f t="shared" si="754"/>
        <v>0</v>
      </c>
      <c r="AQ296" s="278">
        <f t="shared" si="755"/>
        <v>-12.867000000000001</v>
      </c>
      <c r="AR296" s="278">
        <f t="shared" si="756"/>
        <v>1.9040000000000017</v>
      </c>
      <c r="AS296" s="149"/>
      <c r="AT296" s="149"/>
      <c r="AU296" s="149">
        <v>12.867000000000001</v>
      </c>
      <c r="AV296" s="149">
        <v>10.962999999999999</v>
      </c>
      <c r="AW296" s="149">
        <v>13.153</v>
      </c>
      <c r="AX296" s="149">
        <v>15.069000000000001</v>
      </c>
      <c r="AY296" s="149">
        <v>16.021000000000001</v>
      </c>
      <c r="AZ296" s="149">
        <v>15.069000000000001</v>
      </c>
      <c r="BA296" s="149">
        <v>18.953795999999997</v>
      </c>
      <c r="BB296" s="149">
        <v>18.466000000000001</v>
      </c>
      <c r="BC296" s="150">
        <v>17.794</v>
      </c>
      <c r="BD296" s="16" t="e">
        <f t="shared" si="757"/>
        <v>#DIV/0!</v>
      </c>
      <c r="BE296" s="16">
        <f t="shared" si="758"/>
        <v>1</v>
      </c>
      <c r="BF296" s="16">
        <f t="shared" si="759"/>
        <v>0.97041022192333559</v>
      </c>
      <c r="BG296" s="16">
        <f t="shared" si="760"/>
        <v>-1.106232294617564</v>
      </c>
      <c r="BH296" s="16">
        <f t="shared" si="761"/>
        <v>-1.4681697612732094</v>
      </c>
      <c r="BI296" s="16">
        <f t="shared" si="762"/>
        <v>-0.36797988264878462</v>
      </c>
      <c r="BJ296" s="278">
        <f t="shared" si="763"/>
        <v>0</v>
      </c>
      <c r="BK296" s="278">
        <f t="shared" si="764"/>
        <v>4.3999999999999997E-2</v>
      </c>
      <c r="BL296" s="278">
        <f t="shared" si="765"/>
        <v>1.4430000000000001</v>
      </c>
      <c r="BM296" s="149"/>
      <c r="BN296" s="149"/>
      <c r="BO296" s="149">
        <v>-4.3999999999999997E-2</v>
      </c>
      <c r="BP296" s="149">
        <v>-1.4870000000000001</v>
      </c>
      <c r="BQ296" s="149">
        <v>-0.70599999999999996</v>
      </c>
      <c r="BR296" s="149">
        <v>1.508</v>
      </c>
      <c r="BS296" s="149">
        <v>2.3860000000000001</v>
      </c>
      <c r="BT296" s="149">
        <v>1.1419999999999999</v>
      </c>
      <c r="BU296" s="149">
        <v>4.8040099999999999</v>
      </c>
      <c r="BV296" s="149">
        <v>5.0039999999999996</v>
      </c>
      <c r="BW296" s="149">
        <v>3.5939999999999999</v>
      </c>
      <c r="BX296" s="16" t="e">
        <f t="shared" si="766"/>
        <v>#DIV/0!</v>
      </c>
      <c r="BY296" s="16">
        <f t="shared" si="767"/>
        <v>-1</v>
      </c>
      <c r="BZ296" s="16">
        <f t="shared" si="768"/>
        <v>10.569343065693429</v>
      </c>
      <c r="CA296" s="16">
        <f t="shared" si="769"/>
        <v>-0.84198385236447515</v>
      </c>
      <c r="CB296" s="16">
        <f t="shared" si="770"/>
        <v>-0.74927703875072293</v>
      </c>
      <c r="CC296" s="16">
        <f t="shared" si="771"/>
        <v>-0.18076285240464343</v>
      </c>
      <c r="CD296" s="278">
        <f t="shared" si="772"/>
        <v>0</v>
      </c>
      <c r="CE296" s="278">
        <f t="shared" si="773"/>
        <v>-1.585</v>
      </c>
      <c r="CF296" s="278">
        <f t="shared" si="774"/>
        <v>1.448</v>
      </c>
      <c r="CG296" s="149"/>
      <c r="CH296" s="149"/>
      <c r="CI296" s="149">
        <v>1.585</v>
      </c>
      <c r="CJ296" s="149">
        <v>0.13700000000000001</v>
      </c>
      <c r="CK296" s="149">
        <v>0.86699999999999999</v>
      </c>
      <c r="CL296" s="149">
        <v>3.4580000000000002</v>
      </c>
      <c r="CM296" s="149">
        <v>4.2210000000000001</v>
      </c>
      <c r="CN296" s="149">
        <v>4.9160000000000004</v>
      </c>
      <c r="CO296" s="149">
        <v>6.0251909999999995</v>
      </c>
      <c r="CP296" s="149">
        <v>9.2010000000000005</v>
      </c>
      <c r="CQ296" s="149">
        <v>6.0110000000000001</v>
      </c>
      <c r="CR296" s="16" t="e">
        <f t="shared" si="775"/>
        <v>#DIV/0!</v>
      </c>
      <c r="CS296" s="16">
        <f t="shared" si="776"/>
        <v>-1</v>
      </c>
      <c r="CT296" s="16">
        <f t="shared" si="777"/>
        <v>1.1277336574577508E-2</v>
      </c>
      <c r="CU296" s="16">
        <f t="shared" si="778"/>
        <v>1.6843801206528574E-3</v>
      </c>
      <c r="CV296" s="16">
        <f t="shared" si="779"/>
        <v>5.5413901341164048E-3</v>
      </c>
      <c r="CW296" s="16">
        <f t="shared" si="780"/>
        <v>2.485802154676332E-2</v>
      </c>
      <c r="CX296" s="278">
        <f t="shared" si="922"/>
        <v>0</v>
      </c>
      <c r="CY296" s="278">
        <f t="shared" si="923"/>
        <v>-110.657</v>
      </c>
      <c r="CZ296" s="278">
        <f t="shared" si="924"/>
        <v>1.2339999999999947</v>
      </c>
      <c r="DA296" s="149"/>
      <c r="DB296" s="149"/>
      <c r="DC296" s="149">
        <v>110.657</v>
      </c>
      <c r="DD296" s="149">
        <v>109.423</v>
      </c>
      <c r="DE296" s="149">
        <v>109.239</v>
      </c>
      <c r="DF296" s="149">
        <v>108.637</v>
      </c>
      <c r="DG296" s="149">
        <v>106.002</v>
      </c>
      <c r="DH296" s="149">
        <v>102.747</v>
      </c>
      <c r="DI296" s="149">
        <v>98.903284999999997</v>
      </c>
      <c r="DJ296" s="149">
        <v>94.286000000000001</v>
      </c>
      <c r="DK296" s="150">
        <v>87.296000000000006</v>
      </c>
      <c r="DL296" s="16" t="e">
        <f t="shared" si="781"/>
        <v>#DIV/0!</v>
      </c>
      <c r="DM296" s="16">
        <f t="shared" si="782"/>
        <v>-1</v>
      </c>
      <c r="DN296" s="16">
        <f t="shared" si="783"/>
        <v>6.9206790228034509E-3</v>
      </c>
      <c r="DO296" s="16">
        <f t="shared" si="784"/>
        <v>4.2961538788740643E-3</v>
      </c>
      <c r="DP296" s="16">
        <f t="shared" si="785"/>
        <v>-9.8586641510075104E-4</v>
      </c>
      <c r="DQ296" s="16">
        <f t="shared" si="786"/>
        <v>2.0078545605867536E-2</v>
      </c>
      <c r="DR296" s="278">
        <f t="shared" si="787"/>
        <v>0</v>
      </c>
      <c r="DS296" s="278">
        <f t="shared" si="788"/>
        <v>-118.869</v>
      </c>
      <c r="DT296" s="278">
        <f t="shared" si="789"/>
        <v>0.81699999999999307</v>
      </c>
      <c r="DU296" s="149"/>
      <c r="DV296" s="149"/>
      <c r="DW296" s="149">
        <v>118.869</v>
      </c>
      <c r="DX296" s="149">
        <v>118.05200000000001</v>
      </c>
      <c r="DY296" s="149">
        <v>117.547</v>
      </c>
      <c r="DZ296" s="149">
        <v>117.663</v>
      </c>
      <c r="EA296" s="149">
        <v>115.34699999999999</v>
      </c>
      <c r="EB296" s="149">
        <v>111.143</v>
      </c>
      <c r="EC296" s="149">
        <v>108.66668399999999</v>
      </c>
      <c r="ED296" s="149">
        <v>104.678</v>
      </c>
      <c r="EE296" s="149">
        <v>96.319000000000003</v>
      </c>
      <c r="EF296" s="16" t="e">
        <f t="shared" si="790"/>
        <v>#DIV/0!</v>
      </c>
      <c r="EG296" s="16">
        <f t="shared" si="791"/>
        <v>-1</v>
      </c>
      <c r="EH296" s="16">
        <f t="shared" si="792"/>
        <v>0</v>
      </c>
      <c r="EI296" s="16">
        <f t="shared" si="793"/>
        <v>-5.5555555555555552E-2</v>
      </c>
      <c r="EJ296" s="16">
        <f t="shared" si="794"/>
        <v>-2.7027027027027029E-2</v>
      </c>
      <c r="EK296" s="16">
        <f t="shared" si="795"/>
        <v>-2.6315789473684209E-2</v>
      </c>
      <c r="EL296" s="278">
        <f t="shared" si="796"/>
        <v>0</v>
      </c>
      <c r="EM296" s="278">
        <f t="shared" si="797"/>
        <v>-34</v>
      </c>
      <c r="EN296" s="278">
        <f t="shared" si="798"/>
        <v>0</v>
      </c>
      <c r="EO296" s="204"/>
      <c r="EP296" s="204"/>
      <c r="EQ296" s="204">
        <v>34</v>
      </c>
      <c r="ER296" s="204">
        <v>34</v>
      </c>
      <c r="ES296" s="204">
        <v>36</v>
      </c>
      <c r="ET296" s="204">
        <v>37</v>
      </c>
      <c r="EU296" s="204">
        <v>38</v>
      </c>
      <c r="EV296" s="204">
        <v>40</v>
      </c>
      <c r="EW296" s="204">
        <v>40</v>
      </c>
      <c r="EX296" s="204"/>
      <c r="EY296" s="205"/>
      <c r="EZ296" s="14"/>
      <c r="FA296" s="14" t="s">
        <v>49</v>
      </c>
      <c r="FB296" s="76"/>
      <c r="FC296" s="15">
        <v>8560</v>
      </c>
      <c r="FD296" t="s">
        <v>432</v>
      </c>
      <c r="FE296" t="s">
        <v>130</v>
      </c>
      <c r="FF296" s="16" t="e">
        <f t="shared" si="799"/>
        <v>#VALUE!</v>
      </c>
      <c r="FG296" s="16" t="e">
        <f t="shared" si="800"/>
        <v>#VALUE!</v>
      </c>
      <c r="FH296" s="16" t="e">
        <f t="shared" si="801"/>
        <v>#DIV/0!</v>
      </c>
      <c r="FI296" s="16" t="e">
        <f t="shared" si="802"/>
        <v>#DIV/0!</v>
      </c>
      <c r="FJ296" s="16" t="e">
        <f t="shared" si="803"/>
        <v>#DIV/0!</v>
      </c>
      <c r="FK296" s="16" t="e">
        <f t="shared" si="804"/>
        <v>#DIV/0!</v>
      </c>
      <c r="FL296" s="278" t="e">
        <f t="shared" si="805"/>
        <v>#VALUE!</v>
      </c>
      <c r="FM296" s="278" t="e">
        <f t="shared" si="806"/>
        <v>#VALUE!</v>
      </c>
      <c r="FN296" s="278">
        <f t="shared" si="807"/>
        <v>0</v>
      </c>
      <c r="FO296" s="222" t="str">
        <f t="shared" si="808"/>
        <v>i.a</v>
      </c>
      <c r="FP296" s="222" t="str">
        <f t="shared" si="809"/>
        <v>i.a</v>
      </c>
      <c r="FQ296" s="233">
        <f t="shared" si="810"/>
        <v>0</v>
      </c>
      <c r="FR296" s="222">
        <f t="shared" si="811"/>
        <v>0</v>
      </c>
      <c r="FS296" s="222">
        <f t="shared" si="812"/>
        <v>0</v>
      </c>
      <c r="FT296" s="222">
        <f t="shared" si="813"/>
        <v>0</v>
      </c>
      <c r="FU296" s="222">
        <f t="shared" si="814"/>
        <v>0</v>
      </c>
      <c r="FV296" s="222">
        <f t="shared" si="815"/>
        <v>0</v>
      </c>
      <c r="FW296" s="222">
        <f t="shared" si="816"/>
        <v>0</v>
      </c>
      <c r="FX296" s="222" t="str">
        <f t="shared" si="817"/>
        <v>i.a</v>
      </c>
      <c r="FY296" s="222" t="str">
        <f t="shared" si="818"/>
        <v>i.a</v>
      </c>
      <c r="FZ296" s="16" t="e">
        <f t="shared" si="819"/>
        <v>#VALUE!</v>
      </c>
      <c r="GA296" s="16">
        <f t="shared" si="820"/>
        <v>-1</v>
      </c>
      <c r="GB296" s="16">
        <f t="shared" si="821"/>
        <v>10.494800497231264</v>
      </c>
      <c r="GC296" s="16">
        <f t="shared" si="822"/>
        <v>-0.84255185545619449</v>
      </c>
      <c r="GD296" s="16">
        <f t="shared" si="823"/>
        <v>-0.75300204850656527</v>
      </c>
      <c r="GE296" s="16">
        <f t="shared" si="824"/>
        <v>-0.20324388706906432</v>
      </c>
      <c r="GF296" s="227" t="e">
        <f t="shared" si="825"/>
        <v>#VALUE!</v>
      </c>
      <c r="GG296" s="227">
        <f t="shared" si="826"/>
        <v>-1.440385314431116E-2</v>
      </c>
      <c r="GH296" s="227">
        <f t="shared" si="827"/>
        <v>1.3150777621357926E-2</v>
      </c>
      <c r="GI296" s="16" t="str">
        <f t="shared" si="828"/>
        <v>Negativ EK</v>
      </c>
      <c r="GJ296" s="16">
        <f t="shared" si="829"/>
        <v>0</v>
      </c>
      <c r="GK296" s="235">
        <f t="shared" si="830"/>
        <v>1.440385314431116E-2</v>
      </c>
      <c r="GL296" s="16">
        <f t="shared" si="831"/>
        <v>1.2530755229532339E-3</v>
      </c>
      <c r="GM296" s="16">
        <f t="shared" si="832"/>
        <v>7.9586553819603802E-3</v>
      </c>
      <c r="GN296" s="16">
        <f t="shared" si="833"/>
        <v>3.2221544080991808E-2</v>
      </c>
      <c r="GO296" s="16">
        <f t="shared" si="834"/>
        <v>4.044091229179541E-2</v>
      </c>
      <c r="GP296" s="16">
        <f t="shared" si="835"/>
        <v>4.8757679663086022E-2</v>
      </c>
      <c r="GQ296" s="16">
        <f t="shared" si="836"/>
        <v>6.2376037056092425E-2</v>
      </c>
      <c r="GR296" s="16">
        <f t="shared" si="837"/>
        <v>0.101342644094679</v>
      </c>
      <c r="GS296" s="16" t="e">
        <f t="shared" si="838"/>
        <v>#VALUE!</v>
      </c>
      <c r="GT296" s="16">
        <f t="shared" si="839"/>
        <v>1</v>
      </c>
      <c r="GU296" s="16">
        <f t="shared" si="840"/>
        <v>0.97057533048955535</v>
      </c>
      <c r="GV296" s="16">
        <f t="shared" si="841"/>
        <v>-1.1027546722057275</v>
      </c>
      <c r="GW296" s="16">
        <f t="shared" si="842"/>
        <v>-1.4637908085296993</v>
      </c>
      <c r="GX296" s="16">
        <f t="shared" si="843"/>
        <v>-0.38566483679294117</v>
      </c>
      <c r="GY296" s="227" t="e">
        <f t="shared" si="844"/>
        <v>#VALUE!</v>
      </c>
      <c r="GZ296" s="227">
        <f t="shared" si="845"/>
        <v>3.7143182748679938E-4</v>
      </c>
      <c r="HA296" s="227">
        <f t="shared" si="846"/>
        <v>1.225171173424309E-2</v>
      </c>
      <c r="HB296" s="16" t="str">
        <f t="shared" si="847"/>
        <v>i.a.</v>
      </c>
      <c r="HC296" s="16">
        <f t="shared" si="848"/>
        <v>0</v>
      </c>
      <c r="HD296" s="235">
        <f t="shared" si="849"/>
        <v>-3.7143182748679938E-4</v>
      </c>
      <c r="HE296" s="16">
        <f t="shared" si="850"/>
        <v>-1.262314356172989E-2</v>
      </c>
      <c r="HF296" s="16">
        <f t="shared" si="851"/>
        <v>-6.0031461247395945E-3</v>
      </c>
      <c r="HG296" s="16">
        <f t="shared" si="852"/>
        <v>1.2943650487103558E-2</v>
      </c>
      <c r="HH296" s="16">
        <f t="shared" si="853"/>
        <v>2.1069362885778622E-2</v>
      </c>
      <c r="HI296" s="16">
        <f t="shared" si="854"/>
        <v>1.039080698555574E-2</v>
      </c>
      <c r="HJ296" s="16">
        <f t="shared" si="855"/>
        <v>4.5035197596017915E-2</v>
      </c>
      <c r="HK296" s="16">
        <f t="shared" si="856"/>
        <v>4.9791787937133382E-2</v>
      </c>
      <c r="HL296" s="16" t="e">
        <f t="shared" si="857"/>
        <v>#VALUE!</v>
      </c>
      <c r="HM296" s="16" t="e">
        <f t="shared" si="858"/>
        <v>#VALUE!</v>
      </c>
      <c r="HN296" s="16">
        <f t="shared" si="859"/>
        <v>4.3267137546545188E-3</v>
      </c>
      <c r="HO296" s="16">
        <f t="shared" si="860"/>
        <v>-2.6006011753941681E-3</v>
      </c>
      <c r="HP296" s="16">
        <f t="shared" si="861"/>
        <v>6.5336979025457133E-3</v>
      </c>
      <c r="HQ296" s="16">
        <f t="shared" si="862"/>
        <v>4.6853999248235413E-3</v>
      </c>
      <c r="HR296" s="227" t="e">
        <f t="shared" si="863"/>
        <v>#VALUE!</v>
      </c>
      <c r="HS296" s="227" t="e">
        <f t="shared" si="864"/>
        <v>#VALUE!</v>
      </c>
      <c r="HT296" s="227">
        <f t="shared" si="865"/>
        <v>4.0104530137190508E-3</v>
      </c>
      <c r="HU296" s="16" t="str">
        <f t="shared" si="866"/>
        <v>i.a.</v>
      </c>
      <c r="HV296" s="16" t="str">
        <f t="shared" si="867"/>
        <v>i.a.</v>
      </c>
      <c r="HW296" s="235">
        <f t="shared" si="868"/>
        <v>0.93091554568474533</v>
      </c>
      <c r="HX296" s="16">
        <f t="shared" si="869"/>
        <v>0.92690509267102628</v>
      </c>
      <c r="HY296" s="16">
        <f t="shared" si="870"/>
        <v>0.92932188826597029</v>
      </c>
      <c r="HZ296" s="16">
        <f t="shared" si="871"/>
        <v>0.92328939428707413</v>
      </c>
      <c r="IA296" s="16">
        <f t="shared" si="872"/>
        <v>0.91898358864989982</v>
      </c>
      <c r="IB296" s="16">
        <f t="shared" si="873"/>
        <v>0.9244576806456547</v>
      </c>
      <c r="IC296" s="16">
        <f t="shared" si="874"/>
        <v>0.91015278427010804</v>
      </c>
      <c r="ID296" s="16">
        <f t="shared" si="875"/>
        <v>0.90072412541317182</v>
      </c>
      <c r="IE296" s="16">
        <f t="shared" si="876"/>
        <v>0.90632170184491123</v>
      </c>
      <c r="IF296" s="16" t="e">
        <f t="shared" si="877"/>
        <v>#VALUE!</v>
      </c>
      <c r="IG296" s="16" t="e">
        <f t="shared" si="878"/>
        <v>#VALUE!</v>
      </c>
      <c r="IH296" s="16" t="e">
        <f t="shared" si="879"/>
        <v>#VALUE!</v>
      </c>
      <c r="II296" s="16" t="e">
        <f t="shared" si="880"/>
        <v>#VALUE!</v>
      </c>
      <c r="IJ296" s="16" t="e">
        <f t="shared" si="881"/>
        <v>#VALUE!</v>
      </c>
      <c r="IK296" s="16" t="e">
        <f t="shared" si="882"/>
        <v>#VALUE!</v>
      </c>
      <c r="IL296" s="227" t="e">
        <f t="shared" si="883"/>
        <v>#VALUE!</v>
      </c>
      <c r="IM296" s="227" t="e">
        <f t="shared" si="884"/>
        <v>#VALUE!</v>
      </c>
      <c r="IN296" s="227" t="e">
        <f t="shared" si="885"/>
        <v>#VALUE!</v>
      </c>
      <c r="IO296" s="16" t="str">
        <f t="shared" si="886"/>
        <v>i.a.</v>
      </c>
      <c r="IP296" s="16" t="str">
        <f t="shared" si="887"/>
        <v>i.a.</v>
      </c>
      <c r="IQ296" s="235" t="str">
        <f t="shared" si="888"/>
        <v>i.a.</v>
      </c>
      <c r="IR296" s="16" t="str">
        <f t="shared" si="889"/>
        <v>i.a.</v>
      </c>
      <c r="IS296" s="16" t="str">
        <f t="shared" si="890"/>
        <v>i.a.</v>
      </c>
      <c r="IT296" s="16" t="str">
        <f t="shared" si="891"/>
        <v>i.a.</v>
      </c>
      <c r="IU296" s="16" t="str">
        <f t="shared" si="892"/>
        <v>i.a.</v>
      </c>
      <c r="IV296" s="16" t="str">
        <f t="shared" si="893"/>
        <v>i.a.</v>
      </c>
      <c r="IW296" s="16" t="str">
        <f t="shared" si="894"/>
        <v>i.a.</v>
      </c>
      <c r="IX296" s="16" t="str">
        <f t="shared" si="895"/>
        <v>i.a.</v>
      </c>
      <c r="IY296" s="16" t="str">
        <f t="shared" si="896"/>
        <v>i.a.</v>
      </c>
      <c r="IZ296" s="16" t="e">
        <f t="shared" si="897"/>
        <v>#VALUE!</v>
      </c>
      <c r="JA296" s="16" t="e">
        <f t="shared" si="898"/>
        <v>#VALUE!</v>
      </c>
      <c r="JB296" s="16">
        <f t="shared" si="899"/>
        <v>10.569343065693428</v>
      </c>
      <c r="JC296" s="16">
        <f t="shared" si="900"/>
        <v>-0.83268878485650311</v>
      </c>
      <c r="JD296" s="16">
        <f t="shared" si="901"/>
        <v>-0.74231251204935422</v>
      </c>
      <c r="JE296" s="16">
        <f t="shared" si="902"/>
        <v>-0.1586213078750392</v>
      </c>
      <c r="JF296" s="227" t="e">
        <f t="shared" si="903"/>
        <v>#VALUE!</v>
      </c>
      <c r="JG296" s="227" t="e">
        <f t="shared" si="904"/>
        <v>#VALUE!</v>
      </c>
      <c r="JH296" s="227">
        <f t="shared" si="905"/>
        <v>4.2588235294117642E-2</v>
      </c>
      <c r="JI296" s="99" t="str">
        <f t="shared" si="906"/>
        <v>i.a.</v>
      </c>
      <c r="JJ296" s="99" t="str">
        <f t="shared" si="907"/>
        <v>i.a.</v>
      </c>
      <c r="JK296" s="237">
        <f t="shared" si="908"/>
        <v>4.6617647058823528E-2</v>
      </c>
      <c r="JL296" s="99">
        <f t="shared" si="909"/>
        <v>4.0294117647058829E-3</v>
      </c>
      <c r="JM296" s="99">
        <f t="shared" si="910"/>
        <v>2.4083333333333332E-2</v>
      </c>
      <c r="JN296" s="99">
        <f t="shared" si="911"/>
        <v>9.3459459459459465E-2</v>
      </c>
      <c r="JO296" s="99">
        <f t="shared" si="912"/>
        <v>0.11107894736842105</v>
      </c>
      <c r="JP296" s="99">
        <f t="shared" si="913"/>
        <v>0.12290000000000001</v>
      </c>
      <c r="JQ296" s="99">
        <f t="shared" si="914"/>
        <v>0.15062977499999999</v>
      </c>
      <c r="JR296" s="99" t="str">
        <f t="shared" si="915"/>
        <v>i.a.</v>
      </c>
      <c r="JS296" s="99" t="str">
        <f t="shared" si="916"/>
        <v>i.a.</v>
      </c>
    </row>
    <row r="297" spans="1:279" customFormat="1" ht="17.25" customHeight="1" x14ac:dyDescent="0.25">
      <c r="A297" s="113" t="s">
        <v>567</v>
      </c>
      <c r="B297" s="98">
        <v>12570988</v>
      </c>
      <c r="C297" s="113" t="s">
        <v>79</v>
      </c>
      <c r="D297" s="113"/>
      <c r="E297" s="116">
        <v>451120</v>
      </c>
      <c r="F297" s="116"/>
      <c r="G297" s="116">
        <v>1</v>
      </c>
      <c r="H297" s="117">
        <v>44859</v>
      </c>
      <c r="I297" s="13"/>
      <c r="J297" s="13"/>
      <c r="K297" s="13" t="s">
        <v>48</v>
      </c>
      <c r="L297" s="13" t="s">
        <v>48</v>
      </c>
      <c r="M297" s="13" t="s">
        <v>48</v>
      </c>
      <c r="N297" s="13" t="s">
        <v>48</v>
      </c>
      <c r="O297" s="118" t="s">
        <v>48</v>
      </c>
      <c r="P297" s="16" t="e">
        <f t="shared" si="739"/>
        <v>#DIV/0!</v>
      </c>
      <c r="Q297" s="16" t="e">
        <f t="shared" si="740"/>
        <v>#DIV/0!</v>
      </c>
      <c r="R297" s="16" t="e">
        <f t="shared" si="741"/>
        <v>#DIV/0!</v>
      </c>
      <c r="S297" s="16" t="e">
        <f t="shared" si="742"/>
        <v>#DIV/0!</v>
      </c>
      <c r="T297" s="16" t="e">
        <f t="shared" si="743"/>
        <v>#DIV/0!</v>
      </c>
      <c r="U297" s="16" t="e">
        <f t="shared" si="744"/>
        <v>#DIV/0!</v>
      </c>
      <c r="V297" s="278">
        <f t="shared" si="745"/>
        <v>0</v>
      </c>
      <c r="W297" s="278">
        <f t="shared" si="746"/>
        <v>0</v>
      </c>
      <c r="X297" s="278">
        <f t="shared" si="747"/>
        <v>0</v>
      </c>
      <c r="Y297" s="149"/>
      <c r="Z297" s="149"/>
      <c r="AA297" s="149"/>
      <c r="AB297" s="153"/>
      <c r="AC297" s="153"/>
      <c r="AD297" s="153"/>
      <c r="AE297" s="154"/>
      <c r="AF297" s="154"/>
      <c r="AG297" s="159"/>
      <c r="AH297" s="159"/>
      <c r="AI297" s="159"/>
      <c r="AJ297" s="16" t="e">
        <f t="shared" si="748"/>
        <v>#DIV/0!</v>
      </c>
      <c r="AK297" s="16">
        <f t="shared" si="917"/>
        <v>-1</v>
      </c>
      <c r="AL297" s="16">
        <f t="shared" si="918"/>
        <v>4.1567619659492468E-2</v>
      </c>
      <c r="AM297" s="16">
        <f t="shared" si="921"/>
        <v>1.7054364871928858E-2</v>
      </c>
      <c r="AN297" s="16">
        <f t="shared" si="919"/>
        <v>2.7519329052548692E-3</v>
      </c>
      <c r="AO297" s="16">
        <f t="shared" si="920"/>
        <v>6.5335753176043551E-2</v>
      </c>
      <c r="AP297" s="278">
        <f t="shared" si="754"/>
        <v>0</v>
      </c>
      <c r="AQ297" s="278">
        <f t="shared" si="755"/>
        <v>-16.212</v>
      </c>
      <c r="AR297" s="278">
        <f t="shared" si="756"/>
        <v>0.64700000000000024</v>
      </c>
      <c r="AS297" s="149"/>
      <c r="AT297" s="149"/>
      <c r="AU297" s="149">
        <v>16.212</v>
      </c>
      <c r="AV297" s="153">
        <v>15.565</v>
      </c>
      <c r="AW297" s="153">
        <v>15.304</v>
      </c>
      <c r="AX297" s="153">
        <v>15.262</v>
      </c>
      <c r="AY297" s="154">
        <v>14.326000000000001</v>
      </c>
      <c r="AZ297" s="154">
        <v>14.279</v>
      </c>
      <c r="BA297" s="154">
        <v>13.8</v>
      </c>
      <c r="BB297" s="154">
        <v>12.361000000000001</v>
      </c>
      <c r="BC297" s="155">
        <v>11.782999999999999</v>
      </c>
      <c r="BD297" s="16" t="e">
        <f t="shared" si="757"/>
        <v>#DIV/0!</v>
      </c>
      <c r="BE297" s="16">
        <f t="shared" si="758"/>
        <v>-1</v>
      </c>
      <c r="BF297" s="16">
        <f t="shared" si="759"/>
        <v>-0.14946418499717987</v>
      </c>
      <c r="BG297" s="16">
        <f t="shared" si="760"/>
        <v>0.19113201209271077</v>
      </c>
      <c r="BH297" s="16">
        <f t="shared" si="761"/>
        <v>0.14764841942945259</v>
      </c>
      <c r="BI297" s="16">
        <f t="shared" si="762"/>
        <v>7.72425249169435E-2</v>
      </c>
      <c r="BJ297" s="278">
        <f t="shared" si="763"/>
        <v>0</v>
      </c>
      <c r="BK297" s="278">
        <f t="shared" si="764"/>
        <v>-3.016</v>
      </c>
      <c r="BL297" s="278">
        <f t="shared" si="765"/>
        <v>-0.5299999999999998</v>
      </c>
      <c r="BM297" s="149"/>
      <c r="BN297" s="149"/>
      <c r="BO297" s="149">
        <v>3.016</v>
      </c>
      <c r="BP297" s="153">
        <v>3.5459999999999998</v>
      </c>
      <c r="BQ297" s="153">
        <v>2.9769999999999999</v>
      </c>
      <c r="BR297" s="153">
        <v>2.5939999999999999</v>
      </c>
      <c r="BS297" s="159">
        <v>2.4079999999999999</v>
      </c>
      <c r="BT297" s="159">
        <v>2.3919999999999999</v>
      </c>
      <c r="BU297" s="159">
        <v>2.2290000000000001</v>
      </c>
      <c r="BV297" s="154">
        <v>1.2310000000000001</v>
      </c>
      <c r="BW297" s="159">
        <v>1.4810000000000001</v>
      </c>
      <c r="BX297" s="16" t="e">
        <f t="shared" si="766"/>
        <v>#DIV/0!</v>
      </c>
      <c r="BY297" s="16">
        <f t="shared" si="767"/>
        <v>-1</v>
      </c>
      <c r="BZ297" s="16">
        <f t="shared" si="768"/>
        <v>-0.15651135005973718</v>
      </c>
      <c r="CA297" s="16">
        <f t="shared" si="769"/>
        <v>0.20474991003958257</v>
      </c>
      <c r="CB297" s="16">
        <f t="shared" si="770"/>
        <v>8.2165109034267853E-2</v>
      </c>
      <c r="CC297" s="16">
        <f t="shared" si="771"/>
        <v>-7.956989247311827E-2</v>
      </c>
      <c r="CD297" s="278">
        <f t="shared" si="772"/>
        <v>0</v>
      </c>
      <c r="CE297" s="278">
        <f t="shared" si="773"/>
        <v>-2.8239999999999998</v>
      </c>
      <c r="CF297" s="278">
        <f t="shared" si="774"/>
        <v>-0.52400000000000002</v>
      </c>
      <c r="CG297" s="149"/>
      <c r="CH297" s="149"/>
      <c r="CI297" s="149">
        <v>2.8239999999999998</v>
      </c>
      <c r="CJ297" s="153">
        <v>3.3479999999999999</v>
      </c>
      <c r="CK297" s="153">
        <v>2.7789999999999999</v>
      </c>
      <c r="CL297" s="153">
        <v>2.5680000000000001</v>
      </c>
      <c r="CM297" s="154">
        <v>2.79</v>
      </c>
      <c r="CN297" s="154">
        <v>2.41</v>
      </c>
      <c r="CO297" s="159">
        <v>1.911</v>
      </c>
      <c r="CP297" s="159">
        <v>1.07</v>
      </c>
      <c r="CQ297" s="159">
        <v>1.7929999999999999</v>
      </c>
      <c r="CR297" s="16" t="e">
        <f t="shared" si="775"/>
        <v>#DIV/0!</v>
      </c>
      <c r="CS297" s="16">
        <f t="shared" si="776"/>
        <v>-1</v>
      </c>
      <c r="CT297" s="16">
        <f t="shared" si="777"/>
        <v>-2.1544181977252948E-2</v>
      </c>
      <c r="CU297" s="16">
        <f t="shared" si="778"/>
        <v>0.20189274447949535</v>
      </c>
      <c r="CV297" s="16">
        <f t="shared" si="779"/>
        <v>-0.19406779661016949</v>
      </c>
      <c r="CW297" s="16">
        <f t="shared" si="780"/>
        <v>0.20454255454893452</v>
      </c>
      <c r="CX297" s="278">
        <f t="shared" si="922"/>
        <v>0</v>
      </c>
      <c r="CY297" s="278">
        <f t="shared" si="923"/>
        <v>-8.9469999999999992</v>
      </c>
      <c r="CZ297" s="278">
        <f t="shared" si="924"/>
        <v>-0.19700000000000095</v>
      </c>
      <c r="DA297" s="149"/>
      <c r="DB297" s="149"/>
      <c r="DC297" s="149">
        <v>8.9469999999999992</v>
      </c>
      <c r="DD297" s="153">
        <v>9.1440000000000001</v>
      </c>
      <c r="DE297" s="153">
        <v>7.6079999999999997</v>
      </c>
      <c r="DF297" s="153">
        <v>9.44</v>
      </c>
      <c r="DG297" s="159">
        <v>7.8369999999999997</v>
      </c>
      <c r="DH297" s="159">
        <v>5.98</v>
      </c>
      <c r="DI297" s="159">
        <v>4.4960000000000004</v>
      </c>
      <c r="DJ297" s="154">
        <v>3.0419999999999998</v>
      </c>
      <c r="DK297" s="155">
        <v>2.4769999999999999</v>
      </c>
      <c r="DL297" s="16" t="e">
        <f t="shared" si="781"/>
        <v>#DIV/0!</v>
      </c>
      <c r="DM297" s="16">
        <f t="shared" si="782"/>
        <v>-1</v>
      </c>
      <c r="DN297" s="16">
        <f t="shared" si="783"/>
        <v>-0.15852617840469846</v>
      </c>
      <c r="DO297" s="16">
        <f t="shared" si="784"/>
        <v>0.3827306170611508</v>
      </c>
      <c r="DP297" s="16">
        <f t="shared" si="785"/>
        <v>-0.25583677685950412</v>
      </c>
      <c r="DQ297" s="16">
        <f t="shared" si="786"/>
        <v>0.11418047882136269</v>
      </c>
      <c r="DR297" s="278">
        <f t="shared" si="787"/>
        <v>0</v>
      </c>
      <c r="DS297" s="278">
        <f t="shared" si="788"/>
        <v>-16.763000000000002</v>
      </c>
      <c r="DT297" s="278">
        <f t="shared" si="789"/>
        <v>-3.1579999999999977</v>
      </c>
      <c r="DU297" s="149"/>
      <c r="DV297" s="149"/>
      <c r="DW297" s="149">
        <v>16.763000000000002</v>
      </c>
      <c r="DX297" s="153">
        <v>19.920999999999999</v>
      </c>
      <c r="DY297" s="153">
        <v>14.407</v>
      </c>
      <c r="DZ297" s="153">
        <v>19.36</v>
      </c>
      <c r="EA297" s="159">
        <v>17.376000000000001</v>
      </c>
      <c r="EB297" s="159">
        <v>15.587999999999999</v>
      </c>
      <c r="EC297" s="159">
        <v>15.507</v>
      </c>
      <c r="ED297" s="159">
        <v>11.709</v>
      </c>
      <c r="EE297" s="159">
        <v>14.781000000000001</v>
      </c>
      <c r="EF297" s="16" t="e">
        <f t="shared" si="790"/>
        <v>#DIV/0!</v>
      </c>
      <c r="EG297" s="16">
        <f t="shared" si="791"/>
        <v>-1</v>
      </c>
      <c r="EH297" s="16">
        <f t="shared" si="792"/>
        <v>3.5714285714285712E-2</v>
      </c>
      <c r="EI297" s="16">
        <f t="shared" si="793"/>
        <v>-6.6666666666666666E-2</v>
      </c>
      <c r="EJ297" s="16">
        <f t="shared" si="794"/>
        <v>0</v>
      </c>
      <c r="EK297" s="16">
        <f t="shared" si="795"/>
        <v>3.4482758620689655E-2</v>
      </c>
      <c r="EL297" s="278">
        <f t="shared" si="796"/>
        <v>0</v>
      </c>
      <c r="EM297" s="278">
        <f t="shared" si="797"/>
        <v>-29</v>
      </c>
      <c r="EN297" s="278">
        <f t="shared" si="798"/>
        <v>1</v>
      </c>
      <c r="EO297" s="204"/>
      <c r="EP297" s="204"/>
      <c r="EQ297" s="204">
        <v>29</v>
      </c>
      <c r="ER297" s="215">
        <v>28</v>
      </c>
      <c r="ES297" s="215">
        <v>30</v>
      </c>
      <c r="ET297" s="215">
        <v>30</v>
      </c>
      <c r="EU297" s="209">
        <v>29</v>
      </c>
      <c r="EV297" s="209">
        <v>30</v>
      </c>
      <c r="EW297" s="209">
        <v>28</v>
      </c>
      <c r="EX297" s="210"/>
      <c r="EY297" s="288"/>
      <c r="EZ297" s="120"/>
      <c r="FA297" s="14" t="s">
        <v>49</v>
      </c>
      <c r="FB297" s="76"/>
      <c r="FC297" s="121">
        <v>8960</v>
      </c>
      <c r="FD297" s="125" t="s">
        <v>129</v>
      </c>
      <c r="FE297" s="125" t="s">
        <v>130</v>
      </c>
      <c r="FF297" s="16" t="e">
        <f t="shared" si="799"/>
        <v>#VALUE!</v>
      </c>
      <c r="FG297" s="16" t="e">
        <f t="shared" si="800"/>
        <v>#VALUE!</v>
      </c>
      <c r="FH297" s="16" t="e">
        <f t="shared" si="801"/>
        <v>#DIV/0!</v>
      </c>
      <c r="FI297" s="16" t="e">
        <f t="shared" si="802"/>
        <v>#DIV/0!</v>
      </c>
      <c r="FJ297" s="16" t="e">
        <f t="shared" si="803"/>
        <v>#DIV/0!</v>
      </c>
      <c r="FK297" s="16" t="e">
        <f t="shared" si="804"/>
        <v>#DIV/0!</v>
      </c>
      <c r="FL297" s="278" t="e">
        <f t="shared" si="805"/>
        <v>#VALUE!</v>
      </c>
      <c r="FM297" s="278" t="e">
        <f t="shared" si="806"/>
        <v>#VALUE!</v>
      </c>
      <c r="FN297" s="278">
        <f t="shared" si="807"/>
        <v>0</v>
      </c>
      <c r="FO297" s="222" t="str">
        <f t="shared" si="808"/>
        <v>i.a</v>
      </c>
      <c r="FP297" s="222" t="str">
        <f t="shared" si="809"/>
        <v>i.a</v>
      </c>
      <c r="FQ297" s="238">
        <f t="shared" si="810"/>
        <v>0</v>
      </c>
      <c r="FR297" s="222">
        <f t="shared" si="811"/>
        <v>0</v>
      </c>
      <c r="FS297" s="222">
        <f t="shared" si="812"/>
        <v>0</v>
      </c>
      <c r="FT297" s="222">
        <f t="shared" si="813"/>
        <v>0</v>
      </c>
      <c r="FU297" s="222">
        <f t="shared" si="814"/>
        <v>0</v>
      </c>
      <c r="FV297" s="222">
        <f t="shared" si="815"/>
        <v>0</v>
      </c>
      <c r="FW297" s="222">
        <f t="shared" si="816"/>
        <v>0</v>
      </c>
      <c r="FX297" s="222" t="str">
        <f t="shared" si="817"/>
        <v>i.a</v>
      </c>
      <c r="FY297" s="222" t="str">
        <f t="shared" si="818"/>
        <v>i.a</v>
      </c>
      <c r="FZ297" s="16" t="e">
        <f t="shared" si="819"/>
        <v>#VALUE!</v>
      </c>
      <c r="GA297" s="16">
        <f t="shared" si="820"/>
        <v>-1</v>
      </c>
      <c r="GB297" s="16">
        <f t="shared" si="821"/>
        <v>-0.21894191234319382</v>
      </c>
      <c r="GC297" s="16">
        <f t="shared" si="822"/>
        <v>0.22603727712242147</v>
      </c>
      <c r="GD297" s="16">
        <f t="shared" si="823"/>
        <v>9.6701465789831603E-2</v>
      </c>
      <c r="GE297" s="16">
        <f t="shared" si="824"/>
        <v>-0.26390097842803012</v>
      </c>
      <c r="GF297" s="227" t="e">
        <f t="shared" si="825"/>
        <v>#VALUE!</v>
      </c>
      <c r="GG297" s="227">
        <f t="shared" si="826"/>
        <v>-0.31219943618373774</v>
      </c>
      <c r="GH297" s="227">
        <f t="shared" si="827"/>
        <v>-8.7514030864972892E-2</v>
      </c>
      <c r="GI297" s="16" t="str">
        <f t="shared" si="828"/>
        <v>Negativ EK</v>
      </c>
      <c r="GJ297" s="16">
        <f t="shared" si="829"/>
        <v>0</v>
      </c>
      <c r="GK297" s="106">
        <f t="shared" si="830"/>
        <v>0.31219943618373774</v>
      </c>
      <c r="GL297" s="16">
        <f t="shared" si="831"/>
        <v>0.39971346704871064</v>
      </c>
      <c r="GM297" s="16">
        <f t="shared" si="832"/>
        <v>0.32602064758329424</v>
      </c>
      <c r="GN297" s="16">
        <f t="shared" si="833"/>
        <v>0.29727383226254556</v>
      </c>
      <c r="GO297" s="16">
        <f t="shared" si="834"/>
        <v>0.40385032930448</v>
      </c>
      <c r="GP297" s="16">
        <f t="shared" si="835"/>
        <v>0.46009927453226424</v>
      </c>
      <c r="GQ297" s="16">
        <f t="shared" si="836"/>
        <v>0.50703104271690103</v>
      </c>
      <c r="GR297" s="16">
        <f t="shared" si="837"/>
        <v>0.38775140423989857</v>
      </c>
      <c r="GS297" s="16" t="e">
        <f t="shared" si="838"/>
        <v>#VALUE!</v>
      </c>
      <c r="GT297" s="16">
        <f t="shared" si="839"/>
        <v>-1</v>
      </c>
      <c r="GU297" s="16">
        <f t="shared" si="840"/>
        <v>-0.20408915447015563</v>
      </c>
      <c r="GV297" s="16">
        <f t="shared" si="841"/>
        <v>0.17166612247537175</v>
      </c>
      <c r="GW297" s="16">
        <f t="shared" si="842"/>
        <v>0.24855664809311989</v>
      </c>
      <c r="GX297" s="16">
        <f t="shared" si="843"/>
        <v>-3.336719862363572E-2</v>
      </c>
      <c r="GY297" s="227" t="e">
        <f t="shared" si="844"/>
        <v>#VALUE!</v>
      </c>
      <c r="GZ297" s="227">
        <f t="shared" si="845"/>
        <v>-0.16443135972085923</v>
      </c>
      <c r="HA297" s="227">
        <f t="shared" si="846"/>
        <v>-4.2163839533393838E-2</v>
      </c>
      <c r="HB297" s="16" t="str">
        <f t="shared" si="847"/>
        <v>i.a.</v>
      </c>
      <c r="HC297" s="16">
        <f t="shared" si="848"/>
        <v>0</v>
      </c>
      <c r="HD297" s="106">
        <f t="shared" si="849"/>
        <v>0.16443135972085923</v>
      </c>
      <c r="HE297" s="16">
        <f t="shared" si="850"/>
        <v>0.20659519925425307</v>
      </c>
      <c r="HF297" s="16">
        <f t="shared" si="851"/>
        <v>0.17632599875618207</v>
      </c>
      <c r="HG297" s="16">
        <f t="shared" si="852"/>
        <v>0.14122386759581879</v>
      </c>
      <c r="HH297" s="16">
        <f t="shared" si="853"/>
        <v>0.14609877442058003</v>
      </c>
      <c r="HI297" s="16">
        <f t="shared" si="854"/>
        <v>0.15385110146325776</v>
      </c>
      <c r="HJ297" s="16">
        <f t="shared" si="855"/>
        <v>0.16380070546737213</v>
      </c>
      <c r="HK297" s="16">
        <f t="shared" si="856"/>
        <v>9.2940732351830882E-2</v>
      </c>
      <c r="HL297" s="16" t="e">
        <f t="shared" si="857"/>
        <v>#VALUE!</v>
      </c>
      <c r="HM297" s="16" t="e">
        <f t="shared" si="858"/>
        <v>#VALUE!</v>
      </c>
      <c r="HN297" s="16">
        <f t="shared" si="859"/>
        <v>0.1627881853386112</v>
      </c>
      <c r="HO297" s="16">
        <f t="shared" si="860"/>
        <v>-0.13078315497635212</v>
      </c>
      <c r="HP297" s="16">
        <f t="shared" si="861"/>
        <v>8.3004612870626729E-2</v>
      </c>
      <c r="HQ297" s="16">
        <f t="shared" si="862"/>
        <v>8.1101829950531362E-2</v>
      </c>
      <c r="HR297" s="227" t="e">
        <f t="shared" si="863"/>
        <v>#VALUE!</v>
      </c>
      <c r="HS297" s="227" t="e">
        <f t="shared" si="864"/>
        <v>#VALUE!</v>
      </c>
      <c r="HT297" s="227">
        <f t="shared" si="865"/>
        <v>7.4721909880842374E-2</v>
      </c>
      <c r="HU297" s="16" t="str">
        <f t="shared" si="866"/>
        <v>i.a.</v>
      </c>
      <c r="HV297" s="16" t="str">
        <f t="shared" si="867"/>
        <v>i.a.</v>
      </c>
      <c r="HW297" s="106">
        <f t="shared" si="868"/>
        <v>0.53373501163276249</v>
      </c>
      <c r="HX297" s="16">
        <f t="shared" si="869"/>
        <v>0.45901310175192012</v>
      </c>
      <c r="HY297" s="16">
        <f t="shared" si="870"/>
        <v>0.52807662941625599</v>
      </c>
      <c r="HZ297" s="16">
        <f t="shared" si="871"/>
        <v>0.48760330578512395</v>
      </c>
      <c r="IA297" s="16">
        <f t="shared" si="872"/>
        <v>0.45102440147329648</v>
      </c>
      <c r="IB297" s="16">
        <f t="shared" si="873"/>
        <v>0.38362843212727743</v>
      </c>
      <c r="IC297" s="16">
        <f t="shared" si="874"/>
        <v>0.28993357838395567</v>
      </c>
      <c r="ID297" s="16">
        <f t="shared" si="875"/>
        <v>0.25980015372790161</v>
      </c>
      <c r="IE297" s="16">
        <f t="shared" si="876"/>
        <v>0.1675800013530884</v>
      </c>
      <c r="IF297" s="16" t="e">
        <f t="shared" si="877"/>
        <v>#VALUE!</v>
      </c>
      <c r="IG297" s="16" t="e">
        <f t="shared" si="878"/>
        <v>#VALUE!</v>
      </c>
      <c r="IH297" s="16" t="e">
        <f t="shared" si="879"/>
        <v>#VALUE!</v>
      </c>
      <c r="II297" s="16" t="e">
        <f t="shared" si="880"/>
        <v>#VALUE!</v>
      </c>
      <c r="IJ297" s="16" t="e">
        <f t="shared" si="881"/>
        <v>#VALUE!</v>
      </c>
      <c r="IK297" s="16" t="e">
        <f t="shared" si="882"/>
        <v>#VALUE!</v>
      </c>
      <c r="IL297" s="227" t="e">
        <f t="shared" si="883"/>
        <v>#VALUE!</v>
      </c>
      <c r="IM297" s="227" t="e">
        <f t="shared" si="884"/>
        <v>#VALUE!</v>
      </c>
      <c r="IN297" s="227" t="e">
        <f t="shared" si="885"/>
        <v>#VALUE!</v>
      </c>
      <c r="IO297" s="16" t="str">
        <f t="shared" si="886"/>
        <v>i.a.</v>
      </c>
      <c r="IP297" s="16" t="str">
        <f t="shared" si="887"/>
        <v>i.a.</v>
      </c>
      <c r="IQ297" s="106" t="str">
        <f t="shared" si="888"/>
        <v>i.a.</v>
      </c>
      <c r="IR297" s="16" t="str">
        <f t="shared" si="889"/>
        <v>i.a.</v>
      </c>
      <c r="IS297" s="16" t="str">
        <f t="shared" si="890"/>
        <v>i.a.</v>
      </c>
      <c r="IT297" s="16" t="str">
        <f t="shared" si="891"/>
        <v>i.a.</v>
      </c>
      <c r="IU297" s="16" t="str">
        <f t="shared" si="892"/>
        <v>i.a.</v>
      </c>
      <c r="IV297" s="16" t="str">
        <f t="shared" si="893"/>
        <v>i.a.</v>
      </c>
      <c r="IW297" s="16" t="str">
        <f t="shared" si="894"/>
        <v>i.a.</v>
      </c>
      <c r="IX297" s="16" t="str">
        <f t="shared" si="895"/>
        <v>i.a.</v>
      </c>
      <c r="IY297" s="16" t="str">
        <f t="shared" si="896"/>
        <v>i.a.</v>
      </c>
      <c r="IZ297" s="16" t="e">
        <f t="shared" si="897"/>
        <v>#VALUE!</v>
      </c>
      <c r="JA297" s="16" t="e">
        <f t="shared" si="898"/>
        <v>#VALUE!</v>
      </c>
      <c r="JB297" s="16">
        <f t="shared" si="899"/>
        <v>-0.18559716557491865</v>
      </c>
      <c r="JC297" s="16">
        <f t="shared" si="900"/>
        <v>0.29080347504240989</v>
      </c>
      <c r="JD297" s="16">
        <f t="shared" si="901"/>
        <v>8.216510903426795E-2</v>
      </c>
      <c r="JE297" s="16">
        <f t="shared" si="902"/>
        <v>-0.11025089605734772</v>
      </c>
      <c r="JF297" s="227" t="e">
        <f t="shared" si="903"/>
        <v>#VALUE!</v>
      </c>
      <c r="JG297" s="227" t="e">
        <f t="shared" si="904"/>
        <v>#VALUE!</v>
      </c>
      <c r="JH297" s="227">
        <f t="shared" si="905"/>
        <v>-2.2192118226600985E-2</v>
      </c>
      <c r="JI297" s="99" t="str">
        <f t="shared" si="906"/>
        <v>i.a.</v>
      </c>
      <c r="JJ297" s="99" t="str">
        <f t="shared" si="907"/>
        <v>i.a.</v>
      </c>
      <c r="JK297" s="239">
        <f t="shared" si="908"/>
        <v>9.737931034482758E-2</v>
      </c>
      <c r="JL297" s="99">
        <f t="shared" si="909"/>
        <v>0.11957142857142856</v>
      </c>
      <c r="JM297" s="99">
        <f t="shared" si="910"/>
        <v>9.2633333333333331E-2</v>
      </c>
      <c r="JN297" s="99">
        <f t="shared" si="911"/>
        <v>8.5599999999999996E-2</v>
      </c>
      <c r="JO297" s="99">
        <f t="shared" si="912"/>
        <v>9.6206896551724139E-2</v>
      </c>
      <c r="JP297" s="99">
        <f t="shared" si="913"/>
        <v>8.033333333333334E-2</v>
      </c>
      <c r="JQ297" s="99">
        <f t="shared" si="914"/>
        <v>6.8250000000000005E-2</v>
      </c>
      <c r="JR297" s="99" t="str">
        <f t="shared" si="915"/>
        <v>i.a.</v>
      </c>
      <c r="JS297" s="99" t="str">
        <f t="shared" si="916"/>
        <v>i.a.</v>
      </c>
    </row>
    <row r="298" spans="1:279" customFormat="1" ht="17.25" customHeight="1" x14ac:dyDescent="0.25">
      <c r="A298" s="10" t="s">
        <v>212</v>
      </c>
      <c r="B298" s="95">
        <v>38426516</v>
      </c>
      <c r="C298" s="10" t="s">
        <v>79</v>
      </c>
      <c r="D298" s="10"/>
      <c r="E298" s="11">
        <v>451120</v>
      </c>
      <c r="F298" s="11"/>
      <c r="G298" s="11"/>
      <c r="H298" s="12">
        <v>44851</v>
      </c>
      <c r="I298" s="13"/>
      <c r="J298" s="13"/>
      <c r="K298" s="13" t="s">
        <v>48</v>
      </c>
      <c r="L298" s="13" t="s">
        <v>48</v>
      </c>
      <c r="M298" s="13" t="s">
        <v>48</v>
      </c>
      <c r="N298" s="13" t="s">
        <v>48</v>
      </c>
      <c r="O298" s="13" t="s">
        <v>48</v>
      </c>
      <c r="P298" s="16" t="e">
        <f t="shared" si="739"/>
        <v>#DIV/0!</v>
      </c>
      <c r="Q298" s="16">
        <f t="shared" si="740"/>
        <v>-1</v>
      </c>
      <c r="R298" s="16">
        <f t="shared" si="741"/>
        <v>0.18937668643411726</v>
      </c>
      <c r="S298" s="16">
        <f t="shared" si="742"/>
        <v>0.24367399209190588</v>
      </c>
      <c r="T298" s="16" t="e">
        <f t="shared" si="743"/>
        <v>#DIV/0!</v>
      </c>
      <c r="U298" s="16">
        <f t="shared" si="744"/>
        <v>-1</v>
      </c>
      <c r="V298" s="278">
        <f t="shared" si="745"/>
        <v>0</v>
      </c>
      <c r="W298" s="278">
        <f t="shared" si="746"/>
        <v>-158.24299999999999</v>
      </c>
      <c r="X298" s="278">
        <f t="shared" si="747"/>
        <v>25.195999999999998</v>
      </c>
      <c r="Y298" s="149"/>
      <c r="Z298" s="149"/>
      <c r="AA298" s="149">
        <v>158.24299999999999</v>
      </c>
      <c r="AB298" s="149">
        <v>133.047</v>
      </c>
      <c r="AC298" s="149">
        <v>106.979</v>
      </c>
      <c r="AD298" s="149"/>
      <c r="AE298" s="149">
        <v>106.944</v>
      </c>
      <c r="AF298" s="149">
        <v>104.562</v>
      </c>
      <c r="AG298" s="149">
        <v>104.246</v>
      </c>
      <c r="AH298" s="149">
        <v>97.391000000000005</v>
      </c>
      <c r="AI298" s="149">
        <v>98.652000000000001</v>
      </c>
      <c r="AJ298" s="16" t="e">
        <f t="shared" si="748"/>
        <v>#DIV/0!</v>
      </c>
      <c r="AK298" s="16">
        <f t="shared" si="917"/>
        <v>-1</v>
      </c>
      <c r="AL298" s="16">
        <f t="shared" si="918"/>
        <v>0.16764546217243242</v>
      </c>
      <c r="AM298" s="16">
        <f t="shared" si="921"/>
        <v>0.34477037430315916</v>
      </c>
      <c r="AN298" s="16">
        <f t="shared" si="919"/>
        <v>-4.3908629441624374E-2</v>
      </c>
      <c r="AO298" s="16">
        <f t="shared" si="920"/>
        <v>2.1320718035124142E-2</v>
      </c>
      <c r="AP298" s="278">
        <f t="shared" si="754"/>
        <v>0</v>
      </c>
      <c r="AQ298" s="278">
        <f t="shared" si="755"/>
        <v>-23.66</v>
      </c>
      <c r="AR298" s="278">
        <f t="shared" si="756"/>
        <v>3.3969999999999985</v>
      </c>
      <c r="AS298" s="149"/>
      <c r="AT298" s="149"/>
      <c r="AU298" s="149">
        <v>23.66</v>
      </c>
      <c r="AV298" s="149">
        <v>20.263000000000002</v>
      </c>
      <c r="AW298" s="149">
        <v>15.068</v>
      </c>
      <c r="AX298" s="149">
        <v>15.76</v>
      </c>
      <c r="AY298" s="149">
        <v>15.430999999999999</v>
      </c>
      <c r="AZ298" s="149">
        <v>16.881</v>
      </c>
      <c r="BA298" s="149">
        <v>15.836</v>
      </c>
      <c r="BB298" s="149">
        <v>15.077</v>
      </c>
      <c r="BC298" s="150">
        <v>14.022</v>
      </c>
      <c r="BD298" s="16" t="e">
        <f t="shared" si="757"/>
        <v>#DIV/0!</v>
      </c>
      <c r="BE298" s="16">
        <f t="shared" si="758"/>
        <v>-1</v>
      </c>
      <c r="BF298" s="16">
        <f t="shared" si="759"/>
        <v>0.27331855136733202</v>
      </c>
      <c r="BG298" s="16">
        <f t="shared" si="760"/>
        <v>0.20695807314897399</v>
      </c>
      <c r="BH298" s="16">
        <f t="shared" si="761"/>
        <v>-6.7387687188019865E-2</v>
      </c>
      <c r="BI298" s="16">
        <f t="shared" si="762"/>
        <v>-6.7757395471823448E-3</v>
      </c>
      <c r="BJ298" s="278">
        <f t="shared" si="763"/>
        <v>0</v>
      </c>
      <c r="BK298" s="278">
        <f t="shared" si="764"/>
        <v>-8.6140000000000008</v>
      </c>
      <c r="BL298" s="278">
        <f t="shared" si="765"/>
        <v>1.8490000000000011</v>
      </c>
      <c r="BM298" s="149"/>
      <c r="BN298" s="149"/>
      <c r="BO298" s="149">
        <v>8.6140000000000008</v>
      </c>
      <c r="BP298" s="149">
        <v>6.7649999999999997</v>
      </c>
      <c r="BQ298" s="149">
        <v>5.6050000000000004</v>
      </c>
      <c r="BR298" s="149">
        <v>6.01</v>
      </c>
      <c r="BS298" s="149">
        <v>6.0510000000000002</v>
      </c>
      <c r="BT298" s="149">
        <v>6.4989999999999997</v>
      </c>
      <c r="BU298" s="149">
        <v>6.0119999999999996</v>
      </c>
      <c r="BV298" s="149">
        <v>5.9820000000000002</v>
      </c>
      <c r="BW298" s="149">
        <v>5.8049999999999997</v>
      </c>
      <c r="BX298" s="16" t="e">
        <f t="shared" si="766"/>
        <v>#DIV/0!</v>
      </c>
      <c r="BY298" s="16">
        <f t="shared" si="767"/>
        <v>-1</v>
      </c>
      <c r="BZ298" s="16">
        <f t="shared" si="768"/>
        <v>0.28444716317479729</v>
      </c>
      <c r="CA298" s="16">
        <f t="shared" si="769"/>
        <v>0.22613913369585589</v>
      </c>
      <c r="CB298" s="16">
        <f t="shared" si="770"/>
        <v>-8.5719183953368763E-2</v>
      </c>
      <c r="CC298" s="16">
        <f t="shared" si="771"/>
        <v>-1.3028764805414544E-2</v>
      </c>
      <c r="CD298" s="278">
        <f t="shared" si="772"/>
        <v>0</v>
      </c>
      <c r="CE298" s="278">
        <f t="shared" si="773"/>
        <v>-8.3989999999999991</v>
      </c>
      <c r="CF298" s="278">
        <f t="shared" si="774"/>
        <v>1.8599999999999994</v>
      </c>
      <c r="CG298" s="149"/>
      <c r="CH298" s="149"/>
      <c r="CI298" s="149">
        <v>8.3989999999999991</v>
      </c>
      <c r="CJ298" s="149">
        <v>6.5389999999999997</v>
      </c>
      <c r="CK298" s="149">
        <v>5.3330000000000002</v>
      </c>
      <c r="CL298" s="149">
        <v>5.8330000000000002</v>
      </c>
      <c r="CM298" s="149">
        <v>5.91</v>
      </c>
      <c r="CN298" s="149">
        <v>6.3410000000000002</v>
      </c>
      <c r="CO298" s="149">
        <v>5.8630000000000004</v>
      </c>
      <c r="CP298" s="149">
        <v>5.8550000000000004</v>
      </c>
      <c r="CQ298" s="149">
        <v>5.6159999999999997</v>
      </c>
      <c r="CR298" s="16" t="e">
        <f t="shared" si="775"/>
        <v>#DIV/0!</v>
      </c>
      <c r="CS298" s="16">
        <f t="shared" si="776"/>
        <v>-1</v>
      </c>
      <c r="CT298" s="16">
        <f t="shared" si="777"/>
        <v>1.9567309405852482E-2</v>
      </c>
      <c r="CU298" s="16">
        <f t="shared" si="778"/>
        <v>4.0728513668904592E-2</v>
      </c>
      <c r="CV298" s="16">
        <f t="shared" si="779"/>
        <v>-3.0356436355788986E-2</v>
      </c>
      <c r="CW298" s="16">
        <f t="shared" si="780"/>
        <v>-4.9665025977577229E-2</v>
      </c>
      <c r="CX298" s="278">
        <f t="shared" si="922"/>
        <v>0</v>
      </c>
      <c r="CY298" s="278">
        <f t="shared" si="923"/>
        <v>-28.606000000000002</v>
      </c>
      <c r="CZ298" s="278">
        <f t="shared" si="924"/>
        <v>0.54900000000000304</v>
      </c>
      <c r="DA298" s="149"/>
      <c r="DB298" s="149"/>
      <c r="DC298" s="149">
        <v>28.606000000000002</v>
      </c>
      <c r="DD298" s="149">
        <v>28.056999999999999</v>
      </c>
      <c r="DE298" s="149">
        <v>26.959</v>
      </c>
      <c r="DF298" s="149">
        <v>27.803000000000001</v>
      </c>
      <c r="DG298" s="149">
        <v>29.256</v>
      </c>
      <c r="DH298" s="149">
        <v>27.152000000000001</v>
      </c>
      <c r="DI298" s="149">
        <v>23.704999999999998</v>
      </c>
      <c r="DJ298" s="149">
        <v>20.137</v>
      </c>
      <c r="DK298" s="150">
        <v>17.666</v>
      </c>
      <c r="DL298" s="16" t="e">
        <f t="shared" si="781"/>
        <v>#DIV/0!</v>
      </c>
      <c r="DM298" s="16">
        <f t="shared" si="782"/>
        <v>-1</v>
      </c>
      <c r="DN298" s="16">
        <f t="shared" si="783"/>
        <v>0.12061549490501303</v>
      </c>
      <c r="DO298" s="16">
        <f t="shared" si="784"/>
        <v>7.2465636846584004E-3</v>
      </c>
      <c r="DP298" s="16">
        <f t="shared" si="785"/>
        <v>4.1188948258733156E-2</v>
      </c>
      <c r="DQ298" s="16">
        <f t="shared" si="786"/>
        <v>2.3384260276983926E-2</v>
      </c>
      <c r="DR298" s="278">
        <f t="shared" si="787"/>
        <v>0</v>
      </c>
      <c r="DS298" s="278">
        <f t="shared" si="788"/>
        <v>-43.768999999999998</v>
      </c>
      <c r="DT298" s="278">
        <f t="shared" si="789"/>
        <v>4.7109999999999985</v>
      </c>
      <c r="DU298" s="149"/>
      <c r="DV298" s="149"/>
      <c r="DW298" s="149">
        <v>43.768999999999998</v>
      </c>
      <c r="DX298" s="149">
        <v>39.058</v>
      </c>
      <c r="DY298" s="149">
        <v>38.777000000000001</v>
      </c>
      <c r="DZ298" s="149">
        <v>37.243000000000002</v>
      </c>
      <c r="EA298" s="149">
        <v>36.392000000000003</v>
      </c>
      <c r="EB298" s="149">
        <v>35.438000000000002</v>
      </c>
      <c r="EC298" s="149">
        <v>30.91</v>
      </c>
      <c r="ED298" s="149">
        <v>28.387</v>
      </c>
      <c r="EE298" s="149">
        <v>23.805</v>
      </c>
      <c r="EF298" s="16" t="e">
        <f t="shared" si="790"/>
        <v>#DIV/0!</v>
      </c>
      <c r="EG298" s="16">
        <f t="shared" si="791"/>
        <v>-1</v>
      </c>
      <c r="EH298" s="16">
        <f t="shared" si="792"/>
        <v>0</v>
      </c>
      <c r="EI298" s="16">
        <f t="shared" si="793"/>
        <v>-4.1666666666666664E-2</v>
      </c>
      <c r="EJ298" s="16">
        <f t="shared" si="794"/>
        <v>0</v>
      </c>
      <c r="EK298" s="16">
        <f t="shared" si="795"/>
        <v>-0.04</v>
      </c>
      <c r="EL298" s="278">
        <f t="shared" si="796"/>
        <v>0</v>
      </c>
      <c r="EM298" s="278">
        <f t="shared" si="797"/>
        <v>-23</v>
      </c>
      <c r="EN298" s="278">
        <f t="shared" si="798"/>
        <v>0</v>
      </c>
      <c r="EO298" s="204"/>
      <c r="EP298" s="204"/>
      <c r="EQ298" s="204">
        <v>23</v>
      </c>
      <c r="ER298" s="204">
        <v>23</v>
      </c>
      <c r="ES298" s="204">
        <v>24</v>
      </c>
      <c r="ET298" s="204">
        <v>24</v>
      </c>
      <c r="EU298" s="204">
        <v>25</v>
      </c>
      <c r="EV298" s="204">
        <v>25</v>
      </c>
      <c r="EW298" s="204"/>
      <c r="EX298" s="204">
        <v>23</v>
      </c>
      <c r="EY298" s="205">
        <v>23</v>
      </c>
      <c r="EZ298" s="14" t="s">
        <v>151</v>
      </c>
      <c r="FA298" s="14" t="s">
        <v>51</v>
      </c>
      <c r="FB298" s="76"/>
      <c r="FC298" s="15">
        <v>4700</v>
      </c>
      <c r="FD298" t="s">
        <v>146</v>
      </c>
      <c r="FE298" t="s">
        <v>91</v>
      </c>
      <c r="FF298" s="16" t="e">
        <f t="shared" si="799"/>
        <v>#VALUE!</v>
      </c>
      <c r="FG298" s="16" t="e">
        <f t="shared" si="800"/>
        <v>#VALUE!</v>
      </c>
      <c r="FH298" s="16">
        <f t="shared" si="801"/>
        <v>0.18937668643411723</v>
      </c>
      <c r="FI298" s="16">
        <f t="shared" si="802"/>
        <v>0.29774677435677138</v>
      </c>
      <c r="FJ298" s="16" t="e">
        <f t="shared" si="803"/>
        <v>#DIV/0!</v>
      </c>
      <c r="FK298" s="16">
        <f t="shared" si="804"/>
        <v>-1</v>
      </c>
      <c r="FL298" s="278" t="e">
        <f t="shared" si="805"/>
        <v>#VALUE!</v>
      </c>
      <c r="FM298" s="278" t="e">
        <f t="shared" si="806"/>
        <v>#VALUE!</v>
      </c>
      <c r="FN298" s="278">
        <f t="shared" si="807"/>
        <v>1.095478260869565</v>
      </c>
      <c r="FO298" s="222" t="str">
        <f t="shared" si="808"/>
        <v>i.a</v>
      </c>
      <c r="FP298" s="222" t="str">
        <f t="shared" si="809"/>
        <v>i.a</v>
      </c>
      <c r="FQ298" s="238">
        <f t="shared" si="810"/>
        <v>6.8801304347826084</v>
      </c>
      <c r="FR298" s="222">
        <f t="shared" si="811"/>
        <v>5.7846521739130434</v>
      </c>
      <c r="FS298" s="222">
        <f t="shared" si="812"/>
        <v>4.4574583333333333</v>
      </c>
      <c r="FT298" s="222">
        <f t="shared" si="813"/>
        <v>0</v>
      </c>
      <c r="FU298" s="222">
        <f t="shared" si="814"/>
        <v>4.2777599999999998</v>
      </c>
      <c r="FV298" s="222">
        <f t="shared" si="815"/>
        <v>4.18248</v>
      </c>
      <c r="FW298" s="222" t="str">
        <f t="shared" si="816"/>
        <v>i.a</v>
      </c>
      <c r="FX298" s="222">
        <f t="shared" si="817"/>
        <v>4.2343913043478265</v>
      </c>
      <c r="FY298" s="222">
        <f t="shared" si="818"/>
        <v>4.2892173913043479</v>
      </c>
      <c r="FZ298" s="16" t="e">
        <f t="shared" si="819"/>
        <v>#VALUE!</v>
      </c>
      <c r="GA298" s="16">
        <f t="shared" si="820"/>
        <v>-1</v>
      </c>
      <c r="GB298" s="16">
        <f t="shared" si="821"/>
        <v>0.24711266839427232</v>
      </c>
      <c r="GC298" s="16">
        <f t="shared" si="822"/>
        <v>0.22047824704544972</v>
      </c>
      <c r="GD298" s="16">
        <f t="shared" si="823"/>
        <v>-4.736954306262138E-2</v>
      </c>
      <c r="GE298" s="16">
        <f t="shared" si="824"/>
        <v>-2.4289359525119899E-2</v>
      </c>
      <c r="GF298" s="227" t="e">
        <f t="shared" si="825"/>
        <v>#VALUE!</v>
      </c>
      <c r="GG298" s="227">
        <f t="shared" si="826"/>
        <v>-0.29645447646612427</v>
      </c>
      <c r="GH298" s="227">
        <f t="shared" si="827"/>
        <v>5.8741811059697058E-2</v>
      </c>
      <c r="GI298" s="16" t="str">
        <f t="shared" si="828"/>
        <v>Negativ EK</v>
      </c>
      <c r="GJ298" s="16">
        <f t="shared" si="829"/>
        <v>0</v>
      </c>
      <c r="GK298" s="106">
        <f t="shared" si="830"/>
        <v>0.29645447646612427</v>
      </c>
      <c r="GL298" s="16">
        <f t="shared" si="831"/>
        <v>0.23771266540642721</v>
      </c>
      <c r="GM298" s="16">
        <f t="shared" si="832"/>
        <v>0.19477009605200687</v>
      </c>
      <c r="GN298" s="16">
        <f t="shared" si="833"/>
        <v>0.20445503776792445</v>
      </c>
      <c r="GO298" s="16">
        <f t="shared" si="834"/>
        <v>0.20954474542618068</v>
      </c>
      <c r="GP298" s="16">
        <f t="shared" si="835"/>
        <v>0.24936586900525001</v>
      </c>
      <c r="GQ298" s="16">
        <f t="shared" si="836"/>
        <v>0.26746042607545278</v>
      </c>
      <c r="GR298" s="16">
        <f t="shared" si="837"/>
        <v>0.30976377536174382</v>
      </c>
      <c r="GS298" s="16" t="e">
        <f t="shared" si="838"/>
        <v>#VALUE!</v>
      </c>
      <c r="GT298" s="16">
        <f t="shared" si="839"/>
        <v>-1</v>
      </c>
      <c r="GU298" s="16">
        <f t="shared" si="840"/>
        <v>0.1965753853897437</v>
      </c>
      <c r="GV298" s="16">
        <f t="shared" si="841"/>
        <v>0.17881355072634431</v>
      </c>
      <c r="GW298" s="16">
        <f t="shared" si="842"/>
        <v>-9.6646834334252169E-2</v>
      </c>
      <c r="GX298" s="16">
        <f t="shared" si="843"/>
        <v>-3.1122446821132597E-2</v>
      </c>
      <c r="GY298" s="227" t="e">
        <f t="shared" si="844"/>
        <v>#VALUE!</v>
      </c>
      <c r="GZ298" s="227">
        <f t="shared" si="845"/>
        <v>-0.20799980682627647</v>
      </c>
      <c r="HA298" s="227">
        <f t="shared" si="846"/>
        <v>3.4170552634717438E-2</v>
      </c>
      <c r="HB298" s="16" t="str">
        <f t="shared" si="847"/>
        <v>i.a.</v>
      </c>
      <c r="HC298" s="16">
        <f t="shared" si="848"/>
        <v>0</v>
      </c>
      <c r="HD298" s="106">
        <f t="shared" si="849"/>
        <v>0.20799980682627647</v>
      </c>
      <c r="HE298" s="16">
        <f t="shared" si="850"/>
        <v>0.17382925419155904</v>
      </c>
      <c r="HF298" s="16">
        <f t="shared" si="851"/>
        <v>0.14746119442252037</v>
      </c>
      <c r="HG298" s="16">
        <f t="shared" si="852"/>
        <v>0.16323759081958306</v>
      </c>
      <c r="HH298" s="16">
        <f t="shared" si="853"/>
        <v>0.16848113601559234</v>
      </c>
      <c r="HI298" s="16">
        <f t="shared" si="854"/>
        <v>0.195906432748538</v>
      </c>
      <c r="HJ298" s="16">
        <f t="shared" si="855"/>
        <v>0.20277585712599289</v>
      </c>
      <c r="HK298" s="16">
        <f t="shared" si="856"/>
        <v>0.22923053341508279</v>
      </c>
      <c r="HL298" s="16" t="e">
        <f t="shared" si="857"/>
        <v>#VALUE!</v>
      </c>
      <c r="HM298" s="16" t="e">
        <f t="shared" si="858"/>
        <v>#VALUE!</v>
      </c>
      <c r="HN298" s="16">
        <f t="shared" si="859"/>
        <v>-9.0172040239123924E-2</v>
      </c>
      <c r="HO298" s="16">
        <f t="shared" si="860"/>
        <v>3.3241066479059757E-2</v>
      </c>
      <c r="HP298" s="16">
        <f t="shared" si="861"/>
        <v>-6.8715082631421939E-2</v>
      </c>
      <c r="HQ298" s="16">
        <f t="shared" si="862"/>
        <v>-7.1380115065273822E-2</v>
      </c>
      <c r="HR298" s="227" t="e">
        <f t="shared" si="863"/>
        <v>#VALUE!</v>
      </c>
      <c r="HS298" s="227" t="e">
        <f t="shared" si="864"/>
        <v>#VALUE!</v>
      </c>
      <c r="HT298" s="227">
        <f t="shared" si="865"/>
        <v>-6.477435949073429E-2</v>
      </c>
      <c r="HU298" s="16" t="str">
        <f t="shared" si="866"/>
        <v>i.a.</v>
      </c>
      <c r="HV298" s="16" t="str">
        <f t="shared" si="867"/>
        <v>i.a.</v>
      </c>
      <c r="HW298" s="106">
        <f t="shared" si="868"/>
        <v>0.65356759350225047</v>
      </c>
      <c r="HX298" s="16">
        <f t="shared" si="869"/>
        <v>0.71834195299298476</v>
      </c>
      <c r="HY298" s="16">
        <f t="shared" si="870"/>
        <v>0.69523170951852897</v>
      </c>
      <c r="HZ298" s="16">
        <f t="shared" si="871"/>
        <v>0.74652954917702652</v>
      </c>
      <c r="IA298" s="16">
        <f t="shared" si="872"/>
        <v>0.8039129479006375</v>
      </c>
      <c r="IB298" s="16">
        <f t="shared" si="873"/>
        <v>0.76618319318245953</v>
      </c>
      <c r="IC298" s="16">
        <f t="shared" si="874"/>
        <v>0.76690391459074725</v>
      </c>
      <c r="ID298" s="16">
        <f t="shared" si="875"/>
        <v>0.70937400922957694</v>
      </c>
      <c r="IE298" s="16">
        <f t="shared" si="876"/>
        <v>0.74211300147027937</v>
      </c>
      <c r="IF298" s="16" t="e">
        <f t="shared" si="877"/>
        <v>#VALUE!</v>
      </c>
      <c r="IG298" s="16" t="e">
        <f t="shared" si="878"/>
        <v>#VALUE!</v>
      </c>
      <c r="IH298" s="16">
        <f t="shared" si="879"/>
        <v>7.0576349688576623E-2</v>
      </c>
      <c r="II298" s="16">
        <f t="shared" si="880"/>
        <v>-2.95221409922501E-2</v>
      </c>
      <c r="IJ298" s="16" t="e">
        <f t="shared" si="881"/>
        <v>#VALUE!</v>
      </c>
      <c r="IK298" s="16" t="e">
        <f t="shared" si="882"/>
        <v>#VALUE!</v>
      </c>
      <c r="IL298" s="227" t="e">
        <f t="shared" si="883"/>
        <v>#VALUE!</v>
      </c>
      <c r="IM298" s="227" t="e">
        <f t="shared" si="884"/>
        <v>#VALUE!</v>
      </c>
      <c r="IN298" s="227">
        <f t="shared" si="885"/>
        <v>3.5885740049998935E-3</v>
      </c>
      <c r="IO298" s="16" t="str">
        <f t="shared" si="886"/>
        <v>i.a.</v>
      </c>
      <c r="IP298" s="16" t="str">
        <f t="shared" si="887"/>
        <v>i.a.</v>
      </c>
      <c r="IQ298" s="106">
        <f t="shared" si="888"/>
        <v>5.4435267278805391E-2</v>
      </c>
      <c r="IR298" s="16">
        <f t="shared" si="889"/>
        <v>5.0846693273805497E-2</v>
      </c>
      <c r="IS298" s="16">
        <f t="shared" si="890"/>
        <v>5.2393460398769853E-2</v>
      </c>
      <c r="IT298" s="16" t="str">
        <f t="shared" si="891"/>
        <v>i.a.</v>
      </c>
      <c r="IU298" s="16">
        <f t="shared" si="892"/>
        <v>5.6581014362657091E-2</v>
      </c>
      <c r="IV298" s="16">
        <f t="shared" si="893"/>
        <v>6.2154511199097186E-2</v>
      </c>
      <c r="IW298" s="16">
        <f t="shared" si="894"/>
        <v>5.7671277555014097E-2</v>
      </c>
      <c r="IX298" s="16">
        <f t="shared" si="895"/>
        <v>6.1422513373925722E-2</v>
      </c>
      <c r="IY298" s="16">
        <f t="shared" si="896"/>
        <v>5.8843206422576323E-2</v>
      </c>
      <c r="IZ298" s="16" t="e">
        <f t="shared" si="897"/>
        <v>#VALUE!</v>
      </c>
      <c r="JA298" s="16" t="e">
        <f t="shared" si="898"/>
        <v>#VALUE!</v>
      </c>
      <c r="JB298" s="16">
        <f t="shared" si="899"/>
        <v>0.2844471631747974</v>
      </c>
      <c r="JC298" s="16">
        <f t="shared" si="900"/>
        <v>0.27944953081306695</v>
      </c>
      <c r="JD298" s="16">
        <f t="shared" si="901"/>
        <v>-8.5719183953368791E-2</v>
      </c>
      <c r="JE298" s="16">
        <f t="shared" si="902"/>
        <v>2.8095036661026584E-2</v>
      </c>
      <c r="JF298" s="227" t="e">
        <f t="shared" si="903"/>
        <v>#VALUE!</v>
      </c>
      <c r="JG298" s="227" t="e">
        <f t="shared" si="904"/>
        <v>#VALUE!</v>
      </c>
      <c r="JH298" s="227">
        <f t="shared" si="905"/>
        <v>8.0869565217391304E-2</v>
      </c>
      <c r="JI298" s="99" t="str">
        <f t="shared" si="906"/>
        <v>i.a.</v>
      </c>
      <c r="JJ298" s="99" t="str">
        <f t="shared" si="907"/>
        <v>i.a.</v>
      </c>
      <c r="JK298" s="239">
        <f t="shared" si="908"/>
        <v>0.36517391304347824</v>
      </c>
      <c r="JL298" s="99">
        <f t="shared" si="909"/>
        <v>0.28430434782608693</v>
      </c>
      <c r="JM298" s="99">
        <f t="shared" si="910"/>
        <v>0.22220833333333334</v>
      </c>
      <c r="JN298" s="99">
        <f t="shared" si="911"/>
        <v>0.24304166666666668</v>
      </c>
      <c r="JO298" s="99">
        <f t="shared" si="912"/>
        <v>0.2364</v>
      </c>
      <c r="JP298" s="99">
        <f t="shared" si="913"/>
        <v>0.25364000000000003</v>
      </c>
      <c r="JQ298" s="99" t="str">
        <f t="shared" si="914"/>
        <v>i.a.</v>
      </c>
      <c r="JR298" s="99">
        <f t="shared" si="915"/>
        <v>0.25456521739130439</v>
      </c>
      <c r="JS298" s="99">
        <f t="shared" si="916"/>
        <v>0.24417391304347824</v>
      </c>
    </row>
    <row r="299" spans="1:279" customFormat="1" ht="17.25" customHeight="1" x14ac:dyDescent="0.25">
      <c r="A299" s="10" t="s">
        <v>207</v>
      </c>
      <c r="B299" s="95">
        <v>16257303</v>
      </c>
      <c r="C299" s="10" t="s">
        <v>79</v>
      </c>
      <c r="D299" s="10"/>
      <c r="E299" s="11">
        <v>451120</v>
      </c>
      <c r="F299" s="11">
        <v>682040</v>
      </c>
      <c r="G299" s="11"/>
      <c r="H299" s="12">
        <v>44848</v>
      </c>
      <c r="I299" s="13"/>
      <c r="J299" s="13" t="s">
        <v>50</v>
      </c>
      <c r="K299" s="13" t="s">
        <v>50</v>
      </c>
      <c r="L299" s="13" t="s">
        <v>50</v>
      </c>
      <c r="M299" s="13" t="s">
        <v>50</v>
      </c>
      <c r="N299" s="13" t="s">
        <v>50</v>
      </c>
      <c r="O299" s="118" t="s">
        <v>50</v>
      </c>
      <c r="P299" s="16" t="e">
        <f t="shared" si="739"/>
        <v>#DIV/0!</v>
      </c>
      <c r="Q299" s="16" t="e">
        <f t="shared" si="740"/>
        <v>#DIV/0!</v>
      </c>
      <c r="R299" s="16" t="e">
        <f t="shared" si="741"/>
        <v>#DIV/0!</v>
      </c>
      <c r="S299" s="16">
        <f t="shared" si="742"/>
        <v>-1</v>
      </c>
      <c r="T299" s="16">
        <f t="shared" si="743"/>
        <v>5.3353797470661761E-2</v>
      </c>
      <c r="U299" s="16">
        <f t="shared" si="744"/>
        <v>-0.11640934289828285</v>
      </c>
      <c r="V299" s="278">
        <f t="shared" si="745"/>
        <v>0</v>
      </c>
      <c r="W299" s="278">
        <f t="shared" si="746"/>
        <v>0</v>
      </c>
      <c r="X299" s="278">
        <f t="shared" si="747"/>
        <v>0</v>
      </c>
      <c r="Y299" s="149"/>
      <c r="Z299" s="149"/>
      <c r="AA299" s="149"/>
      <c r="AB299" s="149"/>
      <c r="AC299" s="149">
        <v>288.93599999999998</v>
      </c>
      <c r="AD299" s="153">
        <v>274.30099999999999</v>
      </c>
      <c r="AE299" s="154">
        <v>310.43900000000002</v>
      </c>
      <c r="AF299" s="154">
        <v>353.42700000000002</v>
      </c>
      <c r="AG299" s="159">
        <v>322.73700000000002</v>
      </c>
      <c r="AH299" s="159">
        <v>285.774</v>
      </c>
      <c r="AI299" s="159"/>
      <c r="AJ299" s="16">
        <f t="shared" si="748"/>
        <v>-0.90625294283830871</v>
      </c>
      <c r="AK299" s="16">
        <f t="shared" ref="AK299:AK330" si="925">(AT299-AU299)/ABS(AU299)</f>
        <v>0.45008876143656962</v>
      </c>
      <c r="AL299" s="16">
        <f t="shared" ref="AL299:AL330" si="926">(AU299-AV299)/ABS(AV299)</f>
        <v>0.15732911892532608</v>
      </c>
      <c r="AM299" s="16">
        <f t="shared" si="921"/>
        <v>0.37196444058976574</v>
      </c>
      <c r="AN299" s="16">
        <f t="shared" ref="AN299:AN330" si="927">(AW299-AX299)/ABS(AX299)</f>
        <v>-0.19271836163136705</v>
      </c>
      <c r="AO299" s="16">
        <f t="shared" ref="AO299:AO330" si="928">(AX299-AY299)/ABS(AY299)</f>
        <v>-0.16592452003795896</v>
      </c>
      <c r="AP299" s="278">
        <f t="shared" si="754"/>
        <v>-21.238</v>
      </c>
      <c r="AQ299" s="278">
        <f t="shared" si="755"/>
        <v>6.5919999999999987</v>
      </c>
      <c r="AR299" s="278">
        <f t="shared" si="756"/>
        <v>1.9910000000000014</v>
      </c>
      <c r="AS299" s="149"/>
      <c r="AT299" s="149">
        <v>21.238</v>
      </c>
      <c r="AU299" s="149">
        <v>14.646000000000001</v>
      </c>
      <c r="AV299" s="149">
        <v>12.654999999999999</v>
      </c>
      <c r="AW299" s="150">
        <v>9.2240000000000002</v>
      </c>
      <c r="AX299" s="153">
        <v>11.426</v>
      </c>
      <c r="AY299" s="154">
        <v>13.699</v>
      </c>
      <c r="AZ299" s="154">
        <v>15.785</v>
      </c>
      <c r="BA299" s="154">
        <v>14.22</v>
      </c>
      <c r="BB299" s="154">
        <v>12.212</v>
      </c>
      <c r="BC299" s="155"/>
      <c r="BD299" s="16">
        <f t="shared" si="757"/>
        <v>-1</v>
      </c>
      <c r="BE299" s="16">
        <f t="shared" si="758"/>
        <v>1.3651835643082906</v>
      </c>
      <c r="BF299" s="16">
        <f t="shared" si="759"/>
        <v>1.7998638529611981</v>
      </c>
      <c r="BG299" s="16">
        <f t="shared" si="760"/>
        <v>-0.17332583005064708</v>
      </c>
      <c r="BH299" s="16">
        <f t="shared" si="761"/>
        <v>-0.19227272727272737</v>
      </c>
      <c r="BI299" s="16">
        <f t="shared" si="762"/>
        <v>-0.27726675427069641</v>
      </c>
      <c r="BJ299" s="278">
        <f t="shared" si="763"/>
        <v>-9.7279999999999998</v>
      </c>
      <c r="BK299" s="278">
        <f t="shared" si="764"/>
        <v>5.6149999999999993</v>
      </c>
      <c r="BL299" s="278">
        <f t="shared" si="765"/>
        <v>2.6440000000000001</v>
      </c>
      <c r="BM299" s="149"/>
      <c r="BN299" s="149">
        <v>9.7279999999999998</v>
      </c>
      <c r="BO299" s="149">
        <v>4.1130000000000004</v>
      </c>
      <c r="BP299" s="149">
        <v>1.4690000000000001</v>
      </c>
      <c r="BQ299" s="149">
        <v>1.7769999999999999</v>
      </c>
      <c r="BR299" s="153">
        <v>2.2000000000000002</v>
      </c>
      <c r="BS299" s="159">
        <v>3.044</v>
      </c>
      <c r="BT299" s="159">
        <v>5.0579999999999998</v>
      </c>
      <c r="BU299" s="159">
        <v>5.915</v>
      </c>
      <c r="BV299" s="154">
        <v>3.5630000000000002</v>
      </c>
      <c r="BW299" s="159"/>
      <c r="BX299" s="16">
        <f t="shared" si="766"/>
        <v>-1</v>
      </c>
      <c r="BY299" s="16">
        <f t="shared" si="767"/>
        <v>1.1496640195479539</v>
      </c>
      <c r="BZ299" s="16">
        <f t="shared" si="768"/>
        <v>1.4591887831747619</v>
      </c>
      <c r="CA299" s="16">
        <f t="shared" si="769"/>
        <v>3.4715025906735843E-2</v>
      </c>
      <c r="CB299" s="16">
        <f t="shared" si="770"/>
        <v>-0.17556599743699283</v>
      </c>
      <c r="CC299" s="16">
        <f t="shared" si="771"/>
        <v>-0.1868704411253907</v>
      </c>
      <c r="CD299" s="278">
        <f t="shared" si="772"/>
        <v>-10.557</v>
      </c>
      <c r="CE299" s="278">
        <f t="shared" si="773"/>
        <v>5.6460000000000008</v>
      </c>
      <c r="CF299" s="278">
        <f t="shared" si="774"/>
        <v>2.9139999999999997</v>
      </c>
      <c r="CG299" s="149"/>
      <c r="CH299" s="149">
        <v>10.557</v>
      </c>
      <c r="CI299" s="149">
        <v>4.9109999999999996</v>
      </c>
      <c r="CJ299" s="149">
        <v>1.9970000000000001</v>
      </c>
      <c r="CK299" s="149">
        <v>1.93</v>
      </c>
      <c r="CL299" s="153">
        <v>2.3410000000000002</v>
      </c>
      <c r="CM299" s="154">
        <v>2.879</v>
      </c>
      <c r="CN299" s="154">
        <v>5.0910000000000002</v>
      </c>
      <c r="CO299" s="159">
        <v>5.45</v>
      </c>
      <c r="CP299" s="159">
        <v>2.9529999999999998</v>
      </c>
      <c r="CQ299" s="159"/>
      <c r="CR299" s="16">
        <f t="shared" si="775"/>
        <v>-1</v>
      </c>
      <c r="CS299" s="16">
        <f t="shared" si="776"/>
        <v>0.37393457728633944</v>
      </c>
      <c r="CT299" s="16">
        <f t="shared" si="777"/>
        <v>0.1792190152801359</v>
      </c>
      <c r="CU299" s="16">
        <f t="shared" si="778"/>
        <v>2.200166574125487E-2</v>
      </c>
      <c r="CV299" s="16">
        <f t="shared" si="779"/>
        <v>-1.8461748075482034E-2</v>
      </c>
      <c r="CW299" s="16">
        <f t="shared" si="780"/>
        <v>-2.2247385599147382E-2</v>
      </c>
      <c r="CX299" s="278">
        <f t="shared" si="922"/>
        <v>-23.856999999999999</v>
      </c>
      <c r="CY299" s="278">
        <f t="shared" si="923"/>
        <v>6.4929999999999986</v>
      </c>
      <c r="CZ299" s="278">
        <f t="shared" si="924"/>
        <v>2.6390000000000011</v>
      </c>
      <c r="DA299" s="149"/>
      <c r="DB299" s="149">
        <v>23.856999999999999</v>
      </c>
      <c r="DC299" s="149">
        <v>17.364000000000001</v>
      </c>
      <c r="DD299" s="149">
        <v>14.725</v>
      </c>
      <c r="DE299" s="149">
        <v>14.407999999999999</v>
      </c>
      <c r="DF299" s="153">
        <v>14.679</v>
      </c>
      <c r="DG299" s="159">
        <v>15.013</v>
      </c>
      <c r="DH299" s="159">
        <v>16.654</v>
      </c>
      <c r="DI299" s="159">
        <v>16.742999999999999</v>
      </c>
      <c r="DJ299" s="154">
        <v>14.593</v>
      </c>
      <c r="DK299" s="155"/>
      <c r="DL299" s="16">
        <f t="shared" si="781"/>
        <v>-1</v>
      </c>
      <c r="DM299" s="16">
        <f t="shared" si="782"/>
        <v>0.53103246441039342</v>
      </c>
      <c r="DN299" s="16">
        <f t="shared" si="783"/>
        <v>-0.15510694289902677</v>
      </c>
      <c r="DO299" s="16">
        <f t="shared" si="784"/>
        <v>-4.0063070089179739E-2</v>
      </c>
      <c r="DP299" s="16">
        <f t="shared" si="785"/>
        <v>8.510560011774225E-2</v>
      </c>
      <c r="DQ299" s="16">
        <f t="shared" si="786"/>
        <v>-3.1915651492484175E-2</v>
      </c>
      <c r="DR299" s="278">
        <f t="shared" si="787"/>
        <v>-73.239999999999995</v>
      </c>
      <c r="DS299" s="278">
        <f t="shared" si="788"/>
        <v>25.402999999999992</v>
      </c>
      <c r="DT299" s="278">
        <f t="shared" si="789"/>
        <v>-8.7819999999999965</v>
      </c>
      <c r="DU299" s="149"/>
      <c r="DV299" s="149">
        <v>73.239999999999995</v>
      </c>
      <c r="DW299" s="149">
        <v>47.837000000000003</v>
      </c>
      <c r="DX299" s="149">
        <v>56.619</v>
      </c>
      <c r="DY299" s="149">
        <v>58.981999999999999</v>
      </c>
      <c r="DZ299" s="153">
        <v>54.356000000000002</v>
      </c>
      <c r="EA299" s="159">
        <v>56.148000000000003</v>
      </c>
      <c r="EB299" s="159">
        <v>66.549000000000007</v>
      </c>
      <c r="EC299" s="159">
        <v>59.661000000000001</v>
      </c>
      <c r="ED299" s="159">
        <v>56.613999999999997</v>
      </c>
      <c r="EE299" s="165"/>
      <c r="EF299" s="16">
        <f t="shared" si="790"/>
        <v>-1</v>
      </c>
      <c r="EG299" s="16">
        <f t="shared" si="791"/>
        <v>-0.11538461538461539</v>
      </c>
      <c r="EH299" s="16">
        <f t="shared" si="792"/>
        <v>-0.10344827586206896</v>
      </c>
      <c r="EI299" s="16">
        <f t="shared" si="793"/>
        <v>-6.4516129032258063E-2</v>
      </c>
      <c r="EJ299" s="16">
        <f t="shared" si="794"/>
        <v>3.3333333333333333E-2</v>
      </c>
      <c r="EK299" s="16">
        <f t="shared" si="795"/>
        <v>-3.2258064516129031E-2</v>
      </c>
      <c r="EL299" s="278">
        <f t="shared" si="796"/>
        <v>-23</v>
      </c>
      <c r="EM299" s="278">
        <f t="shared" si="797"/>
        <v>-3</v>
      </c>
      <c r="EN299" s="278">
        <f t="shared" si="798"/>
        <v>-3</v>
      </c>
      <c r="EO299" s="204"/>
      <c r="EP299" s="204">
        <v>23</v>
      </c>
      <c r="EQ299" s="204">
        <v>26</v>
      </c>
      <c r="ER299" s="204">
        <v>29</v>
      </c>
      <c r="ES299" s="204">
        <v>31</v>
      </c>
      <c r="ET299" s="215">
        <v>30</v>
      </c>
      <c r="EU299" s="209">
        <v>31</v>
      </c>
      <c r="EV299" s="209">
        <v>31</v>
      </c>
      <c r="EW299" s="209">
        <v>24</v>
      </c>
      <c r="EX299" s="210">
        <v>24</v>
      </c>
      <c r="EY299" s="211"/>
      <c r="EZ299" s="14"/>
      <c r="FA299" s="14" t="s">
        <v>54</v>
      </c>
      <c r="FB299" s="76" t="s">
        <v>55</v>
      </c>
      <c r="FC299" s="15">
        <v>8721</v>
      </c>
      <c r="FD299" t="s">
        <v>431</v>
      </c>
      <c r="FE299" t="s">
        <v>130</v>
      </c>
      <c r="FF299" s="16" t="e">
        <f t="shared" si="799"/>
        <v>#VALUE!</v>
      </c>
      <c r="FG299" s="16" t="e">
        <f t="shared" si="800"/>
        <v>#DIV/0!</v>
      </c>
      <c r="FH299" s="16" t="e">
        <f t="shared" si="801"/>
        <v>#DIV/0!</v>
      </c>
      <c r="FI299" s="16">
        <f t="shared" si="802"/>
        <v>-1</v>
      </c>
      <c r="FJ299" s="16">
        <f t="shared" si="803"/>
        <v>1.9374642713543642E-2</v>
      </c>
      <c r="FK299" s="16">
        <f t="shared" si="804"/>
        <v>-8.6956320994892228E-2</v>
      </c>
      <c r="FL299" s="278" t="e">
        <f t="shared" si="805"/>
        <v>#VALUE!</v>
      </c>
      <c r="FM299" s="278">
        <f t="shared" si="806"/>
        <v>0</v>
      </c>
      <c r="FN299" s="278">
        <f t="shared" si="807"/>
        <v>0</v>
      </c>
      <c r="FO299" s="222" t="str">
        <f t="shared" si="808"/>
        <v>i.a</v>
      </c>
      <c r="FP299" s="222">
        <f t="shared" si="809"/>
        <v>0</v>
      </c>
      <c r="FQ299" s="222">
        <f t="shared" si="810"/>
        <v>0</v>
      </c>
      <c r="FR299" s="222">
        <f t="shared" si="811"/>
        <v>0</v>
      </c>
      <c r="FS299" s="222">
        <f t="shared" si="812"/>
        <v>9.3205161290322582</v>
      </c>
      <c r="FT299" s="222">
        <f t="shared" si="813"/>
        <v>9.1433666666666671</v>
      </c>
      <c r="FU299" s="222">
        <f t="shared" si="814"/>
        <v>10.014161290322582</v>
      </c>
      <c r="FV299" s="222">
        <f t="shared" si="815"/>
        <v>11.400870967741936</v>
      </c>
      <c r="FW299" s="222">
        <f t="shared" si="816"/>
        <v>13.447375000000001</v>
      </c>
      <c r="FX299" s="222">
        <f t="shared" si="817"/>
        <v>11.907249999999999</v>
      </c>
      <c r="FY299" s="222" t="str">
        <f t="shared" si="818"/>
        <v>i.a</v>
      </c>
      <c r="FZ299" s="16">
        <f t="shared" si="819"/>
        <v>-1</v>
      </c>
      <c r="GA299" s="16">
        <f t="shared" si="820"/>
        <v>0.67343268536120615</v>
      </c>
      <c r="GB299" s="16">
        <f t="shared" si="821"/>
        <v>1.2326512767686848</v>
      </c>
      <c r="GC299" s="16">
        <f t="shared" si="822"/>
        <v>3.3081246646388306E-2</v>
      </c>
      <c r="GD299" s="16">
        <f t="shared" si="823"/>
        <v>-0.15841804228346654</v>
      </c>
      <c r="GE299" s="16">
        <f t="shared" si="824"/>
        <v>-0.13278412566070824</v>
      </c>
      <c r="GF299" s="227">
        <f t="shared" si="825"/>
        <v>-0.51221464787365656</v>
      </c>
      <c r="GG299" s="227">
        <f t="shared" si="826"/>
        <v>0.20612845011118347</v>
      </c>
      <c r="GH299" s="227">
        <f t="shared" si="827"/>
        <v>0.16899080765503477</v>
      </c>
      <c r="GI299" s="16">
        <f t="shared" si="828"/>
        <v>0</v>
      </c>
      <c r="GJ299" s="16">
        <f t="shared" si="829"/>
        <v>0.51221464787365656</v>
      </c>
      <c r="GK299" s="16">
        <f t="shared" si="830"/>
        <v>0.30608619776247309</v>
      </c>
      <c r="GL299" s="16">
        <f t="shared" si="831"/>
        <v>0.13709539010743832</v>
      </c>
      <c r="GM299" s="16">
        <f t="shared" si="832"/>
        <v>0.13270533227902498</v>
      </c>
      <c r="GN299" s="16">
        <f t="shared" si="833"/>
        <v>0.1576855718712111</v>
      </c>
      <c r="GO299" s="16">
        <f t="shared" si="834"/>
        <v>0.18182966495089525</v>
      </c>
      <c r="GP299" s="16">
        <f t="shared" si="835"/>
        <v>0.30487768362427764</v>
      </c>
      <c r="GQ299" s="16">
        <f t="shared" si="836"/>
        <v>0.34784273678835848</v>
      </c>
      <c r="GR299" s="16">
        <f t="shared" si="837"/>
        <v>0.20235729459329815</v>
      </c>
      <c r="GS299" s="16">
        <f t="shared" si="838"/>
        <v>-1</v>
      </c>
      <c r="GT299" s="16">
        <f t="shared" si="839"/>
        <v>1.0404999660826315</v>
      </c>
      <c r="GU299" s="16">
        <f t="shared" si="840"/>
        <v>2.0985971247814152</v>
      </c>
      <c r="GV299" s="16">
        <f t="shared" si="841"/>
        <v>-0.18950876658748841</v>
      </c>
      <c r="GW299" s="16">
        <f t="shared" si="842"/>
        <v>-0.21246982878245119</v>
      </c>
      <c r="GX299" s="16">
        <f t="shared" si="843"/>
        <v>-0.19752044223513754</v>
      </c>
      <c r="GY299" s="227">
        <f t="shared" si="844"/>
        <v>-0.16069113043765537</v>
      </c>
      <c r="GZ299" s="227">
        <f t="shared" si="845"/>
        <v>8.194026883085441E-2</v>
      </c>
      <c r="HA299" s="227">
        <f t="shared" si="846"/>
        <v>5.3335856546291104E-2</v>
      </c>
      <c r="HB299" s="16">
        <f t="shared" si="847"/>
        <v>0</v>
      </c>
      <c r="HC299" s="16">
        <f t="shared" si="848"/>
        <v>0.16069113043765537</v>
      </c>
      <c r="HD299" s="16">
        <f t="shared" si="849"/>
        <v>7.8750861606800962E-2</v>
      </c>
      <c r="HE299" s="16">
        <f t="shared" si="850"/>
        <v>2.5415005060509858E-2</v>
      </c>
      <c r="HF299" s="16">
        <f t="shared" si="851"/>
        <v>3.1357532336903776E-2</v>
      </c>
      <c r="HG299" s="16">
        <f t="shared" si="852"/>
        <v>3.9817563165134295E-2</v>
      </c>
      <c r="HH299" s="16">
        <f t="shared" si="853"/>
        <v>4.9618165073310676E-2</v>
      </c>
      <c r="HI299" s="16">
        <f t="shared" si="854"/>
        <v>8.0152127406703105E-2</v>
      </c>
      <c r="HJ299" s="16">
        <f t="shared" si="855"/>
        <v>0.10174156095463341</v>
      </c>
      <c r="HK299" s="16">
        <f t="shared" si="856"/>
        <v>6.2934963083336279E-2</v>
      </c>
      <c r="HL299" s="16" t="e">
        <f t="shared" si="857"/>
        <v>#VALUE!</v>
      </c>
      <c r="HM299" s="16">
        <f t="shared" si="858"/>
        <v>-0.10260911559739719</v>
      </c>
      <c r="HN299" s="16">
        <f t="shared" si="859"/>
        <v>0.39570210143081713</v>
      </c>
      <c r="HO299" s="16">
        <f t="shared" si="860"/>
        <v>6.4655014195777002E-2</v>
      </c>
      <c r="HP299" s="16">
        <f t="shared" si="861"/>
        <v>-9.5444487782559068E-2</v>
      </c>
      <c r="HQ299" s="16">
        <f t="shared" si="862"/>
        <v>9.9870077522089401E-3</v>
      </c>
      <c r="HR299" s="227" t="e">
        <f t="shared" si="863"/>
        <v>#VALUE!</v>
      </c>
      <c r="HS299" s="227">
        <f t="shared" si="864"/>
        <v>-3.7245326488559161E-2</v>
      </c>
      <c r="HT299" s="227">
        <f t="shared" si="865"/>
        <v>0.10291092113193068</v>
      </c>
      <c r="HU299" s="16" t="str">
        <f t="shared" si="866"/>
        <v>i.a.</v>
      </c>
      <c r="HV299" s="16">
        <f t="shared" si="867"/>
        <v>0.32573730202075368</v>
      </c>
      <c r="HW299" s="16">
        <f t="shared" si="868"/>
        <v>0.36298262850931284</v>
      </c>
      <c r="HX299" s="16">
        <f t="shared" si="869"/>
        <v>0.26007170737738217</v>
      </c>
      <c r="HY299" s="16">
        <f t="shared" si="870"/>
        <v>0.24427791529619206</v>
      </c>
      <c r="HZ299" s="16">
        <f t="shared" si="871"/>
        <v>0.2700529840312017</v>
      </c>
      <c r="IA299" s="16">
        <f t="shared" si="872"/>
        <v>0.26738263161644227</v>
      </c>
      <c r="IB299" s="16">
        <f t="shared" si="873"/>
        <v>0.25025169424033417</v>
      </c>
      <c r="IC299" s="16">
        <f t="shared" si="874"/>
        <v>0.28063559108965652</v>
      </c>
      <c r="ID299" s="16">
        <f t="shared" si="875"/>
        <v>0.25776309746705761</v>
      </c>
      <c r="IE299" s="16" t="str">
        <f t="shared" si="876"/>
        <v>i.a.</v>
      </c>
      <c r="IF299" s="16" t="e">
        <f t="shared" si="877"/>
        <v>#VALUE!</v>
      </c>
      <c r="IG299" s="16" t="e">
        <f t="shared" si="878"/>
        <v>#VALUE!</v>
      </c>
      <c r="IH299" s="16" t="e">
        <f t="shared" si="879"/>
        <v>#VALUE!</v>
      </c>
      <c r="II299" s="16" t="e">
        <f t="shared" si="880"/>
        <v>#VALUE!</v>
      </c>
      <c r="IJ299" s="16">
        <f t="shared" si="881"/>
        <v>-0.2331852083632236</v>
      </c>
      <c r="IK299" s="16">
        <f t="shared" si="882"/>
        <v>-0.18204969697172338</v>
      </c>
      <c r="IL299" s="227" t="e">
        <f t="shared" si="883"/>
        <v>#VALUE!</v>
      </c>
      <c r="IM299" s="227" t="e">
        <f t="shared" si="884"/>
        <v>#VALUE!</v>
      </c>
      <c r="IN299" s="227" t="e">
        <f t="shared" si="885"/>
        <v>#VALUE!</v>
      </c>
      <c r="IO299" s="16" t="str">
        <f t="shared" si="886"/>
        <v>i.a.</v>
      </c>
      <c r="IP299" s="16" t="str">
        <f t="shared" si="887"/>
        <v>i.a.</v>
      </c>
      <c r="IQ299" s="16" t="str">
        <f t="shared" si="888"/>
        <v>i.a.</v>
      </c>
      <c r="IR299" s="16" t="str">
        <f t="shared" si="889"/>
        <v>i.a.</v>
      </c>
      <c r="IS299" s="16">
        <f t="shared" si="890"/>
        <v>6.1501508984688653E-3</v>
      </c>
      <c r="IT299" s="16">
        <f t="shared" si="891"/>
        <v>8.02038636388493E-3</v>
      </c>
      <c r="IU299" s="16">
        <f t="shared" si="892"/>
        <v>9.8054690293423175E-3</v>
      </c>
      <c r="IV299" s="16">
        <f t="shared" si="893"/>
        <v>1.4311300494868812E-2</v>
      </c>
      <c r="IW299" s="16">
        <f t="shared" si="894"/>
        <v>1.8327616604231926E-2</v>
      </c>
      <c r="IX299" s="16">
        <f t="shared" si="895"/>
        <v>1.2467894210110088E-2</v>
      </c>
      <c r="IY299" s="16" t="str">
        <f t="shared" si="896"/>
        <v>i.a.</v>
      </c>
      <c r="IZ299" s="16" t="e">
        <f t="shared" si="897"/>
        <v>#VALUE!</v>
      </c>
      <c r="JA299" s="16">
        <f t="shared" si="898"/>
        <v>1.4300549786194261</v>
      </c>
      <c r="JB299" s="16">
        <f t="shared" si="899"/>
        <v>1.742941335079542</v>
      </c>
      <c r="JC299" s="16">
        <f t="shared" si="900"/>
        <v>0.10607468286582111</v>
      </c>
      <c r="JD299" s="16">
        <f t="shared" si="901"/>
        <v>-0.20216064268096084</v>
      </c>
      <c r="JE299" s="16">
        <f t="shared" si="902"/>
        <v>-0.15976612249623701</v>
      </c>
      <c r="JF299" s="227" t="e">
        <f t="shared" si="903"/>
        <v>#VALUE!</v>
      </c>
      <c r="JG299" s="227">
        <f t="shared" si="904"/>
        <v>0.27011538461538465</v>
      </c>
      <c r="JH299" s="227">
        <f t="shared" si="905"/>
        <v>0.12002254641909813</v>
      </c>
      <c r="JI299" s="99" t="str">
        <f t="shared" si="906"/>
        <v>i.a.</v>
      </c>
      <c r="JJ299" s="99">
        <f t="shared" si="907"/>
        <v>0.45900000000000002</v>
      </c>
      <c r="JK299" s="99">
        <f t="shared" si="908"/>
        <v>0.18888461538461537</v>
      </c>
      <c r="JL299" s="99">
        <f t="shared" si="909"/>
        <v>6.8862068965517248E-2</v>
      </c>
      <c r="JM299" s="99">
        <f t="shared" si="910"/>
        <v>6.225806451612903E-2</v>
      </c>
      <c r="JN299" s="99">
        <f t="shared" si="911"/>
        <v>7.8033333333333343E-2</v>
      </c>
      <c r="JO299" s="99">
        <f t="shared" si="912"/>
        <v>9.2870967741935484E-2</v>
      </c>
      <c r="JP299" s="99">
        <f t="shared" si="913"/>
        <v>0.16422580645161292</v>
      </c>
      <c r="JQ299" s="99">
        <f t="shared" si="914"/>
        <v>0.22708333333333333</v>
      </c>
      <c r="JR299" s="99">
        <f t="shared" si="915"/>
        <v>0.12304166666666666</v>
      </c>
      <c r="JS299" s="99" t="str">
        <f t="shared" si="916"/>
        <v>i.a.</v>
      </c>
    </row>
    <row r="300" spans="1:279" customFormat="1" ht="17.25" customHeight="1" x14ac:dyDescent="0.25">
      <c r="A300" s="10" t="s">
        <v>262</v>
      </c>
      <c r="B300" s="172">
        <v>32764096</v>
      </c>
      <c r="C300" s="10" t="s">
        <v>255</v>
      </c>
      <c r="D300" s="10" t="s">
        <v>57</v>
      </c>
      <c r="E300" s="11"/>
      <c r="F300" s="11"/>
      <c r="G300" s="11"/>
      <c r="H300" s="12">
        <v>44848</v>
      </c>
      <c r="I300" s="13"/>
      <c r="J300" s="13" t="s">
        <v>50</v>
      </c>
      <c r="K300" s="13" t="s">
        <v>50</v>
      </c>
      <c r="L300" s="13" t="s">
        <v>50</v>
      </c>
      <c r="M300" s="13" t="s">
        <v>50</v>
      </c>
      <c r="N300" s="13" t="s">
        <v>50</v>
      </c>
      <c r="O300" s="118" t="s">
        <v>50</v>
      </c>
      <c r="P300" s="16" t="e">
        <f t="shared" si="739"/>
        <v>#DIV/0!</v>
      </c>
      <c r="Q300" s="16" t="e">
        <f t="shared" si="740"/>
        <v>#DIV/0!</v>
      </c>
      <c r="R300" s="16" t="e">
        <f t="shared" si="741"/>
        <v>#DIV/0!</v>
      </c>
      <c r="S300" s="16" t="e">
        <f t="shared" si="742"/>
        <v>#DIV/0!</v>
      </c>
      <c r="T300" s="16" t="e">
        <f t="shared" si="743"/>
        <v>#DIV/0!</v>
      </c>
      <c r="U300" s="16" t="e">
        <f t="shared" si="744"/>
        <v>#DIV/0!</v>
      </c>
      <c r="V300" s="278">
        <f t="shared" si="745"/>
        <v>0</v>
      </c>
      <c r="W300" s="278">
        <f t="shared" si="746"/>
        <v>0</v>
      </c>
      <c r="X300" s="278">
        <f t="shared" si="747"/>
        <v>0</v>
      </c>
      <c r="Y300" s="149"/>
      <c r="Z300" s="149"/>
      <c r="AA300" s="149"/>
      <c r="AB300" s="164"/>
      <c r="AC300" s="164"/>
      <c r="AD300" s="164"/>
      <c r="AE300" s="164"/>
      <c r="AF300" s="164"/>
      <c r="AG300" s="152"/>
      <c r="AH300" s="152"/>
      <c r="AI300" s="152"/>
      <c r="AJ300" s="16">
        <f t="shared" si="748"/>
        <v>-1.0513477503330944</v>
      </c>
      <c r="AK300" s="16">
        <f t="shared" si="925"/>
        <v>5.9219453943440331E-2</v>
      </c>
      <c r="AL300" s="16">
        <f t="shared" si="926"/>
        <v>-5.1583011583011706E-2</v>
      </c>
      <c r="AM300" s="16">
        <f t="shared" ref="AM300:AM331" si="929">(AV300-AW300)/ABS(AW300)</f>
        <v>-0.12503941263907031</v>
      </c>
      <c r="AN300" s="16">
        <f t="shared" si="927"/>
        <v>-0.50880569936722864</v>
      </c>
      <c r="AO300" s="16">
        <f t="shared" si="928"/>
        <v>0.24550139160627182</v>
      </c>
      <c r="AP300" s="278">
        <f t="shared" si="754"/>
        <v>-19.513999999999999</v>
      </c>
      <c r="AQ300" s="278">
        <f t="shared" si="755"/>
        <v>1.0910000000000011</v>
      </c>
      <c r="AR300" s="278">
        <f t="shared" si="756"/>
        <v>-1.0020000000000024</v>
      </c>
      <c r="AS300" s="149"/>
      <c r="AT300" s="149">
        <v>19.513999999999999</v>
      </c>
      <c r="AU300" s="149">
        <v>18.422999999999998</v>
      </c>
      <c r="AV300" s="164">
        <v>19.425000000000001</v>
      </c>
      <c r="AW300" s="198">
        <v>22.201000000000001</v>
      </c>
      <c r="AX300" s="163">
        <v>45.198</v>
      </c>
      <c r="AY300" s="163">
        <v>36.289000000000001</v>
      </c>
      <c r="AZ300" s="163">
        <v>29.582000000000001</v>
      </c>
      <c r="BA300" s="163">
        <v>23.254000000000001</v>
      </c>
      <c r="BB300" s="163">
        <v>17.888000000000002</v>
      </c>
      <c r="BC300" s="155"/>
      <c r="BD300" s="16">
        <f t="shared" si="757"/>
        <v>-1</v>
      </c>
      <c r="BE300" s="16">
        <f t="shared" si="758"/>
        <v>0.14107663749668525</v>
      </c>
      <c r="BF300" s="16">
        <f t="shared" si="759"/>
        <v>-0.15656452695146503</v>
      </c>
      <c r="BG300" s="16">
        <f t="shared" si="760"/>
        <v>-7.0091514143094794E-2</v>
      </c>
      <c r="BH300" s="16">
        <f t="shared" si="761"/>
        <v>-6.8578070515304165E-2</v>
      </c>
      <c r="BI300" s="16">
        <f t="shared" si="762"/>
        <v>-0.18477574226152874</v>
      </c>
      <c r="BJ300" s="278">
        <f t="shared" si="763"/>
        <v>-4.3029999999999999</v>
      </c>
      <c r="BK300" s="278">
        <f t="shared" si="764"/>
        <v>0.53200000000000003</v>
      </c>
      <c r="BL300" s="278">
        <f t="shared" si="765"/>
        <v>-0.70000000000000018</v>
      </c>
      <c r="BM300" s="149"/>
      <c r="BN300" s="149">
        <v>4.3029999999999999</v>
      </c>
      <c r="BO300" s="149">
        <v>3.7709999999999999</v>
      </c>
      <c r="BP300" s="152">
        <v>4.4710000000000001</v>
      </c>
      <c r="BQ300" s="152">
        <v>4.8079999999999998</v>
      </c>
      <c r="BR300" s="155">
        <v>5.1619999999999999</v>
      </c>
      <c r="BS300" s="155">
        <v>6.3319999999999999</v>
      </c>
      <c r="BT300" s="155">
        <v>6.7060000000000004</v>
      </c>
      <c r="BU300" s="163">
        <v>5.5190000000000001</v>
      </c>
      <c r="BV300" s="163">
        <v>4.7350000000000003</v>
      </c>
      <c r="BW300" s="155"/>
      <c r="BX300" s="16">
        <f t="shared" si="766"/>
        <v>-1</v>
      </c>
      <c r="BY300" s="16">
        <f t="shared" si="767"/>
        <v>0.10239726027397258</v>
      </c>
      <c r="BZ300" s="16">
        <f t="shared" si="768"/>
        <v>-0.16832811164910286</v>
      </c>
      <c r="CA300" s="16">
        <f t="shared" si="769"/>
        <v>-2.0641562064156162E-2</v>
      </c>
      <c r="CB300" s="16">
        <f t="shared" si="770"/>
        <v>-0.10285285285285287</v>
      </c>
      <c r="CC300" s="16">
        <f t="shared" si="771"/>
        <v>-0.27385062693076506</v>
      </c>
      <c r="CD300" s="278">
        <f t="shared" si="772"/>
        <v>-3.2189999999999999</v>
      </c>
      <c r="CE300" s="278">
        <f t="shared" si="773"/>
        <v>0.29899999999999993</v>
      </c>
      <c r="CF300" s="278">
        <f t="shared" si="774"/>
        <v>-0.59100000000000019</v>
      </c>
      <c r="CG300" s="149"/>
      <c r="CH300" s="149">
        <v>3.2189999999999999</v>
      </c>
      <c r="CI300" s="149">
        <v>2.92</v>
      </c>
      <c r="CJ300" s="164">
        <v>3.5110000000000001</v>
      </c>
      <c r="CK300" s="164">
        <v>3.585</v>
      </c>
      <c r="CL300" s="163">
        <v>3.996</v>
      </c>
      <c r="CM300" s="163">
        <v>5.5030000000000001</v>
      </c>
      <c r="CN300" s="163">
        <v>6.0890000000000004</v>
      </c>
      <c r="CO300" s="155">
        <v>5.1369999999999996</v>
      </c>
      <c r="CP300" s="155">
        <v>4.4119999999999999</v>
      </c>
      <c r="CQ300" s="155"/>
      <c r="CR300" s="16">
        <f t="shared" si="775"/>
        <v>-1</v>
      </c>
      <c r="CS300" s="16">
        <f t="shared" si="776"/>
        <v>0.11260951726507473</v>
      </c>
      <c r="CT300" s="16">
        <f t="shared" si="777"/>
        <v>9.1710427606901707E-2</v>
      </c>
      <c r="CU300" s="16">
        <f t="shared" si="778"/>
        <v>0.15536294691224259</v>
      </c>
      <c r="CV300" s="16">
        <f t="shared" si="779"/>
        <v>0.16349426446489357</v>
      </c>
      <c r="CW300" s="16">
        <f t="shared" si="780"/>
        <v>-6.8459370596524211E-2</v>
      </c>
      <c r="CX300" s="278">
        <f t="shared" si="922"/>
        <v>-12.952999999999999</v>
      </c>
      <c r="CY300" s="278">
        <f t="shared" si="923"/>
        <v>1.3109999999999999</v>
      </c>
      <c r="CZ300" s="278">
        <f t="shared" si="924"/>
        <v>0.97799999999999976</v>
      </c>
      <c r="DA300" s="149"/>
      <c r="DB300" s="149">
        <v>12.952999999999999</v>
      </c>
      <c r="DC300" s="149">
        <v>11.641999999999999</v>
      </c>
      <c r="DD300" s="152">
        <v>10.664</v>
      </c>
      <c r="DE300" s="152">
        <v>9.23</v>
      </c>
      <c r="DF300" s="155">
        <v>7.9329999999999998</v>
      </c>
      <c r="DG300" s="155">
        <v>8.516</v>
      </c>
      <c r="DH300" s="155">
        <v>8.2240000000000002</v>
      </c>
      <c r="DI300" s="163">
        <v>7.2750000000000004</v>
      </c>
      <c r="DJ300" s="163">
        <v>6.7169999999999996</v>
      </c>
      <c r="DK300" s="155"/>
      <c r="DL300" s="16">
        <f t="shared" si="781"/>
        <v>-1</v>
      </c>
      <c r="DM300" s="16">
        <f t="shared" si="782"/>
        <v>0.23854934108124923</v>
      </c>
      <c r="DN300" s="16">
        <f t="shared" si="783"/>
        <v>0.19235861079148278</v>
      </c>
      <c r="DO300" s="16">
        <f t="shared" si="784"/>
        <v>-5.5464011499491747E-2</v>
      </c>
      <c r="DP300" s="16">
        <f t="shared" si="785"/>
        <v>-8.0476691955554638E-2</v>
      </c>
      <c r="DQ300" s="16">
        <f t="shared" si="786"/>
        <v>0.12066764613791289</v>
      </c>
      <c r="DR300" s="278">
        <f t="shared" si="787"/>
        <v>-119.35899999999999</v>
      </c>
      <c r="DS300" s="278">
        <f t="shared" si="788"/>
        <v>22.98899999999999</v>
      </c>
      <c r="DT300" s="278">
        <f t="shared" si="789"/>
        <v>15.547000000000011</v>
      </c>
      <c r="DU300" s="149"/>
      <c r="DV300" s="149">
        <v>119.35899999999999</v>
      </c>
      <c r="DW300" s="149">
        <v>96.37</v>
      </c>
      <c r="DX300" s="152">
        <v>80.822999999999993</v>
      </c>
      <c r="DY300" s="152">
        <v>85.569000000000003</v>
      </c>
      <c r="DZ300" s="155">
        <v>93.058000000000007</v>
      </c>
      <c r="EA300" s="155">
        <v>83.037999999999997</v>
      </c>
      <c r="EB300" s="155">
        <v>56.902000000000001</v>
      </c>
      <c r="EC300" s="155">
        <v>46.722999999999999</v>
      </c>
      <c r="ED300" s="155">
        <v>33.219000000000001</v>
      </c>
      <c r="EE300" s="165"/>
      <c r="EF300" s="16" t="e">
        <f t="shared" si="790"/>
        <v>#DIV/0!</v>
      </c>
      <c r="EG300" s="16" t="e">
        <f t="shared" si="791"/>
        <v>#DIV/0!</v>
      </c>
      <c r="EH300" s="16" t="e">
        <f t="shared" si="792"/>
        <v>#DIV/0!</v>
      </c>
      <c r="EI300" s="16" t="e">
        <f t="shared" si="793"/>
        <v>#DIV/0!</v>
      </c>
      <c r="EJ300" s="16" t="e">
        <f t="shared" si="794"/>
        <v>#DIV/0!</v>
      </c>
      <c r="EK300" s="16" t="e">
        <f t="shared" si="795"/>
        <v>#DIV/0!</v>
      </c>
      <c r="EL300" s="278">
        <f t="shared" si="796"/>
        <v>0</v>
      </c>
      <c r="EM300" s="278">
        <f t="shared" si="797"/>
        <v>0</v>
      </c>
      <c r="EN300" s="278">
        <f t="shared" si="798"/>
        <v>0</v>
      </c>
      <c r="EO300" s="204"/>
      <c r="EP300" s="204"/>
      <c r="EQ300" s="204"/>
      <c r="ER300" s="208"/>
      <c r="ES300" s="208"/>
      <c r="ET300" s="211"/>
      <c r="EU300" s="211"/>
      <c r="EV300" s="211"/>
      <c r="EW300" s="214"/>
      <c r="EX300" s="214"/>
      <c r="EY300" s="211"/>
      <c r="EZ300" s="141"/>
      <c r="FA300" s="142" t="s">
        <v>51</v>
      </c>
      <c r="FB300" s="76"/>
      <c r="FC300" s="143">
        <v>8721</v>
      </c>
      <c r="FD300" t="s">
        <v>431</v>
      </c>
      <c r="FE300" t="s">
        <v>130</v>
      </c>
      <c r="FF300" s="16" t="e">
        <f t="shared" si="799"/>
        <v>#VALUE!</v>
      </c>
      <c r="FG300" s="16" t="e">
        <f t="shared" si="800"/>
        <v>#VALUE!</v>
      </c>
      <c r="FH300" s="16" t="e">
        <f t="shared" si="801"/>
        <v>#VALUE!</v>
      </c>
      <c r="FI300" s="16" t="e">
        <f t="shared" si="802"/>
        <v>#VALUE!</v>
      </c>
      <c r="FJ300" s="16" t="e">
        <f t="shared" si="803"/>
        <v>#VALUE!</v>
      </c>
      <c r="FK300" s="16" t="e">
        <f t="shared" si="804"/>
        <v>#VALUE!</v>
      </c>
      <c r="FL300" s="278" t="e">
        <f t="shared" si="805"/>
        <v>#VALUE!</v>
      </c>
      <c r="FM300" s="278" t="e">
        <f t="shared" si="806"/>
        <v>#VALUE!</v>
      </c>
      <c r="FN300" s="278" t="e">
        <f t="shared" si="807"/>
        <v>#VALUE!</v>
      </c>
      <c r="FO300" s="222" t="str">
        <f t="shared" si="808"/>
        <v>i.a</v>
      </c>
      <c r="FP300" s="222" t="str">
        <f t="shared" si="809"/>
        <v>i.a</v>
      </c>
      <c r="FQ300" s="222" t="str">
        <f t="shared" si="810"/>
        <v>i.a</v>
      </c>
      <c r="FR300" s="222" t="str">
        <f t="shared" si="811"/>
        <v>i.a</v>
      </c>
      <c r="FS300" s="222" t="str">
        <f t="shared" si="812"/>
        <v>i.a</v>
      </c>
      <c r="FT300" s="222" t="str">
        <f t="shared" si="813"/>
        <v>i.a</v>
      </c>
      <c r="FU300" s="222" t="str">
        <f t="shared" si="814"/>
        <v>i.a</v>
      </c>
      <c r="FV300" s="222" t="str">
        <f t="shared" si="815"/>
        <v>i.a</v>
      </c>
      <c r="FW300" s="222" t="str">
        <f t="shared" si="816"/>
        <v>i.a</v>
      </c>
      <c r="FX300" s="222" t="str">
        <f t="shared" si="817"/>
        <v>i.a</v>
      </c>
      <c r="FY300" s="222" t="str">
        <f t="shared" si="818"/>
        <v>i.a</v>
      </c>
      <c r="FZ300" s="16">
        <f t="shared" si="819"/>
        <v>-1</v>
      </c>
      <c r="GA300" s="16">
        <f t="shared" si="820"/>
        <v>-2.0031357303387131E-4</v>
      </c>
      <c r="GB300" s="16">
        <f t="shared" si="821"/>
        <v>-0.25825873994204479</v>
      </c>
      <c r="GC300" s="16">
        <f t="shared" si="822"/>
        <v>-0.15508550968669502</v>
      </c>
      <c r="GD300" s="16">
        <f t="shared" si="823"/>
        <v>-0.14017517779971911</v>
      </c>
      <c r="GE300" s="16">
        <f t="shared" si="824"/>
        <v>-0.26100428565997968</v>
      </c>
      <c r="GF300" s="227">
        <f t="shared" si="825"/>
        <v>-0.26176052043098191</v>
      </c>
      <c r="GG300" s="227">
        <f t="shared" si="826"/>
        <v>-5.2444690510078384E-5</v>
      </c>
      <c r="GH300" s="227">
        <f t="shared" si="827"/>
        <v>-9.115777982673362E-2</v>
      </c>
      <c r="GI300" s="16">
        <f t="shared" si="828"/>
        <v>0</v>
      </c>
      <c r="GJ300" s="16">
        <f t="shared" si="829"/>
        <v>0.26176052043098191</v>
      </c>
      <c r="GK300" s="16">
        <f t="shared" si="830"/>
        <v>0.26181296512149199</v>
      </c>
      <c r="GL300" s="16">
        <f t="shared" si="831"/>
        <v>0.35297074494822561</v>
      </c>
      <c r="GM300" s="16">
        <f t="shared" si="832"/>
        <v>0.41775913301870299</v>
      </c>
      <c r="GN300" s="16">
        <f t="shared" si="833"/>
        <v>0.48586540215210655</v>
      </c>
      <c r="GO300" s="16">
        <f t="shared" si="834"/>
        <v>0.65746714456391875</v>
      </c>
      <c r="GP300" s="16">
        <f t="shared" si="835"/>
        <v>0.78572811149106392</v>
      </c>
      <c r="GQ300" s="16">
        <f t="shared" si="836"/>
        <v>0.73427672955974832</v>
      </c>
      <c r="GR300" s="16">
        <f t="shared" si="837"/>
        <v>0.65684085157064165</v>
      </c>
      <c r="GS300" s="16">
        <f t="shared" si="838"/>
        <v>-1</v>
      </c>
      <c r="GT300" s="16">
        <f t="shared" si="839"/>
        <v>-6.2755621043299001E-2</v>
      </c>
      <c r="GU300" s="16">
        <f t="shared" si="840"/>
        <v>-0.20797709146810628</v>
      </c>
      <c r="GV300" s="16">
        <f t="shared" si="841"/>
        <v>-1.7142464591962216E-3</v>
      </c>
      <c r="GW300" s="16">
        <f t="shared" si="842"/>
        <v>-8.1775565314666981E-2</v>
      </c>
      <c r="GX300" s="16">
        <f t="shared" si="843"/>
        <v>-0.35215744464427545</v>
      </c>
      <c r="GY300" s="227">
        <f t="shared" si="844"/>
        <v>-3.9892643084610789E-2</v>
      </c>
      <c r="GZ300" s="227">
        <f t="shared" si="845"/>
        <v>-2.6711150773933573E-3</v>
      </c>
      <c r="HA300" s="227">
        <f t="shared" si="846"/>
        <v>-1.1176806288209808E-2</v>
      </c>
      <c r="HB300" s="16">
        <f t="shared" si="847"/>
        <v>0</v>
      </c>
      <c r="HC300" s="16">
        <f t="shared" si="848"/>
        <v>3.9892643084610789E-2</v>
      </c>
      <c r="HD300" s="16">
        <f t="shared" si="849"/>
        <v>4.2563758162004146E-2</v>
      </c>
      <c r="HE300" s="16">
        <f t="shared" si="850"/>
        <v>5.3740564450213954E-2</v>
      </c>
      <c r="HF300" s="16">
        <f t="shared" si="851"/>
        <v>5.3832847217945769E-2</v>
      </c>
      <c r="HG300" s="16">
        <f t="shared" si="852"/>
        <v>5.8627112484099582E-2</v>
      </c>
      <c r="HH300" s="16">
        <f t="shared" si="853"/>
        <v>9.0495926825782474E-2</v>
      </c>
      <c r="HI300" s="16">
        <f t="shared" si="854"/>
        <v>0.12942822677925211</v>
      </c>
      <c r="HJ300" s="16">
        <f t="shared" si="855"/>
        <v>0.13807510445072677</v>
      </c>
      <c r="HK300" s="16">
        <f t="shared" si="856"/>
        <v>0.14253890845600409</v>
      </c>
      <c r="HL300" s="16" t="e">
        <f t="shared" si="857"/>
        <v>#VALUE!</v>
      </c>
      <c r="HM300" s="16">
        <f t="shared" si="858"/>
        <v>-0.10168333197467092</v>
      </c>
      <c r="HN300" s="16">
        <f t="shared" si="859"/>
        <v>-8.4411000410162751E-2</v>
      </c>
      <c r="HO300" s="16">
        <f t="shared" si="860"/>
        <v>0.22320690897805937</v>
      </c>
      <c r="HP300" s="16">
        <f t="shared" si="861"/>
        <v>0.26532329771966562</v>
      </c>
      <c r="HQ300" s="16">
        <f t="shared" si="862"/>
        <v>-0.16876280615953693</v>
      </c>
      <c r="HR300" s="227" t="e">
        <f t="shared" si="863"/>
        <v>#VALUE!</v>
      </c>
      <c r="HS300" s="227">
        <f t="shared" si="864"/>
        <v>-1.2283878290433939E-2</v>
      </c>
      <c r="HT300" s="227">
        <f t="shared" si="865"/>
        <v>-1.113741024676114E-2</v>
      </c>
      <c r="HU300" s="16" t="str">
        <f t="shared" si="866"/>
        <v>i.a.</v>
      </c>
      <c r="HV300" s="16">
        <f t="shared" si="867"/>
        <v>0.10852135155287829</v>
      </c>
      <c r="HW300" s="16">
        <f t="shared" si="868"/>
        <v>0.12080522984331223</v>
      </c>
      <c r="HX300" s="16">
        <f t="shared" si="869"/>
        <v>0.13194264009007337</v>
      </c>
      <c r="HY300" s="16">
        <f t="shared" si="870"/>
        <v>0.1078661664855263</v>
      </c>
      <c r="HZ300" s="16">
        <f t="shared" si="871"/>
        <v>8.5247909905650232E-2</v>
      </c>
      <c r="IA300" s="16">
        <f t="shared" si="872"/>
        <v>0.10255545653797057</v>
      </c>
      <c r="IB300" s="16">
        <f t="shared" si="873"/>
        <v>0.14452919053811816</v>
      </c>
      <c r="IC300" s="16">
        <f t="shared" si="874"/>
        <v>0.15570489908610322</v>
      </c>
      <c r="ID300" s="16">
        <f t="shared" si="875"/>
        <v>0.20220355820464189</v>
      </c>
      <c r="IE300" s="16" t="str">
        <f t="shared" si="876"/>
        <v>i.a.</v>
      </c>
      <c r="IF300" s="16" t="e">
        <f t="shared" si="877"/>
        <v>#VALUE!</v>
      </c>
      <c r="IG300" s="16" t="e">
        <f t="shared" si="878"/>
        <v>#VALUE!</v>
      </c>
      <c r="IH300" s="16" t="e">
        <f t="shared" si="879"/>
        <v>#VALUE!</v>
      </c>
      <c r="II300" s="16" t="e">
        <f t="shared" si="880"/>
        <v>#VALUE!</v>
      </c>
      <c r="IJ300" s="16" t="e">
        <f t="shared" si="881"/>
        <v>#VALUE!</v>
      </c>
      <c r="IK300" s="16" t="e">
        <f t="shared" si="882"/>
        <v>#VALUE!</v>
      </c>
      <c r="IL300" s="227" t="e">
        <f t="shared" si="883"/>
        <v>#VALUE!</v>
      </c>
      <c r="IM300" s="227" t="e">
        <f t="shared" si="884"/>
        <v>#VALUE!</v>
      </c>
      <c r="IN300" s="227" t="e">
        <f t="shared" si="885"/>
        <v>#VALUE!</v>
      </c>
      <c r="IO300" s="16" t="str">
        <f t="shared" si="886"/>
        <v>i.a.</v>
      </c>
      <c r="IP300" s="16" t="str">
        <f t="shared" si="887"/>
        <v>i.a.</v>
      </c>
      <c r="IQ300" s="16" t="str">
        <f t="shared" si="888"/>
        <v>i.a.</v>
      </c>
      <c r="IR300" s="16" t="str">
        <f t="shared" si="889"/>
        <v>i.a.</v>
      </c>
      <c r="IS300" s="16" t="str">
        <f t="shared" si="890"/>
        <v>i.a.</v>
      </c>
      <c r="IT300" s="16" t="str">
        <f t="shared" si="891"/>
        <v>i.a.</v>
      </c>
      <c r="IU300" s="16" t="str">
        <f t="shared" si="892"/>
        <v>i.a.</v>
      </c>
      <c r="IV300" s="16" t="str">
        <f t="shared" si="893"/>
        <v>i.a.</v>
      </c>
      <c r="IW300" s="16" t="str">
        <f t="shared" si="894"/>
        <v>i.a.</v>
      </c>
      <c r="IX300" s="16" t="str">
        <f t="shared" si="895"/>
        <v>i.a.</v>
      </c>
      <c r="IY300" s="16" t="str">
        <f t="shared" si="896"/>
        <v>i.a.</v>
      </c>
      <c r="IZ300" s="16" t="e">
        <f t="shared" si="897"/>
        <v>#VALUE!</v>
      </c>
      <c r="JA300" s="16" t="e">
        <f t="shared" si="898"/>
        <v>#VALUE!</v>
      </c>
      <c r="JB300" s="16" t="e">
        <f t="shared" si="899"/>
        <v>#VALUE!</v>
      </c>
      <c r="JC300" s="16" t="e">
        <f t="shared" si="900"/>
        <v>#VALUE!</v>
      </c>
      <c r="JD300" s="16" t="e">
        <f t="shared" si="901"/>
        <v>#VALUE!</v>
      </c>
      <c r="JE300" s="16" t="e">
        <f t="shared" si="902"/>
        <v>#VALUE!</v>
      </c>
      <c r="JF300" s="227" t="e">
        <f t="shared" si="903"/>
        <v>#VALUE!</v>
      </c>
      <c r="JG300" s="227" t="e">
        <f t="shared" si="904"/>
        <v>#VALUE!</v>
      </c>
      <c r="JH300" s="227" t="e">
        <f t="shared" si="905"/>
        <v>#VALUE!</v>
      </c>
      <c r="JI300" s="99" t="str">
        <f t="shared" si="906"/>
        <v>i.a.</v>
      </c>
      <c r="JJ300" s="99" t="str">
        <f t="shared" si="907"/>
        <v>i.a.</v>
      </c>
      <c r="JK300" s="99" t="str">
        <f t="shared" si="908"/>
        <v>i.a.</v>
      </c>
      <c r="JL300" s="99" t="str">
        <f t="shared" si="909"/>
        <v>i.a.</v>
      </c>
      <c r="JM300" s="99" t="str">
        <f t="shared" si="910"/>
        <v>i.a.</v>
      </c>
      <c r="JN300" s="99" t="str">
        <f t="shared" si="911"/>
        <v>i.a.</v>
      </c>
      <c r="JO300" s="99" t="str">
        <f t="shared" si="912"/>
        <v>i.a.</v>
      </c>
      <c r="JP300" s="99" t="str">
        <f t="shared" si="913"/>
        <v>i.a.</v>
      </c>
      <c r="JQ300" s="99" t="str">
        <f t="shared" si="914"/>
        <v>i.a.</v>
      </c>
      <c r="JR300" s="99" t="str">
        <f t="shared" si="915"/>
        <v>i.a.</v>
      </c>
      <c r="JS300" s="99" t="str">
        <f t="shared" si="916"/>
        <v>i.a.</v>
      </c>
    </row>
    <row r="301" spans="1:279" customFormat="1" ht="17.25" customHeight="1" x14ac:dyDescent="0.25">
      <c r="A301" s="10" t="s">
        <v>206</v>
      </c>
      <c r="B301" s="95">
        <v>50496317</v>
      </c>
      <c r="C301" s="10" t="s">
        <v>79</v>
      </c>
      <c r="D301" s="10"/>
      <c r="E301" s="11">
        <v>451120</v>
      </c>
      <c r="F301" s="11">
        <v>452010</v>
      </c>
      <c r="G301" s="116">
        <v>1</v>
      </c>
      <c r="H301" s="12">
        <v>45187</v>
      </c>
      <c r="I301" s="13"/>
      <c r="J301" s="13" t="s">
        <v>48</v>
      </c>
      <c r="K301" s="13" t="s">
        <v>48</v>
      </c>
      <c r="L301" s="13" t="s">
        <v>48</v>
      </c>
      <c r="M301" s="13" t="s">
        <v>48</v>
      </c>
      <c r="N301" s="13" t="s">
        <v>48</v>
      </c>
      <c r="O301" s="13" t="s">
        <v>48</v>
      </c>
      <c r="P301" s="16" t="e">
        <f t="shared" si="739"/>
        <v>#DIV/0!</v>
      </c>
      <c r="Q301" s="16" t="e">
        <f t="shared" si="740"/>
        <v>#DIV/0!</v>
      </c>
      <c r="R301" s="16" t="e">
        <f t="shared" si="741"/>
        <v>#DIV/0!</v>
      </c>
      <c r="S301" s="16" t="e">
        <f t="shared" si="742"/>
        <v>#DIV/0!</v>
      </c>
      <c r="T301" s="16" t="e">
        <f t="shared" si="743"/>
        <v>#DIV/0!</v>
      </c>
      <c r="U301" s="16" t="e">
        <f t="shared" si="744"/>
        <v>#DIV/0!</v>
      </c>
      <c r="V301" s="278">
        <f t="shared" si="745"/>
        <v>0</v>
      </c>
      <c r="W301" s="278">
        <f t="shared" si="746"/>
        <v>0</v>
      </c>
      <c r="X301" s="278">
        <f t="shared" si="747"/>
        <v>0</v>
      </c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6">
        <f t="shared" si="748"/>
        <v>-0.92812300973523798</v>
      </c>
      <c r="AK301" s="16">
        <f t="shared" si="925"/>
        <v>-8.9627064848878286E-3</v>
      </c>
      <c r="AL301" s="16">
        <f t="shared" si="926"/>
        <v>7.6696050638810062E-2</v>
      </c>
      <c r="AM301" s="16">
        <f t="shared" si="929"/>
        <v>9.6907479979553679E-2</v>
      </c>
      <c r="AN301" s="16">
        <f t="shared" si="927"/>
        <v>-9.1644256998587748E-2</v>
      </c>
      <c r="AO301" s="16">
        <f t="shared" si="928"/>
        <v>9.179815389814748E-2</v>
      </c>
      <c r="AP301" s="278">
        <f t="shared" si="754"/>
        <v>-54.954999999999998</v>
      </c>
      <c r="AQ301" s="278">
        <f t="shared" si="755"/>
        <v>-0.49699999999999989</v>
      </c>
      <c r="AR301" s="278">
        <f t="shared" si="756"/>
        <v>3.9499999999999957</v>
      </c>
      <c r="AS301" s="149"/>
      <c r="AT301" s="149">
        <v>54.954999999999998</v>
      </c>
      <c r="AU301" s="149">
        <v>55.451999999999998</v>
      </c>
      <c r="AV301" s="149">
        <v>51.502000000000002</v>
      </c>
      <c r="AW301" s="150">
        <v>46.951999999999998</v>
      </c>
      <c r="AX301" s="149">
        <v>51.689</v>
      </c>
      <c r="AY301" s="149">
        <v>47.343000000000004</v>
      </c>
      <c r="AZ301" s="149">
        <v>46.143999999999998</v>
      </c>
      <c r="BA301" s="149">
        <v>41.207830000000001</v>
      </c>
      <c r="BB301" s="149">
        <v>35.141213</v>
      </c>
      <c r="BC301" s="150">
        <v>33.521000000000001</v>
      </c>
      <c r="BD301" s="16">
        <f t="shared" si="757"/>
        <v>-1</v>
      </c>
      <c r="BE301" s="16">
        <f t="shared" si="758"/>
        <v>0.24102564102564089</v>
      </c>
      <c r="BF301" s="16">
        <f t="shared" si="759"/>
        <v>0.22407205240174677</v>
      </c>
      <c r="BG301" s="16">
        <f t="shared" si="760"/>
        <v>0.15075376884422109</v>
      </c>
      <c r="BH301" s="16">
        <f t="shared" si="761"/>
        <v>-0.14108443485298078</v>
      </c>
      <c r="BI301" s="16">
        <f t="shared" si="762"/>
        <v>-6.9177652228499711E-2</v>
      </c>
      <c r="BJ301" s="278">
        <f t="shared" si="763"/>
        <v>-11.132</v>
      </c>
      <c r="BK301" s="278">
        <f t="shared" si="764"/>
        <v>2.161999999999999</v>
      </c>
      <c r="BL301" s="278">
        <f t="shared" si="765"/>
        <v>1.6420000000000003</v>
      </c>
      <c r="BM301" s="149"/>
      <c r="BN301" s="149">
        <v>11.132</v>
      </c>
      <c r="BO301" s="149">
        <v>8.9700000000000006</v>
      </c>
      <c r="BP301" s="149">
        <v>7.3280000000000003</v>
      </c>
      <c r="BQ301" s="149">
        <v>6.3680000000000003</v>
      </c>
      <c r="BR301" s="149">
        <v>7.4139999999999997</v>
      </c>
      <c r="BS301" s="149">
        <v>7.9649999999999999</v>
      </c>
      <c r="BT301" s="149">
        <v>6.1239999999999997</v>
      </c>
      <c r="BU301" s="149">
        <v>6.8384340000000003</v>
      </c>
      <c r="BV301" s="149">
        <v>4.9438590000000007</v>
      </c>
      <c r="BW301" s="149">
        <v>4.5250000000000004</v>
      </c>
      <c r="BX301" s="16">
        <f t="shared" si="766"/>
        <v>-1</v>
      </c>
      <c r="BY301" s="16">
        <f t="shared" si="767"/>
        <v>0.17741197988111584</v>
      </c>
      <c r="BZ301" s="16">
        <f t="shared" si="768"/>
        <v>0.35292298175069581</v>
      </c>
      <c r="CA301" s="16">
        <f t="shared" si="769"/>
        <v>0.25358666149670411</v>
      </c>
      <c r="CB301" s="16">
        <f t="shared" si="770"/>
        <v>-0.14602649006622512</v>
      </c>
      <c r="CC301" s="16">
        <f t="shared" si="771"/>
        <v>-7.5745983167559316E-2</v>
      </c>
      <c r="CD301" s="278">
        <f t="shared" si="772"/>
        <v>-10.3</v>
      </c>
      <c r="CE301" s="278">
        <f t="shared" si="773"/>
        <v>1.5520000000000014</v>
      </c>
      <c r="CF301" s="278">
        <f t="shared" si="774"/>
        <v>2.2819999999999991</v>
      </c>
      <c r="CG301" s="149"/>
      <c r="CH301" s="149">
        <v>10.3</v>
      </c>
      <c r="CI301" s="149">
        <v>8.7479999999999993</v>
      </c>
      <c r="CJ301" s="149">
        <v>6.4660000000000002</v>
      </c>
      <c r="CK301" s="149">
        <v>5.1580000000000004</v>
      </c>
      <c r="CL301" s="149">
        <v>6.04</v>
      </c>
      <c r="CM301" s="149">
        <v>6.5350000000000001</v>
      </c>
      <c r="CN301" s="149">
        <v>4.0720000000000001</v>
      </c>
      <c r="CO301" s="149">
        <v>4.0202140000000002</v>
      </c>
      <c r="CP301" s="149">
        <v>2.111961</v>
      </c>
      <c r="CQ301" s="149">
        <v>2.6817420000000003</v>
      </c>
      <c r="CR301" s="16">
        <f t="shared" si="775"/>
        <v>-1</v>
      </c>
      <c r="CS301" s="16">
        <f t="shared" si="776"/>
        <v>-4.7849699104652942E-2</v>
      </c>
      <c r="CT301" s="16">
        <f t="shared" si="777"/>
        <v>0.20052863436123358</v>
      </c>
      <c r="CU301" s="16">
        <f t="shared" si="778"/>
        <v>0.17365228181442149</v>
      </c>
      <c r="CV301" s="16">
        <f t="shared" si="779"/>
        <v>0.15969140984130795</v>
      </c>
      <c r="CW301" s="16">
        <f t="shared" si="780"/>
        <v>0.23042494589809159</v>
      </c>
      <c r="CX301" s="278">
        <f t="shared" si="922"/>
        <v>-38.921999999999997</v>
      </c>
      <c r="CY301" s="278">
        <f t="shared" si="923"/>
        <v>-1.9560000000000031</v>
      </c>
      <c r="CZ301" s="278">
        <f t="shared" si="924"/>
        <v>6.828000000000003</v>
      </c>
      <c r="DA301" s="149"/>
      <c r="DB301" s="149">
        <v>38.921999999999997</v>
      </c>
      <c r="DC301" s="149">
        <v>40.878</v>
      </c>
      <c r="DD301" s="149">
        <v>34.049999999999997</v>
      </c>
      <c r="DE301" s="149">
        <v>29.012</v>
      </c>
      <c r="DF301" s="149">
        <v>25.016999999999999</v>
      </c>
      <c r="DG301" s="149">
        <v>20.332000000000001</v>
      </c>
      <c r="DH301" s="149">
        <v>15.259</v>
      </c>
      <c r="DI301" s="149">
        <v>12.114269</v>
      </c>
      <c r="DJ301" s="149">
        <v>9.0032440000000005</v>
      </c>
      <c r="DK301" s="150">
        <v>7.3390000000000004</v>
      </c>
      <c r="DL301" s="16">
        <f t="shared" si="781"/>
        <v>-1</v>
      </c>
      <c r="DM301" s="16">
        <f t="shared" si="782"/>
        <v>-9.7613844004156153E-2</v>
      </c>
      <c r="DN301" s="16">
        <f t="shared" si="783"/>
        <v>-7.8015707195414924E-2</v>
      </c>
      <c r="DO301" s="16">
        <f t="shared" si="784"/>
        <v>-6.6073824985731652E-2</v>
      </c>
      <c r="DP301" s="16">
        <f t="shared" si="785"/>
        <v>-0.10486855186126164</v>
      </c>
      <c r="DQ301" s="16">
        <f t="shared" si="786"/>
        <v>7.3695758528160404E-2</v>
      </c>
      <c r="DR301" s="278">
        <f t="shared" si="787"/>
        <v>-100.746</v>
      </c>
      <c r="DS301" s="278">
        <f t="shared" si="788"/>
        <v>-10.89800000000001</v>
      </c>
      <c r="DT301" s="278">
        <f t="shared" si="789"/>
        <v>-9.4469999999999885</v>
      </c>
      <c r="DU301" s="149"/>
      <c r="DV301" s="149">
        <v>100.746</v>
      </c>
      <c r="DW301" s="149">
        <v>111.64400000000001</v>
      </c>
      <c r="DX301" s="149">
        <v>121.09099999999999</v>
      </c>
      <c r="DY301" s="149">
        <v>129.65799999999999</v>
      </c>
      <c r="DZ301" s="149">
        <v>144.84800000000001</v>
      </c>
      <c r="EA301" s="149">
        <v>134.90600000000001</v>
      </c>
      <c r="EB301" s="149">
        <v>140.21</v>
      </c>
      <c r="EC301" s="149">
        <v>149.17573400000001</v>
      </c>
      <c r="ED301" s="149">
        <v>104.54704099999999</v>
      </c>
      <c r="EE301" s="149">
        <v>89.931861999999995</v>
      </c>
      <c r="EF301" s="16">
        <f t="shared" si="790"/>
        <v>-1</v>
      </c>
      <c r="EG301" s="16">
        <f t="shared" si="791"/>
        <v>-7.1428571428571425E-2</v>
      </c>
      <c r="EH301" s="16">
        <f t="shared" si="792"/>
        <v>3.7037037037037035E-2</v>
      </c>
      <c r="EI301" s="16">
        <f t="shared" si="793"/>
        <v>-2.7027027027027029E-2</v>
      </c>
      <c r="EJ301" s="16">
        <f t="shared" si="794"/>
        <v>-0.10483870967741936</v>
      </c>
      <c r="EK301" s="16">
        <f t="shared" si="795"/>
        <v>0</v>
      </c>
      <c r="EL301" s="278">
        <f t="shared" si="796"/>
        <v>-104</v>
      </c>
      <c r="EM301" s="278">
        <f t="shared" si="797"/>
        <v>-8</v>
      </c>
      <c r="EN301" s="278">
        <f t="shared" si="798"/>
        <v>4</v>
      </c>
      <c r="EO301" s="204"/>
      <c r="EP301" s="204">
        <v>104</v>
      </c>
      <c r="EQ301" s="204">
        <v>112</v>
      </c>
      <c r="ER301" s="204">
        <v>108</v>
      </c>
      <c r="ES301" s="204">
        <v>111</v>
      </c>
      <c r="ET301" s="204">
        <v>124</v>
      </c>
      <c r="EU301" s="204">
        <v>124</v>
      </c>
      <c r="EV301" s="204">
        <v>122</v>
      </c>
      <c r="EW301" s="204">
        <v>113</v>
      </c>
      <c r="EX301" s="204">
        <v>100</v>
      </c>
      <c r="EY301" s="205">
        <v>97</v>
      </c>
      <c r="EZ301" s="14"/>
      <c r="FA301" s="14" t="s">
        <v>221</v>
      </c>
      <c r="FB301" s="76" t="s">
        <v>55</v>
      </c>
      <c r="FC301" s="15">
        <v>9220</v>
      </c>
      <c r="FD301" t="s">
        <v>427</v>
      </c>
      <c r="FE301" t="s">
        <v>88</v>
      </c>
      <c r="FF301" s="16" t="e">
        <f t="shared" si="799"/>
        <v>#VALUE!</v>
      </c>
      <c r="FG301" s="16" t="e">
        <f t="shared" si="800"/>
        <v>#DIV/0!</v>
      </c>
      <c r="FH301" s="16" t="e">
        <f t="shared" si="801"/>
        <v>#DIV/0!</v>
      </c>
      <c r="FI301" s="16" t="e">
        <f t="shared" si="802"/>
        <v>#DIV/0!</v>
      </c>
      <c r="FJ301" s="16" t="e">
        <f t="shared" si="803"/>
        <v>#DIV/0!</v>
      </c>
      <c r="FK301" s="16" t="e">
        <f t="shared" si="804"/>
        <v>#DIV/0!</v>
      </c>
      <c r="FL301" s="278" t="e">
        <f t="shared" si="805"/>
        <v>#VALUE!</v>
      </c>
      <c r="FM301" s="278">
        <f t="shared" si="806"/>
        <v>0</v>
      </c>
      <c r="FN301" s="278">
        <f t="shared" si="807"/>
        <v>0</v>
      </c>
      <c r="FO301" s="222" t="str">
        <f t="shared" si="808"/>
        <v>i.a</v>
      </c>
      <c r="FP301" s="222">
        <f t="shared" si="809"/>
        <v>0</v>
      </c>
      <c r="FQ301" s="222">
        <f t="shared" si="810"/>
        <v>0</v>
      </c>
      <c r="FR301" s="222">
        <f t="shared" si="811"/>
        <v>0</v>
      </c>
      <c r="FS301" s="222">
        <f t="shared" si="812"/>
        <v>0</v>
      </c>
      <c r="FT301" s="222">
        <f t="shared" si="813"/>
        <v>0</v>
      </c>
      <c r="FU301" s="222">
        <f t="shared" si="814"/>
        <v>0</v>
      </c>
      <c r="FV301" s="222">
        <f t="shared" si="815"/>
        <v>0</v>
      </c>
      <c r="FW301" s="222">
        <f t="shared" si="816"/>
        <v>0</v>
      </c>
      <c r="FX301" s="222">
        <f t="shared" si="817"/>
        <v>0</v>
      </c>
      <c r="FY301" s="222">
        <f t="shared" si="818"/>
        <v>0</v>
      </c>
      <c r="FZ301" s="16">
        <f t="shared" si="819"/>
        <v>-1</v>
      </c>
      <c r="GA301" s="16">
        <f t="shared" si="820"/>
        <v>0.10552788005679513</v>
      </c>
      <c r="GB301" s="16">
        <f t="shared" si="821"/>
        <v>0.13866684116968794</v>
      </c>
      <c r="GC301" s="16">
        <f t="shared" si="822"/>
        <v>7.4022925597117553E-2</v>
      </c>
      <c r="GD301" s="16">
        <f t="shared" si="823"/>
        <v>-0.2832211460144225</v>
      </c>
      <c r="GE301" s="16">
        <f t="shared" si="824"/>
        <v>-0.27462293075738403</v>
      </c>
      <c r="GF301" s="227">
        <f t="shared" si="825"/>
        <v>-0.25814536340852134</v>
      </c>
      <c r="GG301" s="227">
        <f t="shared" si="826"/>
        <v>2.4641199411083808E-2</v>
      </c>
      <c r="GH301" s="227">
        <f t="shared" si="827"/>
        <v>2.8436135707817778E-2</v>
      </c>
      <c r="GI301" s="16">
        <f t="shared" si="828"/>
        <v>0</v>
      </c>
      <c r="GJ301" s="16">
        <f t="shared" si="829"/>
        <v>0.25814536340852134</v>
      </c>
      <c r="GK301" s="16">
        <f t="shared" si="830"/>
        <v>0.23350416399743754</v>
      </c>
      <c r="GL301" s="16">
        <f t="shared" si="831"/>
        <v>0.20506802828961976</v>
      </c>
      <c r="GM301" s="16">
        <f t="shared" si="832"/>
        <v>0.19093449813988786</v>
      </c>
      <c r="GN301" s="16">
        <f t="shared" si="833"/>
        <v>0.26637853094886321</v>
      </c>
      <c r="GO301" s="16">
        <f t="shared" si="834"/>
        <v>0.36722766991655192</v>
      </c>
      <c r="GP301" s="16">
        <f t="shared" si="835"/>
        <v>0.29751652972102088</v>
      </c>
      <c r="GQ301" s="16">
        <f t="shared" si="836"/>
        <v>0.38074691844631514</v>
      </c>
      <c r="GR301" s="16">
        <f t="shared" si="837"/>
        <v>0.25846646274526314</v>
      </c>
      <c r="GS301" s="16">
        <f t="shared" si="838"/>
        <v>-1</v>
      </c>
      <c r="GT301" s="16">
        <f t="shared" si="839"/>
        <v>0.35990443318471943</v>
      </c>
      <c r="GU301" s="16">
        <f t="shared" si="840"/>
        <v>0.31881686496524181</v>
      </c>
      <c r="GV301" s="16">
        <f t="shared" si="841"/>
        <v>0.2597809525475745</v>
      </c>
      <c r="GW301" s="16">
        <f t="shared" si="842"/>
        <v>-0.12466370493854688</v>
      </c>
      <c r="GX301" s="16">
        <f t="shared" si="843"/>
        <v>-8.4609617630117692E-2</v>
      </c>
      <c r="GY301" s="227">
        <f t="shared" si="844"/>
        <v>-0.10482602759075287</v>
      </c>
      <c r="GZ301" s="227">
        <f t="shared" si="845"/>
        <v>2.7742649499791036E-2</v>
      </c>
      <c r="HA301" s="227">
        <f t="shared" si="846"/>
        <v>1.863449095681572E-2</v>
      </c>
      <c r="HB301" s="16">
        <f t="shared" si="847"/>
        <v>0</v>
      </c>
      <c r="HC301" s="16">
        <f t="shared" si="848"/>
        <v>0.10482602759075287</v>
      </c>
      <c r="HD301" s="16">
        <f t="shared" si="849"/>
        <v>7.7083378090961829E-2</v>
      </c>
      <c r="HE301" s="16">
        <f t="shared" si="850"/>
        <v>5.8448887134146109E-2</v>
      </c>
      <c r="HF301" s="16">
        <f t="shared" si="851"/>
        <v>4.6396071488419205E-2</v>
      </c>
      <c r="HG301" s="16">
        <f t="shared" si="852"/>
        <v>5.300371040271095E-2</v>
      </c>
      <c r="HH301" s="16">
        <f t="shared" si="853"/>
        <v>5.7902848253100513E-2</v>
      </c>
      <c r="HI301" s="16">
        <f t="shared" si="854"/>
        <v>4.2324131983645048E-2</v>
      </c>
      <c r="HJ301" s="16">
        <f t="shared" si="855"/>
        <v>5.3904770669483654E-2</v>
      </c>
      <c r="HK301" s="16">
        <f t="shared" si="856"/>
        <v>5.0842111136342648E-2</v>
      </c>
      <c r="HL301" s="16" t="e">
        <f t="shared" si="857"/>
        <v>#VALUE!</v>
      </c>
      <c r="HM301" s="16">
        <f t="shared" si="858"/>
        <v>5.5147283198937233E-2</v>
      </c>
      <c r="HN301" s="16">
        <f t="shared" si="859"/>
        <v>0.30211397713657823</v>
      </c>
      <c r="HO301" s="16">
        <f t="shared" si="860"/>
        <v>0.25668635617423469</v>
      </c>
      <c r="HP301" s="16">
        <f t="shared" si="861"/>
        <v>0.29555431467933946</v>
      </c>
      <c r="HQ301" s="16">
        <f t="shared" si="862"/>
        <v>0.14597169274914359</v>
      </c>
      <c r="HR301" s="227" t="e">
        <f t="shared" si="863"/>
        <v>#VALUE!</v>
      </c>
      <c r="HS301" s="227">
        <f t="shared" si="864"/>
        <v>2.0191955166476983E-2</v>
      </c>
      <c r="HT301" s="227">
        <f t="shared" si="865"/>
        <v>8.4952481369387378E-2</v>
      </c>
      <c r="HU301" s="16" t="str">
        <f t="shared" si="866"/>
        <v>i.a.</v>
      </c>
      <c r="HV301" s="16">
        <f t="shared" si="867"/>
        <v>0.38633791912333987</v>
      </c>
      <c r="HW301" s="16">
        <f t="shared" si="868"/>
        <v>0.36614596395686289</v>
      </c>
      <c r="HX301" s="16">
        <f t="shared" si="869"/>
        <v>0.28119348258747551</v>
      </c>
      <c r="HY301" s="16">
        <f t="shared" si="870"/>
        <v>0.22375788613120673</v>
      </c>
      <c r="HZ301" s="16">
        <f t="shared" si="871"/>
        <v>0.17271208439191427</v>
      </c>
      <c r="IA301" s="16">
        <f t="shared" si="872"/>
        <v>0.15071234785702636</v>
      </c>
      <c r="IB301" s="16">
        <f t="shared" si="873"/>
        <v>0.10882961272377148</v>
      </c>
      <c r="IC301" s="16">
        <f t="shared" si="874"/>
        <v>8.1208040176293017E-2</v>
      </c>
      <c r="ID301" s="16">
        <f t="shared" si="875"/>
        <v>8.61166792850694E-2</v>
      </c>
      <c r="IE301" s="16">
        <f t="shared" si="876"/>
        <v>8.1606227612634114E-2</v>
      </c>
      <c r="IF301" s="16" t="e">
        <f t="shared" si="877"/>
        <v>#VALUE!</v>
      </c>
      <c r="IG301" s="16" t="e">
        <f t="shared" si="878"/>
        <v>#VALUE!</v>
      </c>
      <c r="IH301" s="16" t="e">
        <f t="shared" si="879"/>
        <v>#VALUE!</v>
      </c>
      <c r="II301" s="16" t="e">
        <f t="shared" si="880"/>
        <v>#VALUE!</v>
      </c>
      <c r="IJ301" s="16" t="e">
        <f t="shared" si="881"/>
        <v>#VALUE!</v>
      </c>
      <c r="IK301" s="16" t="e">
        <f t="shared" si="882"/>
        <v>#VALUE!</v>
      </c>
      <c r="IL301" s="227" t="e">
        <f t="shared" si="883"/>
        <v>#VALUE!</v>
      </c>
      <c r="IM301" s="227" t="e">
        <f t="shared" si="884"/>
        <v>#VALUE!</v>
      </c>
      <c r="IN301" s="227" t="e">
        <f t="shared" si="885"/>
        <v>#VALUE!</v>
      </c>
      <c r="IO301" s="16" t="str">
        <f t="shared" si="886"/>
        <v>i.a.</v>
      </c>
      <c r="IP301" s="16" t="str">
        <f t="shared" si="887"/>
        <v>i.a.</v>
      </c>
      <c r="IQ301" s="16" t="str">
        <f t="shared" si="888"/>
        <v>i.a.</v>
      </c>
      <c r="IR301" s="16" t="str">
        <f t="shared" si="889"/>
        <v>i.a.</v>
      </c>
      <c r="IS301" s="16" t="str">
        <f t="shared" si="890"/>
        <v>i.a.</v>
      </c>
      <c r="IT301" s="16" t="str">
        <f t="shared" si="891"/>
        <v>i.a.</v>
      </c>
      <c r="IU301" s="16" t="str">
        <f t="shared" si="892"/>
        <v>i.a.</v>
      </c>
      <c r="IV301" s="16" t="str">
        <f t="shared" si="893"/>
        <v>i.a.</v>
      </c>
      <c r="IW301" s="16" t="str">
        <f t="shared" si="894"/>
        <v>i.a.</v>
      </c>
      <c r="IX301" s="16" t="str">
        <f t="shared" si="895"/>
        <v>i.a.</v>
      </c>
      <c r="IY301" s="16" t="str">
        <f t="shared" si="896"/>
        <v>i.a.</v>
      </c>
      <c r="IZ301" s="16" t="e">
        <f t="shared" si="897"/>
        <v>#VALUE!</v>
      </c>
      <c r="JA301" s="16">
        <f t="shared" si="898"/>
        <v>0.26798213217966332</v>
      </c>
      <c r="JB301" s="16">
        <f t="shared" si="899"/>
        <v>0.30460430383102804</v>
      </c>
      <c r="JC301" s="16">
        <f t="shared" si="900"/>
        <v>0.28840851320494587</v>
      </c>
      <c r="JD301" s="16">
        <f t="shared" si="901"/>
        <v>-4.6011574488395698E-2</v>
      </c>
      <c r="JE301" s="16">
        <f t="shared" si="902"/>
        <v>-7.5745983167559261E-2</v>
      </c>
      <c r="JF301" s="227" t="e">
        <f t="shared" si="903"/>
        <v>#VALUE!</v>
      </c>
      <c r="JG301" s="227">
        <f t="shared" si="904"/>
        <v>2.09313186813187E-2</v>
      </c>
      <c r="JH301" s="227">
        <f t="shared" si="905"/>
        <v>1.8236772486772475E-2</v>
      </c>
      <c r="JI301" s="99" t="str">
        <f t="shared" si="906"/>
        <v>i.a.</v>
      </c>
      <c r="JJ301" s="99">
        <f t="shared" si="907"/>
        <v>9.9038461538461547E-2</v>
      </c>
      <c r="JK301" s="99">
        <f t="shared" si="908"/>
        <v>7.8107142857142847E-2</v>
      </c>
      <c r="JL301" s="99">
        <f t="shared" si="909"/>
        <v>5.9870370370370372E-2</v>
      </c>
      <c r="JM301" s="99">
        <f t="shared" si="910"/>
        <v>4.6468468468468471E-2</v>
      </c>
      <c r="JN301" s="99">
        <f t="shared" si="911"/>
        <v>4.8709677419354842E-2</v>
      </c>
      <c r="JO301" s="99">
        <f t="shared" si="912"/>
        <v>5.2701612903225808E-2</v>
      </c>
      <c r="JP301" s="99">
        <f t="shared" si="913"/>
        <v>3.337704918032787E-2</v>
      </c>
      <c r="JQ301" s="99">
        <f t="shared" si="914"/>
        <v>3.5577115044247792E-2</v>
      </c>
      <c r="JR301" s="99">
        <f t="shared" si="915"/>
        <v>2.111961E-2</v>
      </c>
      <c r="JS301" s="99">
        <f t="shared" si="916"/>
        <v>2.7646824742268043E-2</v>
      </c>
    </row>
    <row r="302" spans="1:279" customFormat="1" ht="17.25" customHeight="1" x14ac:dyDescent="0.25">
      <c r="A302" s="303" t="s">
        <v>153</v>
      </c>
      <c r="B302" s="95">
        <v>18901331</v>
      </c>
      <c r="C302" s="10" t="s">
        <v>79</v>
      </c>
      <c r="D302" s="10"/>
      <c r="E302" s="11">
        <v>451120</v>
      </c>
      <c r="F302" s="11"/>
      <c r="G302" s="11"/>
      <c r="H302" s="12">
        <v>44847</v>
      </c>
      <c r="I302" s="13"/>
      <c r="J302" s="13"/>
      <c r="K302" s="13" t="s">
        <v>48</v>
      </c>
      <c r="L302" s="13" t="s">
        <v>48</v>
      </c>
      <c r="M302" s="13" t="s">
        <v>58</v>
      </c>
      <c r="N302" s="13" t="s">
        <v>58</v>
      </c>
      <c r="O302" s="13" t="s">
        <v>58</v>
      </c>
      <c r="P302" s="16" t="e">
        <f t="shared" si="739"/>
        <v>#DIV/0!</v>
      </c>
      <c r="Q302" s="16">
        <f t="shared" si="740"/>
        <v>-1</v>
      </c>
      <c r="R302" s="16">
        <f t="shared" si="741"/>
        <v>-0.31511614730878185</v>
      </c>
      <c r="S302" s="16">
        <f t="shared" si="742"/>
        <v>0.24167235326809577</v>
      </c>
      <c r="T302" s="16">
        <f t="shared" si="743"/>
        <v>5.2878347949750985E-2</v>
      </c>
      <c r="U302" s="16">
        <f t="shared" si="744"/>
        <v>-0.12975544354058963</v>
      </c>
      <c r="V302" s="278">
        <f t="shared" si="745"/>
        <v>0</v>
      </c>
      <c r="W302" s="278">
        <f t="shared" si="746"/>
        <v>-120.88200000000001</v>
      </c>
      <c r="X302" s="278">
        <f t="shared" si="747"/>
        <v>-55.617999999999995</v>
      </c>
      <c r="Y302" s="149"/>
      <c r="Z302" s="149"/>
      <c r="AA302" s="149">
        <v>120.88200000000001</v>
      </c>
      <c r="AB302" s="149">
        <v>176.5</v>
      </c>
      <c r="AC302" s="149">
        <v>142.14699999999999</v>
      </c>
      <c r="AD302" s="149">
        <v>135.00800000000001</v>
      </c>
      <c r="AE302" s="149">
        <v>155.13800000000001</v>
      </c>
      <c r="AF302" s="149">
        <v>165.09273400000001</v>
      </c>
      <c r="AG302" s="149">
        <v>166.31399999999999</v>
      </c>
      <c r="AH302" s="149">
        <v>154.54400000000001</v>
      </c>
      <c r="AI302" s="149">
        <v>158.887</v>
      </c>
      <c r="AJ302" s="16" t="e">
        <f t="shared" si="748"/>
        <v>#DIV/0!</v>
      </c>
      <c r="AK302" s="16">
        <f t="shared" si="925"/>
        <v>-1</v>
      </c>
      <c r="AL302" s="16">
        <f t="shared" si="926"/>
        <v>-0.24698744769874473</v>
      </c>
      <c r="AM302" s="16">
        <f t="shared" si="929"/>
        <v>0.28494623655913959</v>
      </c>
      <c r="AN302" s="16">
        <f t="shared" si="927"/>
        <v>-4.389842705870254E-2</v>
      </c>
      <c r="AO302" s="16">
        <f t="shared" si="928"/>
        <v>-0.10379140369466071</v>
      </c>
      <c r="AP302" s="278">
        <f t="shared" si="754"/>
        <v>0</v>
      </c>
      <c r="AQ302" s="278">
        <f t="shared" si="755"/>
        <v>-17.997</v>
      </c>
      <c r="AR302" s="278">
        <f t="shared" si="756"/>
        <v>-5.9029999999999987</v>
      </c>
      <c r="AS302" s="149"/>
      <c r="AT302" s="149"/>
      <c r="AU302" s="149">
        <v>17.997</v>
      </c>
      <c r="AV302" s="149">
        <v>23.9</v>
      </c>
      <c r="AW302" s="150">
        <v>18.600000000000001</v>
      </c>
      <c r="AX302" s="149">
        <v>19.454000000000001</v>
      </c>
      <c r="AY302" s="149">
        <v>21.707000000000001</v>
      </c>
      <c r="AZ302" s="149">
        <v>19.905065</v>
      </c>
      <c r="BA302" s="149">
        <v>20.459</v>
      </c>
      <c r="BB302" s="149">
        <v>18.45</v>
      </c>
      <c r="BC302" s="150">
        <v>19.244</v>
      </c>
      <c r="BD302" s="16" t="e">
        <f t="shared" si="757"/>
        <v>#DIV/0!</v>
      </c>
      <c r="BE302" s="16">
        <f t="shared" si="758"/>
        <v>-1</v>
      </c>
      <c r="BF302" s="16">
        <f t="shared" si="759"/>
        <v>-0.59401709401709402</v>
      </c>
      <c r="BG302" s="16">
        <f t="shared" si="760"/>
        <v>3.2700729927007295</v>
      </c>
      <c r="BH302" s="16">
        <f t="shared" si="761"/>
        <v>-1.4388489208633105E-2</v>
      </c>
      <c r="BI302" s="16">
        <f t="shared" si="762"/>
        <v>-0.88924302788844622</v>
      </c>
      <c r="BJ302" s="278">
        <f t="shared" si="763"/>
        <v>0</v>
      </c>
      <c r="BK302" s="278">
        <f t="shared" si="764"/>
        <v>-0.47499999999999998</v>
      </c>
      <c r="BL302" s="278">
        <f t="shared" si="765"/>
        <v>-0.69499999999999995</v>
      </c>
      <c r="BM302" s="149"/>
      <c r="BN302" s="149"/>
      <c r="BO302" s="149">
        <v>0.47499999999999998</v>
      </c>
      <c r="BP302" s="149">
        <v>1.17</v>
      </c>
      <c r="BQ302" s="149">
        <v>0.27400000000000002</v>
      </c>
      <c r="BR302" s="149">
        <v>0.27800000000000002</v>
      </c>
      <c r="BS302" s="149">
        <v>2.5099999999999998</v>
      </c>
      <c r="BT302" s="149">
        <v>5.3608599999999997</v>
      </c>
      <c r="BU302" s="149">
        <v>5.8630000000000004</v>
      </c>
      <c r="BV302" s="149">
        <v>3.8319999999999999</v>
      </c>
      <c r="BW302" s="149">
        <v>3.081</v>
      </c>
      <c r="BX302" s="16" t="e">
        <f t="shared" si="766"/>
        <v>#DIV/0!</v>
      </c>
      <c r="BY302" s="16">
        <f t="shared" si="767"/>
        <v>-1</v>
      </c>
      <c r="BZ302" s="16">
        <f t="shared" si="768"/>
        <v>-0.43278943278943277</v>
      </c>
      <c r="CA302" s="16">
        <f t="shared" si="769"/>
        <v>4.6696035242290739</v>
      </c>
      <c r="CB302" s="16">
        <f t="shared" si="770"/>
        <v>-0.56346153846153857</v>
      </c>
      <c r="CC302" s="16">
        <f t="shared" si="771"/>
        <v>-0.82579564489112223</v>
      </c>
      <c r="CD302" s="278">
        <f t="shared" si="772"/>
        <v>0</v>
      </c>
      <c r="CE302" s="278">
        <f t="shared" si="773"/>
        <v>-0.73</v>
      </c>
      <c r="CF302" s="278">
        <f t="shared" si="774"/>
        <v>-0.55699999999999994</v>
      </c>
      <c r="CG302" s="149"/>
      <c r="CH302" s="149"/>
      <c r="CI302" s="149">
        <v>0.73</v>
      </c>
      <c r="CJ302" s="149">
        <v>1.2869999999999999</v>
      </c>
      <c r="CK302" s="149">
        <v>0.22700000000000001</v>
      </c>
      <c r="CL302" s="149">
        <v>0.52</v>
      </c>
      <c r="CM302" s="149">
        <v>2.9849999999999999</v>
      </c>
      <c r="CN302" s="149">
        <v>6.0231690000000002</v>
      </c>
      <c r="CO302" s="149">
        <v>6.3760000000000003</v>
      </c>
      <c r="CP302" s="149">
        <v>4.12</v>
      </c>
      <c r="CQ302" s="149">
        <v>3.0019999999999998</v>
      </c>
      <c r="CR302" s="16" t="e">
        <f t="shared" si="775"/>
        <v>#DIV/0!</v>
      </c>
      <c r="CS302" s="16">
        <f t="shared" si="776"/>
        <v>-1</v>
      </c>
      <c r="CT302" s="16">
        <f t="shared" si="777"/>
        <v>-3.1988717765042869E-2</v>
      </c>
      <c r="CU302" s="16">
        <f t="shared" si="778"/>
        <v>2.2991664376660205E-2</v>
      </c>
      <c r="CV302" s="16">
        <f t="shared" si="779"/>
        <v>-5.050988236828946E-2</v>
      </c>
      <c r="CW302" s="16">
        <f t="shared" si="780"/>
        <v>-2.3255320052669559E-2</v>
      </c>
      <c r="CX302" s="278">
        <f t="shared" si="922"/>
        <v>0</v>
      </c>
      <c r="CY302" s="278">
        <f t="shared" si="923"/>
        <v>-43.243000000000002</v>
      </c>
      <c r="CZ302" s="278">
        <f t="shared" si="924"/>
        <v>-1.4289999999999949</v>
      </c>
      <c r="DA302" s="149"/>
      <c r="DB302" s="149"/>
      <c r="DC302" s="149">
        <v>43.243000000000002</v>
      </c>
      <c r="DD302" s="149">
        <v>44.671999999999997</v>
      </c>
      <c r="DE302" s="149">
        <v>43.667999999999999</v>
      </c>
      <c r="DF302" s="149">
        <v>45.991</v>
      </c>
      <c r="DG302" s="149">
        <v>47.085999999999999</v>
      </c>
      <c r="DH302" s="149">
        <v>47.756895</v>
      </c>
      <c r="DI302" s="149">
        <v>44.558999999999997</v>
      </c>
      <c r="DJ302" s="149">
        <v>40.881999999999998</v>
      </c>
      <c r="DK302" s="150">
        <v>38.777999999999999</v>
      </c>
      <c r="DL302" s="16" t="e">
        <f t="shared" si="781"/>
        <v>#DIV/0!</v>
      </c>
      <c r="DM302" s="16">
        <f t="shared" si="782"/>
        <v>-1</v>
      </c>
      <c r="DN302" s="16">
        <f t="shared" si="783"/>
        <v>-0.14396586480311788</v>
      </c>
      <c r="DO302" s="16">
        <f t="shared" si="784"/>
        <v>9.7007223942208384E-2</v>
      </c>
      <c r="DP302" s="16">
        <f t="shared" si="785"/>
        <v>-3.9047973224246899E-2</v>
      </c>
      <c r="DQ302" s="16">
        <f t="shared" si="786"/>
        <v>-0.11170363378952335</v>
      </c>
      <c r="DR302" s="278">
        <f t="shared" si="787"/>
        <v>0</v>
      </c>
      <c r="DS302" s="278">
        <f t="shared" si="788"/>
        <v>-50.957999999999998</v>
      </c>
      <c r="DT302" s="278">
        <f t="shared" si="789"/>
        <v>-8.57</v>
      </c>
      <c r="DU302" s="149"/>
      <c r="DV302" s="149"/>
      <c r="DW302" s="149">
        <v>50.957999999999998</v>
      </c>
      <c r="DX302" s="149">
        <v>59.527999999999999</v>
      </c>
      <c r="DY302" s="149">
        <v>54.264000000000003</v>
      </c>
      <c r="DZ302" s="149">
        <v>56.469000000000001</v>
      </c>
      <c r="EA302" s="149">
        <v>63.57</v>
      </c>
      <c r="EB302" s="149">
        <v>61.999400000000001</v>
      </c>
      <c r="EC302" s="149">
        <v>61.365000000000002</v>
      </c>
      <c r="ED302" s="149">
        <v>50.311999999999998</v>
      </c>
      <c r="EE302" s="149">
        <v>55.517000000000003</v>
      </c>
      <c r="EF302" s="16" t="e">
        <f t="shared" si="790"/>
        <v>#DIV/0!</v>
      </c>
      <c r="EG302" s="16">
        <f t="shared" si="791"/>
        <v>-1</v>
      </c>
      <c r="EH302" s="16">
        <f t="shared" si="792"/>
        <v>3.5714285714285712E-2</v>
      </c>
      <c r="EI302" s="16">
        <f t="shared" si="793"/>
        <v>-9.6774193548387094E-2</v>
      </c>
      <c r="EJ302" s="16">
        <f t="shared" si="794"/>
        <v>0</v>
      </c>
      <c r="EK302" s="16">
        <f t="shared" si="795"/>
        <v>0</v>
      </c>
      <c r="EL302" s="278">
        <f t="shared" si="796"/>
        <v>0</v>
      </c>
      <c r="EM302" s="278">
        <f t="shared" si="797"/>
        <v>-29</v>
      </c>
      <c r="EN302" s="278">
        <f t="shared" si="798"/>
        <v>1</v>
      </c>
      <c r="EO302" s="204"/>
      <c r="EP302" s="204"/>
      <c r="EQ302" s="204">
        <v>29</v>
      </c>
      <c r="ER302" s="204">
        <v>28</v>
      </c>
      <c r="ES302" s="204">
        <v>31</v>
      </c>
      <c r="ET302" s="204">
        <v>31</v>
      </c>
      <c r="EU302" s="204">
        <v>31</v>
      </c>
      <c r="EV302" s="204">
        <v>29</v>
      </c>
      <c r="EW302" s="204">
        <v>29</v>
      </c>
      <c r="EX302" s="204">
        <v>29</v>
      </c>
      <c r="EY302" s="205">
        <v>31</v>
      </c>
      <c r="EZ302" s="14" t="s">
        <v>741</v>
      </c>
      <c r="FA302" s="14" t="s">
        <v>49</v>
      </c>
      <c r="FB302" s="76"/>
      <c r="FC302" s="15">
        <v>4600</v>
      </c>
      <c r="FD302" t="s">
        <v>90</v>
      </c>
      <c r="FE302" t="s">
        <v>91</v>
      </c>
      <c r="FF302" s="16" t="e">
        <f t="shared" si="799"/>
        <v>#VALUE!</v>
      </c>
      <c r="FG302" s="16" t="e">
        <f t="shared" si="800"/>
        <v>#VALUE!</v>
      </c>
      <c r="FH302" s="16">
        <f t="shared" si="801"/>
        <v>-0.33873283188434111</v>
      </c>
      <c r="FI302" s="16">
        <f t="shared" si="802"/>
        <v>0.37470867683253478</v>
      </c>
      <c r="FJ302" s="16">
        <f t="shared" si="803"/>
        <v>5.2878347949750874E-2</v>
      </c>
      <c r="FK302" s="16">
        <f t="shared" si="804"/>
        <v>-0.12975544354058965</v>
      </c>
      <c r="FL302" s="278" t="e">
        <f t="shared" si="805"/>
        <v>#VALUE!</v>
      </c>
      <c r="FM302" s="278" t="e">
        <f t="shared" si="806"/>
        <v>#VALUE!</v>
      </c>
      <c r="FN302" s="278">
        <f t="shared" si="807"/>
        <v>-2.1352266009852219</v>
      </c>
      <c r="FO302" s="222" t="str">
        <f t="shared" si="808"/>
        <v>i.a</v>
      </c>
      <c r="FP302" s="222" t="str">
        <f t="shared" si="809"/>
        <v>i.a</v>
      </c>
      <c r="FQ302" s="222">
        <f t="shared" si="810"/>
        <v>4.1683448275862069</v>
      </c>
      <c r="FR302" s="222">
        <f t="shared" si="811"/>
        <v>6.3035714285714288</v>
      </c>
      <c r="FS302" s="222">
        <f t="shared" si="812"/>
        <v>4.585387096774193</v>
      </c>
      <c r="FT302" s="222">
        <f t="shared" si="813"/>
        <v>4.3550967741935489</v>
      </c>
      <c r="FU302" s="222">
        <f t="shared" si="814"/>
        <v>5.0044516129032264</v>
      </c>
      <c r="FV302" s="222">
        <f t="shared" si="815"/>
        <v>5.6928528965517247</v>
      </c>
      <c r="FW302" s="222">
        <f t="shared" si="816"/>
        <v>5.7349655172413794</v>
      </c>
      <c r="FX302" s="222">
        <f t="shared" si="817"/>
        <v>5.3291034482758626</v>
      </c>
      <c r="FY302" s="222">
        <f t="shared" si="818"/>
        <v>5.1253870967741939</v>
      </c>
      <c r="FZ302" s="16" t="e">
        <f t="shared" si="819"/>
        <v>#VALUE!</v>
      </c>
      <c r="GA302" s="16">
        <f t="shared" si="820"/>
        <v>-1</v>
      </c>
      <c r="GB302" s="16">
        <f t="shared" si="821"/>
        <v>-0.43004741503291233</v>
      </c>
      <c r="GC302" s="16">
        <f t="shared" si="822"/>
        <v>4.7542560830751013</v>
      </c>
      <c r="GD302" s="16">
        <f t="shared" si="823"/>
        <v>-0.5468197237910819</v>
      </c>
      <c r="GE302" s="16">
        <f t="shared" si="824"/>
        <v>-0.82249056845263591</v>
      </c>
      <c r="GF302" s="227" t="e">
        <f t="shared" si="825"/>
        <v>#VALUE!</v>
      </c>
      <c r="GG302" s="227">
        <f t="shared" si="826"/>
        <v>-1.6606949894784735E-2</v>
      </c>
      <c r="GH302" s="227">
        <f t="shared" si="827"/>
        <v>-1.2530473695887664E-2</v>
      </c>
      <c r="GI302" s="16" t="str">
        <f t="shared" si="828"/>
        <v>Negativ EK</v>
      </c>
      <c r="GJ302" s="16">
        <f t="shared" si="829"/>
        <v>0</v>
      </c>
      <c r="GK302" s="16">
        <f t="shared" si="830"/>
        <v>1.6606949894784735E-2</v>
      </c>
      <c r="GL302" s="16">
        <f t="shared" si="831"/>
        <v>2.9137423590672399E-2</v>
      </c>
      <c r="GM302" s="16">
        <f t="shared" si="832"/>
        <v>5.0636299757971879E-3</v>
      </c>
      <c r="GN302" s="16">
        <f t="shared" si="833"/>
        <v>1.117354448467398E-2</v>
      </c>
      <c r="GO302" s="16">
        <f t="shared" si="834"/>
        <v>6.2946201716006248E-2</v>
      </c>
      <c r="GP302" s="16">
        <f t="shared" si="835"/>
        <v>0.13049039929689249</v>
      </c>
      <c r="GQ302" s="16">
        <f t="shared" si="836"/>
        <v>0.14924918949918659</v>
      </c>
      <c r="GR302" s="16">
        <f t="shared" si="837"/>
        <v>0.10343961837810696</v>
      </c>
      <c r="GS302" s="16" t="e">
        <f t="shared" si="838"/>
        <v>#VALUE!</v>
      </c>
      <c r="GT302" s="16">
        <f t="shared" si="839"/>
        <v>-1</v>
      </c>
      <c r="GU302" s="16">
        <f t="shared" si="840"/>
        <v>-0.58186913421060726</v>
      </c>
      <c r="GV302" s="16">
        <f t="shared" si="841"/>
        <v>3.1552832598137814</v>
      </c>
      <c r="GW302" s="16">
        <f t="shared" si="842"/>
        <v>6.8442290409226558E-2</v>
      </c>
      <c r="GX302" s="16">
        <f t="shared" si="843"/>
        <v>-0.88414026663114043</v>
      </c>
      <c r="GY302" s="227" t="e">
        <f t="shared" si="844"/>
        <v>#VALUE!</v>
      </c>
      <c r="GZ302" s="227">
        <f t="shared" si="845"/>
        <v>-8.5983744546820409E-3</v>
      </c>
      <c r="HA302" s="227">
        <f t="shared" si="846"/>
        <v>-1.1965461315846641E-2</v>
      </c>
      <c r="HB302" s="16" t="str">
        <f t="shared" si="847"/>
        <v>i.a.</v>
      </c>
      <c r="HC302" s="16">
        <f t="shared" si="848"/>
        <v>0</v>
      </c>
      <c r="HD302" s="16">
        <f t="shared" si="849"/>
        <v>8.5983744546820409E-3</v>
      </c>
      <c r="HE302" s="16">
        <f t="shared" si="850"/>
        <v>2.0563835770528682E-2</v>
      </c>
      <c r="HF302" s="16">
        <f t="shared" si="851"/>
        <v>4.9488409056017632E-3</v>
      </c>
      <c r="HG302" s="16">
        <f t="shared" si="852"/>
        <v>4.631827989236832E-3</v>
      </c>
      <c r="HH302" s="16">
        <f t="shared" si="853"/>
        <v>3.9977892703158567E-2</v>
      </c>
      <c r="HI302" s="16">
        <f t="shared" si="854"/>
        <v>8.6910972695526417E-2</v>
      </c>
      <c r="HJ302" s="16">
        <f t="shared" si="855"/>
        <v>0.1049992388764025</v>
      </c>
      <c r="HK302" s="16">
        <f t="shared" si="856"/>
        <v>7.2418713207154928E-2</v>
      </c>
      <c r="HL302" s="16" t="e">
        <f t="shared" si="857"/>
        <v>#VALUE!</v>
      </c>
      <c r="HM302" s="16" t="e">
        <f t="shared" si="858"/>
        <v>#VALUE!</v>
      </c>
      <c r="HN302" s="16">
        <f t="shared" si="859"/>
        <v>0.13080920775702598</v>
      </c>
      <c r="HO302" s="16">
        <f t="shared" si="860"/>
        <v>-6.7470439528707626E-2</v>
      </c>
      <c r="HP302" s="16">
        <f t="shared" si="861"/>
        <v>-1.1927660096103073E-2</v>
      </c>
      <c r="HQ302" s="16">
        <f t="shared" si="862"/>
        <v>9.957072560611642E-2</v>
      </c>
      <c r="HR302" s="227" t="e">
        <f t="shared" si="863"/>
        <v>#VALUE!</v>
      </c>
      <c r="HS302" s="227" t="e">
        <f t="shared" si="864"/>
        <v>#VALUE!</v>
      </c>
      <c r="HT302" s="227">
        <f t="shared" si="865"/>
        <v>9.8164039257523594E-2</v>
      </c>
      <c r="HU302" s="16" t="str">
        <f t="shared" si="866"/>
        <v>i.a.</v>
      </c>
      <c r="HV302" s="16" t="str">
        <f t="shared" si="867"/>
        <v>i.a.</v>
      </c>
      <c r="HW302" s="16">
        <f t="shared" si="868"/>
        <v>0.84860080850896824</v>
      </c>
      <c r="HX302" s="16">
        <f t="shared" si="869"/>
        <v>0.75043676925144465</v>
      </c>
      <c r="HY302" s="16">
        <f t="shared" si="870"/>
        <v>0.80473241928350281</v>
      </c>
      <c r="HZ302" s="16">
        <f t="shared" si="871"/>
        <v>0.81444686465140159</v>
      </c>
      <c r="IA302" s="16">
        <f t="shared" si="872"/>
        <v>0.7406952965235174</v>
      </c>
      <c r="IB302" s="16">
        <f t="shared" si="873"/>
        <v>0.77027995432213858</v>
      </c>
      <c r="IC302" s="16">
        <f t="shared" si="874"/>
        <v>0.72613053043265696</v>
      </c>
      <c r="ID302" s="16">
        <f t="shared" si="875"/>
        <v>0.81256956590872953</v>
      </c>
      <c r="IE302" s="16">
        <f t="shared" si="876"/>
        <v>0.69848875119332809</v>
      </c>
      <c r="IF302" s="16" t="e">
        <f t="shared" si="877"/>
        <v>#VALUE!</v>
      </c>
      <c r="IG302" s="16" t="e">
        <f t="shared" si="878"/>
        <v>#VALUE!</v>
      </c>
      <c r="IH302" s="16">
        <f t="shared" si="879"/>
        <v>-0.40722371481293401</v>
      </c>
      <c r="II302" s="16">
        <f t="shared" si="880"/>
        <v>2.4389692107276515</v>
      </c>
      <c r="IJ302" s="16">
        <f t="shared" si="881"/>
        <v>-6.3888517879935006E-2</v>
      </c>
      <c r="IK302" s="16">
        <f t="shared" si="882"/>
        <v>-0.87272891132790475</v>
      </c>
      <c r="IL302" s="227" t="e">
        <f t="shared" si="883"/>
        <v>#VALUE!</v>
      </c>
      <c r="IM302" s="227" t="e">
        <f t="shared" si="884"/>
        <v>#VALUE!</v>
      </c>
      <c r="IN302" s="227">
        <f t="shared" si="885"/>
        <v>-2.6994433219894205E-3</v>
      </c>
      <c r="IO302" s="16" t="str">
        <f t="shared" si="886"/>
        <v>i.a.</v>
      </c>
      <c r="IP302" s="16" t="str">
        <f t="shared" si="887"/>
        <v>i.a.</v>
      </c>
      <c r="IQ302" s="16">
        <f t="shared" si="888"/>
        <v>3.929451862146556E-3</v>
      </c>
      <c r="IR302" s="16">
        <f t="shared" si="889"/>
        <v>6.6288951841359765E-3</v>
      </c>
      <c r="IS302" s="16">
        <f t="shared" si="890"/>
        <v>1.927582010172568E-3</v>
      </c>
      <c r="IT302" s="16">
        <f t="shared" si="891"/>
        <v>2.0591372363119222E-3</v>
      </c>
      <c r="IU302" s="16">
        <f t="shared" si="892"/>
        <v>1.6179143730098364E-2</v>
      </c>
      <c r="IV302" s="16">
        <f t="shared" si="893"/>
        <v>3.247181066127356E-2</v>
      </c>
      <c r="IW302" s="16">
        <f t="shared" si="894"/>
        <v>3.5252594489940718E-2</v>
      </c>
      <c r="IX302" s="16">
        <f t="shared" si="895"/>
        <v>2.4795527487317524E-2</v>
      </c>
      <c r="IY302" s="16">
        <f t="shared" si="896"/>
        <v>1.939113961494647E-2</v>
      </c>
      <c r="IZ302" s="16" t="e">
        <f t="shared" si="897"/>
        <v>#VALUE!</v>
      </c>
      <c r="JA302" s="16" t="e">
        <f t="shared" si="898"/>
        <v>#VALUE!</v>
      </c>
      <c r="JB302" s="16">
        <f t="shared" si="899"/>
        <v>-0.45234841786565921</v>
      </c>
      <c r="JC302" s="16">
        <f t="shared" si="900"/>
        <v>5.2770610446821902</v>
      </c>
      <c r="JD302" s="16">
        <f t="shared" si="901"/>
        <v>-0.56346153846153835</v>
      </c>
      <c r="JE302" s="16">
        <f t="shared" si="902"/>
        <v>-0.82579564489112234</v>
      </c>
      <c r="JF302" s="227" t="e">
        <f t="shared" si="903"/>
        <v>#VALUE!</v>
      </c>
      <c r="JG302" s="227" t="e">
        <f t="shared" si="904"/>
        <v>#VALUE!</v>
      </c>
      <c r="JH302" s="227">
        <f t="shared" si="905"/>
        <v>-2.0791871921182266E-2</v>
      </c>
      <c r="JI302" s="99" t="str">
        <f t="shared" si="906"/>
        <v>i.a.</v>
      </c>
      <c r="JJ302" s="99" t="str">
        <f t="shared" si="907"/>
        <v>i.a.</v>
      </c>
      <c r="JK302" s="99">
        <f t="shared" si="908"/>
        <v>2.5172413793103449E-2</v>
      </c>
      <c r="JL302" s="99">
        <f t="shared" si="909"/>
        <v>4.5964285714285714E-2</v>
      </c>
      <c r="JM302" s="99">
        <f t="shared" si="910"/>
        <v>7.3225806451612903E-3</v>
      </c>
      <c r="JN302" s="99">
        <f t="shared" si="911"/>
        <v>1.6774193548387096E-2</v>
      </c>
      <c r="JO302" s="99">
        <f t="shared" si="912"/>
        <v>9.6290322580645155E-2</v>
      </c>
      <c r="JP302" s="99">
        <f t="shared" si="913"/>
        <v>0.20769548275862071</v>
      </c>
      <c r="JQ302" s="99">
        <f t="shared" si="914"/>
        <v>0.21986206896551724</v>
      </c>
      <c r="JR302" s="99">
        <f t="shared" si="915"/>
        <v>0.14206896551724138</v>
      </c>
      <c r="JS302" s="99">
        <f t="shared" si="916"/>
        <v>9.6838709677419352E-2</v>
      </c>
    </row>
    <row r="303" spans="1:279" customFormat="1" ht="17.25" customHeight="1" x14ac:dyDescent="0.25">
      <c r="A303" s="146" t="s">
        <v>280</v>
      </c>
      <c r="B303" s="95">
        <v>87816613</v>
      </c>
      <c r="C303" s="10" t="s">
        <v>729</v>
      </c>
      <c r="D303" s="10"/>
      <c r="E303" s="11">
        <v>620900</v>
      </c>
      <c r="F303" s="11"/>
      <c r="G303" s="116">
        <v>1</v>
      </c>
      <c r="H303" s="12">
        <v>44847</v>
      </c>
      <c r="I303" s="13"/>
      <c r="J303" s="13"/>
      <c r="K303" s="13" t="s">
        <v>53</v>
      </c>
      <c r="L303" s="13" t="s">
        <v>53</v>
      </c>
      <c r="M303" s="13" t="s">
        <v>53</v>
      </c>
      <c r="N303" s="13" t="s">
        <v>53</v>
      </c>
      <c r="O303" s="13" t="s">
        <v>53</v>
      </c>
      <c r="P303" s="16" t="e">
        <f t="shared" si="739"/>
        <v>#DIV/0!</v>
      </c>
      <c r="Q303" s="16" t="e">
        <f t="shared" si="740"/>
        <v>#DIV/0!</v>
      </c>
      <c r="R303" s="16" t="e">
        <f t="shared" si="741"/>
        <v>#DIV/0!</v>
      </c>
      <c r="S303" s="16" t="e">
        <f t="shared" si="742"/>
        <v>#DIV/0!</v>
      </c>
      <c r="T303" s="16" t="e">
        <f t="shared" si="743"/>
        <v>#DIV/0!</v>
      </c>
      <c r="U303" s="16" t="e">
        <f t="shared" si="744"/>
        <v>#DIV/0!</v>
      </c>
      <c r="V303" s="278">
        <f t="shared" si="745"/>
        <v>0</v>
      </c>
      <c r="W303" s="278">
        <f t="shared" si="746"/>
        <v>0</v>
      </c>
      <c r="X303" s="278">
        <f t="shared" si="747"/>
        <v>0</v>
      </c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6" t="e">
        <f t="shared" si="748"/>
        <v>#DIV/0!</v>
      </c>
      <c r="AK303" s="16">
        <f t="shared" si="925"/>
        <v>-1</v>
      </c>
      <c r="AL303" s="16">
        <f t="shared" si="926"/>
        <v>2.0526454456180676E-2</v>
      </c>
      <c r="AM303" s="16">
        <f t="shared" si="929"/>
        <v>-1.1717085641244249E-2</v>
      </c>
      <c r="AN303" s="16">
        <f t="shared" si="927"/>
        <v>-1.3474221686404051E-3</v>
      </c>
      <c r="AO303" s="16">
        <f t="shared" si="928"/>
        <v>8.7648480485421898E-2</v>
      </c>
      <c r="AP303" s="278">
        <f t="shared" si="754"/>
        <v>0</v>
      </c>
      <c r="AQ303" s="278">
        <f t="shared" si="755"/>
        <v>-42.607999999999997</v>
      </c>
      <c r="AR303" s="278">
        <f t="shared" si="756"/>
        <v>0.85699999999999932</v>
      </c>
      <c r="AS303" s="149"/>
      <c r="AT303" s="149"/>
      <c r="AU303" s="149">
        <v>42.607999999999997</v>
      </c>
      <c r="AV303" s="149">
        <v>41.750999999999998</v>
      </c>
      <c r="AW303" s="149">
        <v>42.246000000000002</v>
      </c>
      <c r="AX303" s="149">
        <v>42.302999999999997</v>
      </c>
      <c r="AY303" s="149">
        <v>38.893999999999998</v>
      </c>
      <c r="AZ303" s="149">
        <v>45.493000000000002</v>
      </c>
      <c r="BA303" s="149">
        <v>39.865000000000002</v>
      </c>
      <c r="BB303" s="149">
        <v>36.634</v>
      </c>
      <c r="BC303" s="150">
        <v>27.564</v>
      </c>
      <c r="BD303" s="16" t="e">
        <f t="shared" si="757"/>
        <v>#DIV/0!</v>
      </c>
      <c r="BE303" s="16">
        <f t="shared" si="758"/>
        <v>-1</v>
      </c>
      <c r="BF303" s="16">
        <f t="shared" si="759"/>
        <v>-0.17826693535885901</v>
      </c>
      <c r="BG303" s="16">
        <f t="shared" si="760"/>
        <v>-7.4992830513335329E-2</v>
      </c>
      <c r="BH303" s="16">
        <f t="shared" si="761"/>
        <v>-0.39660840975947392</v>
      </c>
      <c r="BI303" s="16">
        <f t="shared" si="762"/>
        <v>0.490009024107258</v>
      </c>
      <c r="BJ303" s="278">
        <f t="shared" si="763"/>
        <v>0</v>
      </c>
      <c r="BK303" s="278">
        <f t="shared" si="764"/>
        <v>-5.3010000000000002</v>
      </c>
      <c r="BL303" s="278">
        <f t="shared" si="765"/>
        <v>-1.1499999999999995</v>
      </c>
      <c r="BM303" s="149"/>
      <c r="BN303" s="149"/>
      <c r="BO303" s="149">
        <v>5.3010000000000002</v>
      </c>
      <c r="BP303" s="149">
        <v>6.4509999999999996</v>
      </c>
      <c r="BQ303" s="149">
        <v>6.9740000000000002</v>
      </c>
      <c r="BR303" s="149">
        <v>11.558</v>
      </c>
      <c r="BS303" s="149">
        <v>7.7569999999999997</v>
      </c>
      <c r="BT303" s="149">
        <v>14.098000000000001</v>
      </c>
      <c r="BU303" s="149">
        <v>8.9350000000000005</v>
      </c>
      <c r="BV303" s="149">
        <v>7.7050000000000001</v>
      </c>
      <c r="BW303" s="149">
        <v>1.5349999999999999</v>
      </c>
      <c r="BX303" s="16" t="e">
        <f t="shared" si="766"/>
        <v>#DIV/0!</v>
      </c>
      <c r="BY303" s="16">
        <f t="shared" si="767"/>
        <v>-1</v>
      </c>
      <c r="BZ303" s="16">
        <f t="shared" si="768"/>
        <v>-0.20061528497409323</v>
      </c>
      <c r="CA303" s="16">
        <f t="shared" si="769"/>
        <v>-1.3891106498483114E-2</v>
      </c>
      <c r="CB303" s="16">
        <f t="shared" si="770"/>
        <v>-0.50159159637116035</v>
      </c>
      <c r="CC303" s="16">
        <f t="shared" si="771"/>
        <v>0.45187752744078585</v>
      </c>
      <c r="CD303" s="278">
        <f t="shared" si="772"/>
        <v>0</v>
      </c>
      <c r="CE303" s="278">
        <f t="shared" si="773"/>
        <v>-4.9370000000000003</v>
      </c>
      <c r="CF303" s="278">
        <f t="shared" si="774"/>
        <v>-1.2389999999999999</v>
      </c>
      <c r="CG303" s="149"/>
      <c r="CH303" s="149"/>
      <c r="CI303" s="149">
        <v>4.9370000000000003</v>
      </c>
      <c r="CJ303" s="149">
        <v>6.1760000000000002</v>
      </c>
      <c r="CK303" s="149">
        <v>6.2629999999999999</v>
      </c>
      <c r="CL303" s="149">
        <v>12.566000000000001</v>
      </c>
      <c r="CM303" s="149">
        <v>8.6549999999999994</v>
      </c>
      <c r="CN303" s="149">
        <v>16.675999999999998</v>
      </c>
      <c r="CO303" s="149">
        <v>11.135999999999999</v>
      </c>
      <c r="CP303" s="149">
        <v>8.6649999999999991</v>
      </c>
      <c r="CQ303" s="149">
        <v>2.0419999999999998</v>
      </c>
      <c r="CR303" s="16" t="e">
        <f t="shared" si="775"/>
        <v>#DIV/0!</v>
      </c>
      <c r="CS303" s="16">
        <f t="shared" si="776"/>
        <v>-1</v>
      </c>
      <c r="CT303" s="16">
        <f t="shared" si="777"/>
        <v>-6.0257019008378453E-2</v>
      </c>
      <c r="CU303" s="16">
        <f t="shared" si="778"/>
        <v>8.7735959080988413E-2</v>
      </c>
      <c r="CV303" s="16">
        <f t="shared" si="779"/>
        <v>6.9225973100561194E-2</v>
      </c>
      <c r="CW303" s="16">
        <f t="shared" si="780"/>
        <v>0.21283812980727679</v>
      </c>
      <c r="CX303" s="278">
        <f t="shared" si="922"/>
        <v>0</v>
      </c>
      <c r="CY303" s="278">
        <f t="shared" si="923"/>
        <v>-61.353000000000002</v>
      </c>
      <c r="CZ303" s="278">
        <f t="shared" si="924"/>
        <v>-3.9340000000000046</v>
      </c>
      <c r="DA303" s="149"/>
      <c r="DB303" s="149"/>
      <c r="DC303" s="149">
        <v>61.353000000000002</v>
      </c>
      <c r="DD303" s="149">
        <v>65.287000000000006</v>
      </c>
      <c r="DE303" s="149">
        <v>60.021000000000001</v>
      </c>
      <c r="DF303" s="149">
        <v>56.134999999999998</v>
      </c>
      <c r="DG303" s="149">
        <v>46.283999999999999</v>
      </c>
      <c r="DH303" s="149">
        <v>39.146999999999998</v>
      </c>
      <c r="DI303" s="149">
        <v>26.105</v>
      </c>
      <c r="DJ303" s="149">
        <v>16.925999999999998</v>
      </c>
      <c r="DK303" s="150">
        <v>10.170999999999999</v>
      </c>
      <c r="DL303" s="16" t="e">
        <f t="shared" si="781"/>
        <v>#DIV/0!</v>
      </c>
      <c r="DM303" s="16">
        <f t="shared" si="782"/>
        <v>-1</v>
      </c>
      <c r="DN303" s="16">
        <f t="shared" si="783"/>
        <v>9.0190083743187502E-2</v>
      </c>
      <c r="DO303" s="16">
        <f t="shared" si="784"/>
        <v>8.3646630079368539E-2</v>
      </c>
      <c r="DP303" s="16">
        <f t="shared" si="785"/>
        <v>6.2228410551441453E-2</v>
      </c>
      <c r="DQ303" s="16">
        <f t="shared" si="786"/>
        <v>0.13613211647109946</v>
      </c>
      <c r="DR303" s="278">
        <f t="shared" si="787"/>
        <v>0</v>
      </c>
      <c r="DS303" s="278">
        <f t="shared" si="788"/>
        <v>-82.015000000000001</v>
      </c>
      <c r="DT303" s="278">
        <f t="shared" si="789"/>
        <v>6.7849999999999966</v>
      </c>
      <c r="DU303" s="149"/>
      <c r="DV303" s="149"/>
      <c r="DW303" s="149">
        <v>82.015000000000001</v>
      </c>
      <c r="DX303" s="149">
        <v>75.23</v>
      </c>
      <c r="DY303" s="149">
        <v>69.423000000000002</v>
      </c>
      <c r="DZ303" s="149">
        <v>65.355999999999995</v>
      </c>
      <c r="EA303" s="149">
        <v>57.524999999999999</v>
      </c>
      <c r="EB303" s="149">
        <v>50.281999999999996</v>
      </c>
      <c r="EC303" s="149">
        <v>39.670999999999999</v>
      </c>
      <c r="ED303" s="149">
        <v>28.041</v>
      </c>
      <c r="EE303" s="149">
        <v>17.398</v>
      </c>
      <c r="EF303" s="16" t="e">
        <f t="shared" si="790"/>
        <v>#DIV/0!</v>
      </c>
      <c r="EG303" s="16">
        <f t="shared" si="791"/>
        <v>-1</v>
      </c>
      <c r="EH303" s="16">
        <f t="shared" si="792"/>
        <v>4.7619047619047616E-2</v>
      </c>
      <c r="EI303" s="16">
        <f t="shared" si="793"/>
        <v>-1.5625E-2</v>
      </c>
      <c r="EJ303" s="16">
        <f t="shared" si="794"/>
        <v>8.4745762711864403E-2</v>
      </c>
      <c r="EK303" s="16">
        <f t="shared" si="795"/>
        <v>0</v>
      </c>
      <c r="EL303" s="278">
        <f t="shared" si="796"/>
        <v>0</v>
      </c>
      <c r="EM303" s="278">
        <f t="shared" si="797"/>
        <v>-66</v>
      </c>
      <c r="EN303" s="278">
        <f t="shared" si="798"/>
        <v>3</v>
      </c>
      <c r="EO303" s="204"/>
      <c r="EP303" s="204"/>
      <c r="EQ303" s="204">
        <v>66</v>
      </c>
      <c r="ER303" s="204">
        <v>63</v>
      </c>
      <c r="ES303" s="204">
        <v>64</v>
      </c>
      <c r="ET303" s="204">
        <v>59</v>
      </c>
      <c r="EU303" s="204">
        <v>59</v>
      </c>
      <c r="EV303" s="204">
        <v>60</v>
      </c>
      <c r="EW303" s="204">
        <v>59</v>
      </c>
      <c r="EX303" s="204">
        <v>55</v>
      </c>
      <c r="EY303" s="205">
        <v>52</v>
      </c>
      <c r="EZ303" s="14" t="s">
        <v>281</v>
      </c>
      <c r="FA303" s="14" t="s">
        <v>51</v>
      </c>
      <c r="FB303" s="76" t="s">
        <v>55</v>
      </c>
      <c r="FC303" s="15">
        <v>8800</v>
      </c>
      <c r="FD303" t="s">
        <v>292</v>
      </c>
      <c r="FE303" t="s">
        <v>130</v>
      </c>
      <c r="FF303" s="16" t="e">
        <f t="shared" si="799"/>
        <v>#VALUE!</v>
      </c>
      <c r="FG303" s="16" t="e">
        <f t="shared" si="800"/>
        <v>#VALUE!</v>
      </c>
      <c r="FH303" s="16" t="e">
        <f t="shared" si="801"/>
        <v>#DIV/0!</v>
      </c>
      <c r="FI303" s="16" t="e">
        <f t="shared" si="802"/>
        <v>#DIV/0!</v>
      </c>
      <c r="FJ303" s="16" t="e">
        <f t="shared" si="803"/>
        <v>#DIV/0!</v>
      </c>
      <c r="FK303" s="16" t="e">
        <f t="shared" si="804"/>
        <v>#DIV/0!</v>
      </c>
      <c r="FL303" s="278" t="e">
        <f t="shared" si="805"/>
        <v>#VALUE!</v>
      </c>
      <c r="FM303" s="278" t="e">
        <f t="shared" si="806"/>
        <v>#VALUE!</v>
      </c>
      <c r="FN303" s="278">
        <f t="shared" si="807"/>
        <v>0</v>
      </c>
      <c r="FO303" s="222" t="str">
        <f t="shared" si="808"/>
        <v>i.a</v>
      </c>
      <c r="FP303" s="222" t="str">
        <f t="shared" si="809"/>
        <v>i.a</v>
      </c>
      <c r="FQ303" s="233">
        <f t="shared" si="810"/>
        <v>0</v>
      </c>
      <c r="FR303" s="222">
        <f t="shared" si="811"/>
        <v>0</v>
      </c>
      <c r="FS303" s="222">
        <f t="shared" si="812"/>
        <v>0</v>
      </c>
      <c r="FT303" s="222">
        <f t="shared" si="813"/>
        <v>0</v>
      </c>
      <c r="FU303" s="222">
        <f t="shared" si="814"/>
        <v>0</v>
      </c>
      <c r="FV303" s="222">
        <f t="shared" si="815"/>
        <v>0</v>
      </c>
      <c r="FW303" s="222">
        <f t="shared" si="816"/>
        <v>0</v>
      </c>
      <c r="FX303" s="222">
        <f t="shared" si="817"/>
        <v>0</v>
      </c>
      <c r="FY303" s="222">
        <f t="shared" si="818"/>
        <v>0</v>
      </c>
      <c r="FZ303" s="16" t="e">
        <f t="shared" si="819"/>
        <v>#VALUE!</v>
      </c>
      <c r="GA303" s="16">
        <f t="shared" si="820"/>
        <v>-1</v>
      </c>
      <c r="GB303" s="16">
        <f t="shared" si="821"/>
        <v>-0.20902321643662097</v>
      </c>
      <c r="GC303" s="16">
        <f t="shared" si="822"/>
        <v>-8.5912594299149297E-2</v>
      </c>
      <c r="GD303" s="16">
        <f t="shared" si="823"/>
        <v>-0.56053505379608348</v>
      </c>
      <c r="GE303" s="16">
        <f t="shared" si="824"/>
        <v>0.21105799750821416</v>
      </c>
      <c r="GF303" s="227" t="e">
        <f t="shared" si="825"/>
        <v>#VALUE!</v>
      </c>
      <c r="GG303" s="227">
        <f t="shared" si="826"/>
        <v>-7.7969046114971574E-2</v>
      </c>
      <c r="GH303" s="227">
        <f t="shared" si="827"/>
        <v>-2.060406972759235E-2</v>
      </c>
      <c r="GI303" s="16" t="str">
        <f t="shared" si="828"/>
        <v>Negativ EK</v>
      </c>
      <c r="GJ303" s="16">
        <f t="shared" si="829"/>
        <v>0</v>
      </c>
      <c r="GK303" s="235">
        <f t="shared" si="830"/>
        <v>7.7969046114971574E-2</v>
      </c>
      <c r="GL303" s="16">
        <f t="shared" si="831"/>
        <v>9.8573115842563924E-2</v>
      </c>
      <c r="GM303" s="16">
        <f t="shared" si="832"/>
        <v>0.10783773545921002</v>
      </c>
      <c r="GN303" s="16">
        <f t="shared" si="833"/>
        <v>0.2453841572364503</v>
      </c>
      <c r="GO303" s="16">
        <f t="shared" si="834"/>
        <v>0.20261965796958947</v>
      </c>
      <c r="GP303" s="16">
        <f t="shared" si="835"/>
        <v>0.5111260957518543</v>
      </c>
      <c r="GQ303" s="16">
        <f t="shared" si="836"/>
        <v>0.5175803490506844</v>
      </c>
      <c r="GR303" s="16">
        <f t="shared" si="837"/>
        <v>0.63955419419123882</v>
      </c>
      <c r="GS303" s="16" t="e">
        <f t="shared" si="838"/>
        <v>#VALUE!</v>
      </c>
      <c r="GT303" s="16">
        <f t="shared" si="839"/>
        <v>-1</v>
      </c>
      <c r="GU303" s="16">
        <f t="shared" si="840"/>
        <v>-0.24407038061919309</v>
      </c>
      <c r="GV303" s="16">
        <f t="shared" si="841"/>
        <v>-0.13813373178404076</v>
      </c>
      <c r="GW303" s="16">
        <f t="shared" si="842"/>
        <v>-0.44987452050878779</v>
      </c>
      <c r="GX303" s="16">
        <f t="shared" si="843"/>
        <v>0.30722734077628883</v>
      </c>
      <c r="GY303" s="227" t="e">
        <f t="shared" si="844"/>
        <v>#VALUE!</v>
      </c>
      <c r="GZ303" s="227">
        <f t="shared" si="845"/>
        <v>-6.7423447486406565E-2</v>
      </c>
      <c r="HA303" s="227">
        <f t="shared" si="846"/>
        <v>-2.1769310354771962E-2</v>
      </c>
      <c r="HB303" s="16" t="str">
        <f t="shared" si="847"/>
        <v>i.a.</v>
      </c>
      <c r="HC303" s="16">
        <f t="shared" si="848"/>
        <v>0</v>
      </c>
      <c r="HD303" s="235">
        <f t="shared" si="849"/>
        <v>6.7423447486406565E-2</v>
      </c>
      <c r="HE303" s="16">
        <f t="shared" si="850"/>
        <v>8.9192757841178527E-2</v>
      </c>
      <c r="HF303" s="16">
        <f t="shared" si="851"/>
        <v>0.10348793209624646</v>
      </c>
      <c r="HG303" s="16">
        <f t="shared" si="852"/>
        <v>0.18811695868360445</v>
      </c>
      <c r="HH303" s="16">
        <f t="shared" si="853"/>
        <v>0.14390531227100281</v>
      </c>
      <c r="HI303" s="16">
        <f t="shared" si="854"/>
        <v>0.31345258079219146</v>
      </c>
      <c r="HJ303" s="16">
        <f t="shared" si="855"/>
        <v>0.2639118620037807</v>
      </c>
      <c r="HK303" s="16">
        <f t="shared" si="856"/>
        <v>0.33913598450670129</v>
      </c>
      <c r="HL303" s="16" t="e">
        <f t="shared" si="857"/>
        <v>#VALUE!</v>
      </c>
      <c r="HM303" s="16" t="e">
        <f t="shared" si="858"/>
        <v>#VALUE!</v>
      </c>
      <c r="HN303" s="16">
        <f t="shared" si="859"/>
        <v>-0.13800079912211557</v>
      </c>
      <c r="HO303" s="16">
        <f t="shared" si="860"/>
        <v>3.7736738971082145E-3</v>
      </c>
      <c r="HP303" s="16">
        <f t="shared" si="861"/>
        <v>6.5876251092616541E-3</v>
      </c>
      <c r="HQ303" s="16">
        <f t="shared" si="862"/>
        <v>6.7515047083108001E-2</v>
      </c>
      <c r="HR303" s="227" t="e">
        <f t="shared" si="863"/>
        <v>#VALUE!</v>
      </c>
      <c r="HS303" s="227" t="e">
        <f t="shared" si="864"/>
        <v>#VALUE!</v>
      </c>
      <c r="HT303" s="227">
        <f t="shared" si="865"/>
        <v>-0.11976150700897992</v>
      </c>
      <c r="HU303" s="16" t="str">
        <f t="shared" si="866"/>
        <v>i.a.</v>
      </c>
      <c r="HV303" s="16" t="str">
        <f t="shared" si="867"/>
        <v>i.a.</v>
      </c>
      <c r="HW303" s="235">
        <f t="shared" si="868"/>
        <v>0.74807047491312562</v>
      </c>
      <c r="HX303" s="16">
        <f t="shared" si="869"/>
        <v>0.86783198192210553</v>
      </c>
      <c r="HY303" s="16">
        <f t="shared" si="870"/>
        <v>0.86456937902424269</v>
      </c>
      <c r="HZ303" s="16">
        <f t="shared" si="871"/>
        <v>0.85891119407552485</v>
      </c>
      <c r="IA303" s="16">
        <f t="shared" si="872"/>
        <v>0.8045893089960886</v>
      </c>
      <c r="IB303" s="16">
        <f t="shared" si="873"/>
        <v>0.77854898373175296</v>
      </c>
      <c r="IC303" s="16">
        <f t="shared" si="874"/>
        <v>0.65803735726349222</v>
      </c>
      <c r="ID303" s="16">
        <f t="shared" si="875"/>
        <v>0.60361613351877597</v>
      </c>
      <c r="IE303" s="16">
        <f t="shared" si="876"/>
        <v>0.58460742614093575</v>
      </c>
      <c r="IF303" s="16" t="e">
        <f t="shared" si="877"/>
        <v>#VALUE!</v>
      </c>
      <c r="IG303" s="16" t="e">
        <f t="shared" si="878"/>
        <v>#VALUE!</v>
      </c>
      <c r="IH303" s="16" t="e">
        <f t="shared" si="879"/>
        <v>#VALUE!</v>
      </c>
      <c r="II303" s="16" t="e">
        <f t="shared" si="880"/>
        <v>#VALUE!</v>
      </c>
      <c r="IJ303" s="16" t="e">
        <f t="shared" si="881"/>
        <v>#VALUE!</v>
      </c>
      <c r="IK303" s="16" t="e">
        <f t="shared" si="882"/>
        <v>#VALUE!</v>
      </c>
      <c r="IL303" s="227" t="e">
        <f t="shared" si="883"/>
        <v>#VALUE!</v>
      </c>
      <c r="IM303" s="227" t="e">
        <f t="shared" si="884"/>
        <v>#VALUE!</v>
      </c>
      <c r="IN303" s="227" t="e">
        <f t="shared" si="885"/>
        <v>#VALUE!</v>
      </c>
      <c r="IO303" s="16" t="str">
        <f t="shared" si="886"/>
        <v>i.a.</v>
      </c>
      <c r="IP303" s="16" t="str">
        <f t="shared" si="887"/>
        <v>i.a.</v>
      </c>
      <c r="IQ303" s="235" t="str">
        <f t="shared" si="888"/>
        <v>i.a.</v>
      </c>
      <c r="IR303" s="16" t="str">
        <f t="shared" si="889"/>
        <v>i.a.</v>
      </c>
      <c r="IS303" s="16" t="str">
        <f t="shared" si="890"/>
        <v>i.a.</v>
      </c>
      <c r="IT303" s="16" t="str">
        <f t="shared" si="891"/>
        <v>i.a.</v>
      </c>
      <c r="IU303" s="16" t="str">
        <f t="shared" si="892"/>
        <v>i.a.</v>
      </c>
      <c r="IV303" s="16" t="str">
        <f t="shared" si="893"/>
        <v>i.a.</v>
      </c>
      <c r="IW303" s="16" t="str">
        <f t="shared" si="894"/>
        <v>i.a.</v>
      </c>
      <c r="IX303" s="16" t="str">
        <f t="shared" si="895"/>
        <v>i.a.</v>
      </c>
      <c r="IY303" s="16" t="str">
        <f t="shared" si="896"/>
        <v>i.a.</v>
      </c>
      <c r="IZ303" s="16" t="e">
        <f t="shared" si="897"/>
        <v>#VALUE!</v>
      </c>
      <c r="JA303" s="16" t="e">
        <f t="shared" si="898"/>
        <v>#VALUE!</v>
      </c>
      <c r="JB303" s="16">
        <f t="shared" si="899"/>
        <v>-0.23695095383890727</v>
      </c>
      <c r="JC303" s="16">
        <f t="shared" si="900"/>
        <v>1.761415620588634E-3</v>
      </c>
      <c r="JD303" s="16">
        <f t="shared" si="901"/>
        <v>-0.54052975290466343</v>
      </c>
      <c r="JE303" s="16">
        <f t="shared" si="902"/>
        <v>0.45187752744078585</v>
      </c>
      <c r="JF303" s="227" t="e">
        <f t="shared" si="903"/>
        <v>#VALUE!</v>
      </c>
      <c r="JG303" s="227" t="e">
        <f t="shared" si="904"/>
        <v>#VALUE!</v>
      </c>
      <c r="JH303" s="227">
        <f t="shared" si="905"/>
        <v>-2.3228715728715738E-2</v>
      </c>
      <c r="JI303" s="99" t="str">
        <f t="shared" si="906"/>
        <v>i.a.</v>
      </c>
      <c r="JJ303" s="99" t="str">
        <f t="shared" si="907"/>
        <v>i.a.</v>
      </c>
      <c r="JK303" s="237">
        <f t="shared" si="908"/>
        <v>7.4803030303030302E-2</v>
      </c>
      <c r="JL303" s="99">
        <f t="shared" si="909"/>
        <v>9.8031746031746039E-2</v>
      </c>
      <c r="JM303" s="99">
        <f t="shared" si="910"/>
        <v>9.7859374999999998E-2</v>
      </c>
      <c r="JN303" s="99">
        <f t="shared" si="911"/>
        <v>0.21298305084745764</v>
      </c>
      <c r="JO303" s="99">
        <f t="shared" si="912"/>
        <v>0.14669491525423728</v>
      </c>
      <c r="JP303" s="99">
        <f t="shared" si="913"/>
        <v>0.27793333333333331</v>
      </c>
      <c r="JQ303" s="99">
        <f t="shared" si="914"/>
        <v>0.18874576271186438</v>
      </c>
      <c r="JR303" s="99">
        <f t="shared" si="915"/>
        <v>0.15754545454545452</v>
      </c>
      <c r="JS303" s="99">
        <f t="shared" si="916"/>
        <v>3.9269230769230765E-2</v>
      </c>
    </row>
    <row r="304" spans="1:279" customFormat="1" ht="17.25" customHeight="1" x14ac:dyDescent="0.25">
      <c r="A304" s="113" t="s">
        <v>678</v>
      </c>
      <c r="B304" s="98">
        <v>28860420</v>
      </c>
      <c r="C304" s="10" t="s">
        <v>255</v>
      </c>
      <c r="D304" s="113"/>
      <c r="E304" s="116">
        <v>771100</v>
      </c>
      <c r="F304" s="116"/>
      <c r="G304" s="116"/>
      <c r="H304" s="117">
        <v>44845</v>
      </c>
      <c r="I304" s="13"/>
      <c r="J304" s="13" t="s">
        <v>50</v>
      </c>
      <c r="K304" s="13" t="s">
        <v>50</v>
      </c>
      <c r="L304" s="13" t="s">
        <v>50</v>
      </c>
      <c r="M304" s="13" t="s">
        <v>50</v>
      </c>
      <c r="N304" s="13" t="s">
        <v>50</v>
      </c>
      <c r="O304" s="118" t="s">
        <v>50</v>
      </c>
      <c r="P304" s="16" t="e">
        <f t="shared" si="739"/>
        <v>#DIV/0!</v>
      </c>
      <c r="Q304" s="16" t="e">
        <f t="shared" si="740"/>
        <v>#DIV/0!</v>
      </c>
      <c r="R304" s="16" t="e">
        <f t="shared" si="741"/>
        <v>#DIV/0!</v>
      </c>
      <c r="S304" s="16" t="e">
        <f t="shared" si="742"/>
        <v>#DIV/0!</v>
      </c>
      <c r="T304" s="16" t="e">
        <f t="shared" si="743"/>
        <v>#DIV/0!</v>
      </c>
      <c r="U304" s="16" t="e">
        <f t="shared" si="744"/>
        <v>#DIV/0!</v>
      </c>
      <c r="V304" s="278">
        <f t="shared" si="745"/>
        <v>0</v>
      </c>
      <c r="W304" s="278">
        <f t="shared" si="746"/>
        <v>0</v>
      </c>
      <c r="X304" s="278">
        <f t="shared" si="747"/>
        <v>0</v>
      </c>
      <c r="Y304" s="149"/>
      <c r="Z304" s="149"/>
      <c r="AA304" s="149"/>
      <c r="AB304" s="154"/>
      <c r="AC304" s="154"/>
      <c r="AD304" s="154"/>
      <c r="AE304" s="154"/>
      <c r="AF304" s="154"/>
      <c r="AG304" s="159"/>
      <c r="AH304" s="159"/>
      <c r="AI304" s="159"/>
      <c r="AJ304" s="16">
        <f t="shared" si="748"/>
        <v>-1.0364732766281579</v>
      </c>
      <c r="AK304" s="16">
        <f t="shared" si="925"/>
        <v>0.44696719203497542</v>
      </c>
      <c r="AL304" s="16">
        <f t="shared" si="926"/>
        <v>-5.0129992497077308E-2</v>
      </c>
      <c r="AM304" s="16">
        <f t="shared" si="929"/>
        <v>0.16920660179121522</v>
      </c>
      <c r="AN304" s="16">
        <f t="shared" si="927"/>
        <v>0.47330928764652835</v>
      </c>
      <c r="AO304" s="16">
        <f t="shared" si="928"/>
        <v>0.62174019010480153</v>
      </c>
      <c r="AP304" s="278">
        <f t="shared" si="754"/>
        <v>-78.77</v>
      </c>
      <c r="AQ304" s="278">
        <f t="shared" si="755"/>
        <v>24.331999999999994</v>
      </c>
      <c r="AR304" s="278">
        <f t="shared" si="756"/>
        <v>-2.8729999999999976</v>
      </c>
      <c r="AS304" s="149"/>
      <c r="AT304" s="149">
        <v>78.77</v>
      </c>
      <c r="AU304" s="149">
        <v>54.438000000000002</v>
      </c>
      <c r="AV304" s="154">
        <v>57.311</v>
      </c>
      <c r="AW304" s="154">
        <v>49.017000000000003</v>
      </c>
      <c r="AX304" s="154">
        <v>33.270000000000003</v>
      </c>
      <c r="AY304" s="154">
        <v>20.515000000000001</v>
      </c>
      <c r="AZ304" s="154">
        <v>15.768000000000001</v>
      </c>
      <c r="BA304" s="154">
        <v>10.997999999999999</v>
      </c>
      <c r="BB304" s="154"/>
      <c r="BC304" s="155"/>
      <c r="BD304" s="16">
        <f t="shared" si="757"/>
        <v>-1</v>
      </c>
      <c r="BE304" s="16">
        <f t="shared" si="758"/>
        <v>0.70595054095826892</v>
      </c>
      <c r="BF304" s="16">
        <f t="shared" si="759"/>
        <v>-0.24674379684202866</v>
      </c>
      <c r="BG304" s="16">
        <f t="shared" si="760"/>
        <v>6.8413278395397709E-2</v>
      </c>
      <c r="BH304" s="16">
        <f t="shared" si="761"/>
        <v>0.98809891808346217</v>
      </c>
      <c r="BI304" s="16">
        <f t="shared" si="762"/>
        <v>1.0037163208423658</v>
      </c>
      <c r="BJ304" s="278">
        <f t="shared" si="763"/>
        <v>-17.66</v>
      </c>
      <c r="BK304" s="278">
        <f t="shared" si="764"/>
        <v>7.3079999999999998</v>
      </c>
      <c r="BL304" s="278">
        <f t="shared" si="765"/>
        <v>-3.391</v>
      </c>
      <c r="BM304" s="149"/>
      <c r="BN304" s="149">
        <v>17.66</v>
      </c>
      <c r="BO304" s="149">
        <v>10.352</v>
      </c>
      <c r="BP304" s="159">
        <v>13.743</v>
      </c>
      <c r="BQ304" s="159">
        <v>12.863</v>
      </c>
      <c r="BR304" s="159">
        <v>6.47</v>
      </c>
      <c r="BS304" s="159">
        <v>3.2290000000000001</v>
      </c>
      <c r="BT304" s="159">
        <v>2.5419999999999998</v>
      </c>
      <c r="BU304" s="159">
        <v>1.837</v>
      </c>
      <c r="BV304" s="154"/>
      <c r="BW304" s="159"/>
      <c r="BX304" s="16">
        <f t="shared" si="766"/>
        <v>-1</v>
      </c>
      <c r="BY304" s="16">
        <f t="shared" si="767"/>
        <v>2.2767574414186198</v>
      </c>
      <c r="BZ304" s="16">
        <f t="shared" si="768"/>
        <v>-0.5425840092699884</v>
      </c>
      <c r="CA304" s="16">
        <f t="shared" si="769"/>
        <v>-4.4296788482835033E-2</v>
      </c>
      <c r="CB304" s="16">
        <f t="shared" si="770"/>
        <v>1.6316939890710382</v>
      </c>
      <c r="CC304" s="16">
        <f t="shared" si="771"/>
        <v>1.0469798657718121</v>
      </c>
      <c r="CD304" s="278">
        <f t="shared" si="772"/>
        <v>-10.348000000000001</v>
      </c>
      <c r="CE304" s="278">
        <f t="shared" si="773"/>
        <v>7.1900000000000013</v>
      </c>
      <c r="CF304" s="278">
        <f t="shared" si="774"/>
        <v>-3.746</v>
      </c>
      <c r="CG304" s="149"/>
      <c r="CH304" s="149">
        <v>10.348000000000001</v>
      </c>
      <c r="CI304" s="149">
        <v>3.1579999999999999</v>
      </c>
      <c r="CJ304" s="154">
        <v>6.9039999999999999</v>
      </c>
      <c r="CK304" s="154">
        <v>7.2240000000000002</v>
      </c>
      <c r="CL304" s="154">
        <v>2.7450000000000001</v>
      </c>
      <c r="CM304" s="154">
        <v>1.341</v>
      </c>
      <c r="CN304" s="154">
        <v>0.84899999999999998</v>
      </c>
      <c r="CO304" s="159">
        <v>1.0669999999999999</v>
      </c>
      <c r="CP304" s="159"/>
      <c r="CQ304" s="159"/>
      <c r="CR304" s="16">
        <f t="shared" si="775"/>
        <v>-1</v>
      </c>
      <c r="CS304" s="16">
        <f t="shared" si="776"/>
        <v>0.38876563606325237</v>
      </c>
      <c r="CT304" s="16">
        <f t="shared" si="777"/>
        <v>8.4019853656040505E-2</v>
      </c>
      <c r="CU304" s="16">
        <f t="shared" si="778"/>
        <v>0.37927870703648803</v>
      </c>
      <c r="CV304" s="16">
        <f t="shared" si="779"/>
        <v>0.62116704805491996</v>
      </c>
      <c r="CW304" s="16">
        <f t="shared" si="780"/>
        <v>0.32283941274405931</v>
      </c>
      <c r="CX304" s="278">
        <f t="shared" si="922"/>
        <v>-29.420999999999999</v>
      </c>
      <c r="CY304" s="278">
        <f t="shared" si="923"/>
        <v>8.2360000000000007</v>
      </c>
      <c r="CZ304" s="278">
        <f t="shared" si="924"/>
        <v>1.6419999999999995</v>
      </c>
      <c r="DA304" s="149"/>
      <c r="DB304" s="149">
        <v>29.420999999999999</v>
      </c>
      <c r="DC304" s="149">
        <v>21.184999999999999</v>
      </c>
      <c r="DD304" s="159">
        <v>19.542999999999999</v>
      </c>
      <c r="DE304" s="159">
        <v>14.169</v>
      </c>
      <c r="DF304" s="159">
        <v>8.74</v>
      </c>
      <c r="DG304" s="159">
        <v>6.6070000000000002</v>
      </c>
      <c r="DH304" s="159">
        <v>5.556</v>
      </c>
      <c r="DI304" s="159">
        <v>4.8470000000000004</v>
      </c>
      <c r="DJ304" s="154"/>
      <c r="DK304" s="155"/>
      <c r="DL304" s="16">
        <f t="shared" si="781"/>
        <v>-1</v>
      </c>
      <c r="DM304" s="16">
        <f t="shared" si="782"/>
        <v>0.19136863511738669</v>
      </c>
      <c r="DN304" s="16">
        <f t="shared" si="783"/>
        <v>7.3291304107756097E-2</v>
      </c>
      <c r="DO304" s="16">
        <f t="shared" si="784"/>
        <v>0.26357845833093924</v>
      </c>
      <c r="DP304" s="16">
        <f t="shared" si="785"/>
        <v>0.55454609254875931</v>
      </c>
      <c r="DQ304" s="16">
        <f t="shared" si="786"/>
        <v>0.71091899444389861</v>
      </c>
      <c r="DR304" s="278">
        <f t="shared" si="787"/>
        <v>-393.68299999999999</v>
      </c>
      <c r="DS304" s="278">
        <f t="shared" si="788"/>
        <v>63.236999999999966</v>
      </c>
      <c r="DT304" s="278">
        <f t="shared" si="789"/>
        <v>22.565000000000055</v>
      </c>
      <c r="DU304" s="149"/>
      <c r="DV304" s="149">
        <v>393.68299999999999</v>
      </c>
      <c r="DW304" s="149">
        <v>330.44600000000003</v>
      </c>
      <c r="DX304" s="159">
        <v>307.88099999999997</v>
      </c>
      <c r="DY304" s="159">
        <v>243.65799999999999</v>
      </c>
      <c r="DZ304" s="159">
        <v>156.739</v>
      </c>
      <c r="EA304" s="159">
        <v>91.611000000000004</v>
      </c>
      <c r="EB304" s="159">
        <v>54.81</v>
      </c>
      <c r="EC304" s="159">
        <v>31.616</v>
      </c>
      <c r="ED304" s="159"/>
      <c r="EE304" s="159"/>
      <c r="EF304" s="16">
        <f t="shared" si="790"/>
        <v>-1</v>
      </c>
      <c r="EG304" s="16">
        <f t="shared" si="791"/>
        <v>0.20689655172413793</v>
      </c>
      <c r="EH304" s="16">
        <f t="shared" si="792"/>
        <v>7.407407407407407E-2</v>
      </c>
      <c r="EI304" s="16">
        <f t="shared" si="793"/>
        <v>0.17391304347826086</v>
      </c>
      <c r="EJ304" s="16">
        <f t="shared" si="794"/>
        <v>-4.1666666666666664E-2</v>
      </c>
      <c r="EK304" s="16">
        <f t="shared" si="795"/>
        <v>0.26315789473684209</v>
      </c>
      <c r="EL304" s="278">
        <f t="shared" si="796"/>
        <v>-35</v>
      </c>
      <c r="EM304" s="278">
        <f t="shared" si="797"/>
        <v>6</v>
      </c>
      <c r="EN304" s="278">
        <f t="shared" si="798"/>
        <v>2</v>
      </c>
      <c r="EO304" s="204"/>
      <c r="EP304" s="204">
        <v>35</v>
      </c>
      <c r="EQ304" s="204">
        <v>29</v>
      </c>
      <c r="ER304" s="209">
        <v>27</v>
      </c>
      <c r="ES304" s="209">
        <v>23</v>
      </c>
      <c r="ET304" s="209">
        <v>24</v>
      </c>
      <c r="EU304" s="209">
        <v>19</v>
      </c>
      <c r="EV304" s="209"/>
      <c r="EW304" s="209"/>
      <c r="EX304" s="210"/>
      <c r="EY304" s="211"/>
      <c r="EZ304" s="120"/>
      <c r="FA304" s="14" t="s">
        <v>51</v>
      </c>
      <c r="FB304" s="76"/>
      <c r="FC304" s="121">
        <v>8800</v>
      </c>
      <c r="FD304" s="125" t="s">
        <v>292</v>
      </c>
      <c r="FE304" s="125" t="s">
        <v>130</v>
      </c>
      <c r="FF304" s="16" t="e">
        <f t="shared" si="799"/>
        <v>#VALUE!</v>
      </c>
      <c r="FG304" s="16" t="e">
        <f t="shared" si="800"/>
        <v>#DIV/0!</v>
      </c>
      <c r="FH304" s="16" t="e">
        <f t="shared" si="801"/>
        <v>#DIV/0!</v>
      </c>
      <c r="FI304" s="16" t="e">
        <f t="shared" si="802"/>
        <v>#DIV/0!</v>
      </c>
      <c r="FJ304" s="16" t="e">
        <f t="shared" si="803"/>
        <v>#DIV/0!</v>
      </c>
      <c r="FK304" s="16" t="e">
        <f t="shared" si="804"/>
        <v>#DIV/0!</v>
      </c>
      <c r="FL304" s="278" t="e">
        <f t="shared" si="805"/>
        <v>#VALUE!</v>
      </c>
      <c r="FM304" s="278">
        <f t="shared" si="806"/>
        <v>0</v>
      </c>
      <c r="FN304" s="278">
        <f t="shared" si="807"/>
        <v>0</v>
      </c>
      <c r="FO304" s="222" t="str">
        <f t="shared" si="808"/>
        <v>i.a</v>
      </c>
      <c r="FP304" s="222">
        <f t="shared" si="809"/>
        <v>0</v>
      </c>
      <c r="FQ304" s="238">
        <f t="shared" si="810"/>
        <v>0</v>
      </c>
      <c r="FR304" s="222">
        <f t="shared" si="811"/>
        <v>0</v>
      </c>
      <c r="FS304" s="222">
        <f t="shared" si="812"/>
        <v>0</v>
      </c>
      <c r="FT304" s="222">
        <f t="shared" si="813"/>
        <v>0</v>
      </c>
      <c r="FU304" s="222">
        <f t="shared" si="814"/>
        <v>0</v>
      </c>
      <c r="FV304" s="222" t="str">
        <f t="shared" si="815"/>
        <v>i.a</v>
      </c>
      <c r="FW304" s="222" t="str">
        <f t="shared" si="816"/>
        <v>i.a</v>
      </c>
      <c r="FX304" s="222" t="str">
        <f t="shared" si="817"/>
        <v>i.a</v>
      </c>
      <c r="FY304" s="222" t="str">
        <f t="shared" si="818"/>
        <v>i.a</v>
      </c>
      <c r="FZ304" s="16">
        <f t="shared" si="819"/>
        <v>-1</v>
      </c>
      <c r="GA304" s="16">
        <f t="shared" si="820"/>
        <v>1.6371532441626988</v>
      </c>
      <c r="GB304" s="16">
        <f t="shared" si="821"/>
        <v>-0.6213806747326126</v>
      </c>
      <c r="GC304" s="16">
        <f t="shared" si="822"/>
        <v>-0.35055158778337886</v>
      </c>
      <c r="GD304" s="16">
        <f t="shared" si="823"/>
        <v>0.76300177442372974</v>
      </c>
      <c r="GE304" s="16">
        <f t="shared" si="824"/>
        <v>0.62229856697612251</v>
      </c>
      <c r="GF304" s="227">
        <f t="shared" si="825"/>
        <v>-0.40896336402798095</v>
      </c>
      <c r="GG304" s="227">
        <f t="shared" si="826"/>
        <v>0.25388577612776486</v>
      </c>
      <c r="GH304" s="227">
        <f t="shared" si="827"/>
        <v>-0.25450950274999745</v>
      </c>
      <c r="GI304" s="16">
        <f t="shared" si="828"/>
        <v>0</v>
      </c>
      <c r="GJ304" s="16">
        <f t="shared" si="829"/>
        <v>0.40896336402798095</v>
      </c>
      <c r="GK304" s="106">
        <f t="shared" si="830"/>
        <v>0.15507758790021609</v>
      </c>
      <c r="GL304" s="16">
        <f t="shared" si="831"/>
        <v>0.40958709065021354</v>
      </c>
      <c r="GM304" s="16">
        <f t="shared" si="832"/>
        <v>0.63066916932210049</v>
      </c>
      <c r="GN304" s="16">
        <f t="shared" si="833"/>
        <v>0.35772463673682153</v>
      </c>
      <c r="GO304" s="16">
        <f t="shared" si="834"/>
        <v>0.22050480966866726</v>
      </c>
      <c r="GP304" s="16">
        <f t="shared" si="835"/>
        <v>0.16322214745746419</v>
      </c>
      <c r="GQ304" s="16">
        <f t="shared" si="836"/>
        <v>0.22013616670105216</v>
      </c>
      <c r="GR304" s="16" t="str">
        <f t="shared" si="837"/>
        <v>Negativ EK</v>
      </c>
      <c r="GS304" s="16">
        <f t="shared" si="838"/>
        <v>-1</v>
      </c>
      <c r="GT304" s="16">
        <f t="shared" si="839"/>
        <v>0.50381256786880357</v>
      </c>
      <c r="GU304" s="16">
        <f t="shared" si="840"/>
        <v>-0.34915776234822538</v>
      </c>
      <c r="GV304" s="16">
        <f t="shared" si="841"/>
        <v>-0.22437131113179287</v>
      </c>
      <c r="GW304" s="16">
        <f t="shared" si="842"/>
        <v>0.23313702726550861</v>
      </c>
      <c r="GX304" s="16">
        <f t="shared" si="843"/>
        <v>0.18134144318123635</v>
      </c>
      <c r="GY304" s="227">
        <f t="shared" si="844"/>
        <v>-4.8775839663927283E-2</v>
      </c>
      <c r="GZ304" s="227">
        <f t="shared" si="845"/>
        <v>1.6341053104687267E-2</v>
      </c>
      <c r="HA304" s="227">
        <f t="shared" si="846"/>
        <v>-1.7400311230762147E-2</v>
      </c>
      <c r="HB304" s="16">
        <f t="shared" si="847"/>
        <v>0</v>
      </c>
      <c r="HC304" s="16">
        <f t="shared" si="848"/>
        <v>4.8775839663927283E-2</v>
      </c>
      <c r="HD304" s="106">
        <f t="shared" si="849"/>
        <v>3.2434786559240016E-2</v>
      </c>
      <c r="HE304" s="16">
        <f t="shared" si="850"/>
        <v>4.9835097790002163E-2</v>
      </c>
      <c r="HF304" s="16">
        <f t="shared" si="851"/>
        <v>6.4251230653576324E-2</v>
      </c>
      <c r="HG304" s="16">
        <f t="shared" si="852"/>
        <v>5.2103885645258703E-2</v>
      </c>
      <c r="HH304" s="16">
        <f t="shared" si="853"/>
        <v>4.4105695221313884E-2</v>
      </c>
      <c r="HI304" s="16">
        <f t="shared" si="854"/>
        <v>5.8824890657903868E-2</v>
      </c>
      <c r="HJ304" s="16">
        <f t="shared" si="855"/>
        <v>5.8103491902834009E-2</v>
      </c>
      <c r="HK304" s="16" t="str">
        <f t="shared" si="856"/>
        <v>i.a.</v>
      </c>
      <c r="HL304" s="16" t="e">
        <f t="shared" si="857"/>
        <v>#VALUE!</v>
      </c>
      <c r="HM304" s="16">
        <f t="shared" si="858"/>
        <v>0.1656892712526514</v>
      </c>
      <c r="HN304" s="16">
        <f t="shared" si="859"/>
        <v>9.9959344748471873E-3</v>
      </c>
      <c r="HO304" s="16">
        <f t="shared" si="860"/>
        <v>9.1565543827311746E-2</v>
      </c>
      <c r="HP304" s="16">
        <f t="shared" si="861"/>
        <v>4.2855567824902636E-2</v>
      </c>
      <c r="HQ304" s="16">
        <f t="shared" si="862"/>
        <v>-0.22682522256173621</v>
      </c>
      <c r="HR304" s="227" t="e">
        <f t="shared" si="863"/>
        <v>#VALUE!</v>
      </c>
      <c r="HS304" s="227">
        <f t="shared" si="864"/>
        <v>1.0622392800903685E-2</v>
      </c>
      <c r="HT304" s="227">
        <f t="shared" si="865"/>
        <v>6.3450017195584851E-4</v>
      </c>
      <c r="HU304" s="16" t="str">
        <f t="shared" si="866"/>
        <v>i.a.</v>
      </c>
      <c r="HV304" s="16">
        <f t="shared" si="867"/>
        <v>7.4732716424128043E-2</v>
      </c>
      <c r="HW304" s="106">
        <f t="shared" si="868"/>
        <v>6.4110323623224358E-2</v>
      </c>
      <c r="HX304" s="16">
        <f t="shared" si="869"/>
        <v>6.3475823451268509E-2</v>
      </c>
      <c r="HY304" s="16">
        <f t="shared" si="870"/>
        <v>5.815117911170576E-2</v>
      </c>
      <c r="HZ304" s="16">
        <f t="shared" si="871"/>
        <v>5.5761488844512215E-2</v>
      </c>
      <c r="IA304" s="16">
        <f t="shared" si="872"/>
        <v>7.2120160242765602E-2</v>
      </c>
      <c r="IB304" s="16">
        <f t="shared" si="873"/>
        <v>0.10136836343732895</v>
      </c>
      <c r="IC304" s="16">
        <f t="shared" si="874"/>
        <v>0.15330845141700405</v>
      </c>
      <c r="ID304" s="16" t="str">
        <f t="shared" si="875"/>
        <v>i.a.</v>
      </c>
      <c r="IE304" s="16" t="str">
        <f t="shared" si="876"/>
        <v>i.a.</v>
      </c>
      <c r="IF304" s="16" t="e">
        <f t="shared" si="877"/>
        <v>#VALUE!</v>
      </c>
      <c r="IG304" s="16" t="e">
        <f t="shared" si="878"/>
        <v>#VALUE!</v>
      </c>
      <c r="IH304" s="16" t="e">
        <f t="shared" si="879"/>
        <v>#VALUE!</v>
      </c>
      <c r="II304" s="16" t="e">
        <f t="shared" si="880"/>
        <v>#VALUE!</v>
      </c>
      <c r="IJ304" s="16" t="e">
        <f t="shared" si="881"/>
        <v>#VALUE!</v>
      </c>
      <c r="IK304" s="16" t="e">
        <f t="shared" si="882"/>
        <v>#VALUE!</v>
      </c>
      <c r="IL304" s="227" t="e">
        <f t="shared" si="883"/>
        <v>#VALUE!</v>
      </c>
      <c r="IM304" s="227" t="e">
        <f t="shared" si="884"/>
        <v>#VALUE!</v>
      </c>
      <c r="IN304" s="227" t="e">
        <f t="shared" si="885"/>
        <v>#VALUE!</v>
      </c>
      <c r="IO304" s="16" t="str">
        <f t="shared" si="886"/>
        <v>i.a.</v>
      </c>
      <c r="IP304" s="16" t="str">
        <f t="shared" si="887"/>
        <v>i.a.</v>
      </c>
      <c r="IQ304" s="106" t="str">
        <f t="shared" si="888"/>
        <v>i.a.</v>
      </c>
      <c r="IR304" s="16" t="str">
        <f t="shared" si="889"/>
        <v>i.a.</v>
      </c>
      <c r="IS304" s="16" t="str">
        <f t="shared" si="890"/>
        <v>i.a.</v>
      </c>
      <c r="IT304" s="16" t="str">
        <f t="shared" si="891"/>
        <v>i.a.</v>
      </c>
      <c r="IU304" s="16" t="str">
        <f t="shared" si="892"/>
        <v>i.a.</v>
      </c>
      <c r="IV304" s="16" t="str">
        <f t="shared" si="893"/>
        <v>i.a.</v>
      </c>
      <c r="IW304" s="16" t="str">
        <f t="shared" si="894"/>
        <v>i.a.</v>
      </c>
      <c r="IX304" s="16" t="str">
        <f t="shared" si="895"/>
        <v>i.a.</v>
      </c>
      <c r="IY304" s="16" t="str">
        <f t="shared" si="896"/>
        <v>i.a.</v>
      </c>
      <c r="IZ304" s="16" t="e">
        <f t="shared" si="897"/>
        <v>#VALUE!</v>
      </c>
      <c r="JA304" s="16">
        <f t="shared" si="898"/>
        <v>1.7150275943182851</v>
      </c>
      <c r="JB304" s="16">
        <f t="shared" si="899"/>
        <v>-0.57412993966516168</v>
      </c>
      <c r="JC304" s="16">
        <f t="shared" si="900"/>
        <v>-0.18588244944834087</v>
      </c>
      <c r="JD304" s="16">
        <f t="shared" si="901"/>
        <v>1.7461154668567354</v>
      </c>
      <c r="JE304" s="16">
        <f t="shared" si="902"/>
        <v>0.62052572706935138</v>
      </c>
      <c r="JF304" s="227" t="e">
        <f t="shared" si="903"/>
        <v>#VALUE!</v>
      </c>
      <c r="JG304" s="227">
        <f t="shared" si="904"/>
        <v>0.18676059113300497</v>
      </c>
      <c r="JH304" s="227">
        <f t="shared" si="905"/>
        <v>-0.14680715197956579</v>
      </c>
      <c r="JI304" s="99" t="str">
        <f t="shared" si="906"/>
        <v>i.a.</v>
      </c>
      <c r="JJ304" s="99">
        <f t="shared" si="907"/>
        <v>0.2956571428571429</v>
      </c>
      <c r="JK304" s="239">
        <f t="shared" si="908"/>
        <v>0.10889655172413792</v>
      </c>
      <c r="JL304" s="99">
        <f t="shared" si="909"/>
        <v>0.25570370370370371</v>
      </c>
      <c r="JM304" s="99">
        <f t="shared" si="910"/>
        <v>0.31408695652173912</v>
      </c>
      <c r="JN304" s="99">
        <f t="shared" si="911"/>
        <v>0.114375</v>
      </c>
      <c r="JO304" s="99">
        <f t="shared" si="912"/>
        <v>7.0578947368421047E-2</v>
      </c>
      <c r="JP304" s="99" t="str">
        <f t="shared" si="913"/>
        <v>i.a.</v>
      </c>
      <c r="JQ304" s="99" t="str">
        <f t="shared" si="914"/>
        <v>i.a.</v>
      </c>
      <c r="JR304" s="99" t="str">
        <f t="shared" si="915"/>
        <v>i.a.</v>
      </c>
      <c r="JS304" s="99" t="str">
        <f t="shared" si="916"/>
        <v>i.a.</v>
      </c>
    </row>
    <row r="305" spans="1:279" customFormat="1" ht="17.25" customHeight="1" x14ac:dyDescent="0.25">
      <c r="A305" s="113" t="s">
        <v>845</v>
      </c>
      <c r="B305" s="95">
        <v>15911891</v>
      </c>
      <c r="C305" s="10" t="s">
        <v>79</v>
      </c>
      <c r="D305" s="10"/>
      <c r="E305" s="11">
        <v>451120</v>
      </c>
      <c r="F305" s="11">
        <v>682040</v>
      </c>
      <c r="G305" s="116">
        <v>1</v>
      </c>
      <c r="H305" s="12">
        <v>44838</v>
      </c>
      <c r="I305" s="13"/>
      <c r="J305" s="13"/>
      <c r="K305" s="13" t="s">
        <v>204</v>
      </c>
      <c r="L305" s="13" t="s">
        <v>204</v>
      </c>
      <c r="M305" s="13" t="s">
        <v>204</v>
      </c>
      <c r="N305" s="13" t="s">
        <v>204</v>
      </c>
      <c r="O305" s="13" t="s">
        <v>204</v>
      </c>
      <c r="P305" s="16" t="e">
        <f t="shared" si="739"/>
        <v>#DIV/0!</v>
      </c>
      <c r="Q305" s="16" t="e">
        <f t="shared" si="740"/>
        <v>#DIV/0!</v>
      </c>
      <c r="R305" s="16" t="e">
        <f t="shared" si="741"/>
        <v>#DIV/0!</v>
      </c>
      <c r="S305" s="16" t="e">
        <f t="shared" si="742"/>
        <v>#DIV/0!</v>
      </c>
      <c r="T305" s="16" t="e">
        <f t="shared" si="743"/>
        <v>#DIV/0!</v>
      </c>
      <c r="U305" s="16" t="e">
        <f t="shared" si="744"/>
        <v>#DIV/0!</v>
      </c>
      <c r="V305" s="278">
        <f t="shared" si="745"/>
        <v>0</v>
      </c>
      <c r="W305" s="278">
        <f t="shared" si="746"/>
        <v>0</v>
      </c>
      <c r="X305" s="278">
        <f t="shared" si="747"/>
        <v>0</v>
      </c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6" t="e">
        <f t="shared" si="748"/>
        <v>#DIV/0!</v>
      </c>
      <c r="AK305" s="16">
        <f t="shared" si="925"/>
        <v>-1</v>
      </c>
      <c r="AL305" s="16">
        <f t="shared" si="926"/>
        <v>0.35136202531645572</v>
      </c>
      <c r="AM305" s="16">
        <f t="shared" si="929"/>
        <v>-2.2770680151606632E-2</v>
      </c>
      <c r="AN305" s="16">
        <f t="shared" si="927"/>
        <v>3.5752947135295051E-3</v>
      </c>
      <c r="AO305" s="16">
        <f t="shared" si="928"/>
        <v>0.29604458688908625</v>
      </c>
      <c r="AP305" s="278">
        <f t="shared" si="754"/>
        <v>0</v>
      </c>
      <c r="AQ305" s="278">
        <f t="shared" si="755"/>
        <v>-133.447</v>
      </c>
      <c r="AR305" s="278">
        <f t="shared" si="756"/>
        <v>34.697000000000003</v>
      </c>
      <c r="AS305" s="149"/>
      <c r="AT305" s="149"/>
      <c r="AU305" s="149">
        <v>133.447</v>
      </c>
      <c r="AV305" s="149">
        <v>98.75</v>
      </c>
      <c r="AW305" s="149">
        <v>101.051</v>
      </c>
      <c r="AX305" s="149">
        <v>100.691</v>
      </c>
      <c r="AY305" s="149">
        <v>77.691000000000003</v>
      </c>
      <c r="AZ305" s="149">
        <v>68.034999999999997</v>
      </c>
      <c r="BA305" s="149">
        <v>56.527999999999999</v>
      </c>
      <c r="BB305" s="149">
        <v>33.957999999999998</v>
      </c>
      <c r="BC305" s="150">
        <v>37.872</v>
      </c>
      <c r="BD305" s="16" t="e">
        <f t="shared" si="757"/>
        <v>#DIV/0!</v>
      </c>
      <c r="BE305" s="16">
        <f t="shared" si="758"/>
        <v>-1</v>
      </c>
      <c r="BF305" s="16">
        <f t="shared" si="759"/>
        <v>0.47101952351118398</v>
      </c>
      <c r="BG305" s="16">
        <f t="shared" si="760"/>
        <v>-6.6484358945987324E-2</v>
      </c>
      <c r="BH305" s="16">
        <f t="shared" si="761"/>
        <v>-2.582383738835848E-2</v>
      </c>
      <c r="BI305" s="16">
        <f t="shared" si="762"/>
        <v>0.44680851063829791</v>
      </c>
      <c r="BJ305" s="278">
        <f t="shared" si="763"/>
        <v>0</v>
      </c>
      <c r="BK305" s="278">
        <f t="shared" si="764"/>
        <v>-86.873999999999995</v>
      </c>
      <c r="BL305" s="278">
        <f t="shared" si="765"/>
        <v>27.816999999999993</v>
      </c>
      <c r="BM305" s="149"/>
      <c r="BN305" s="149"/>
      <c r="BO305" s="149">
        <v>86.873999999999995</v>
      </c>
      <c r="BP305" s="149">
        <v>59.057000000000002</v>
      </c>
      <c r="BQ305" s="149">
        <v>63.262999999999998</v>
      </c>
      <c r="BR305" s="149">
        <v>64.94</v>
      </c>
      <c r="BS305" s="149">
        <v>44.884999999999998</v>
      </c>
      <c r="BT305" s="149">
        <v>38.822000000000003</v>
      </c>
      <c r="BU305" s="149">
        <v>29.193000000000001</v>
      </c>
      <c r="BV305" s="149">
        <v>10.257999999999999</v>
      </c>
      <c r="BW305" s="149">
        <v>19.734999999999999</v>
      </c>
      <c r="BX305" s="16" t="e">
        <f t="shared" si="766"/>
        <v>#DIV/0!</v>
      </c>
      <c r="BY305" s="16">
        <f t="shared" si="767"/>
        <v>-1</v>
      </c>
      <c r="BZ305" s="16">
        <f t="shared" si="768"/>
        <v>0.52152132155205533</v>
      </c>
      <c r="CA305" s="16">
        <f t="shared" si="769"/>
        <v>-3.2830985078176132E-2</v>
      </c>
      <c r="CB305" s="16">
        <f t="shared" si="770"/>
        <v>-1.8897637795275479E-2</v>
      </c>
      <c r="CC305" s="16">
        <f t="shared" si="771"/>
        <v>0.39534883720930225</v>
      </c>
      <c r="CD305" s="278">
        <f t="shared" si="772"/>
        <v>0</v>
      </c>
      <c r="CE305" s="278">
        <f t="shared" si="773"/>
        <v>-99.013000000000005</v>
      </c>
      <c r="CF305" s="278">
        <f t="shared" si="774"/>
        <v>33.938000000000002</v>
      </c>
      <c r="CG305" s="149"/>
      <c r="CH305" s="149"/>
      <c r="CI305" s="149">
        <v>99.013000000000005</v>
      </c>
      <c r="CJ305" s="149">
        <v>65.075000000000003</v>
      </c>
      <c r="CK305" s="149">
        <v>67.284000000000006</v>
      </c>
      <c r="CL305" s="149">
        <v>68.58</v>
      </c>
      <c r="CM305" s="149">
        <v>49.149000000000001</v>
      </c>
      <c r="CN305" s="149">
        <v>41.176000000000002</v>
      </c>
      <c r="CO305" s="149">
        <v>31.513999999999999</v>
      </c>
      <c r="CP305" s="149">
        <v>12.016</v>
      </c>
      <c r="CQ305" s="149">
        <v>20.864999999999998</v>
      </c>
      <c r="CR305" s="16" t="e">
        <f t="shared" si="775"/>
        <v>#DIV/0!</v>
      </c>
      <c r="CS305" s="16">
        <f t="shared" si="776"/>
        <v>-1</v>
      </c>
      <c r="CT305" s="16">
        <f t="shared" si="777"/>
        <v>0.33170880292415461</v>
      </c>
      <c r="CU305" s="16">
        <f t="shared" si="778"/>
        <v>-1.2300251096377064E-2</v>
      </c>
      <c r="CV305" s="16">
        <f t="shared" si="779"/>
        <v>1.0074919061700219E-2</v>
      </c>
      <c r="CW305" s="16">
        <f t="shared" si="780"/>
        <v>0.22710974700246678</v>
      </c>
      <c r="CX305" s="278">
        <f t="shared" si="922"/>
        <v>0</v>
      </c>
      <c r="CY305" s="278">
        <f t="shared" si="923"/>
        <v>-113.672</v>
      </c>
      <c r="CZ305" s="278">
        <f t="shared" si="924"/>
        <v>28.313999999999993</v>
      </c>
      <c r="DA305" s="149"/>
      <c r="DB305" s="149"/>
      <c r="DC305" s="149">
        <v>113.672</v>
      </c>
      <c r="DD305" s="149">
        <v>85.358000000000004</v>
      </c>
      <c r="DE305" s="149">
        <v>86.421000000000006</v>
      </c>
      <c r="DF305" s="149">
        <v>85.558999999999997</v>
      </c>
      <c r="DG305" s="149">
        <v>69.724000000000004</v>
      </c>
      <c r="DH305" s="149">
        <v>61.722000000000001</v>
      </c>
      <c r="DI305" s="149">
        <v>48.460999999999999</v>
      </c>
      <c r="DJ305" s="149">
        <v>76.616</v>
      </c>
      <c r="DK305" s="150">
        <v>74.938999999999993</v>
      </c>
      <c r="DL305" s="16" t="e">
        <f t="shared" si="781"/>
        <v>#DIV/0!</v>
      </c>
      <c r="DM305" s="16">
        <f t="shared" si="782"/>
        <v>-1</v>
      </c>
      <c r="DN305" s="16">
        <f t="shared" si="783"/>
        <v>7.5101185533620579E-2</v>
      </c>
      <c r="DO305" s="16">
        <f t="shared" si="784"/>
        <v>1.4958104071339948E-2</v>
      </c>
      <c r="DP305" s="16">
        <f t="shared" si="785"/>
        <v>-0.11054203509432924</v>
      </c>
      <c r="DQ305" s="16">
        <f t="shared" si="786"/>
        <v>0.32173610822924009</v>
      </c>
      <c r="DR305" s="278">
        <f t="shared" si="787"/>
        <v>0</v>
      </c>
      <c r="DS305" s="278">
        <f t="shared" si="788"/>
        <v>-247.298</v>
      </c>
      <c r="DT305" s="278">
        <f t="shared" si="789"/>
        <v>17.275000000000006</v>
      </c>
      <c r="DU305" s="149"/>
      <c r="DV305" s="149"/>
      <c r="DW305" s="149">
        <v>247.298</v>
      </c>
      <c r="DX305" s="149">
        <v>230.023</v>
      </c>
      <c r="DY305" s="149">
        <v>226.63300000000001</v>
      </c>
      <c r="DZ305" s="149">
        <v>254.79900000000001</v>
      </c>
      <c r="EA305" s="149">
        <v>192.77600000000001</v>
      </c>
      <c r="EB305" s="149">
        <v>130.29599999999999</v>
      </c>
      <c r="EC305" s="149">
        <v>132.077</v>
      </c>
      <c r="ED305" s="149">
        <v>101.751479</v>
      </c>
      <c r="EE305" s="149">
        <v>95.584999999999994</v>
      </c>
      <c r="EF305" s="16" t="e">
        <f t="shared" si="790"/>
        <v>#DIV/0!</v>
      </c>
      <c r="EG305" s="16">
        <f t="shared" si="791"/>
        <v>-1</v>
      </c>
      <c r="EH305" s="16">
        <f t="shared" si="792"/>
        <v>0.109375</v>
      </c>
      <c r="EI305" s="16">
        <f t="shared" si="793"/>
        <v>3.2258064516129031E-2</v>
      </c>
      <c r="EJ305" s="16">
        <f t="shared" si="794"/>
        <v>0</v>
      </c>
      <c r="EK305" s="16">
        <f t="shared" si="795"/>
        <v>-4.6153846153846156E-2</v>
      </c>
      <c r="EL305" s="278">
        <f t="shared" si="796"/>
        <v>0</v>
      </c>
      <c r="EM305" s="278">
        <f t="shared" si="797"/>
        <v>-71</v>
      </c>
      <c r="EN305" s="278">
        <f t="shared" si="798"/>
        <v>7</v>
      </c>
      <c r="EO305" s="204"/>
      <c r="EP305" s="204"/>
      <c r="EQ305" s="204">
        <v>71</v>
      </c>
      <c r="ER305" s="204">
        <v>64</v>
      </c>
      <c r="ES305" s="204">
        <v>62</v>
      </c>
      <c r="ET305" s="204">
        <v>62</v>
      </c>
      <c r="EU305" s="204">
        <v>65</v>
      </c>
      <c r="EV305" s="204">
        <v>56</v>
      </c>
      <c r="EW305" s="204">
        <v>50</v>
      </c>
      <c r="EX305" s="204"/>
      <c r="EY305" s="205"/>
      <c r="EZ305" s="14"/>
      <c r="FA305" s="14" t="s">
        <v>51</v>
      </c>
      <c r="FB305" s="76" t="s">
        <v>55</v>
      </c>
      <c r="FC305" s="15">
        <v>7120</v>
      </c>
      <c r="FD305" t="s">
        <v>429</v>
      </c>
      <c r="FE305" t="s">
        <v>66</v>
      </c>
      <c r="FF305" s="16" t="e">
        <f t="shared" si="799"/>
        <v>#VALUE!</v>
      </c>
      <c r="FG305" s="16" t="e">
        <f t="shared" si="800"/>
        <v>#VALUE!</v>
      </c>
      <c r="FH305" s="16" t="e">
        <f t="shared" si="801"/>
        <v>#DIV/0!</v>
      </c>
      <c r="FI305" s="16" t="e">
        <f t="shared" si="802"/>
        <v>#DIV/0!</v>
      </c>
      <c r="FJ305" s="16" t="e">
        <f t="shared" si="803"/>
        <v>#DIV/0!</v>
      </c>
      <c r="FK305" s="16" t="e">
        <f t="shared" si="804"/>
        <v>#DIV/0!</v>
      </c>
      <c r="FL305" s="278" t="e">
        <f t="shared" si="805"/>
        <v>#VALUE!</v>
      </c>
      <c r="FM305" s="278" t="e">
        <f t="shared" si="806"/>
        <v>#VALUE!</v>
      </c>
      <c r="FN305" s="278">
        <f t="shared" si="807"/>
        <v>0</v>
      </c>
      <c r="FO305" s="222" t="str">
        <f t="shared" si="808"/>
        <v>i.a</v>
      </c>
      <c r="FP305" s="222" t="str">
        <f t="shared" si="809"/>
        <v>i.a</v>
      </c>
      <c r="FQ305" s="238">
        <f t="shared" si="810"/>
        <v>0</v>
      </c>
      <c r="FR305" s="222">
        <f t="shared" si="811"/>
        <v>0</v>
      </c>
      <c r="FS305" s="222">
        <f t="shared" si="812"/>
        <v>0</v>
      </c>
      <c r="FT305" s="222">
        <f t="shared" si="813"/>
        <v>0</v>
      </c>
      <c r="FU305" s="222">
        <f t="shared" si="814"/>
        <v>0</v>
      </c>
      <c r="FV305" s="222">
        <f t="shared" si="815"/>
        <v>0</v>
      </c>
      <c r="FW305" s="222">
        <f t="shared" si="816"/>
        <v>0</v>
      </c>
      <c r="FX305" s="222" t="str">
        <f t="shared" si="817"/>
        <v>i.a</v>
      </c>
      <c r="FY305" s="222" t="str">
        <f t="shared" si="818"/>
        <v>i.a</v>
      </c>
      <c r="FZ305" s="16" t="e">
        <f t="shared" si="819"/>
        <v>#VALUE!</v>
      </c>
      <c r="GA305" s="16">
        <f t="shared" si="820"/>
        <v>-1</v>
      </c>
      <c r="GB305" s="16">
        <f t="shared" si="821"/>
        <v>0.313196056347739</v>
      </c>
      <c r="GC305" s="16">
        <f t="shared" si="822"/>
        <v>-3.1699292775861428E-2</v>
      </c>
      <c r="GD305" s="16">
        <f t="shared" si="823"/>
        <v>-0.11414979584698082</v>
      </c>
      <c r="GE305" s="16">
        <f t="shared" si="824"/>
        <v>0.18115327019579683</v>
      </c>
      <c r="GF305" s="227" t="e">
        <f t="shared" si="825"/>
        <v>#VALUE!</v>
      </c>
      <c r="GG305" s="227">
        <f t="shared" si="826"/>
        <v>-0.99495553434155659</v>
      </c>
      <c r="GH305" s="227">
        <f t="shared" si="827"/>
        <v>0.23729598340692537</v>
      </c>
      <c r="GI305" s="16" t="str">
        <f t="shared" si="828"/>
        <v>Negativ EK</v>
      </c>
      <c r="GJ305" s="16">
        <f t="shared" si="829"/>
        <v>0</v>
      </c>
      <c r="GK305" s="106">
        <f t="shared" si="830"/>
        <v>0.99495553434155659</v>
      </c>
      <c r="GL305" s="16">
        <f t="shared" si="831"/>
        <v>0.75765955093463122</v>
      </c>
      <c r="GM305" s="16">
        <f t="shared" si="832"/>
        <v>0.78246307710198859</v>
      </c>
      <c r="GN305" s="16">
        <f t="shared" si="833"/>
        <v>0.88329050829775302</v>
      </c>
      <c r="GO305" s="16">
        <f t="shared" si="834"/>
        <v>0.7478203977298663</v>
      </c>
      <c r="GP305" s="16">
        <f t="shared" si="835"/>
        <v>0.74741112512819585</v>
      </c>
      <c r="GQ305" s="16">
        <f t="shared" si="836"/>
        <v>0.50391358922903495</v>
      </c>
      <c r="GR305" s="16">
        <f t="shared" si="837"/>
        <v>0.15856949622249347</v>
      </c>
      <c r="GS305" s="16" t="e">
        <f t="shared" si="838"/>
        <v>#VALUE!</v>
      </c>
      <c r="GT305" s="16">
        <f t="shared" si="839"/>
        <v>-1</v>
      </c>
      <c r="GU305" s="16">
        <f t="shared" si="840"/>
        <v>0.40733362145919239</v>
      </c>
      <c r="GV305" s="16">
        <f t="shared" si="841"/>
        <v>-1.5836204705696501E-2</v>
      </c>
      <c r="GW305" s="16">
        <f t="shared" si="842"/>
        <v>-9.4333372146210626E-2</v>
      </c>
      <c r="GX305" s="16">
        <f t="shared" si="843"/>
        <v>4.434635345793686E-2</v>
      </c>
      <c r="GY305" s="227" t="e">
        <f t="shared" si="844"/>
        <v>#VALUE!</v>
      </c>
      <c r="GZ305" s="227">
        <f t="shared" si="845"/>
        <v>-0.3640066119026818</v>
      </c>
      <c r="HA305" s="227">
        <f t="shared" si="846"/>
        <v>0.10535677482619532</v>
      </c>
      <c r="HB305" s="16" t="str">
        <f t="shared" si="847"/>
        <v>i.a.</v>
      </c>
      <c r="HC305" s="16">
        <f t="shared" si="848"/>
        <v>0</v>
      </c>
      <c r="HD305" s="106">
        <f t="shared" si="849"/>
        <v>0.3640066119026818</v>
      </c>
      <c r="HE305" s="16">
        <f t="shared" si="850"/>
        <v>0.25864983707648648</v>
      </c>
      <c r="HF305" s="16">
        <f t="shared" si="851"/>
        <v>0.26281177819505142</v>
      </c>
      <c r="HG305" s="16">
        <f t="shared" si="852"/>
        <v>0.29018600234597547</v>
      </c>
      <c r="HH305" s="16">
        <f t="shared" si="853"/>
        <v>0.27786375792393025</v>
      </c>
      <c r="HI305" s="16">
        <f t="shared" si="854"/>
        <v>0.29592984034180347</v>
      </c>
      <c r="HJ305" s="16">
        <f t="shared" si="855"/>
        <v>0.24969584650122964</v>
      </c>
      <c r="HK305" s="16">
        <f t="shared" si="856"/>
        <v>0.10396455892982664</v>
      </c>
      <c r="HL305" s="16" t="e">
        <f t="shared" si="857"/>
        <v>#VALUE!</v>
      </c>
      <c r="HM305" s="16" t="e">
        <f t="shared" si="858"/>
        <v>#VALUE!</v>
      </c>
      <c r="HN305" s="16">
        <f t="shared" si="859"/>
        <v>0.23868229413510345</v>
      </c>
      <c r="HO305" s="16">
        <f t="shared" si="860"/>
        <v>-2.6856630887890299E-2</v>
      </c>
      <c r="HP305" s="16">
        <f t="shared" si="861"/>
        <v>0.13560725623365585</v>
      </c>
      <c r="HQ305" s="16">
        <f t="shared" si="862"/>
        <v>-7.1592476469108879E-2</v>
      </c>
      <c r="HR305" s="227" t="e">
        <f t="shared" si="863"/>
        <v>#VALUE!</v>
      </c>
      <c r="HS305" s="227" t="e">
        <f t="shared" si="864"/>
        <v>#VALUE!</v>
      </c>
      <c r="HT305" s="227">
        <f t="shared" si="865"/>
        <v>8.8571330965964978E-2</v>
      </c>
      <c r="HU305" s="16" t="str">
        <f t="shared" si="866"/>
        <v>i.a.</v>
      </c>
      <c r="HV305" s="16" t="str">
        <f t="shared" si="867"/>
        <v>i.a.</v>
      </c>
      <c r="HW305" s="106">
        <f t="shared" si="868"/>
        <v>0.45965596163333305</v>
      </c>
      <c r="HX305" s="16">
        <f t="shared" si="869"/>
        <v>0.37108463066736808</v>
      </c>
      <c r="HY305" s="16">
        <f t="shared" si="870"/>
        <v>0.38132575573724919</v>
      </c>
      <c r="HZ305" s="16">
        <f t="shared" si="871"/>
        <v>0.33579017186095705</v>
      </c>
      <c r="IA305" s="16">
        <f t="shared" si="872"/>
        <v>0.36168402705731006</v>
      </c>
      <c r="IB305" s="16">
        <f t="shared" si="873"/>
        <v>0.47370602320869409</v>
      </c>
      <c r="IC305" s="16">
        <f t="shared" si="874"/>
        <v>0.36691475427212911</v>
      </c>
      <c r="ID305" s="16">
        <f t="shared" si="875"/>
        <v>0.7529718560651093</v>
      </c>
      <c r="IE305" s="16">
        <f t="shared" si="876"/>
        <v>0.78400376628132029</v>
      </c>
      <c r="IF305" s="16" t="e">
        <f t="shared" si="877"/>
        <v>#VALUE!</v>
      </c>
      <c r="IG305" s="16" t="e">
        <f t="shared" si="878"/>
        <v>#VALUE!</v>
      </c>
      <c r="IH305" s="16" t="e">
        <f t="shared" si="879"/>
        <v>#VALUE!</v>
      </c>
      <c r="II305" s="16" t="e">
        <f t="shared" si="880"/>
        <v>#VALUE!</v>
      </c>
      <c r="IJ305" s="16" t="e">
        <f t="shared" si="881"/>
        <v>#VALUE!</v>
      </c>
      <c r="IK305" s="16" t="e">
        <f t="shared" si="882"/>
        <v>#VALUE!</v>
      </c>
      <c r="IL305" s="227" t="e">
        <f t="shared" si="883"/>
        <v>#VALUE!</v>
      </c>
      <c r="IM305" s="227" t="e">
        <f t="shared" si="884"/>
        <v>#VALUE!</v>
      </c>
      <c r="IN305" s="227" t="e">
        <f t="shared" si="885"/>
        <v>#VALUE!</v>
      </c>
      <c r="IO305" s="16" t="str">
        <f t="shared" si="886"/>
        <v>i.a.</v>
      </c>
      <c r="IP305" s="16" t="str">
        <f t="shared" si="887"/>
        <v>i.a.</v>
      </c>
      <c r="IQ305" s="106" t="str">
        <f t="shared" si="888"/>
        <v>i.a.</v>
      </c>
      <c r="IR305" s="16" t="str">
        <f t="shared" si="889"/>
        <v>i.a.</v>
      </c>
      <c r="IS305" s="16" t="str">
        <f t="shared" si="890"/>
        <v>i.a.</v>
      </c>
      <c r="IT305" s="16" t="str">
        <f t="shared" si="891"/>
        <v>i.a.</v>
      </c>
      <c r="IU305" s="16" t="str">
        <f t="shared" si="892"/>
        <v>i.a.</v>
      </c>
      <c r="IV305" s="16" t="str">
        <f t="shared" si="893"/>
        <v>i.a.</v>
      </c>
      <c r="IW305" s="16" t="str">
        <f t="shared" si="894"/>
        <v>i.a.</v>
      </c>
      <c r="IX305" s="16" t="str">
        <f t="shared" si="895"/>
        <v>i.a.</v>
      </c>
      <c r="IY305" s="16" t="str">
        <f t="shared" si="896"/>
        <v>i.a.</v>
      </c>
      <c r="IZ305" s="16" t="e">
        <f t="shared" si="897"/>
        <v>#VALUE!</v>
      </c>
      <c r="JA305" s="16" t="e">
        <f t="shared" si="898"/>
        <v>#VALUE!</v>
      </c>
      <c r="JB305" s="16">
        <f t="shared" si="899"/>
        <v>0.37151217717368362</v>
      </c>
      <c r="JC305" s="16">
        <f t="shared" si="900"/>
        <v>-6.3055016794483068E-2</v>
      </c>
      <c r="JD305" s="16">
        <f t="shared" si="901"/>
        <v>-1.8897637795275625E-2</v>
      </c>
      <c r="JE305" s="16">
        <f t="shared" si="902"/>
        <v>0.46286571642910734</v>
      </c>
      <c r="JF305" s="227" t="e">
        <f t="shared" si="903"/>
        <v>#VALUE!</v>
      </c>
      <c r="JG305" s="227" t="e">
        <f t="shared" si="904"/>
        <v>#VALUE!</v>
      </c>
      <c r="JH305" s="227">
        <f t="shared" si="905"/>
        <v>0.37775242077464788</v>
      </c>
      <c r="JI305" s="99" t="str">
        <f t="shared" si="906"/>
        <v>i.a.</v>
      </c>
      <c r="JJ305" s="99" t="str">
        <f t="shared" si="907"/>
        <v>i.a.</v>
      </c>
      <c r="JK305" s="239">
        <f t="shared" si="908"/>
        <v>1.3945492957746479</v>
      </c>
      <c r="JL305" s="99">
        <f t="shared" si="909"/>
        <v>1.016796875</v>
      </c>
      <c r="JM305" s="99">
        <f t="shared" si="910"/>
        <v>1.0852258064516129</v>
      </c>
      <c r="JN305" s="99">
        <f t="shared" si="911"/>
        <v>1.1061290322580646</v>
      </c>
      <c r="JO305" s="99">
        <f t="shared" si="912"/>
        <v>0.75613846153846154</v>
      </c>
      <c r="JP305" s="99">
        <f t="shared" si="913"/>
        <v>0.73528571428571432</v>
      </c>
      <c r="JQ305" s="99">
        <f t="shared" si="914"/>
        <v>0.63027999999999995</v>
      </c>
      <c r="JR305" s="99" t="str">
        <f t="shared" si="915"/>
        <v>i.a.</v>
      </c>
      <c r="JS305" s="99" t="str">
        <f t="shared" si="916"/>
        <v>i.a.</v>
      </c>
    </row>
    <row r="306" spans="1:279" customFormat="1" x14ac:dyDescent="0.25">
      <c r="A306" s="10" t="s">
        <v>243</v>
      </c>
      <c r="B306" s="95">
        <v>11562949</v>
      </c>
      <c r="C306" s="10" t="s">
        <v>244</v>
      </c>
      <c r="D306" s="10"/>
      <c r="E306" s="11">
        <v>452040</v>
      </c>
      <c r="F306" s="11"/>
      <c r="G306" s="116">
        <v>1</v>
      </c>
      <c r="H306" s="12">
        <v>44837</v>
      </c>
      <c r="I306" s="13"/>
      <c r="J306" s="13"/>
      <c r="K306" s="13" t="s">
        <v>48</v>
      </c>
      <c r="L306" s="13" t="s">
        <v>48</v>
      </c>
      <c r="M306" s="13" t="s">
        <v>48</v>
      </c>
      <c r="N306" s="13" t="s">
        <v>48</v>
      </c>
      <c r="O306" s="13" t="s">
        <v>48</v>
      </c>
      <c r="P306" s="16" t="e">
        <f t="shared" si="739"/>
        <v>#DIV/0!</v>
      </c>
      <c r="Q306" s="16" t="e">
        <f t="shared" si="740"/>
        <v>#DIV/0!</v>
      </c>
      <c r="R306" s="16" t="e">
        <f t="shared" si="741"/>
        <v>#DIV/0!</v>
      </c>
      <c r="S306" s="16" t="e">
        <f t="shared" si="742"/>
        <v>#DIV/0!</v>
      </c>
      <c r="T306" s="16" t="e">
        <f t="shared" si="743"/>
        <v>#DIV/0!</v>
      </c>
      <c r="U306" s="16" t="e">
        <f t="shared" si="744"/>
        <v>#DIV/0!</v>
      </c>
      <c r="V306" s="278">
        <f t="shared" si="745"/>
        <v>0</v>
      </c>
      <c r="W306" s="278">
        <f t="shared" si="746"/>
        <v>0</v>
      </c>
      <c r="X306" s="278">
        <f t="shared" si="747"/>
        <v>0</v>
      </c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6" t="e">
        <f t="shared" si="748"/>
        <v>#DIV/0!</v>
      </c>
      <c r="AK306" s="16">
        <f t="shared" si="925"/>
        <v>-1</v>
      </c>
      <c r="AL306" s="16">
        <f t="shared" si="926"/>
        <v>0.22806431870027266</v>
      </c>
      <c r="AM306" s="16">
        <f t="shared" si="929"/>
        <v>5.1790730337078532E-2</v>
      </c>
      <c r="AN306" s="16">
        <f t="shared" si="927"/>
        <v>-5.5102435787552743E-2</v>
      </c>
      <c r="AO306" s="16">
        <f t="shared" si="928"/>
        <v>2.1002117148906135E-2</v>
      </c>
      <c r="AP306" s="278">
        <f t="shared" si="754"/>
        <v>0</v>
      </c>
      <c r="AQ306" s="278">
        <f t="shared" si="755"/>
        <v>-44.143999999999998</v>
      </c>
      <c r="AR306" s="278">
        <f t="shared" si="756"/>
        <v>8.1980000000000004</v>
      </c>
      <c r="AS306" s="149"/>
      <c r="AT306" s="149"/>
      <c r="AU306" s="149">
        <v>44.143999999999998</v>
      </c>
      <c r="AV306" s="149">
        <v>35.945999999999998</v>
      </c>
      <c r="AW306" s="149">
        <v>34.176000000000002</v>
      </c>
      <c r="AX306" s="149">
        <v>36.168999999999997</v>
      </c>
      <c r="AY306" s="149">
        <v>35.424999999999997</v>
      </c>
      <c r="AZ306" s="149">
        <v>33.387</v>
      </c>
      <c r="BA306" s="149">
        <v>35.062635</v>
      </c>
      <c r="BB306" s="149">
        <v>35.587000000000003</v>
      </c>
      <c r="BC306" s="150">
        <v>33.393999999999998</v>
      </c>
      <c r="BD306" s="16" t="e">
        <f t="shared" si="757"/>
        <v>#DIV/0!</v>
      </c>
      <c r="BE306" s="16">
        <f t="shared" si="758"/>
        <v>-1</v>
      </c>
      <c r="BF306" s="16">
        <f t="shared" si="759"/>
        <v>2.94119612429001</v>
      </c>
      <c r="BG306" s="16">
        <f t="shared" si="760"/>
        <v>0.48315163528245797</v>
      </c>
      <c r="BH306" s="16">
        <f t="shared" si="761"/>
        <v>-0.49360100376411548</v>
      </c>
      <c r="BI306" s="16">
        <f t="shared" si="762"/>
        <v>-2.9705381056732486E-2</v>
      </c>
      <c r="BJ306" s="278">
        <f t="shared" si="763"/>
        <v>0</v>
      </c>
      <c r="BK306" s="278">
        <f t="shared" si="764"/>
        <v>-11.795999999999999</v>
      </c>
      <c r="BL306" s="278">
        <f t="shared" si="765"/>
        <v>8.802999999999999</v>
      </c>
      <c r="BM306" s="149"/>
      <c r="BN306" s="149"/>
      <c r="BO306" s="149">
        <v>11.795999999999999</v>
      </c>
      <c r="BP306" s="149">
        <v>2.9929999999999999</v>
      </c>
      <c r="BQ306" s="149">
        <v>2.0179999999999998</v>
      </c>
      <c r="BR306" s="149">
        <v>3.9849999999999999</v>
      </c>
      <c r="BS306" s="149">
        <v>4.1070000000000002</v>
      </c>
      <c r="BT306" s="149">
        <v>2.7730000000000001</v>
      </c>
      <c r="BU306" s="149">
        <v>2.767404</v>
      </c>
      <c r="BV306" s="149">
        <v>4.2300000000000004</v>
      </c>
      <c r="BW306" s="149">
        <v>4.0759999999999996</v>
      </c>
      <c r="BX306" s="16" t="e">
        <f t="shared" si="766"/>
        <v>#DIV/0!</v>
      </c>
      <c r="BY306" s="16">
        <f t="shared" si="767"/>
        <v>-1</v>
      </c>
      <c r="BZ306" s="16">
        <f t="shared" si="768"/>
        <v>3.2573143285821455</v>
      </c>
      <c r="CA306" s="16">
        <f t="shared" si="769"/>
        <v>0.64466378778531763</v>
      </c>
      <c r="CB306" s="16">
        <f t="shared" si="770"/>
        <v>-0.56153638084933732</v>
      </c>
      <c r="CC306" s="16">
        <f t="shared" si="771"/>
        <v>4.9687677455990995E-2</v>
      </c>
      <c r="CD306" s="278">
        <f t="shared" si="772"/>
        <v>0</v>
      </c>
      <c r="CE306" s="278">
        <f t="shared" si="773"/>
        <v>-11.35</v>
      </c>
      <c r="CF306" s="278">
        <f t="shared" si="774"/>
        <v>8.6839999999999993</v>
      </c>
      <c r="CG306" s="149"/>
      <c r="CH306" s="149"/>
      <c r="CI306" s="149">
        <v>11.35</v>
      </c>
      <c r="CJ306" s="149">
        <v>2.6659999999999999</v>
      </c>
      <c r="CK306" s="149">
        <v>1.621</v>
      </c>
      <c r="CL306" s="149">
        <v>3.6970000000000001</v>
      </c>
      <c r="CM306" s="149">
        <v>3.5219999999999998</v>
      </c>
      <c r="CN306" s="149">
        <v>1.9830000000000001</v>
      </c>
      <c r="CO306" s="149">
        <v>1.6423299999999998</v>
      </c>
      <c r="CP306" s="149">
        <v>3.107335</v>
      </c>
      <c r="CQ306" s="149">
        <v>3.022017</v>
      </c>
      <c r="CR306" s="16" t="e">
        <f t="shared" si="775"/>
        <v>#DIV/0!</v>
      </c>
      <c r="CS306" s="16">
        <f t="shared" si="776"/>
        <v>-1</v>
      </c>
      <c r="CT306" s="16">
        <f t="shared" si="777"/>
        <v>0.43126126727649061</v>
      </c>
      <c r="CU306" s="16">
        <f t="shared" si="778"/>
        <v>4.1009244456801271E-2</v>
      </c>
      <c r="CV306" s="16">
        <f t="shared" si="779"/>
        <v>-4.9610252345091789E-2</v>
      </c>
      <c r="CW306" s="16">
        <f t="shared" si="780"/>
        <v>8.2589583055814944E-3</v>
      </c>
      <c r="CX306" s="278">
        <f t="shared" si="922"/>
        <v>0</v>
      </c>
      <c r="CY306" s="278">
        <f t="shared" si="923"/>
        <v>-21.436</v>
      </c>
      <c r="CZ306" s="278">
        <f t="shared" si="924"/>
        <v>6.4589999999999996</v>
      </c>
      <c r="DA306" s="149"/>
      <c r="DB306" s="149"/>
      <c r="DC306" s="149">
        <v>21.436</v>
      </c>
      <c r="DD306" s="149">
        <v>14.977</v>
      </c>
      <c r="DE306" s="149">
        <v>14.387</v>
      </c>
      <c r="DF306" s="149">
        <v>15.138</v>
      </c>
      <c r="DG306" s="149">
        <v>15.013999999999999</v>
      </c>
      <c r="DH306" s="149">
        <v>18.291</v>
      </c>
      <c r="DI306" s="149">
        <v>18.535995</v>
      </c>
      <c r="DJ306" s="149">
        <v>19.885999999999999</v>
      </c>
      <c r="DK306" s="150">
        <v>19.791</v>
      </c>
      <c r="DL306" s="16" t="e">
        <f t="shared" si="781"/>
        <v>#DIV/0!</v>
      </c>
      <c r="DM306" s="16">
        <f t="shared" si="782"/>
        <v>-1</v>
      </c>
      <c r="DN306" s="16">
        <f t="shared" si="783"/>
        <v>0.1332766994181665</v>
      </c>
      <c r="DO306" s="16">
        <f t="shared" si="784"/>
        <v>2.6438748313645594E-2</v>
      </c>
      <c r="DP306" s="16">
        <f t="shared" si="785"/>
        <v>-7.0952555637075226E-2</v>
      </c>
      <c r="DQ306" s="16">
        <f t="shared" si="786"/>
        <v>8.0638234613987059E-2</v>
      </c>
      <c r="DR306" s="278">
        <f t="shared" si="787"/>
        <v>0</v>
      </c>
      <c r="DS306" s="278">
        <f t="shared" si="788"/>
        <v>-70.703999999999994</v>
      </c>
      <c r="DT306" s="278">
        <f t="shared" si="789"/>
        <v>8.3149999999999906</v>
      </c>
      <c r="DU306" s="149"/>
      <c r="DV306" s="149"/>
      <c r="DW306" s="149">
        <v>70.703999999999994</v>
      </c>
      <c r="DX306" s="149">
        <v>62.389000000000003</v>
      </c>
      <c r="DY306" s="149">
        <v>60.781999999999996</v>
      </c>
      <c r="DZ306" s="149">
        <v>65.424000000000007</v>
      </c>
      <c r="EA306" s="149">
        <v>60.542000000000002</v>
      </c>
      <c r="EB306" s="149">
        <v>59.262</v>
      </c>
      <c r="EC306" s="149">
        <v>83.386854999999997</v>
      </c>
      <c r="ED306" s="149">
        <v>86.266661999999997</v>
      </c>
      <c r="EE306" s="149">
        <v>85.57</v>
      </c>
      <c r="EF306" s="16" t="e">
        <f t="shared" si="790"/>
        <v>#DIV/0!</v>
      </c>
      <c r="EG306" s="16">
        <f t="shared" si="791"/>
        <v>-1</v>
      </c>
      <c r="EH306" s="16">
        <f t="shared" si="792"/>
        <v>-2.7397260273972601E-2</v>
      </c>
      <c r="EI306" s="16">
        <f t="shared" si="793"/>
        <v>0</v>
      </c>
      <c r="EJ306" s="16">
        <f t="shared" si="794"/>
        <v>4.2857142857142858E-2</v>
      </c>
      <c r="EK306" s="16">
        <f t="shared" si="795"/>
        <v>0</v>
      </c>
      <c r="EL306" s="278">
        <f t="shared" si="796"/>
        <v>0</v>
      </c>
      <c r="EM306" s="278">
        <f t="shared" si="797"/>
        <v>-71</v>
      </c>
      <c r="EN306" s="278">
        <f t="shared" si="798"/>
        <v>-2</v>
      </c>
      <c r="EO306" s="204"/>
      <c r="EP306" s="204"/>
      <c r="EQ306" s="204">
        <v>71</v>
      </c>
      <c r="ER306" s="204">
        <v>73</v>
      </c>
      <c r="ES306" s="204">
        <v>73</v>
      </c>
      <c r="ET306" s="204">
        <v>70</v>
      </c>
      <c r="EU306" s="204">
        <v>70</v>
      </c>
      <c r="EV306" s="204">
        <v>68</v>
      </c>
      <c r="EW306" s="204">
        <v>71</v>
      </c>
      <c r="EX306" s="204">
        <v>71</v>
      </c>
      <c r="EY306" s="205">
        <v>67</v>
      </c>
      <c r="EZ306" s="14"/>
      <c r="FA306" s="14" t="s">
        <v>51</v>
      </c>
      <c r="FB306" s="76" t="s">
        <v>55</v>
      </c>
      <c r="FC306" s="15">
        <v>5591</v>
      </c>
      <c r="FD306" t="s">
        <v>428</v>
      </c>
      <c r="FE306" t="s">
        <v>66</v>
      </c>
      <c r="FF306" s="16" t="e">
        <f t="shared" si="799"/>
        <v>#VALUE!</v>
      </c>
      <c r="FG306" s="16" t="e">
        <f t="shared" si="800"/>
        <v>#VALUE!</v>
      </c>
      <c r="FH306" s="16" t="e">
        <f t="shared" si="801"/>
        <v>#DIV/0!</v>
      </c>
      <c r="FI306" s="16" t="e">
        <f t="shared" si="802"/>
        <v>#DIV/0!</v>
      </c>
      <c r="FJ306" s="16" t="e">
        <f t="shared" si="803"/>
        <v>#DIV/0!</v>
      </c>
      <c r="FK306" s="16" t="e">
        <f t="shared" si="804"/>
        <v>#DIV/0!</v>
      </c>
      <c r="FL306" s="278" t="e">
        <f t="shared" si="805"/>
        <v>#VALUE!</v>
      </c>
      <c r="FM306" s="278" t="e">
        <f t="shared" si="806"/>
        <v>#VALUE!</v>
      </c>
      <c r="FN306" s="278">
        <f t="shared" si="807"/>
        <v>0</v>
      </c>
      <c r="FO306" s="222" t="str">
        <f t="shared" si="808"/>
        <v>i.a</v>
      </c>
      <c r="FP306" s="222" t="str">
        <f t="shared" si="809"/>
        <v>i.a</v>
      </c>
      <c r="FQ306" s="222">
        <f t="shared" si="810"/>
        <v>0</v>
      </c>
      <c r="FR306" s="222">
        <f t="shared" si="811"/>
        <v>0</v>
      </c>
      <c r="FS306" s="222">
        <f t="shared" si="812"/>
        <v>0</v>
      </c>
      <c r="FT306" s="222">
        <f t="shared" si="813"/>
        <v>0</v>
      </c>
      <c r="FU306" s="222">
        <f t="shared" si="814"/>
        <v>0</v>
      </c>
      <c r="FV306" s="222">
        <f t="shared" si="815"/>
        <v>0</v>
      </c>
      <c r="FW306" s="222">
        <f t="shared" si="816"/>
        <v>0</v>
      </c>
      <c r="FX306" s="222">
        <f t="shared" si="817"/>
        <v>0</v>
      </c>
      <c r="FY306" s="222">
        <f t="shared" si="818"/>
        <v>0</v>
      </c>
      <c r="FZ306" s="16" t="e">
        <f t="shared" si="819"/>
        <v>#VALUE!</v>
      </c>
      <c r="GA306" s="16">
        <f t="shared" si="820"/>
        <v>-1</v>
      </c>
      <c r="GB306" s="16">
        <f t="shared" si="821"/>
        <v>2.433163374192902</v>
      </c>
      <c r="GC306" s="16">
        <f t="shared" si="822"/>
        <v>0.65368132183495098</v>
      </c>
      <c r="GD306" s="16">
        <f t="shared" si="823"/>
        <v>-0.552225061993877</v>
      </c>
      <c r="GE306" s="16">
        <f t="shared" si="824"/>
        <v>0.15945370448632859</v>
      </c>
      <c r="GF306" s="227" t="e">
        <f t="shared" si="825"/>
        <v>#VALUE!</v>
      </c>
      <c r="GG306" s="227">
        <f t="shared" si="826"/>
        <v>-0.62340372943728894</v>
      </c>
      <c r="GH306" s="227">
        <f t="shared" si="827"/>
        <v>0.44182083882293122</v>
      </c>
      <c r="GI306" s="16" t="str">
        <f t="shared" si="828"/>
        <v>Negativ EK</v>
      </c>
      <c r="GJ306" s="16">
        <f t="shared" si="829"/>
        <v>0</v>
      </c>
      <c r="GK306" s="16">
        <f t="shared" si="830"/>
        <v>0.62340372943728894</v>
      </c>
      <c r="GL306" s="16">
        <f t="shared" si="831"/>
        <v>0.1815828906143577</v>
      </c>
      <c r="GM306" s="16">
        <f t="shared" si="832"/>
        <v>0.10980524978831499</v>
      </c>
      <c r="GN306" s="16">
        <f t="shared" si="833"/>
        <v>0.2452241973998408</v>
      </c>
      <c r="GO306" s="16">
        <f t="shared" si="834"/>
        <v>0.21149977480858728</v>
      </c>
      <c r="GP306" s="16">
        <f t="shared" si="835"/>
        <v>0.10769274006744239</v>
      </c>
      <c r="GQ306" s="16">
        <f t="shared" si="836"/>
        <v>8.548905386094606E-2</v>
      </c>
      <c r="GR306" s="16">
        <f t="shared" si="837"/>
        <v>0.15663154976434709</v>
      </c>
      <c r="GS306" s="16" t="e">
        <f t="shared" si="838"/>
        <v>#VALUE!</v>
      </c>
      <c r="GT306" s="16">
        <f t="shared" si="839"/>
        <v>-1</v>
      </c>
      <c r="GU306" s="16">
        <f t="shared" si="840"/>
        <v>2.6473824154908585</v>
      </c>
      <c r="GV306" s="16">
        <f t="shared" si="841"/>
        <v>0.51969729305159396</v>
      </c>
      <c r="GW306" s="16">
        <f t="shared" si="842"/>
        <v>-0.4945639988602013</v>
      </c>
      <c r="GX306" s="16">
        <f t="shared" si="843"/>
        <v>-7.7170216345051612E-2</v>
      </c>
      <c r="GY306" s="227" t="e">
        <f t="shared" si="844"/>
        <v>#VALUE!</v>
      </c>
      <c r="GZ306" s="227">
        <f t="shared" si="845"/>
        <v>-0.17725951026725673</v>
      </c>
      <c r="HA306" s="227">
        <f t="shared" si="846"/>
        <v>0.12866040820589489</v>
      </c>
      <c r="HB306" s="16" t="str">
        <f t="shared" si="847"/>
        <v>i.a.</v>
      </c>
      <c r="HC306" s="16">
        <f t="shared" si="848"/>
        <v>0</v>
      </c>
      <c r="HD306" s="16">
        <f t="shared" si="849"/>
        <v>0.17725951026725673</v>
      </c>
      <c r="HE306" s="16">
        <f t="shared" si="850"/>
        <v>4.8599102061361844E-2</v>
      </c>
      <c r="HF306" s="16">
        <f t="shared" si="851"/>
        <v>3.1979462149184665E-2</v>
      </c>
      <c r="HG306" s="16">
        <f t="shared" si="852"/>
        <v>6.3271041392121682E-2</v>
      </c>
      <c r="HH306" s="16">
        <f t="shared" si="853"/>
        <v>6.8561984574805515E-2</v>
      </c>
      <c r="HI306" s="16">
        <f t="shared" si="854"/>
        <v>3.8878685706941009E-2</v>
      </c>
      <c r="HJ306" s="16">
        <f t="shared" si="855"/>
        <v>3.2624186623847001E-2</v>
      </c>
      <c r="HK306" s="16">
        <f t="shared" si="856"/>
        <v>4.9232799924849573E-2</v>
      </c>
      <c r="HL306" s="16" t="e">
        <f t="shared" si="857"/>
        <v>#VALUE!</v>
      </c>
      <c r="HM306" s="16" t="e">
        <f t="shared" si="858"/>
        <v>#VALUE!</v>
      </c>
      <c r="HN306" s="16">
        <f t="shared" si="859"/>
        <v>0.26294069931139658</v>
      </c>
      <c r="HO306" s="16">
        <f t="shared" si="860"/>
        <v>1.4195193007954656E-2</v>
      </c>
      <c r="HP306" s="16">
        <f t="shared" si="861"/>
        <v>2.2972242614174018E-2</v>
      </c>
      <c r="HQ306" s="16">
        <f t="shared" si="862"/>
        <v>-6.6978267092557581E-2</v>
      </c>
      <c r="HR306" s="227" t="e">
        <f t="shared" si="863"/>
        <v>#VALUE!</v>
      </c>
      <c r="HS306" s="227" t="e">
        <f t="shared" si="864"/>
        <v>#VALUE!</v>
      </c>
      <c r="HT306" s="227">
        <f t="shared" si="865"/>
        <v>6.3121108746522409E-2</v>
      </c>
      <c r="HU306" s="16" t="str">
        <f t="shared" si="866"/>
        <v>i.a.</v>
      </c>
      <c r="HV306" s="16" t="str">
        <f t="shared" si="867"/>
        <v>i.a.</v>
      </c>
      <c r="HW306" s="16">
        <f t="shared" si="868"/>
        <v>0.30317945236478844</v>
      </c>
      <c r="HX306" s="16">
        <f t="shared" si="869"/>
        <v>0.24005834361826603</v>
      </c>
      <c r="HY306" s="16">
        <f t="shared" si="870"/>
        <v>0.23669836464742855</v>
      </c>
      <c r="HZ306" s="16">
        <f t="shared" si="871"/>
        <v>0.23138297872340424</v>
      </c>
      <c r="IA306" s="16">
        <f t="shared" si="872"/>
        <v>0.24799312873707507</v>
      </c>
      <c r="IB306" s="16">
        <f t="shared" si="873"/>
        <v>0.30864635010630759</v>
      </c>
      <c r="IC306" s="16">
        <f t="shared" si="874"/>
        <v>0.22228917255603417</v>
      </c>
      <c r="ID306" s="16">
        <f t="shared" si="875"/>
        <v>0.23051778681317239</v>
      </c>
      <c r="IE306" s="16">
        <f t="shared" si="876"/>
        <v>0.23128432861984344</v>
      </c>
      <c r="IF306" s="16" t="e">
        <f t="shared" si="877"/>
        <v>#VALUE!</v>
      </c>
      <c r="IG306" s="16" t="e">
        <f t="shared" si="878"/>
        <v>#VALUE!</v>
      </c>
      <c r="IH306" s="16" t="e">
        <f t="shared" si="879"/>
        <v>#VALUE!</v>
      </c>
      <c r="II306" s="16" t="e">
        <f t="shared" si="880"/>
        <v>#VALUE!</v>
      </c>
      <c r="IJ306" s="16" t="e">
        <f t="shared" si="881"/>
        <v>#VALUE!</v>
      </c>
      <c r="IK306" s="16" t="e">
        <f t="shared" si="882"/>
        <v>#VALUE!</v>
      </c>
      <c r="IL306" s="227" t="e">
        <f t="shared" si="883"/>
        <v>#VALUE!</v>
      </c>
      <c r="IM306" s="227" t="e">
        <f t="shared" si="884"/>
        <v>#VALUE!</v>
      </c>
      <c r="IN306" s="227" t="e">
        <f t="shared" si="885"/>
        <v>#VALUE!</v>
      </c>
      <c r="IO306" s="16" t="str">
        <f t="shared" si="886"/>
        <v>i.a.</v>
      </c>
      <c r="IP306" s="16" t="str">
        <f t="shared" si="887"/>
        <v>i.a.</v>
      </c>
      <c r="IQ306" s="16" t="str">
        <f t="shared" si="888"/>
        <v>i.a.</v>
      </c>
      <c r="IR306" s="16" t="str">
        <f t="shared" si="889"/>
        <v>i.a.</v>
      </c>
      <c r="IS306" s="16" t="str">
        <f t="shared" si="890"/>
        <v>i.a.</v>
      </c>
      <c r="IT306" s="16" t="str">
        <f t="shared" si="891"/>
        <v>i.a.</v>
      </c>
      <c r="IU306" s="16" t="str">
        <f t="shared" si="892"/>
        <v>i.a.</v>
      </c>
      <c r="IV306" s="16" t="str">
        <f t="shared" si="893"/>
        <v>i.a.</v>
      </c>
      <c r="IW306" s="16" t="str">
        <f t="shared" si="894"/>
        <v>i.a.</v>
      </c>
      <c r="IX306" s="16" t="str">
        <f t="shared" si="895"/>
        <v>i.a.</v>
      </c>
      <c r="IY306" s="16" t="str">
        <f t="shared" si="896"/>
        <v>i.a.</v>
      </c>
      <c r="IZ306" s="16" t="e">
        <f t="shared" si="897"/>
        <v>#VALUE!</v>
      </c>
      <c r="JA306" s="16" t="e">
        <f t="shared" si="898"/>
        <v>#VALUE!</v>
      </c>
      <c r="JB306" s="16">
        <f t="shared" si="899"/>
        <v>3.3772386758661495</v>
      </c>
      <c r="JC306" s="16">
        <f t="shared" si="900"/>
        <v>0.64466378778531774</v>
      </c>
      <c r="JD306" s="16">
        <f t="shared" si="901"/>
        <v>-0.57955543369114537</v>
      </c>
      <c r="JE306" s="16">
        <f t="shared" si="902"/>
        <v>4.968767745599096E-2</v>
      </c>
      <c r="JF306" s="227" t="e">
        <f t="shared" si="903"/>
        <v>#VALUE!</v>
      </c>
      <c r="JG306" s="227" t="e">
        <f t="shared" si="904"/>
        <v>#VALUE!</v>
      </c>
      <c r="JH306" s="227">
        <f t="shared" si="905"/>
        <v>0.12333860698437196</v>
      </c>
      <c r="JI306" s="99" t="str">
        <f t="shared" si="906"/>
        <v>i.a.</v>
      </c>
      <c r="JJ306" s="99" t="str">
        <f t="shared" si="907"/>
        <v>i.a.</v>
      </c>
      <c r="JK306" s="99">
        <f t="shared" si="908"/>
        <v>0.15985915492957745</v>
      </c>
      <c r="JL306" s="99">
        <f t="shared" si="909"/>
        <v>3.6520547945205477E-2</v>
      </c>
      <c r="JM306" s="99">
        <f t="shared" si="910"/>
        <v>2.2205479452054793E-2</v>
      </c>
      <c r="JN306" s="99">
        <f t="shared" si="911"/>
        <v>5.2814285714285716E-2</v>
      </c>
      <c r="JO306" s="99">
        <f t="shared" si="912"/>
        <v>5.0314285714285714E-2</v>
      </c>
      <c r="JP306" s="99">
        <f t="shared" si="913"/>
        <v>2.9161764705882356E-2</v>
      </c>
      <c r="JQ306" s="99">
        <f t="shared" si="914"/>
        <v>2.3131408450704223E-2</v>
      </c>
      <c r="JR306" s="99">
        <f t="shared" si="915"/>
        <v>4.3765281690140843E-2</v>
      </c>
      <c r="JS306" s="99">
        <f t="shared" si="916"/>
        <v>4.5104731343283584E-2</v>
      </c>
    </row>
    <row r="307" spans="1:279" customFormat="1" x14ac:dyDescent="0.25">
      <c r="A307" s="148" t="s">
        <v>581</v>
      </c>
      <c r="B307" s="98">
        <v>26241960</v>
      </c>
      <c r="C307" s="113" t="s">
        <v>255</v>
      </c>
      <c r="D307" s="113"/>
      <c r="E307" s="116">
        <v>649100</v>
      </c>
      <c r="F307" s="116">
        <v>649230</v>
      </c>
      <c r="G307" s="116">
        <v>1</v>
      </c>
      <c r="H307" s="117">
        <v>44833</v>
      </c>
      <c r="I307" s="13"/>
      <c r="J307" s="13"/>
      <c r="K307" s="13" t="s">
        <v>204</v>
      </c>
      <c r="L307" s="13" t="s">
        <v>204</v>
      </c>
      <c r="M307" s="13" t="s">
        <v>204</v>
      </c>
      <c r="N307" s="13" t="s">
        <v>204</v>
      </c>
      <c r="O307" s="118" t="s">
        <v>204</v>
      </c>
      <c r="P307" s="16" t="e">
        <f t="shared" si="739"/>
        <v>#DIV/0!</v>
      </c>
      <c r="Q307" s="16">
        <f t="shared" si="740"/>
        <v>-1</v>
      </c>
      <c r="R307" s="16">
        <f t="shared" si="741"/>
        <v>4.4598665352794269E-2</v>
      </c>
      <c r="S307" s="16">
        <f t="shared" si="742"/>
        <v>5.6888786028377637E-2</v>
      </c>
      <c r="T307" s="16">
        <f t="shared" si="743"/>
        <v>5.9253927894573108E-2</v>
      </c>
      <c r="U307" s="16">
        <f t="shared" si="744"/>
        <v>0.14049903755506737</v>
      </c>
      <c r="V307" s="278">
        <f t="shared" si="745"/>
        <v>0</v>
      </c>
      <c r="W307" s="278">
        <f t="shared" si="746"/>
        <v>-372.08499999999998</v>
      </c>
      <c r="X307" s="278">
        <f t="shared" si="747"/>
        <v>15.885999999999967</v>
      </c>
      <c r="Y307" s="149"/>
      <c r="Z307" s="149"/>
      <c r="AA307" s="149">
        <v>372.08499999999998</v>
      </c>
      <c r="AB307" s="162">
        <v>356.19900000000001</v>
      </c>
      <c r="AC307" s="162">
        <v>337.02600000000001</v>
      </c>
      <c r="AD307" s="162">
        <v>318.173</v>
      </c>
      <c r="AE307" s="163">
        <v>278.97699999999998</v>
      </c>
      <c r="AF307" s="163">
        <v>252.57900000000001</v>
      </c>
      <c r="AG307" s="155">
        <v>216.761</v>
      </c>
      <c r="AH307" s="155">
        <v>223.626</v>
      </c>
      <c r="AI307" s="155">
        <v>220.21899999999999</v>
      </c>
      <c r="AJ307" s="16" t="e">
        <f t="shared" si="748"/>
        <v>#DIV/0!</v>
      </c>
      <c r="AK307" s="16">
        <f t="shared" si="925"/>
        <v>-1</v>
      </c>
      <c r="AL307" s="16">
        <f t="shared" si="926"/>
        <v>7.8389179219182259E-2</v>
      </c>
      <c r="AM307" s="16">
        <f t="shared" si="929"/>
        <v>7.6419090118367797E-2</v>
      </c>
      <c r="AN307" s="16">
        <f t="shared" si="927"/>
        <v>0.11863528441269322</v>
      </c>
      <c r="AO307" s="16">
        <f t="shared" si="928"/>
        <v>0.15314584679927321</v>
      </c>
      <c r="AP307" s="278">
        <f t="shared" si="754"/>
        <v>0</v>
      </c>
      <c r="AQ307" s="278">
        <f t="shared" si="755"/>
        <v>-245.56</v>
      </c>
      <c r="AR307" s="278">
        <f t="shared" si="756"/>
        <v>17.849999999999994</v>
      </c>
      <c r="AS307" s="149"/>
      <c r="AT307" s="149"/>
      <c r="AU307" s="149">
        <v>245.56</v>
      </c>
      <c r="AV307" s="162">
        <v>227.71</v>
      </c>
      <c r="AW307" s="162">
        <v>211.54400000000001</v>
      </c>
      <c r="AX307" s="162">
        <v>189.10900000000001</v>
      </c>
      <c r="AY307" s="163">
        <v>163.994</v>
      </c>
      <c r="AZ307" s="163">
        <v>145.20599999999999</v>
      </c>
      <c r="BA307" s="163">
        <v>120.989</v>
      </c>
      <c r="BB307" s="163">
        <v>135.44800000000001</v>
      </c>
      <c r="BC307" s="155">
        <v>120.723</v>
      </c>
      <c r="BD307" s="16" t="e">
        <f t="shared" si="757"/>
        <v>#DIV/0!</v>
      </c>
      <c r="BE307" s="16">
        <f t="shared" si="758"/>
        <v>-1</v>
      </c>
      <c r="BF307" s="16">
        <f t="shared" si="759"/>
        <v>0.16629592386060071</v>
      </c>
      <c r="BG307" s="16">
        <f t="shared" si="760"/>
        <v>2.0746500777604877E-2</v>
      </c>
      <c r="BH307" s="16">
        <f t="shared" si="761"/>
        <v>-2.6858503511179192E-2</v>
      </c>
      <c r="BI307" s="16">
        <f t="shared" si="762"/>
        <v>7.1029511881476923E-2</v>
      </c>
      <c r="BJ307" s="278">
        <f t="shared" si="763"/>
        <v>0</v>
      </c>
      <c r="BK307" s="278">
        <f t="shared" si="764"/>
        <v>-114.82299999999999</v>
      </c>
      <c r="BL307" s="278">
        <f t="shared" si="765"/>
        <v>16.372</v>
      </c>
      <c r="BM307" s="149"/>
      <c r="BN307" s="149"/>
      <c r="BO307" s="149">
        <v>114.82299999999999</v>
      </c>
      <c r="BP307" s="162">
        <v>98.450999999999993</v>
      </c>
      <c r="BQ307" s="162">
        <v>96.45</v>
      </c>
      <c r="BR307" s="162">
        <v>99.111999999999995</v>
      </c>
      <c r="BS307" s="155">
        <v>92.539000000000001</v>
      </c>
      <c r="BT307" s="155">
        <v>98.155000000000001</v>
      </c>
      <c r="BU307" s="155">
        <v>94.495000000000005</v>
      </c>
      <c r="BV307" s="163">
        <v>99.346000000000004</v>
      </c>
      <c r="BW307" s="155">
        <v>90.715000000000003</v>
      </c>
      <c r="BX307" s="16" t="e">
        <f t="shared" si="766"/>
        <v>#DIV/0!</v>
      </c>
      <c r="BY307" s="16">
        <f t="shared" si="767"/>
        <v>-1</v>
      </c>
      <c r="BZ307" s="16">
        <f t="shared" si="768"/>
        <v>0.17088196074541828</v>
      </c>
      <c r="CA307" s="16">
        <f t="shared" si="769"/>
        <v>-9.4202319870630255E-2</v>
      </c>
      <c r="CB307" s="16">
        <f t="shared" si="770"/>
        <v>7.958787366556962E-3</v>
      </c>
      <c r="CC307" s="16">
        <f t="shared" si="771"/>
        <v>0.10513499088199971</v>
      </c>
      <c r="CD307" s="278">
        <f t="shared" si="772"/>
        <v>0</v>
      </c>
      <c r="CE307" s="278">
        <f t="shared" si="773"/>
        <v>-106.247</v>
      </c>
      <c r="CF307" s="278">
        <f t="shared" si="774"/>
        <v>15.506</v>
      </c>
      <c r="CG307" s="149"/>
      <c r="CH307" s="149"/>
      <c r="CI307" s="149">
        <v>106.247</v>
      </c>
      <c r="CJ307" s="162">
        <v>90.741</v>
      </c>
      <c r="CK307" s="162">
        <v>100.178</v>
      </c>
      <c r="CL307" s="162">
        <v>99.387</v>
      </c>
      <c r="CM307" s="163">
        <v>89.932000000000002</v>
      </c>
      <c r="CN307" s="163">
        <v>87.085999999999999</v>
      </c>
      <c r="CO307" s="155">
        <v>77.653000000000006</v>
      </c>
      <c r="CP307" s="155">
        <v>73.896000000000001</v>
      </c>
      <c r="CQ307" s="155">
        <v>63.899000000000001</v>
      </c>
      <c r="CR307" s="16" t="e">
        <f t="shared" si="775"/>
        <v>#DIV/0!</v>
      </c>
      <c r="CS307" s="16">
        <f t="shared" si="776"/>
        <v>-1</v>
      </c>
      <c r="CT307" s="16">
        <f t="shared" si="777"/>
        <v>0.11780488731805568</v>
      </c>
      <c r="CU307" s="16">
        <f t="shared" si="778"/>
        <v>0.15539396813478498</v>
      </c>
      <c r="CV307" s="16">
        <f t="shared" si="779"/>
        <v>5.5796338969353555E-4</v>
      </c>
      <c r="CW307" s="16">
        <f t="shared" si="780"/>
        <v>4.9555832735807444E-2</v>
      </c>
      <c r="CX307" s="278">
        <f t="shared" si="922"/>
        <v>0</v>
      </c>
      <c r="CY307" s="278">
        <f t="shared" si="923"/>
        <v>-588.25599999999997</v>
      </c>
      <c r="CZ307" s="278">
        <f t="shared" si="924"/>
        <v>61.995999999999981</v>
      </c>
      <c r="DA307" s="149"/>
      <c r="DB307" s="149"/>
      <c r="DC307" s="149">
        <v>588.25599999999997</v>
      </c>
      <c r="DD307" s="162">
        <v>526.26</v>
      </c>
      <c r="DE307" s="162">
        <v>455.48099999999999</v>
      </c>
      <c r="DF307" s="162">
        <v>455.22699999999998</v>
      </c>
      <c r="DG307" s="155">
        <v>433.733</v>
      </c>
      <c r="DH307" s="155">
        <v>403.48099999999999</v>
      </c>
      <c r="DI307" s="155">
        <v>376.10599999999999</v>
      </c>
      <c r="DJ307" s="163">
        <v>345.56299999999999</v>
      </c>
      <c r="DK307" s="155">
        <v>314.43</v>
      </c>
      <c r="DL307" s="16" t="e">
        <f t="shared" si="781"/>
        <v>#DIV/0!</v>
      </c>
      <c r="DM307" s="16">
        <f t="shared" si="782"/>
        <v>-1</v>
      </c>
      <c r="DN307" s="16">
        <f t="shared" si="783"/>
        <v>-1.7269721260895026E-2</v>
      </c>
      <c r="DO307" s="16">
        <f t="shared" si="784"/>
        <v>-6.2996140062297973E-3</v>
      </c>
      <c r="DP307" s="16">
        <f t="shared" si="785"/>
        <v>4.9041010236944432E-2</v>
      </c>
      <c r="DQ307" s="16">
        <f t="shared" si="786"/>
        <v>0.10336877533705913</v>
      </c>
      <c r="DR307" s="278">
        <f t="shared" si="787"/>
        <v>0</v>
      </c>
      <c r="DS307" s="278">
        <f t="shared" si="788"/>
        <v>-6068.5569999999998</v>
      </c>
      <c r="DT307" s="278">
        <f t="shared" si="789"/>
        <v>-106.64400000000023</v>
      </c>
      <c r="DU307" s="149"/>
      <c r="DV307" s="149"/>
      <c r="DW307" s="149">
        <v>6068.5569999999998</v>
      </c>
      <c r="DX307" s="162">
        <v>6175.201</v>
      </c>
      <c r="DY307" s="162">
        <v>6214.3490000000002</v>
      </c>
      <c r="DZ307" s="162">
        <v>5923.8379999999997</v>
      </c>
      <c r="EA307" s="155">
        <v>5368.8649999999998</v>
      </c>
      <c r="EB307" s="155">
        <v>5086.5559999999996</v>
      </c>
      <c r="EC307" s="155">
        <v>4485.3710000000001</v>
      </c>
      <c r="ED307" s="155">
        <v>4101.26</v>
      </c>
      <c r="EE307" s="155">
        <v>3778.364</v>
      </c>
      <c r="EF307" s="16" t="e">
        <f t="shared" si="790"/>
        <v>#DIV/0!</v>
      </c>
      <c r="EG307" s="16">
        <f t="shared" si="791"/>
        <v>-1</v>
      </c>
      <c r="EH307" s="16">
        <f t="shared" si="792"/>
        <v>0.36363636363636365</v>
      </c>
      <c r="EI307" s="16">
        <f t="shared" si="793"/>
        <v>0</v>
      </c>
      <c r="EJ307" s="16">
        <f t="shared" si="794"/>
        <v>0</v>
      </c>
      <c r="EK307" s="16">
        <f t="shared" si="795"/>
        <v>0.1</v>
      </c>
      <c r="EL307" s="278">
        <f t="shared" si="796"/>
        <v>0</v>
      </c>
      <c r="EM307" s="278">
        <f t="shared" si="797"/>
        <v>-15</v>
      </c>
      <c r="EN307" s="278">
        <f t="shared" si="798"/>
        <v>4</v>
      </c>
      <c r="EO307" s="204"/>
      <c r="EP307" s="204"/>
      <c r="EQ307" s="204">
        <v>15</v>
      </c>
      <c r="ER307" s="213">
        <v>11</v>
      </c>
      <c r="ES307" s="213">
        <v>11</v>
      </c>
      <c r="ET307" s="213">
        <v>11</v>
      </c>
      <c r="EU307" s="211">
        <v>10</v>
      </c>
      <c r="EV307" s="211">
        <v>10</v>
      </c>
      <c r="EW307" s="211">
        <v>10</v>
      </c>
      <c r="EX307" s="214">
        <v>9</v>
      </c>
      <c r="EY307" s="211">
        <v>8</v>
      </c>
      <c r="EZ307" s="138" t="s">
        <v>583</v>
      </c>
      <c r="FA307" s="139" t="s">
        <v>51</v>
      </c>
      <c r="FB307" s="76"/>
      <c r="FC307" s="140">
        <v>2860</v>
      </c>
      <c r="FD307" s="137" t="s">
        <v>426</v>
      </c>
      <c r="FE307" s="125" t="s">
        <v>86</v>
      </c>
      <c r="FF307" s="16" t="e">
        <f t="shared" si="799"/>
        <v>#VALUE!</v>
      </c>
      <c r="FG307" s="16" t="e">
        <f t="shared" si="800"/>
        <v>#VALUE!</v>
      </c>
      <c r="FH307" s="16">
        <f t="shared" si="801"/>
        <v>-0.23396097874128427</v>
      </c>
      <c r="FI307" s="16">
        <f t="shared" si="802"/>
        <v>5.68887860283777E-2</v>
      </c>
      <c r="FJ307" s="16">
        <f t="shared" si="803"/>
        <v>5.925392789457308E-2</v>
      </c>
      <c r="FK307" s="16">
        <f t="shared" si="804"/>
        <v>3.681730686824309E-2</v>
      </c>
      <c r="FL307" s="278" t="e">
        <f t="shared" si="805"/>
        <v>#VALUE!</v>
      </c>
      <c r="FM307" s="278" t="e">
        <f t="shared" si="806"/>
        <v>#VALUE!</v>
      </c>
      <c r="FN307" s="278">
        <f t="shared" si="807"/>
        <v>-7.5760606060606115</v>
      </c>
      <c r="FO307" s="222" t="str">
        <f t="shared" si="808"/>
        <v>i.a</v>
      </c>
      <c r="FP307" s="222" t="str">
        <f t="shared" si="809"/>
        <v>i.a</v>
      </c>
      <c r="FQ307" s="222">
        <f t="shared" si="810"/>
        <v>24.805666666666664</v>
      </c>
      <c r="FR307" s="222">
        <f t="shared" si="811"/>
        <v>32.381727272727275</v>
      </c>
      <c r="FS307" s="222">
        <f t="shared" si="812"/>
        <v>30.638727272727273</v>
      </c>
      <c r="FT307" s="222">
        <f t="shared" si="813"/>
        <v>28.924818181818182</v>
      </c>
      <c r="FU307" s="222">
        <f t="shared" si="814"/>
        <v>27.897699999999997</v>
      </c>
      <c r="FV307" s="222">
        <f t="shared" si="815"/>
        <v>25.257899999999999</v>
      </c>
      <c r="FW307" s="222">
        <f t="shared" si="816"/>
        <v>21.676099999999998</v>
      </c>
      <c r="FX307" s="222">
        <f t="shared" si="817"/>
        <v>24.847333333333335</v>
      </c>
      <c r="FY307" s="222">
        <f t="shared" si="818"/>
        <v>27.527374999999999</v>
      </c>
      <c r="FZ307" s="16" t="e">
        <f t="shared" si="819"/>
        <v>#VALUE!</v>
      </c>
      <c r="GA307" s="16">
        <f t="shared" si="820"/>
        <v>-1</v>
      </c>
      <c r="GB307" s="16">
        <f t="shared" si="821"/>
        <v>3.1391946839854842E-2</v>
      </c>
      <c r="GC307" s="16">
        <f t="shared" si="822"/>
        <v>-0.15974050826515546</v>
      </c>
      <c r="GD307" s="16">
        <f t="shared" si="823"/>
        <v>-1.6111592719758146E-2</v>
      </c>
      <c r="GE307" s="16">
        <f t="shared" si="824"/>
        <v>4.0805532595710056E-2</v>
      </c>
      <c r="GF307" s="227" t="e">
        <f t="shared" si="825"/>
        <v>#VALUE!</v>
      </c>
      <c r="GG307" s="227">
        <f t="shared" si="826"/>
        <v>-0.19066034045271668</v>
      </c>
      <c r="GH307" s="227">
        <f t="shared" si="827"/>
        <v>5.8030308364329652E-3</v>
      </c>
      <c r="GI307" s="16" t="str">
        <f t="shared" si="828"/>
        <v>Negativ EK</v>
      </c>
      <c r="GJ307" s="16">
        <f t="shared" si="829"/>
        <v>0</v>
      </c>
      <c r="GK307" s="16">
        <f t="shared" si="830"/>
        <v>0.19066034045271668</v>
      </c>
      <c r="GL307" s="16">
        <f t="shared" si="831"/>
        <v>0.18485730961628372</v>
      </c>
      <c r="GM307" s="16">
        <f t="shared" si="832"/>
        <v>0.22000026353123064</v>
      </c>
      <c r="GN307" s="16">
        <f t="shared" si="833"/>
        <v>0.22360286177105831</v>
      </c>
      <c r="GO307" s="16">
        <f t="shared" si="834"/>
        <v>0.21483635008492455</v>
      </c>
      <c r="GP307" s="16">
        <f t="shared" si="835"/>
        <v>0.22341573166304723</v>
      </c>
      <c r="GQ307" s="16">
        <f t="shared" si="836"/>
        <v>0.21520392312819314</v>
      </c>
      <c r="GR307" s="16">
        <f t="shared" si="837"/>
        <v>0.22392964773868815</v>
      </c>
      <c r="GS307" s="16" t="e">
        <f t="shared" si="838"/>
        <v>#VALUE!</v>
      </c>
      <c r="GT307" s="16">
        <f t="shared" si="839"/>
        <v>-1</v>
      </c>
      <c r="GU307" s="16">
        <f t="shared" si="840"/>
        <v>0.1801835403368072</v>
      </c>
      <c r="GV307" s="16">
        <f t="shared" si="841"/>
        <v>3.7281905655454789E-5</v>
      </c>
      <c r="GW307" s="16">
        <f t="shared" si="842"/>
        <v>-9.4642560966988268E-2</v>
      </c>
      <c r="GX307" s="16">
        <f t="shared" si="843"/>
        <v>-8.3805046369021634E-3</v>
      </c>
      <c r="GY307" s="227" t="e">
        <f t="shared" si="844"/>
        <v>#VALUE!</v>
      </c>
      <c r="GZ307" s="227">
        <f t="shared" si="845"/>
        <v>-1.8756169470190442E-2</v>
      </c>
      <c r="HA307" s="227">
        <f t="shared" si="846"/>
        <v>2.8635825723612243E-3</v>
      </c>
      <c r="HB307" s="16" t="str">
        <f t="shared" si="847"/>
        <v>i.a.</v>
      </c>
      <c r="HC307" s="16">
        <f t="shared" si="848"/>
        <v>0</v>
      </c>
      <c r="HD307" s="16">
        <f t="shared" si="849"/>
        <v>1.8756169470190442E-2</v>
      </c>
      <c r="HE307" s="16">
        <f t="shared" si="850"/>
        <v>1.5892586897829217E-2</v>
      </c>
      <c r="HF307" s="16">
        <f t="shared" si="851"/>
        <v>1.5891994413992798E-2</v>
      </c>
      <c r="HG307" s="16">
        <f t="shared" si="852"/>
        <v>1.7553281973323835E-2</v>
      </c>
      <c r="HH307" s="16">
        <f t="shared" si="853"/>
        <v>1.77016305703998E-2</v>
      </c>
      <c r="HI307" s="16">
        <f t="shared" si="854"/>
        <v>2.0508932005018427E-2</v>
      </c>
      <c r="HJ307" s="16">
        <f t="shared" si="855"/>
        <v>2.2009796391623208E-2</v>
      </c>
      <c r="HK307" s="16">
        <f t="shared" si="856"/>
        <v>2.5215924008556757E-2</v>
      </c>
      <c r="HL307" s="16" t="e">
        <f t="shared" si="857"/>
        <v>#VALUE!</v>
      </c>
      <c r="HM307" s="16" t="e">
        <f t="shared" si="858"/>
        <v>#VALUE!</v>
      </c>
      <c r="HN307" s="16">
        <f t="shared" si="859"/>
        <v>0.13744830245004627</v>
      </c>
      <c r="HO307" s="16">
        <f t="shared" si="860"/>
        <v>0.1627186468075181</v>
      </c>
      <c r="HP307" s="16">
        <f t="shared" si="861"/>
        <v>-4.6216540987563615E-2</v>
      </c>
      <c r="HQ307" s="16">
        <f t="shared" si="862"/>
        <v>-4.8771493089255519E-2</v>
      </c>
      <c r="HR307" s="227" t="e">
        <f t="shared" si="863"/>
        <v>#VALUE!</v>
      </c>
      <c r="HS307" s="227" t="e">
        <f t="shared" si="864"/>
        <v>#VALUE!</v>
      </c>
      <c r="HT307" s="227">
        <f t="shared" si="865"/>
        <v>1.1713552910643937E-2</v>
      </c>
      <c r="HU307" s="16" t="str">
        <f t="shared" si="866"/>
        <v>i.a.</v>
      </c>
      <c r="HV307" s="16" t="str">
        <f t="shared" si="867"/>
        <v>i.a.</v>
      </c>
      <c r="HW307" s="16">
        <f t="shared" si="868"/>
        <v>9.693507039647152E-2</v>
      </c>
      <c r="HX307" s="16">
        <f t="shared" si="869"/>
        <v>8.5221517485827583E-2</v>
      </c>
      <c r="HY307" s="16">
        <f t="shared" si="870"/>
        <v>7.3295046673432729E-2</v>
      </c>
      <c r="HZ307" s="16">
        <f t="shared" si="871"/>
        <v>7.6846632200272866E-2</v>
      </c>
      <c r="IA307" s="16">
        <f t="shared" si="872"/>
        <v>8.0786721215750451E-2</v>
      </c>
      <c r="IB307" s="16">
        <f t="shared" si="873"/>
        <v>7.9323023279405561E-2</v>
      </c>
      <c r="IC307" s="16">
        <f t="shared" si="874"/>
        <v>8.3851703682928339E-2</v>
      </c>
      <c r="ID307" s="16">
        <f t="shared" si="875"/>
        <v>8.4257764686949857E-2</v>
      </c>
      <c r="IE307" s="16">
        <f t="shared" si="876"/>
        <v>8.3218557026268514E-2</v>
      </c>
      <c r="IF307" s="16" t="e">
        <f t="shared" si="877"/>
        <v>#VALUE!</v>
      </c>
      <c r="IG307" s="16" t="e">
        <f t="shared" si="878"/>
        <v>#VALUE!</v>
      </c>
      <c r="IH307" s="16">
        <f t="shared" si="879"/>
        <v>0.11650144935491122</v>
      </c>
      <c r="II307" s="16">
        <f t="shared" si="880"/>
        <v>-3.419686700110601E-2</v>
      </c>
      <c r="IJ307" s="16">
        <f t="shared" si="881"/>
        <v>-8.1295361893926318E-2</v>
      </c>
      <c r="IK307" s="16">
        <f t="shared" si="882"/>
        <v>-6.0911516262666013E-2</v>
      </c>
      <c r="IL307" s="227" t="e">
        <f t="shared" si="883"/>
        <v>#VALUE!</v>
      </c>
      <c r="IM307" s="227" t="e">
        <f t="shared" si="884"/>
        <v>#VALUE!</v>
      </c>
      <c r="IN307" s="227">
        <f t="shared" si="885"/>
        <v>3.2200214460007925E-2</v>
      </c>
      <c r="IO307" s="16" t="str">
        <f t="shared" si="886"/>
        <v>i.a.</v>
      </c>
      <c r="IP307" s="16" t="str">
        <f t="shared" si="887"/>
        <v>i.a.</v>
      </c>
      <c r="IQ307" s="16">
        <f t="shared" si="888"/>
        <v>0.3085934665466224</v>
      </c>
      <c r="IR307" s="16">
        <f t="shared" si="889"/>
        <v>0.27639325208661447</v>
      </c>
      <c r="IS307" s="16">
        <f t="shared" si="890"/>
        <v>0.28617970126933828</v>
      </c>
      <c r="IT307" s="16">
        <f t="shared" si="891"/>
        <v>0.31150349023958662</v>
      </c>
      <c r="IU307" s="16">
        <f t="shared" si="892"/>
        <v>0.33170834871691934</v>
      </c>
      <c r="IV307" s="16">
        <f t="shared" si="893"/>
        <v>0.38861108801602667</v>
      </c>
      <c r="IW307" s="16">
        <f t="shared" si="894"/>
        <v>0.43594096724041692</v>
      </c>
      <c r="IX307" s="16">
        <f t="shared" si="895"/>
        <v>0.44425066852691547</v>
      </c>
      <c r="IY307" s="16">
        <f t="shared" si="896"/>
        <v>0.41193085065321344</v>
      </c>
      <c r="IZ307" s="16" t="e">
        <f t="shared" si="897"/>
        <v>#VALUE!</v>
      </c>
      <c r="JA307" s="16" t="e">
        <f t="shared" si="898"/>
        <v>#VALUE!</v>
      </c>
      <c r="JB307" s="16">
        <f t="shared" si="899"/>
        <v>-0.14135322878669318</v>
      </c>
      <c r="JC307" s="16">
        <f t="shared" si="900"/>
        <v>-9.4202319870630311E-2</v>
      </c>
      <c r="JD307" s="16">
        <f t="shared" si="901"/>
        <v>7.9587873665568718E-3</v>
      </c>
      <c r="JE307" s="16">
        <f t="shared" si="902"/>
        <v>4.6681735290907585E-3</v>
      </c>
      <c r="JF307" s="227" t="e">
        <f t="shared" si="903"/>
        <v>#VALUE!</v>
      </c>
      <c r="JG307" s="227" t="e">
        <f t="shared" si="904"/>
        <v>#VALUE!</v>
      </c>
      <c r="JH307" s="227">
        <f t="shared" si="905"/>
        <v>-1.166048484848484</v>
      </c>
      <c r="JI307" s="99" t="str">
        <f t="shared" si="906"/>
        <v>i.a.</v>
      </c>
      <c r="JJ307" s="99" t="str">
        <f t="shared" si="907"/>
        <v>i.a.</v>
      </c>
      <c r="JK307" s="99">
        <f t="shared" si="908"/>
        <v>7.0831333333333335</v>
      </c>
      <c r="JL307" s="99">
        <f t="shared" si="909"/>
        <v>8.2491818181818175</v>
      </c>
      <c r="JM307" s="99">
        <f t="shared" si="910"/>
        <v>9.1070909090909087</v>
      </c>
      <c r="JN307" s="99">
        <f t="shared" si="911"/>
        <v>9.0351818181818189</v>
      </c>
      <c r="JO307" s="99">
        <f t="shared" si="912"/>
        <v>8.9931999999999999</v>
      </c>
      <c r="JP307" s="99">
        <f t="shared" si="913"/>
        <v>8.7086000000000006</v>
      </c>
      <c r="JQ307" s="99">
        <f t="shared" si="914"/>
        <v>7.7653000000000008</v>
      </c>
      <c r="JR307" s="99">
        <f t="shared" si="915"/>
        <v>8.2106666666666666</v>
      </c>
      <c r="JS307" s="99">
        <f t="shared" si="916"/>
        <v>7.9873750000000001</v>
      </c>
    </row>
    <row r="308" spans="1:279" customFormat="1" x14ac:dyDescent="0.25">
      <c r="A308" s="200" t="s">
        <v>782</v>
      </c>
      <c r="B308" s="98">
        <v>54569513</v>
      </c>
      <c r="C308" s="113" t="s">
        <v>47</v>
      </c>
      <c r="D308" s="113"/>
      <c r="E308" s="116">
        <v>453100</v>
      </c>
      <c r="F308" s="116"/>
      <c r="G308" s="11">
        <v>1</v>
      </c>
      <c r="H308" s="117">
        <v>44825</v>
      </c>
      <c r="I308" s="13"/>
      <c r="J308" s="13"/>
      <c r="K308" s="13" t="s">
        <v>48</v>
      </c>
      <c r="L308" s="13" t="s">
        <v>48</v>
      </c>
      <c r="M308" s="13" t="s">
        <v>48</v>
      </c>
      <c r="N308" s="13" t="s">
        <v>48</v>
      </c>
      <c r="O308" s="118" t="s">
        <v>48</v>
      </c>
      <c r="P308" s="16" t="e">
        <f t="shared" si="739"/>
        <v>#DIV/0!</v>
      </c>
      <c r="Q308" s="16" t="e">
        <f t="shared" si="740"/>
        <v>#DIV/0!</v>
      </c>
      <c r="R308" s="16" t="e">
        <f t="shared" si="741"/>
        <v>#DIV/0!</v>
      </c>
      <c r="S308" s="16" t="e">
        <f t="shared" si="742"/>
        <v>#DIV/0!</v>
      </c>
      <c r="T308" s="16" t="e">
        <f t="shared" si="743"/>
        <v>#DIV/0!</v>
      </c>
      <c r="U308" s="16" t="e">
        <f t="shared" si="744"/>
        <v>#DIV/0!</v>
      </c>
      <c r="V308" s="278">
        <f t="shared" si="745"/>
        <v>0</v>
      </c>
      <c r="W308" s="278">
        <f t="shared" si="746"/>
        <v>0</v>
      </c>
      <c r="X308" s="278">
        <f t="shared" si="747"/>
        <v>0</v>
      </c>
      <c r="Y308" s="149"/>
      <c r="Z308" s="149"/>
      <c r="AA308" s="149"/>
      <c r="AB308" s="153"/>
      <c r="AC308" s="153"/>
      <c r="AD308" s="153"/>
      <c r="AE308" s="154"/>
      <c r="AF308" s="154"/>
      <c r="AG308" s="159"/>
      <c r="AH308" s="159"/>
      <c r="AI308" s="159"/>
      <c r="AJ308" s="16" t="e">
        <f t="shared" si="748"/>
        <v>#DIV/0!</v>
      </c>
      <c r="AK308" s="16">
        <f t="shared" si="925"/>
        <v>-1</v>
      </c>
      <c r="AL308" s="16">
        <f t="shared" si="926"/>
        <v>-4.9314173742651797E-2</v>
      </c>
      <c r="AM308" s="16">
        <f t="shared" si="929"/>
        <v>-3.6804026423403587E-2</v>
      </c>
      <c r="AN308" s="16">
        <f t="shared" si="927"/>
        <v>-0.10444397492781185</v>
      </c>
      <c r="AO308" s="16">
        <f t="shared" si="928"/>
        <v>8.3800866415737751E-3</v>
      </c>
      <c r="AP308" s="278">
        <f t="shared" si="754"/>
        <v>0</v>
      </c>
      <c r="AQ308" s="278">
        <f t="shared" si="755"/>
        <v>-11.644</v>
      </c>
      <c r="AR308" s="278">
        <f t="shared" si="756"/>
        <v>-0.6039999999999992</v>
      </c>
      <c r="AS308" s="149"/>
      <c r="AT308" s="149"/>
      <c r="AU308" s="149">
        <v>11.644</v>
      </c>
      <c r="AV308" s="153">
        <v>12.247999999999999</v>
      </c>
      <c r="AW308" s="153">
        <v>12.715999999999999</v>
      </c>
      <c r="AX308" s="153">
        <v>14.199</v>
      </c>
      <c r="AY308" s="154">
        <v>14.081</v>
      </c>
      <c r="AZ308" s="154">
        <v>13.726000000000001</v>
      </c>
      <c r="BA308" s="154">
        <v>13.13</v>
      </c>
      <c r="BB308" s="154">
        <v>9.4879999999999995</v>
      </c>
      <c r="BC308" s="155">
        <v>8.6780000000000008</v>
      </c>
      <c r="BD308" s="16" t="e">
        <f t="shared" si="757"/>
        <v>#DIV/0!</v>
      </c>
      <c r="BE308" s="16">
        <f t="shared" si="758"/>
        <v>-1</v>
      </c>
      <c r="BF308" s="16">
        <f t="shared" si="759"/>
        <v>1.0263157894736843</v>
      </c>
      <c r="BG308" s="16">
        <f t="shared" si="760"/>
        <v>2.9</v>
      </c>
      <c r="BH308" s="16">
        <f t="shared" si="761"/>
        <v>-3.3655913978494625</v>
      </c>
      <c r="BI308" s="16">
        <f t="shared" si="762"/>
        <v>-0.25600000000000001</v>
      </c>
      <c r="BJ308" s="278">
        <f t="shared" si="763"/>
        <v>0</v>
      </c>
      <c r="BK308" s="278">
        <f t="shared" si="764"/>
        <v>-0.84699999999999998</v>
      </c>
      <c r="BL308" s="278">
        <f t="shared" si="765"/>
        <v>0.42899999999999999</v>
      </c>
      <c r="BM308" s="149"/>
      <c r="BN308" s="149"/>
      <c r="BO308" s="149">
        <v>0.84699999999999998</v>
      </c>
      <c r="BP308" s="153">
        <v>0.41799999999999998</v>
      </c>
      <c r="BQ308" s="153">
        <v>-0.22</v>
      </c>
      <c r="BR308" s="153">
        <v>9.2999999999999999E-2</v>
      </c>
      <c r="BS308" s="159">
        <v>0.125</v>
      </c>
      <c r="BT308" s="159">
        <v>-0.66600000000000004</v>
      </c>
      <c r="BU308" s="159">
        <v>0.70099999999999996</v>
      </c>
      <c r="BV308" s="154">
        <v>0.46800000000000003</v>
      </c>
      <c r="BW308" s="159">
        <v>0.97599999999999998</v>
      </c>
      <c r="BX308" s="16" t="e">
        <f t="shared" si="766"/>
        <v>#DIV/0!</v>
      </c>
      <c r="BY308" s="16">
        <f t="shared" si="767"/>
        <v>-1</v>
      </c>
      <c r="BZ308" s="16">
        <f t="shared" si="768"/>
        <v>17.239999999999998</v>
      </c>
      <c r="CA308" s="16">
        <f t="shared" si="769"/>
        <v>1.036231884057971</v>
      </c>
      <c r="CB308" s="16">
        <f t="shared" si="770"/>
        <v>-1.4381625441696113</v>
      </c>
      <c r="CC308" s="16">
        <f t="shared" si="771"/>
        <v>-0.42211055276381887</v>
      </c>
      <c r="CD308" s="278">
        <f t="shared" si="772"/>
        <v>0</v>
      </c>
      <c r="CE308" s="278">
        <f t="shared" si="773"/>
        <v>-0.45600000000000002</v>
      </c>
      <c r="CF308" s="278">
        <f t="shared" si="774"/>
        <v>0.43099999999999999</v>
      </c>
      <c r="CG308" s="149"/>
      <c r="CH308" s="149"/>
      <c r="CI308" s="149">
        <v>0.45600000000000002</v>
      </c>
      <c r="CJ308" s="153">
        <v>2.5000000000000001E-2</v>
      </c>
      <c r="CK308" s="153">
        <v>-0.69</v>
      </c>
      <c r="CL308" s="153">
        <v>-0.28299999999999997</v>
      </c>
      <c r="CM308" s="154">
        <v>-0.19900000000000001</v>
      </c>
      <c r="CN308" s="154">
        <v>-0.997</v>
      </c>
      <c r="CO308" s="159">
        <v>0.49</v>
      </c>
      <c r="CP308" s="159">
        <v>0.36699999999999999</v>
      </c>
      <c r="CQ308" s="159">
        <v>0.87</v>
      </c>
      <c r="CR308" s="16" t="e">
        <f t="shared" si="775"/>
        <v>#DIV/0!</v>
      </c>
      <c r="CS308" s="16">
        <f t="shared" si="776"/>
        <v>-1</v>
      </c>
      <c r="CT308" s="16">
        <f t="shared" si="777"/>
        <v>0.15036622145626874</v>
      </c>
      <c r="CU308" s="16">
        <f t="shared" si="778"/>
        <v>6.5047701647875647E-3</v>
      </c>
      <c r="CV308" s="16">
        <f t="shared" si="779"/>
        <v>-0.19172800560813183</v>
      </c>
      <c r="CW308" s="16">
        <f t="shared" si="780"/>
        <v>-7.4001947419668868E-2</v>
      </c>
      <c r="CX308" s="278">
        <f t="shared" si="922"/>
        <v>0</v>
      </c>
      <c r="CY308" s="278">
        <f t="shared" si="923"/>
        <v>-2.67</v>
      </c>
      <c r="CZ308" s="278">
        <f t="shared" si="924"/>
        <v>0.34899999999999975</v>
      </c>
      <c r="DA308" s="149"/>
      <c r="DB308" s="149"/>
      <c r="DC308" s="149">
        <v>2.67</v>
      </c>
      <c r="DD308" s="153">
        <v>2.3210000000000002</v>
      </c>
      <c r="DE308" s="153">
        <v>2.306</v>
      </c>
      <c r="DF308" s="153">
        <v>2.8530000000000002</v>
      </c>
      <c r="DG308" s="159">
        <v>3.081</v>
      </c>
      <c r="DH308" s="159">
        <v>3.2429999999999999</v>
      </c>
      <c r="DI308" s="159">
        <v>4.0270000000000001</v>
      </c>
      <c r="DJ308" s="154">
        <v>3.649813</v>
      </c>
      <c r="DK308" s="155">
        <v>3.38</v>
      </c>
      <c r="DL308" s="16" t="e">
        <f t="shared" si="781"/>
        <v>#DIV/0!</v>
      </c>
      <c r="DM308" s="16">
        <f t="shared" si="782"/>
        <v>-1</v>
      </c>
      <c r="DN308" s="16">
        <f t="shared" si="783"/>
        <v>-3.6967854039965206E-2</v>
      </c>
      <c r="DO308" s="16">
        <f t="shared" si="784"/>
        <v>-2.2754287654949964E-2</v>
      </c>
      <c r="DP308" s="16">
        <f t="shared" si="785"/>
        <v>1.1725293132328294E-2</v>
      </c>
      <c r="DQ308" s="16">
        <f t="shared" si="786"/>
        <v>-1.6058826015298101E-2</v>
      </c>
      <c r="DR308" s="278">
        <f t="shared" si="787"/>
        <v>0</v>
      </c>
      <c r="DS308" s="278">
        <f t="shared" si="788"/>
        <v>-22.169</v>
      </c>
      <c r="DT308" s="278">
        <f t="shared" si="789"/>
        <v>-0.85099999999999909</v>
      </c>
      <c r="DU308" s="149"/>
      <c r="DV308" s="149"/>
      <c r="DW308" s="149">
        <v>22.169</v>
      </c>
      <c r="DX308" s="153">
        <v>23.02</v>
      </c>
      <c r="DY308" s="153">
        <v>23.556000000000001</v>
      </c>
      <c r="DZ308" s="153">
        <v>23.283000000000001</v>
      </c>
      <c r="EA308" s="159">
        <v>23.663</v>
      </c>
      <c r="EB308" s="159">
        <v>22.687999999999999</v>
      </c>
      <c r="EC308" s="159">
        <v>23.001000000000001</v>
      </c>
      <c r="ED308" s="159">
        <v>18.664000000000001</v>
      </c>
      <c r="EE308" s="159">
        <v>12.964</v>
      </c>
      <c r="EF308" s="16" t="e">
        <f t="shared" si="790"/>
        <v>#DIV/0!</v>
      </c>
      <c r="EG308" s="16">
        <f t="shared" si="791"/>
        <v>-1</v>
      </c>
      <c r="EH308" s="16">
        <f t="shared" si="792"/>
        <v>-0.125</v>
      </c>
      <c r="EI308" s="16">
        <f t="shared" si="793"/>
        <v>-5.8823529411764705E-2</v>
      </c>
      <c r="EJ308" s="16">
        <f t="shared" si="794"/>
        <v>-0.10526315789473684</v>
      </c>
      <c r="EK308" s="16">
        <f t="shared" si="795"/>
        <v>-2.564102564102564E-2</v>
      </c>
      <c r="EL308" s="278">
        <f t="shared" si="796"/>
        <v>0</v>
      </c>
      <c r="EM308" s="278">
        <f t="shared" si="797"/>
        <v>-28</v>
      </c>
      <c r="EN308" s="278">
        <f t="shared" si="798"/>
        <v>-4</v>
      </c>
      <c r="EO308" s="204"/>
      <c r="EP308" s="204"/>
      <c r="EQ308" s="204">
        <v>28</v>
      </c>
      <c r="ER308" s="215">
        <v>32</v>
      </c>
      <c r="ES308" s="215">
        <v>34</v>
      </c>
      <c r="ET308" s="215">
        <v>38</v>
      </c>
      <c r="EU308" s="209">
        <v>39</v>
      </c>
      <c r="EV308" s="209">
        <v>28</v>
      </c>
      <c r="EW308" s="209">
        <v>26</v>
      </c>
      <c r="EX308" s="210"/>
      <c r="EY308" s="211"/>
      <c r="EZ308" s="120"/>
      <c r="FA308" s="115" t="s">
        <v>123</v>
      </c>
      <c r="FB308" s="76"/>
      <c r="FC308" s="121">
        <v>6000</v>
      </c>
      <c r="FD308" s="125" t="s">
        <v>65</v>
      </c>
      <c r="FE308" s="125" t="s">
        <v>66</v>
      </c>
      <c r="FF308" s="16" t="e">
        <f t="shared" si="799"/>
        <v>#VALUE!</v>
      </c>
      <c r="FG308" s="16" t="e">
        <f t="shared" si="800"/>
        <v>#VALUE!</v>
      </c>
      <c r="FH308" s="16" t="e">
        <f t="shared" si="801"/>
        <v>#DIV/0!</v>
      </c>
      <c r="FI308" s="16" t="e">
        <f t="shared" si="802"/>
        <v>#DIV/0!</v>
      </c>
      <c r="FJ308" s="16" t="e">
        <f t="shared" si="803"/>
        <v>#DIV/0!</v>
      </c>
      <c r="FK308" s="16" t="e">
        <f t="shared" si="804"/>
        <v>#DIV/0!</v>
      </c>
      <c r="FL308" s="278" t="e">
        <f t="shared" si="805"/>
        <v>#VALUE!</v>
      </c>
      <c r="FM308" s="278" t="e">
        <f t="shared" si="806"/>
        <v>#VALUE!</v>
      </c>
      <c r="FN308" s="278">
        <f t="shared" si="807"/>
        <v>0</v>
      </c>
      <c r="FO308" s="222" t="str">
        <f t="shared" si="808"/>
        <v>i.a</v>
      </c>
      <c r="FP308" s="222" t="str">
        <f t="shared" si="809"/>
        <v>i.a</v>
      </c>
      <c r="FQ308" s="238">
        <f t="shared" si="810"/>
        <v>0</v>
      </c>
      <c r="FR308" s="222">
        <f t="shared" si="811"/>
        <v>0</v>
      </c>
      <c r="FS308" s="222">
        <f t="shared" si="812"/>
        <v>0</v>
      </c>
      <c r="FT308" s="222">
        <f t="shared" si="813"/>
        <v>0</v>
      </c>
      <c r="FU308" s="222">
        <f t="shared" si="814"/>
        <v>0</v>
      </c>
      <c r="FV308" s="222">
        <f t="shared" si="815"/>
        <v>0</v>
      </c>
      <c r="FW308" s="222">
        <f t="shared" si="816"/>
        <v>0</v>
      </c>
      <c r="FX308" s="222" t="str">
        <f t="shared" si="817"/>
        <v>i.a</v>
      </c>
      <c r="FY308" s="222" t="str">
        <f t="shared" si="818"/>
        <v>i.a</v>
      </c>
      <c r="FZ308" s="16" t="e">
        <f t="shared" si="819"/>
        <v>#VALUE!</v>
      </c>
      <c r="GA308" s="16">
        <f t="shared" si="820"/>
        <v>-1</v>
      </c>
      <c r="GB308" s="16">
        <f t="shared" si="821"/>
        <v>15.90973352033661</v>
      </c>
      <c r="GC308" s="16">
        <f t="shared" si="822"/>
        <v>1.040397728518494</v>
      </c>
      <c r="GD308" s="16">
        <f t="shared" si="823"/>
        <v>-1.8044304200625068</v>
      </c>
      <c r="GE308" s="16">
        <f t="shared" si="824"/>
        <v>-0.51557585704051068</v>
      </c>
      <c r="GF308" s="227" t="e">
        <f t="shared" si="825"/>
        <v>#VALUE!</v>
      </c>
      <c r="GG308" s="227">
        <f t="shared" si="826"/>
        <v>-0.18272891204167505</v>
      </c>
      <c r="GH308" s="227">
        <f t="shared" si="827"/>
        <v>0.17192277415535562</v>
      </c>
      <c r="GI308" s="16" t="str">
        <f t="shared" si="828"/>
        <v>Negativ EK</v>
      </c>
      <c r="GJ308" s="16">
        <f t="shared" si="829"/>
        <v>0</v>
      </c>
      <c r="GK308" s="106">
        <f t="shared" si="830"/>
        <v>0.18272891204167505</v>
      </c>
      <c r="GL308" s="16">
        <f t="shared" si="831"/>
        <v>1.0806137886319428E-2</v>
      </c>
      <c r="GM308" s="16">
        <f t="shared" si="832"/>
        <v>-0.26749370032952119</v>
      </c>
      <c r="GN308" s="16">
        <f t="shared" si="833"/>
        <v>-9.5382541287495778E-2</v>
      </c>
      <c r="GO308" s="16">
        <f t="shared" si="834"/>
        <v>-6.2934851359898805E-2</v>
      </c>
      <c r="GP308" s="16">
        <f t="shared" si="835"/>
        <v>-0.27427785419532325</v>
      </c>
      <c r="GQ308" s="16">
        <f t="shared" si="836"/>
        <v>0.12765714105580012</v>
      </c>
      <c r="GR308" s="16">
        <f t="shared" si="837"/>
        <v>0.10441245023160645</v>
      </c>
      <c r="GS308" s="16" t="e">
        <f t="shared" si="838"/>
        <v>#VALUE!</v>
      </c>
      <c r="GT308" s="16">
        <f t="shared" si="839"/>
        <v>-1</v>
      </c>
      <c r="GU308" s="16">
        <f t="shared" si="840"/>
        <v>1.0885101288040524</v>
      </c>
      <c r="GV308" s="16">
        <f t="shared" si="841"/>
        <v>2.9107287014771552</v>
      </c>
      <c r="GW308" s="16">
        <f t="shared" si="842"/>
        <v>-3.3709954047575925</v>
      </c>
      <c r="GX308" s="16">
        <f t="shared" si="843"/>
        <v>-0.26542955736377966</v>
      </c>
      <c r="GY308" s="227" t="e">
        <f t="shared" si="844"/>
        <v>#VALUE!</v>
      </c>
      <c r="GZ308" s="227">
        <f t="shared" si="845"/>
        <v>-3.7486999048440994E-2</v>
      </c>
      <c r="HA308" s="227">
        <f t="shared" si="846"/>
        <v>1.953784068361791E-2</v>
      </c>
      <c r="HB308" s="16" t="str">
        <f t="shared" si="847"/>
        <v>i.a.</v>
      </c>
      <c r="HC308" s="16">
        <f t="shared" si="848"/>
        <v>0</v>
      </c>
      <c r="HD308" s="106">
        <f t="shared" si="849"/>
        <v>3.7486999048440994E-2</v>
      </c>
      <c r="HE308" s="16">
        <f t="shared" si="850"/>
        <v>1.7949158364823085E-2</v>
      </c>
      <c r="HF308" s="16">
        <f t="shared" si="851"/>
        <v>-9.3938811674032334E-3</v>
      </c>
      <c r="HG308" s="16">
        <f t="shared" si="852"/>
        <v>3.9619988923443959E-3</v>
      </c>
      <c r="HH308" s="16">
        <f t="shared" si="853"/>
        <v>5.3936268904662254E-3</v>
      </c>
      <c r="HI308" s="16">
        <f t="shared" si="854"/>
        <v>-2.9153625599159537E-2</v>
      </c>
      <c r="HJ308" s="16">
        <f t="shared" si="855"/>
        <v>3.3649345973838944E-2</v>
      </c>
      <c r="HK308" s="16">
        <f t="shared" si="856"/>
        <v>2.9594030605792337E-2</v>
      </c>
      <c r="HL308" s="16" t="e">
        <f t="shared" si="857"/>
        <v>#VALUE!</v>
      </c>
      <c r="HM308" s="16" t="e">
        <f t="shared" si="858"/>
        <v>#VALUE!</v>
      </c>
      <c r="HN308" s="16">
        <f t="shared" si="859"/>
        <v>0.19452525679657648</v>
      </c>
      <c r="HO308" s="16">
        <f t="shared" si="860"/>
        <v>2.9940328670796549E-2</v>
      </c>
      <c r="HP308" s="16">
        <f t="shared" si="861"/>
        <v>-0.20109539627161377</v>
      </c>
      <c r="HQ308" s="16">
        <f t="shared" si="862"/>
        <v>-5.8888806502238683E-2</v>
      </c>
      <c r="HR308" s="227" t="e">
        <f t="shared" si="863"/>
        <v>#VALUE!</v>
      </c>
      <c r="HS308" s="227" t="e">
        <f t="shared" si="864"/>
        <v>#VALUE!</v>
      </c>
      <c r="HT308" s="227">
        <f t="shared" si="865"/>
        <v>1.9613080843825112E-2</v>
      </c>
      <c r="HU308" s="16" t="str">
        <f t="shared" si="866"/>
        <v>i.a.</v>
      </c>
      <c r="HV308" s="16" t="str">
        <f t="shared" si="867"/>
        <v>i.a.</v>
      </c>
      <c r="HW308" s="106">
        <f t="shared" si="868"/>
        <v>0.12043845008796066</v>
      </c>
      <c r="HX308" s="16">
        <f t="shared" si="869"/>
        <v>0.10082536924413554</v>
      </c>
      <c r="HY308" s="16">
        <f t="shared" si="870"/>
        <v>9.7894379351332994E-2</v>
      </c>
      <c r="HZ308" s="16">
        <f t="shared" si="871"/>
        <v>0.12253575570158486</v>
      </c>
      <c r="IA308" s="16">
        <f t="shared" si="872"/>
        <v>0.1302032709292989</v>
      </c>
      <c r="IB308" s="16">
        <f t="shared" si="873"/>
        <v>0.14293899858956277</v>
      </c>
      <c r="IC308" s="16">
        <f t="shared" si="874"/>
        <v>0.17507934437633146</v>
      </c>
      <c r="ID308" s="16">
        <f t="shared" si="875"/>
        <v>0.19555363266180881</v>
      </c>
      <c r="IE308" s="16">
        <f t="shared" si="876"/>
        <v>0.26072199938290647</v>
      </c>
      <c r="IF308" s="16" t="e">
        <f t="shared" si="877"/>
        <v>#VALUE!</v>
      </c>
      <c r="IG308" s="16" t="e">
        <f t="shared" si="878"/>
        <v>#VALUE!</v>
      </c>
      <c r="IH308" s="16" t="e">
        <f t="shared" si="879"/>
        <v>#VALUE!</v>
      </c>
      <c r="II308" s="16" t="e">
        <f t="shared" si="880"/>
        <v>#VALUE!</v>
      </c>
      <c r="IJ308" s="16" t="e">
        <f t="shared" si="881"/>
        <v>#VALUE!</v>
      </c>
      <c r="IK308" s="16" t="e">
        <f t="shared" si="882"/>
        <v>#VALUE!</v>
      </c>
      <c r="IL308" s="227" t="e">
        <f t="shared" si="883"/>
        <v>#VALUE!</v>
      </c>
      <c r="IM308" s="227" t="e">
        <f t="shared" si="884"/>
        <v>#VALUE!</v>
      </c>
      <c r="IN308" s="227" t="e">
        <f t="shared" si="885"/>
        <v>#VALUE!</v>
      </c>
      <c r="IO308" s="16" t="str">
        <f t="shared" si="886"/>
        <v>i.a.</v>
      </c>
      <c r="IP308" s="16" t="str">
        <f t="shared" si="887"/>
        <v>i.a.</v>
      </c>
      <c r="IQ308" s="106" t="str">
        <f t="shared" si="888"/>
        <v>i.a.</v>
      </c>
      <c r="IR308" s="16" t="str">
        <f t="shared" si="889"/>
        <v>i.a.</v>
      </c>
      <c r="IS308" s="16" t="str">
        <f t="shared" si="890"/>
        <v>i.a.</v>
      </c>
      <c r="IT308" s="16" t="str">
        <f t="shared" si="891"/>
        <v>i.a.</v>
      </c>
      <c r="IU308" s="16" t="str">
        <f t="shared" si="892"/>
        <v>i.a.</v>
      </c>
      <c r="IV308" s="16" t="str">
        <f t="shared" si="893"/>
        <v>i.a.</v>
      </c>
      <c r="IW308" s="16" t="str">
        <f t="shared" si="894"/>
        <v>i.a.</v>
      </c>
      <c r="IX308" s="16" t="str">
        <f t="shared" si="895"/>
        <v>i.a.</v>
      </c>
      <c r="IY308" s="16" t="str">
        <f t="shared" si="896"/>
        <v>i.a.</v>
      </c>
      <c r="IZ308" s="16" t="e">
        <f t="shared" si="897"/>
        <v>#VALUE!</v>
      </c>
      <c r="JA308" s="16" t="e">
        <f t="shared" si="898"/>
        <v>#VALUE!</v>
      </c>
      <c r="JB308" s="16">
        <f t="shared" si="899"/>
        <v>19.845714285714283</v>
      </c>
      <c r="JC308" s="16">
        <f t="shared" si="900"/>
        <v>1.0384963768115942</v>
      </c>
      <c r="JD308" s="16">
        <f t="shared" si="901"/>
        <v>-1.7250051964248603</v>
      </c>
      <c r="JE308" s="16">
        <f t="shared" si="902"/>
        <v>-0.45953451467865619</v>
      </c>
      <c r="JF308" s="227" t="e">
        <f t="shared" si="903"/>
        <v>#VALUE!</v>
      </c>
      <c r="JG308" s="227" t="e">
        <f t="shared" si="904"/>
        <v>#VALUE!</v>
      </c>
      <c r="JH308" s="227">
        <f t="shared" si="905"/>
        <v>1.5504464285714285E-2</v>
      </c>
      <c r="JI308" s="99" t="str">
        <f t="shared" si="906"/>
        <v>i.a.</v>
      </c>
      <c r="JJ308" s="99" t="str">
        <f t="shared" si="907"/>
        <v>i.a.</v>
      </c>
      <c r="JK308" s="239">
        <f t="shared" si="908"/>
        <v>1.6285714285714285E-2</v>
      </c>
      <c r="JL308" s="99">
        <f t="shared" si="909"/>
        <v>7.8125000000000004E-4</v>
      </c>
      <c r="JM308" s="99">
        <f t="shared" si="910"/>
        <v>-2.0294117647058824E-2</v>
      </c>
      <c r="JN308" s="99">
        <f t="shared" si="911"/>
        <v>-7.4473684210526305E-3</v>
      </c>
      <c r="JO308" s="99">
        <f t="shared" si="912"/>
        <v>-5.1025641025641026E-3</v>
      </c>
      <c r="JP308" s="99">
        <f t="shared" si="913"/>
        <v>-3.5607142857142858E-2</v>
      </c>
      <c r="JQ308" s="99">
        <f t="shared" si="914"/>
        <v>1.8846153846153846E-2</v>
      </c>
      <c r="JR308" s="99" t="str">
        <f t="shared" si="915"/>
        <v>i.a.</v>
      </c>
      <c r="JS308" s="99" t="str">
        <f t="shared" si="916"/>
        <v>i.a.</v>
      </c>
    </row>
    <row r="309" spans="1:279" customFormat="1" x14ac:dyDescent="0.25">
      <c r="A309" s="10" t="s">
        <v>208</v>
      </c>
      <c r="B309" s="95">
        <v>19044505</v>
      </c>
      <c r="C309" s="10" t="s">
        <v>79</v>
      </c>
      <c r="D309" s="10"/>
      <c r="E309" s="11">
        <v>451120</v>
      </c>
      <c r="F309" s="11"/>
      <c r="G309" s="116">
        <v>1</v>
      </c>
      <c r="H309" s="12">
        <v>44823</v>
      </c>
      <c r="I309" s="13"/>
      <c r="J309" s="13"/>
      <c r="K309" s="13" t="s">
        <v>48</v>
      </c>
      <c r="L309" s="13" t="s">
        <v>48</v>
      </c>
      <c r="M309" s="13" t="s">
        <v>48</v>
      </c>
      <c r="N309" s="13" t="s">
        <v>48</v>
      </c>
      <c r="O309" s="13" t="s">
        <v>48</v>
      </c>
      <c r="P309" s="16" t="e">
        <f t="shared" si="739"/>
        <v>#DIV/0!</v>
      </c>
      <c r="Q309" s="16" t="e">
        <f t="shared" si="740"/>
        <v>#DIV/0!</v>
      </c>
      <c r="R309" s="16" t="e">
        <f t="shared" si="741"/>
        <v>#DIV/0!</v>
      </c>
      <c r="S309" s="16" t="e">
        <f t="shared" si="742"/>
        <v>#DIV/0!</v>
      </c>
      <c r="T309" s="16" t="e">
        <f t="shared" si="743"/>
        <v>#DIV/0!</v>
      </c>
      <c r="U309" s="16" t="e">
        <f t="shared" si="744"/>
        <v>#DIV/0!</v>
      </c>
      <c r="V309" s="278">
        <f t="shared" si="745"/>
        <v>0</v>
      </c>
      <c r="W309" s="278">
        <f t="shared" si="746"/>
        <v>0</v>
      </c>
      <c r="X309" s="278">
        <f t="shared" si="747"/>
        <v>0</v>
      </c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6" t="e">
        <f t="shared" si="748"/>
        <v>#DIV/0!</v>
      </c>
      <c r="AK309" s="16">
        <f t="shared" si="925"/>
        <v>-1</v>
      </c>
      <c r="AL309" s="16">
        <f t="shared" si="926"/>
        <v>-1.9860627177700325E-2</v>
      </c>
      <c r="AM309" s="16">
        <f t="shared" si="929"/>
        <v>0.18411552346570398</v>
      </c>
      <c r="AN309" s="16">
        <f t="shared" si="927"/>
        <v>-0.18795544015411675</v>
      </c>
      <c r="AO309" s="16">
        <f t="shared" si="928"/>
        <v>-6.1325575910055774E-2</v>
      </c>
      <c r="AP309" s="278">
        <f t="shared" si="754"/>
        <v>0</v>
      </c>
      <c r="AQ309" s="278">
        <f t="shared" si="755"/>
        <v>-11.252000000000001</v>
      </c>
      <c r="AR309" s="278">
        <f t="shared" si="756"/>
        <v>-0.22799999999999976</v>
      </c>
      <c r="AS309" s="149"/>
      <c r="AT309" s="149"/>
      <c r="AU309" s="149">
        <v>11.252000000000001</v>
      </c>
      <c r="AV309" s="149">
        <v>11.48</v>
      </c>
      <c r="AW309" s="149">
        <v>9.6950000000000003</v>
      </c>
      <c r="AX309" s="149">
        <v>11.939</v>
      </c>
      <c r="AY309" s="149">
        <v>12.718999999999999</v>
      </c>
      <c r="AZ309" s="149">
        <v>9.6639999999999997</v>
      </c>
      <c r="BA309" s="149">
        <v>22.425999999999998</v>
      </c>
      <c r="BB309" s="149">
        <v>16.652999999999999</v>
      </c>
      <c r="BC309" s="150">
        <v>10.497</v>
      </c>
      <c r="BD309" s="16" t="e">
        <f t="shared" si="757"/>
        <v>#DIV/0!</v>
      </c>
      <c r="BE309" s="16">
        <f t="shared" si="758"/>
        <v>-1</v>
      </c>
      <c r="BF309" s="16">
        <f t="shared" si="759"/>
        <v>2.4403183023872701E-2</v>
      </c>
      <c r="BG309" s="16">
        <f t="shared" si="760"/>
        <v>2.3983679525222552</v>
      </c>
      <c r="BH309" s="16">
        <f t="shared" si="761"/>
        <v>-2.6766169154228856</v>
      </c>
      <c r="BI309" s="16">
        <f t="shared" si="762"/>
        <v>90.333333333333343</v>
      </c>
      <c r="BJ309" s="278">
        <f t="shared" si="763"/>
        <v>0</v>
      </c>
      <c r="BK309" s="278">
        <f t="shared" si="764"/>
        <v>-1.931</v>
      </c>
      <c r="BL309" s="278">
        <f t="shared" si="765"/>
        <v>4.6000000000000041E-2</v>
      </c>
      <c r="BM309" s="149"/>
      <c r="BN309" s="149"/>
      <c r="BO309" s="149">
        <v>1.931</v>
      </c>
      <c r="BP309" s="149">
        <v>1.885</v>
      </c>
      <c r="BQ309" s="149">
        <v>-1.3480000000000001</v>
      </c>
      <c r="BR309" s="149">
        <v>0.80400000000000005</v>
      </c>
      <c r="BS309" s="149">
        <v>-8.9999999999999993E-3</v>
      </c>
      <c r="BT309" s="149">
        <v>-1.8</v>
      </c>
      <c r="BU309" s="149">
        <v>1.7470000000000001</v>
      </c>
      <c r="BV309" s="149">
        <v>1.554</v>
      </c>
      <c r="BW309" s="149">
        <v>-1.976</v>
      </c>
      <c r="BX309" s="16" t="e">
        <f t="shared" si="766"/>
        <v>#DIV/0!</v>
      </c>
      <c r="BY309" s="16">
        <f t="shared" si="767"/>
        <v>-1</v>
      </c>
      <c r="BZ309" s="16">
        <f t="shared" si="768"/>
        <v>0.27393075356415469</v>
      </c>
      <c r="CA309" s="16">
        <f t="shared" si="769"/>
        <v>1.4405563032750113</v>
      </c>
      <c r="CB309" s="16">
        <f t="shared" si="770"/>
        <v>-319.42857142857144</v>
      </c>
      <c r="CC309" s="16">
        <f t="shared" si="771"/>
        <v>1.0081300813008129</v>
      </c>
      <c r="CD309" s="278">
        <f t="shared" si="772"/>
        <v>0</v>
      </c>
      <c r="CE309" s="278">
        <f t="shared" si="773"/>
        <v>-1.2509999999999999</v>
      </c>
      <c r="CF309" s="278">
        <f t="shared" si="774"/>
        <v>0.26899999999999991</v>
      </c>
      <c r="CG309" s="149"/>
      <c r="CH309" s="149"/>
      <c r="CI309" s="149">
        <v>1.2509999999999999</v>
      </c>
      <c r="CJ309" s="149">
        <v>0.98199999999999998</v>
      </c>
      <c r="CK309" s="149">
        <v>-2.2290000000000001</v>
      </c>
      <c r="CL309" s="149">
        <v>7.0000000000000001E-3</v>
      </c>
      <c r="CM309" s="149">
        <v>-0.86099999999999999</v>
      </c>
      <c r="CN309" s="149">
        <v>-2.4900000000000002</v>
      </c>
      <c r="CO309" s="149">
        <v>0.47199999999999998</v>
      </c>
      <c r="CP309" s="149">
        <v>0.98299999999999998</v>
      </c>
      <c r="CQ309" s="149">
        <v>3.004</v>
      </c>
      <c r="CR309" s="16" t="e">
        <f t="shared" si="775"/>
        <v>#DIV/0!</v>
      </c>
      <c r="CS309" s="16">
        <f t="shared" si="776"/>
        <v>-1</v>
      </c>
      <c r="CT309" s="16">
        <f t="shared" si="777"/>
        <v>0.2571942446043165</v>
      </c>
      <c r="CU309" s="16">
        <f t="shared" si="778"/>
        <v>0.12307026403116429</v>
      </c>
      <c r="CV309" s="16">
        <f t="shared" si="779"/>
        <v>-0.26344314558979809</v>
      </c>
      <c r="CW309" s="16">
        <f t="shared" si="780"/>
        <v>6.3802637175672347E-4</v>
      </c>
      <c r="CX309" s="278">
        <f t="shared" si="922"/>
        <v>0</v>
      </c>
      <c r="CY309" s="278">
        <f t="shared" si="923"/>
        <v>-9.7859999999999996</v>
      </c>
      <c r="CZ309" s="278">
        <f t="shared" si="924"/>
        <v>2.0019999999999998</v>
      </c>
      <c r="DA309" s="149"/>
      <c r="DB309" s="149"/>
      <c r="DC309" s="149">
        <v>9.7859999999999996</v>
      </c>
      <c r="DD309" s="149">
        <v>7.7839999999999998</v>
      </c>
      <c r="DE309" s="149">
        <v>6.931</v>
      </c>
      <c r="DF309" s="149">
        <v>9.41</v>
      </c>
      <c r="DG309" s="149">
        <v>9.4039999999999999</v>
      </c>
      <c r="DH309" s="149">
        <v>4.8470000000000004</v>
      </c>
      <c r="DI309" s="149">
        <v>7.6680000000000001</v>
      </c>
      <c r="DJ309" s="149">
        <v>6.1959999999999997</v>
      </c>
      <c r="DK309" s="150">
        <v>5.2130000000000001</v>
      </c>
      <c r="DL309" s="16" t="e">
        <f t="shared" si="781"/>
        <v>#DIV/0!</v>
      </c>
      <c r="DM309" s="16">
        <f t="shared" si="782"/>
        <v>-1</v>
      </c>
      <c r="DN309" s="16">
        <f t="shared" si="783"/>
        <v>-0.21937515136837007</v>
      </c>
      <c r="DO309" s="16">
        <f t="shared" si="784"/>
        <v>0.10732675391546886</v>
      </c>
      <c r="DP309" s="16">
        <f t="shared" si="785"/>
        <v>-0.13036988665516122</v>
      </c>
      <c r="DQ309" s="16">
        <f t="shared" si="786"/>
        <v>-2.4191529550988879E-2</v>
      </c>
      <c r="DR309" s="278">
        <f t="shared" si="787"/>
        <v>0</v>
      </c>
      <c r="DS309" s="278">
        <f t="shared" si="788"/>
        <v>-32.231999999999999</v>
      </c>
      <c r="DT309" s="278">
        <f t="shared" si="789"/>
        <v>-9.0579999999999998</v>
      </c>
      <c r="DU309" s="149"/>
      <c r="DV309" s="149"/>
      <c r="DW309" s="149">
        <v>32.231999999999999</v>
      </c>
      <c r="DX309" s="149">
        <v>41.29</v>
      </c>
      <c r="DY309" s="149">
        <v>37.287999999999997</v>
      </c>
      <c r="DZ309" s="149">
        <v>42.878</v>
      </c>
      <c r="EA309" s="149">
        <v>43.941000000000003</v>
      </c>
      <c r="EB309" s="149">
        <v>29.266999999999999</v>
      </c>
      <c r="EC309" s="149">
        <v>36.216999999999999</v>
      </c>
      <c r="ED309" s="149">
        <v>33.984000000000002</v>
      </c>
      <c r="EE309" s="149">
        <v>33.113</v>
      </c>
      <c r="EF309" s="16" t="e">
        <f t="shared" si="790"/>
        <v>#DIV/0!</v>
      </c>
      <c r="EG309" s="16">
        <f t="shared" si="791"/>
        <v>-1</v>
      </c>
      <c r="EH309" s="16">
        <f t="shared" si="792"/>
        <v>-9.375E-2</v>
      </c>
      <c r="EI309" s="16">
        <f t="shared" si="793"/>
        <v>-0.1111111111111111</v>
      </c>
      <c r="EJ309" s="16">
        <f t="shared" si="794"/>
        <v>2.8571428571428571E-2</v>
      </c>
      <c r="EK309" s="16">
        <f t="shared" si="795"/>
        <v>-0.10256410256410256</v>
      </c>
      <c r="EL309" s="278">
        <f t="shared" si="796"/>
        <v>0</v>
      </c>
      <c r="EM309" s="278">
        <f t="shared" si="797"/>
        <v>-29</v>
      </c>
      <c r="EN309" s="278">
        <f t="shared" si="798"/>
        <v>-3</v>
      </c>
      <c r="EO309" s="204"/>
      <c r="EP309" s="204"/>
      <c r="EQ309" s="204">
        <v>29</v>
      </c>
      <c r="ER309" s="204">
        <v>32</v>
      </c>
      <c r="ES309" s="204">
        <v>36</v>
      </c>
      <c r="ET309" s="204">
        <v>35</v>
      </c>
      <c r="EU309" s="204">
        <v>39</v>
      </c>
      <c r="EV309" s="204">
        <v>37</v>
      </c>
      <c r="EW309" s="204">
        <v>36</v>
      </c>
      <c r="EX309" s="204">
        <v>52</v>
      </c>
      <c r="EY309" s="205">
        <v>46</v>
      </c>
      <c r="EZ309" s="115"/>
      <c r="FA309" s="14" t="s">
        <v>49</v>
      </c>
      <c r="FB309" s="76"/>
      <c r="FC309" s="15">
        <v>6800</v>
      </c>
      <c r="FD309" t="s">
        <v>107</v>
      </c>
      <c r="FE309" t="s">
        <v>66</v>
      </c>
      <c r="FF309" s="16" t="e">
        <f t="shared" si="799"/>
        <v>#VALUE!</v>
      </c>
      <c r="FG309" s="16" t="e">
        <f t="shared" si="800"/>
        <v>#VALUE!</v>
      </c>
      <c r="FH309" s="16" t="e">
        <f t="shared" si="801"/>
        <v>#DIV/0!</v>
      </c>
      <c r="FI309" s="16" t="e">
        <f t="shared" si="802"/>
        <v>#DIV/0!</v>
      </c>
      <c r="FJ309" s="16" t="e">
        <f t="shared" si="803"/>
        <v>#DIV/0!</v>
      </c>
      <c r="FK309" s="16" t="e">
        <f t="shared" si="804"/>
        <v>#DIV/0!</v>
      </c>
      <c r="FL309" s="278" t="e">
        <f t="shared" si="805"/>
        <v>#VALUE!</v>
      </c>
      <c r="FM309" s="278" t="e">
        <f t="shared" si="806"/>
        <v>#VALUE!</v>
      </c>
      <c r="FN309" s="278">
        <f t="shared" si="807"/>
        <v>0</v>
      </c>
      <c r="FO309" s="222" t="str">
        <f t="shared" si="808"/>
        <v>i.a</v>
      </c>
      <c r="FP309" s="222" t="str">
        <f t="shared" si="809"/>
        <v>i.a</v>
      </c>
      <c r="FQ309" s="222">
        <f t="shared" si="810"/>
        <v>0</v>
      </c>
      <c r="FR309" s="222">
        <f t="shared" si="811"/>
        <v>0</v>
      </c>
      <c r="FS309" s="222">
        <f t="shared" si="812"/>
        <v>0</v>
      </c>
      <c r="FT309" s="222">
        <f t="shared" si="813"/>
        <v>0</v>
      </c>
      <c r="FU309" s="222">
        <f t="shared" si="814"/>
        <v>0</v>
      </c>
      <c r="FV309" s="222">
        <f t="shared" si="815"/>
        <v>0</v>
      </c>
      <c r="FW309" s="222">
        <f t="shared" si="816"/>
        <v>0</v>
      </c>
      <c r="FX309" s="222">
        <f t="shared" si="817"/>
        <v>0</v>
      </c>
      <c r="FY309" s="222">
        <f t="shared" si="818"/>
        <v>0</v>
      </c>
      <c r="FZ309" s="16" t="e">
        <f t="shared" si="819"/>
        <v>#VALUE!</v>
      </c>
      <c r="GA309" s="16">
        <f t="shared" si="820"/>
        <v>-1</v>
      </c>
      <c r="GB309" s="16">
        <f t="shared" si="821"/>
        <v>6.6926069362352722E-2</v>
      </c>
      <c r="GC309" s="16">
        <f t="shared" si="822"/>
        <v>1.4892375502424029</v>
      </c>
      <c r="GD309" s="16">
        <f t="shared" si="823"/>
        <v>-367.61863673319516</v>
      </c>
      <c r="GE309" s="16">
        <f t="shared" si="824"/>
        <v>1.0061582751471185</v>
      </c>
      <c r="GF309" s="227" t="e">
        <f t="shared" si="825"/>
        <v>#VALUE!</v>
      </c>
      <c r="GG309" s="227">
        <f t="shared" si="826"/>
        <v>-0.14240182128628343</v>
      </c>
      <c r="GH309" s="227">
        <f t="shared" si="827"/>
        <v>8.9325722207040936E-3</v>
      </c>
      <c r="GI309" s="16" t="str">
        <f t="shared" si="828"/>
        <v>Negativ EK</v>
      </c>
      <c r="GJ309" s="16">
        <f t="shared" si="829"/>
        <v>0</v>
      </c>
      <c r="GK309" s="16">
        <f t="shared" si="830"/>
        <v>0.14240182128628343</v>
      </c>
      <c r="GL309" s="16">
        <f t="shared" si="831"/>
        <v>0.13346924906557933</v>
      </c>
      <c r="GM309" s="16">
        <f t="shared" si="832"/>
        <v>-0.27281072149807234</v>
      </c>
      <c r="GN309" s="16">
        <f t="shared" si="833"/>
        <v>7.4412671414903798E-4</v>
      </c>
      <c r="GO309" s="16">
        <f t="shared" si="834"/>
        <v>-0.12083362571047644</v>
      </c>
      <c r="GP309" s="16">
        <f t="shared" si="835"/>
        <v>-0.39792249300838994</v>
      </c>
      <c r="GQ309" s="16">
        <f t="shared" si="836"/>
        <v>6.8090017311021336E-2</v>
      </c>
      <c r="GR309" s="16">
        <f t="shared" si="837"/>
        <v>0.17232009816811292</v>
      </c>
      <c r="GS309" s="16" t="e">
        <f t="shared" si="838"/>
        <v>#VALUE!</v>
      </c>
      <c r="GT309" s="16">
        <f t="shared" si="839"/>
        <v>-1</v>
      </c>
      <c r="GU309" s="16">
        <f t="shared" si="840"/>
        <v>9.4849885961343347E-2</v>
      </c>
      <c r="GV309" s="16">
        <f t="shared" si="841"/>
        <v>2.4266278765290425</v>
      </c>
      <c r="GW309" s="16">
        <f t="shared" si="842"/>
        <v>-2.8157598480665063</v>
      </c>
      <c r="GX309" s="16">
        <f t="shared" si="843"/>
        <v>76.328150136106927</v>
      </c>
      <c r="GY309" s="227" t="e">
        <f t="shared" si="844"/>
        <v>#VALUE!</v>
      </c>
      <c r="GZ309" s="227">
        <f t="shared" si="845"/>
        <v>-5.2528494872283137E-2</v>
      </c>
      <c r="HA309" s="227">
        <f t="shared" si="846"/>
        <v>4.5506893796516124E-3</v>
      </c>
      <c r="HB309" s="16" t="str">
        <f t="shared" si="847"/>
        <v>i.a.</v>
      </c>
      <c r="HC309" s="16">
        <f t="shared" si="848"/>
        <v>0</v>
      </c>
      <c r="HD309" s="16">
        <f t="shared" si="849"/>
        <v>5.2528494872283137E-2</v>
      </c>
      <c r="HE309" s="16">
        <f t="shared" si="850"/>
        <v>4.7977805492631524E-2</v>
      </c>
      <c r="HF309" s="16">
        <f t="shared" si="851"/>
        <v>-3.3630217299104363E-2</v>
      </c>
      <c r="HG309" s="16">
        <f t="shared" si="852"/>
        <v>1.8521291422384501E-2</v>
      </c>
      <c r="HH309" s="16">
        <f t="shared" si="853"/>
        <v>-2.4587476778494151E-4</v>
      </c>
      <c r="HI309" s="16">
        <f t="shared" si="854"/>
        <v>-5.4975261132490384E-2</v>
      </c>
      <c r="HJ309" s="16">
        <f t="shared" si="855"/>
        <v>4.9771370778194053E-2</v>
      </c>
      <c r="HK309" s="16">
        <f t="shared" si="856"/>
        <v>4.6320997958179941E-2</v>
      </c>
      <c r="HL309" s="16" t="e">
        <f t="shared" si="857"/>
        <v>#VALUE!</v>
      </c>
      <c r="HM309" s="16" t="e">
        <f t="shared" si="858"/>
        <v>#VALUE!</v>
      </c>
      <c r="HN309" s="16">
        <f t="shared" si="859"/>
        <v>0.61049734300422653</v>
      </c>
      <c r="HO309" s="16">
        <f t="shared" si="860"/>
        <v>1.4217583075661299E-2</v>
      </c>
      <c r="HP309" s="16">
        <f t="shared" si="861"/>
        <v>-0.15302282762817421</v>
      </c>
      <c r="HQ309" s="16">
        <f t="shared" si="862"/>
        <v>2.5445112104141125E-2</v>
      </c>
      <c r="HR309" s="227" t="e">
        <f t="shared" si="863"/>
        <v>#VALUE!</v>
      </c>
      <c r="HS309" s="227" t="e">
        <f t="shared" si="864"/>
        <v>#VALUE!</v>
      </c>
      <c r="HT309" s="227">
        <f t="shared" si="865"/>
        <v>0.11509109513065874</v>
      </c>
      <c r="HU309" s="16" t="str">
        <f t="shared" si="866"/>
        <v>i.a.</v>
      </c>
      <c r="HV309" s="16" t="str">
        <f t="shared" si="867"/>
        <v>i.a.</v>
      </c>
      <c r="HW309" s="16">
        <f t="shared" si="868"/>
        <v>0.30361131794489948</v>
      </c>
      <c r="HX309" s="16">
        <f t="shared" si="869"/>
        <v>0.18852022281424075</v>
      </c>
      <c r="HY309" s="16">
        <f t="shared" si="870"/>
        <v>0.18587749409997856</v>
      </c>
      <c r="HZ309" s="16">
        <f t="shared" si="871"/>
        <v>0.21945986286673819</v>
      </c>
      <c r="IA309" s="16">
        <f t="shared" si="872"/>
        <v>0.21401424637582211</v>
      </c>
      <c r="IB309" s="16">
        <f t="shared" si="873"/>
        <v>0.16561314791403289</v>
      </c>
      <c r="IC309" s="16">
        <f t="shared" si="874"/>
        <v>0.21172377612723309</v>
      </c>
      <c r="ID309" s="16">
        <f t="shared" si="875"/>
        <v>0.18232109227871937</v>
      </c>
      <c r="IE309" s="16">
        <f t="shared" si="876"/>
        <v>0.1574306163742337</v>
      </c>
      <c r="IF309" s="16" t="e">
        <f t="shared" si="877"/>
        <v>#VALUE!</v>
      </c>
      <c r="IG309" s="16" t="e">
        <f t="shared" si="878"/>
        <v>#VALUE!</v>
      </c>
      <c r="IH309" s="16" t="e">
        <f t="shared" si="879"/>
        <v>#VALUE!</v>
      </c>
      <c r="II309" s="16" t="e">
        <f t="shared" si="880"/>
        <v>#VALUE!</v>
      </c>
      <c r="IJ309" s="16" t="e">
        <f t="shared" si="881"/>
        <v>#VALUE!</v>
      </c>
      <c r="IK309" s="16" t="e">
        <f t="shared" si="882"/>
        <v>#VALUE!</v>
      </c>
      <c r="IL309" s="227" t="e">
        <f t="shared" si="883"/>
        <v>#VALUE!</v>
      </c>
      <c r="IM309" s="227" t="e">
        <f t="shared" si="884"/>
        <v>#VALUE!</v>
      </c>
      <c r="IN309" s="227" t="e">
        <f t="shared" si="885"/>
        <v>#VALUE!</v>
      </c>
      <c r="IO309" s="16" t="str">
        <f t="shared" si="886"/>
        <v>i.a.</v>
      </c>
      <c r="IP309" s="16" t="str">
        <f t="shared" si="887"/>
        <v>i.a.</v>
      </c>
      <c r="IQ309" s="16" t="str">
        <f t="shared" si="888"/>
        <v>i.a.</v>
      </c>
      <c r="IR309" s="16" t="str">
        <f t="shared" si="889"/>
        <v>i.a.</v>
      </c>
      <c r="IS309" s="16" t="str">
        <f t="shared" si="890"/>
        <v>i.a.</v>
      </c>
      <c r="IT309" s="16" t="str">
        <f t="shared" si="891"/>
        <v>i.a.</v>
      </c>
      <c r="IU309" s="16" t="str">
        <f t="shared" si="892"/>
        <v>i.a.</v>
      </c>
      <c r="IV309" s="16" t="str">
        <f t="shared" si="893"/>
        <v>i.a.</v>
      </c>
      <c r="IW309" s="16" t="str">
        <f t="shared" si="894"/>
        <v>i.a.</v>
      </c>
      <c r="IX309" s="16" t="str">
        <f t="shared" si="895"/>
        <v>i.a.</v>
      </c>
      <c r="IY309" s="16" t="str">
        <f t="shared" si="896"/>
        <v>i.a.</v>
      </c>
      <c r="IZ309" s="16" t="e">
        <f t="shared" si="897"/>
        <v>#VALUE!</v>
      </c>
      <c r="JA309" s="16" t="e">
        <f t="shared" si="898"/>
        <v>#VALUE!</v>
      </c>
      <c r="JB309" s="16">
        <f t="shared" si="899"/>
        <v>0.40571669358803275</v>
      </c>
      <c r="JC309" s="16">
        <f t="shared" si="900"/>
        <v>1.4956258411843877</v>
      </c>
      <c r="JD309" s="16">
        <f t="shared" si="901"/>
        <v>-310.58333333333331</v>
      </c>
      <c r="JE309" s="16">
        <f t="shared" si="902"/>
        <v>1.0090592334494772</v>
      </c>
      <c r="JF309" s="227" t="e">
        <f t="shared" si="903"/>
        <v>#VALUE!</v>
      </c>
      <c r="JG309" s="227" t="e">
        <f t="shared" si="904"/>
        <v>#VALUE!</v>
      </c>
      <c r="JH309" s="227">
        <f t="shared" si="905"/>
        <v>1.2450431034482755E-2</v>
      </c>
      <c r="JI309" s="99" t="str">
        <f t="shared" si="906"/>
        <v>i.a.</v>
      </c>
      <c r="JJ309" s="99" t="str">
        <f t="shared" si="907"/>
        <v>i.a.</v>
      </c>
      <c r="JK309" s="99">
        <f t="shared" si="908"/>
        <v>4.3137931034482754E-2</v>
      </c>
      <c r="JL309" s="99">
        <f t="shared" si="909"/>
        <v>3.06875E-2</v>
      </c>
      <c r="JM309" s="99">
        <f t="shared" si="910"/>
        <v>-6.1916666666666668E-2</v>
      </c>
      <c r="JN309" s="99">
        <f t="shared" si="911"/>
        <v>2.0000000000000001E-4</v>
      </c>
      <c r="JO309" s="99">
        <f t="shared" si="912"/>
        <v>-2.2076923076923077E-2</v>
      </c>
      <c r="JP309" s="99">
        <f t="shared" si="913"/>
        <v>-6.7297297297297304E-2</v>
      </c>
      <c r="JQ309" s="99">
        <f t="shared" si="914"/>
        <v>1.311111111111111E-2</v>
      </c>
      <c r="JR309" s="99">
        <f t="shared" si="915"/>
        <v>1.8903846153846153E-2</v>
      </c>
      <c r="JS309" s="99">
        <f t="shared" si="916"/>
        <v>6.5304347826086961E-2</v>
      </c>
    </row>
    <row r="310" spans="1:279" customFormat="1" ht="15.75" customHeight="1" x14ac:dyDescent="0.25">
      <c r="A310" s="146" t="s">
        <v>336</v>
      </c>
      <c r="B310" s="172">
        <v>75858418</v>
      </c>
      <c r="C310" s="10" t="s">
        <v>67</v>
      </c>
      <c r="D310" s="10"/>
      <c r="E310" s="11">
        <v>467700</v>
      </c>
      <c r="F310" s="11"/>
      <c r="G310" s="11"/>
      <c r="H310" s="12">
        <v>44802</v>
      </c>
      <c r="I310" s="13"/>
      <c r="J310" s="13"/>
      <c r="K310" s="13" t="s">
        <v>48</v>
      </c>
      <c r="L310" s="13" t="s">
        <v>48</v>
      </c>
      <c r="M310" s="13" t="s">
        <v>48</v>
      </c>
      <c r="N310" s="13" t="s">
        <v>48</v>
      </c>
      <c r="O310" s="114" t="s">
        <v>48</v>
      </c>
      <c r="P310" s="16" t="e">
        <f t="shared" si="739"/>
        <v>#DIV/0!</v>
      </c>
      <c r="Q310" s="16" t="e">
        <f t="shared" si="740"/>
        <v>#DIV/0!</v>
      </c>
      <c r="R310" s="16" t="e">
        <f t="shared" si="741"/>
        <v>#DIV/0!</v>
      </c>
      <c r="S310" s="16" t="e">
        <f t="shared" si="742"/>
        <v>#DIV/0!</v>
      </c>
      <c r="T310" s="16" t="e">
        <f t="shared" si="743"/>
        <v>#DIV/0!</v>
      </c>
      <c r="U310" s="16" t="e">
        <f t="shared" si="744"/>
        <v>#DIV/0!</v>
      </c>
      <c r="V310" s="278">
        <f t="shared" si="745"/>
        <v>0</v>
      </c>
      <c r="W310" s="278">
        <f t="shared" si="746"/>
        <v>0</v>
      </c>
      <c r="X310" s="278">
        <f t="shared" si="747"/>
        <v>0</v>
      </c>
      <c r="Y310" s="149"/>
      <c r="Z310" s="149"/>
      <c r="AA310" s="149"/>
      <c r="AB310" s="164"/>
      <c r="AC310" s="164"/>
      <c r="AD310" s="164"/>
      <c r="AE310" s="164"/>
      <c r="AF310" s="164"/>
      <c r="AG310" s="152"/>
      <c r="AH310" s="152"/>
      <c r="AI310" s="152"/>
      <c r="AJ310" s="16" t="e">
        <f t="shared" si="748"/>
        <v>#DIV/0!</v>
      </c>
      <c r="AK310" s="16">
        <f t="shared" si="925"/>
        <v>-1</v>
      </c>
      <c r="AL310" s="16">
        <f t="shared" si="926"/>
        <v>-8.9306698002350179E-2</v>
      </c>
      <c r="AM310" s="16">
        <f t="shared" si="929"/>
        <v>0.12693908437381768</v>
      </c>
      <c r="AN310" s="16">
        <f t="shared" si="927"/>
        <v>-3.7859483072442697E-2</v>
      </c>
      <c r="AO310" s="16">
        <f t="shared" si="928"/>
        <v>4.5281582952815744E-2</v>
      </c>
      <c r="AP310" s="278">
        <f t="shared" si="754"/>
        <v>0</v>
      </c>
      <c r="AQ310" s="278">
        <f t="shared" si="755"/>
        <v>-5.4249999999999998</v>
      </c>
      <c r="AR310" s="278">
        <f t="shared" si="756"/>
        <v>-0.53200000000000003</v>
      </c>
      <c r="AS310" s="149"/>
      <c r="AT310" s="149"/>
      <c r="AU310" s="149">
        <v>5.4249999999999998</v>
      </c>
      <c r="AV310" s="164">
        <v>5.9569999999999999</v>
      </c>
      <c r="AW310" s="164">
        <v>5.2859999999999996</v>
      </c>
      <c r="AX310" s="164">
        <v>5.4939999999999998</v>
      </c>
      <c r="AY310" s="164">
        <v>5.2560000000000002</v>
      </c>
      <c r="AZ310" s="164">
        <v>5.0229999999999997</v>
      </c>
      <c r="BA310" s="164">
        <v>4.8470000000000004</v>
      </c>
      <c r="BB310" s="164">
        <v>4.5090000000000003</v>
      </c>
      <c r="BC310" s="152">
        <v>5.4669999999999996</v>
      </c>
      <c r="BD310" s="16" t="e">
        <f t="shared" si="757"/>
        <v>#DIV/0!</v>
      </c>
      <c r="BE310" s="16">
        <f t="shared" si="758"/>
        <v>-1</v>
      </c>
      <c r="BF310" s="16">
        <f t="shared" si="759"/>
        <v>-0.17948717948717952</v>
      </c>
      <c r="BG310" s="16">
        <f t="shared" si="760"/>
        <v>0.58480565371024751</v>
      </c>
      <c r="BH310" s="16">
        <f t="shared" si="761"/>
        <v>-0.38209606986899569</v>
      </c>
      <c r="BI310" s="16">
        <f t="shared" si="762"/>
        <v>0.10228640192539119</v>
      </c>
      <c r="BJ310" s="278">
        <f t="shared" si="763"/>
        <v>0</v>
      </c>
      <c r="BK310" s="278">
        <f t="shared" si="764"/>
        <v>-0.73599999999999999</v>
      </c>
      <c r="BL310" s="278">
        <f t="shared" si="765"/>
        <v>-0.16100000000000003</v>
      </c>
      <c r="BM310" s="149"/>
      <c r="BN310" s="149"/>
      <c r="BO310" s="149">
        <v>0.73599999999999999</v>
      </c>
      <c r="BP310" s="152">
        <v>0.89700000000000002</v>
      </c>
      <c r="BQ310" s="152">
        <v>0.56599999999999995</v>
      </c>
      <c r="BR310" s="152">
        <v>0.91600000000000004</v>
      </c>
      <c r="BS310" s="152">
        <v>0.83099999999999996</v>
      </c>
      <c r="BT310" s="152">
        <v>0.73099999999999998</v>
      </c>
      <c r="BU310" s="152">
        <v>-0.16800000000000001</v>
      </c>
      <c r="BV310" s="164">
        <v>-0.71599999999999997</v>
      </c>
      <c r="BW310" s="152">
        <v>0.14000000000000001</v>
      </c>
      <c r="BX310" s="16" t="e">
        <f t="shared" si="766"/>
        <v>#DIV/0!</v>
      </c>
      <c r="BY310" s="16">
        <f t="shared" si="767"/>
        <v>-1</v>
      </c>
      <c r="BZ310" s="16">
        <f t="shared" si="768"/>
        <v>-0.17153748411689962</v>
      </c>
      <c r="CA310" s="16">
        <f t="shared" si="769"/>
        <v>0.76062639821029088</v>
      </c>
      <c r="CB310" s="16">
        <f t="shared" si="770"/>
        <v>-0.3133640552995392</v>
      </c>
      <c r="CC310" s="16">
        <f t="shared" si="771"/>
        <v>-2.3988005997001519E-2</v>
      </c>
      <c r="CD310" s="278">
        <f t="shared" si="772"/>
        <v>0</v>
      </c>
      <c r="CE310" s="278">
        <f t="shared" si="773"/>
        <v>-0.65200000000000002</v>
      </c>
      <c r="CF310" s="278">
        <f t="shared" si="774"/>
        <v>-0.13500000000000001</v>
      </c>
      <c r="CG310" s="149"/>
      <c r="CH310" s="149"/>
      <c r="CI310" s="149">
        <v>0.65200000000000002</v>
      </c>
      <c r="CJ310" s="164">
        <v>0.78700000000000003</v>
      </c>
      <c r="CK310" s="164">
        <v>0.44700000000000001</v>
      </c>
      <c r="CL310" s="164">
        <v>0.65100000000000002</v>
      </c>
      <c r="CM310" s="164">
        <v>0.66700000000000004</v>
      </c>
      <c r="CN310" s="164">
        <v>0.51700000000000002</v>
      </c>
      <c r="CO310" s="152">
        <v>-0.374</v>
      </c>
      <c r="CP310" s="152">
        <v>-0.91900000000000004</v>
      </c>
      <c r="CQ310" s="152">
        <v>-4.1000000000000002E-2</v>
      </c>
      <c r="CR310" s="16" t="e">
        <f t="shared" si="775"/>
        <v>#DIV/0!</v>
      </c>
      <c r="CS310" s="16">
        <f t="shared" si="776"/>
        <v>-1</v>
      </c>
      <c r="CT310" s="16">
        <f t="shared" si="777"/>
        <v>8.1813780861707222E-2</v>
      </c>
      <c r="CU310" s="16">
        <f t="shared" si="778"/>
        <v>0.18398930072602218</v>
      </c>
      <c r="CV310" s="16">
        <f t="shared" si="779"/>
        <v>7.1223905034793256E-2</v>
      </c>
      <c r="CW310" s="16">
        <f t="shared" si="780"/>
        <v>0.10818779768655032</v>
      </c>
      <c r="CX310" s="278">
        <f t="shared" si="922"/>
        <v>0</v>
      </c>
      <c r="CY310" s="278">
        <f t="shared" si="923"/>
        <v>-6.7039999999999997</v>
      </c>
      <c r="CZ310" s="278">
        <f t="shared" si="924"/>
        <v>0.50699999999999967</v>
      </c>
      <c r="DA310" s="149"/>
      <c r="DB310" s="149"/>
      <c r="DC310" s="149">
        <v>6.7039999999999997</v>
      </c>
      <c r="DD310" s="152">
        <v>6.1970000000000001</v>
      </c>
      <c r="DE310" s="152">
        <v>5.234</v>
      </c>
      <c r="DF310" s="152">
        <v>4.8860000000000001</v>
      </c>
      <c r="DG310" s="152">
        <v>4.4089999999999998</v>
      </c>
      <c r="DH310" s="152">
        <v>4.008</v>
      </c>
      <c r="DI310" s="152">
        <v>3.4910000000000001</v>
      </c>
      <c r="DJ310" s="164">
        <v>3.9239999999999999</v>
      </c>
      <c r="DK310" s="152">
        <v>4.6429999999999998</v>
      </c>
      <c r="DL310" s="16" t="e">
        <f t="shared" si="781"/>
        <v>#DIV/0!</v>
      </c>
      <c r="DM310" s="16">
        <f t="shared" si="782"/>
        <v>-1</v>
      </c>
      <c r="DN310" s="16">
        <f t="shared" si="783"/>
        <v>-7.9179891910440087E-2</v>
      </c>
      <c r="DO310" s="16">
        <f t="shared" si="784"/>
        <v>9.6819721490402702E-2</v>
      </c>
      <c r="DP310" s="16">
        <f t="shared" si="785"/>
        <v>4.4419242037615162E-3</v>
      </c>
      <c r="DQ310" s="16">
        <f t="shared" si="786"/>
        <v>4.9077929803688199E-2</v>
      </c>
      <c r="DR310" s="278">
        <f t="shared" si="787"/>
        <v>0</v>
      </c>
      <c r="DS310" s="278">
        <f t="shared" si="788"/>
        <v>-10.734</v>
      </c>
      <c r="DT310" s="278">
        <f t="shared" si="789"/>
        <v>-0.92300000000000004</v>
      </c>
      <c r="DU310" s="149"/>
      <c r="DV310" s="149"/>
      <c r="DW310" s="149">
        <v>10.734</v>
      </c>
      <c r="DX310" s="152">
        <v>11.657</v>
      </c>
      <c r="DY310" s="152">
        <v>10.628</v>
      </c>
      <c r="DZ310" s="152">
        <v>10.581</v>
      </c>
      <c r="EA310" s="152">
        <v>10.086</v>
      </c>
      <c r="EB310" s="152">
        <v>10.089</v>
      </c>
      <c r="EC310" s="152">
        <v>9.8810000000000002</v>
      </c>
      <c r="ED310" s="152">
        <v>10.260999999999999</v>
      </c>
      <c r="EE310" s="152">
        <v>10.981</v>
      </c>
      <c r="EF310" s="16" t="e">
        <f t="shared" si="790"/>
        <v>#DIV/0!</v>
      </c>
      <c r="EG310" s="16">
        <f t="shared" si="791"/>
        <v>-1</v>
      </c>
      <c r="EH310" s="16">
        <f t="shared" si="792"/>
        <v>-7.1428571428571425E-2</v>
      </c>
      <c r="EI310" s="16">
        <f t="shared" si="793"/>
        <v>7.6923076923076927E-2</v>
      </c>
      <c r="EJ310" s="16">
        <f t="shared" si="794"/>
        <v>0</v>
      </c>
      <c r="EK310" s="16">
        <f t="shared" si="795"/>
        <v>8.3333333333333329E-2</v>
      </c>
      <c r="EL310" s="278">
        <f t="shared" si="796"/>
        <v>0</v>
      </c>
      <c r="EM310" s="278">
        <f t="shared" si="797"/>
        <v>-13</v>
      </c>
      <c r="EN310" s="278">
        <f t="shared" si="798"/>
        <v>-1</v>
      </c>
      <c r="EO310" s="204"/>
      <c r="EP310" s="204"/>
      <c r="EQ310" s="204">
        <v>13</v>
      </c>
      <c r="ER310" s="208">
        <v>14</v>
      </c>
      <c r="ES310" s="208">
        <v>13</v>
      </c>
      <c r="ET310" s="208">
        <v>13</v>
      </c>
      <c r="EU310" s="208">
        <v>12</v>
      </c>
      <c r="EV310" s="208"/>
      <c r="EW310" s="208"/>
      <c r="EX310" s="219"/>
      <c r="EY310" s="208"/>
      <c r="EZ310" s="141"/>
      <c r="FA310" s="142" t="s">
        <v>51</v>
      </c>
      <c r="FB310" s="76"/>
      <c r="FC310" s="143">
        <v>6630</v>
      </c>
      <c r="FD310" t="s">
        <v>509</v>
      </c>
      <c r="FE310" t="s">
        <v>66</v>
      </c>
      <c r="FF310" s="16" t="e">
        <f t="shared" si="799"/>
        <v>#VALUE!</v>
      </c>
      <c r="FG310" s="16" t="e">
        <f t="shared" si="800"/>
        <v>#VALUE!</v>
      </c>
      <c r="FH310" s="16" t="e">
        <f t="shared" si="801"/>
        <v>#DIV/0!</v>
      </c>
      <c r="FI310" s="16" t="e">
        <f t="shared" si="802"/>
        <v>#DIV/0!</v>
      </c>
      <c r="FJ310" s="16" t="e">
        <f t="shared" si="803"/>
        <v>#DIV/0!</v>
      </c>
      <c r="FK310" s="16" t="e">
        <f t="shared" si="804"/>
        <v>#DIV/0!</v>
      </c>
      <c r="FL310" s="278" t="e">
        <f t="shared" si="805"/>
        <v>#VALUE!</v>
      </c>
      <c r="FM310" s="278" t="e">
        <f t="shared" si="806"/>
        <v>#VALUE!</v>
      </c>
      <c r="FN310" s="278">
        <f t="shared" si="807"/>
        <v>0</v>
      </c>
      <c r="FO310" s="222" t="str">
        <f t="shared" si="808"/>
        <v>i.a</v>
      </c>
      <c r="FP310" s="222" t="str">
        <f t="shared" si="809"/>
        <v>i.a</v>
      </c>
      <c r="FQ310" s="238">
        <f t="shared" si="810"/>
        <v>0</v>
      </c>
      <c r="FR310" s="222">
        <f t="shared" si="811"/>
        <v>0</v>
      </c>
      <c r="FS310" s="222">
        <f t="shared" si="812"/>
        <v>0</v>
      </c>
      <c r="FT310" s="222">
        <f t="shared" si="813"/>
        <v>0</v>
      </c>
      <c r="FU310" s="222">
        <f t="shared" si="814"/>
        <v>0</v>
      </c>
      <c r="FV310" s="222" t="str">
        <f t="shared" si="815"/>
        <v>i.a</v>
      </c>
      <c r="FW310" s="222" t="str">
        <f t="shared" si="816"/>
        <v>i.a</v>
      </c>
      <c r="FX310" s="222" t="str">
        <f t="shared" si="817"/>
        <v>i.a</v>
      </c>
      <c r="FY310" s="222" t="str">
        <f t="shared" si="818"/>
        <v>i.a</v>
      </c>
      <c r="FZ310" s="16" t="e">
        <f t="shared" si="819"/>
        <v>#VALUE!</v>
      </c>
      <c r="GA310" s="16">
        <f t="shared" si="820"/>
        <v>-1</v>
      </c>
      <c r="GB310" s="16">
        <f t="shared" si="821"/>
        <v>-0.26593636004497939</v>
      </c>
      <c r="GC310" s="16">
        <f t="shared" si="822"/>
        <v>0.55870345113184727</v>
      </c>
      <c r="GD310" s="16">
        <f t="shared" si="823"/>
        <v>-0.36933981166098984</v>
      </c>
      <c r="GE310" s="16">
        <f t="shared" si="824"/>
        <v>-0.11618150042783895</v>
      </c>
      <c r="GF310" s="227" t="e">
        <f t="shared" si="825"/>
        <v>#VALUE!</v>
      </c>
      <c r="GG310" s="227">
        <f t="shared" si="826"/>
        <v>-0.10107743585768546</v>
      </c>
      <c r="GH310" s="227">
        <f t="shared" si="827"/>
        <v>-3.6618303797637794E-2</v>
      </c>
      <c r="GI310" s="16" t="str">
        <f t="shared" si="828"/>
        <v>Negativ EK</v>
      </c>
      <c r="GJ310" s="16">
        <f t="shared" si="829"/>
        <v>0</v>
      </c>
      <c r="GK310" s="106">
        <f t="shared" si="830"/>
        <v>0.10107743585768546</v>
      </c>
      <c r="GL310" s="16">
        <f t="shared" si="831"/>
        <v>0.13769573965532325</v>
      </c>
      <c r="GM310" s="16">
        <f t="shared" si="832"/>
        <v>8.833992094861659E-2</v>
      </c>
      <c r="GN310" s="16">
        <f t="shared" si="833"/>
        <v>0.14007530930607853</v>
      </c>
      <c r="GO310" s="16">
        <f t="shared" si="834"/>
        <v>0.15848877272187242</v>
      </c>
      <c r="GP310" s="16">
        <f t="shared" si="835"/>
        <v>0.13788505134017867</v>
      </c>
      <c r="GQ310" s="16">
        <f t="shared" si="836"/>
        <v>-0.10087660148347943</v>
      </c>
      <c r="GR310" s="16">
        <f t="shared" si="837"/>
        <v>-0.21454418116026613</v>
      </c>
      <c r="GS310" s="16" t="e">
        <f t="shared" si="838"/>
        <v>#VALUE!</v>
      </c>
      <c r="GT310" s="16">
        <f t="shared" si="839"/>
        <v>-1</v>
      </c>
      <c r="GU310" s="16">
        <f t="shared" si="840"/>
        <v>-0.18337152404411572</v>
      </c>
      <c r="GV310" s="16">
        <f t="shared" si="841"/>
        <v>0.50828553329776271</v>
      </c>
      <c r="GW310" s="16">
        <f t="shared" si="842"/>
        <v>-0.39788672148533799</v>
      </c>
      <c r="GX310" s="16">
        <f t="shared" si="843"/>
        <v>7.6045297278016469E-2</v>
      </c>
      <c r="GY310" s="227" t="e">
        <f t="shared" si="844"/>
        <v>#VALUE!</v>
      </c>
      <c r="GZ310" s="227">
        <f t="shared" si="845"/>
        <v>-6.5740699388147028E-2</v>
      </c>
      <c r="HA310" s="227">
        <f t="shared" si="846"/>
        <v>-1.4761880822757173E-2</v>
      </c>
      <c r="HB310" s="16" t="str">
        <f t="shared" si="847"/>
        <v>i.a.</v>
      </c>
      <c r="HC310" s="16">
        <f t="shared" si="848"/>
        <v>0</v>
      </c>
      <c r="HD310" s="106">
        <f t="shared" si="849"/>
        <v>6.5740699388147028E-2</v>
      </c>
      <c r="HE310" s="16">
        <f t="shared" si="850"/>
        <v>8.0502580210904201E-2</v>
      </c>
      <c r="HF310" s="16">
        <f t="shared" si="851"/>
        <v>5.3373567824979956E-2</v>
      </c>
      <c r="HG310" s="16">
        <f t="shared" si="852"/>
        <v>8.864373155271689E-2</v>
      </c>
      <c r="HH310" s="16">
        <f t="shared" si="853"/>
        <v>8.2379182156133823E-2</v>
      </c>
      <c r="HI310" s="16">
        <f t="shared" si="854"/>
        <v>7.3209814722083127E-2</v>
      </c>
      <c r="HJ310" s="16">
        <f t="shared" si="855"/>
        <v>-1.6681560917485853E-2</v>
      </c>
      <c r="HK310" s="16">
        <f t="shared" si="856"/>
        <v>-6.7413614537237557E-2</v>
      </c>
      <c r="HL310" s="16" t="e">
        <f t="shared" si="857"/>
        <v>#VALUE!</v>
      </c>
      <c r="HM310" s="16" t="e">
        <f t="shared" si="858"/>
        <v>#VALUE!</v>
      </c>
      <c r="HN310" s="16">
        <f t="shared" si="859"/>
        <v>0.17483726881916531</v>
      </c>
      <c r="HO310" s="16">
        <f t="shared" si="860"/>
        <v>7.947484671151786E-2</v>
      </c>
      <c r="HP310" s="16">
        <f t="shared" si="861"/>
        <v>6.6486652161568266E-2</v>
      </c>
      <c r="HQ310" s="16">
        <f t="shared" si="862"/>
        <v>5.6344591954120352E-2</v>
      </c>
      <c r="HR310" s="227" t="e">
        <f t="shared" si="863"/>
        <v>#VALUE!</v>
      </c>
      <c r="HS310" s="227" t="e">
        <f t="shared" si="864"/>
        <v>#VALUE!</v>
      </c>
      <c r="HT310" s="227">
        <f t="shared" si="865"/>
        <v>9.2945573893142952E-2</v>
      </c>
      <c r="HU310" s="16" t="str">
        <f t="shared" si="866"/>
        <v>i.a.</v>
      </c>
      <c r="HV310" s="16" t="str">
        <f t="shared" si="867"/>
        <v>i.a.</v>
      </c>
      <c r="HW310" s="106">
        <f t="shared" si="868"/>
        <v>0.62455748090180729</v>
      </c>
      <c r="HX310" s="16">
        <f t="shared" si="869"/>
        <v>0.53161190700866434</v>
      </c>
      <c r="HY310" s="16">
        <f t="shared" si="870"/>
        <v>0.49247271358675199</v>
      </c>
      <c r="HZ310" s="16">
        <f t="shared" si="871"/>
        <v>0.46177109913996789</v>
      </c>
      <c r="IA310" s="16">
        <f t="shared" si="872"/>
        <v>0.43714059091810425</v>
      </c>
      <c r="IB310" s="16">
        <f t="shared" si="873"/>
        <v>0.39726434730895033</v>
      </c>
      <c r="IC310" s="16">
        <f t="shared" si="874"/>
        <v>0.35330432142495699</v>
      </c>
      <c r="ID310" s="16">
        <f t="shared" si="875"/>
        <v>0.38241886755676835</v>
      </c>
      <c r="IE310" s="16">
        <f t="shared" si="876"/>
        <v>0.42282123668154081</v>
      </c>
      <c r="IF310" s="16" t="e">
        <f t="shared" si="877"/>
        <v>#VALUE!</v>
      </c>
      <c r="IG310" s="16" t="e">
        <f t="shared" si="878"/>
        <v>#VALUE!</v>
      </c>
      <c r="IH310" s="16" t="e">
        <f t="shared" si="879"/>
        <v>#VALUE!</v>
      </c>
      <c r="II310" s="16" t="e">
        <f t="shared" si="880"/>
        <v>#VALUE!</v>
      </c>
      <c r="IJ310" s="16" t="e">
        <f t="shared" si="881"/>
        <v>#VALUE!</v>
      </c>
      <c r="IK310" s="16" t="e">
        <f t="shared" si="882"/>
        <v>#VALUE!</v>
      </c>
      <c r="IL310" s="227" t="e">
        <f t="shared" si="883"/>
        <v>#VALUE!</v>
      </c>
      <c r="IM310" s="227" t="e">
        <f t="shared" si="884"/>
        <v>#VALUE!</v>
      </c>
      <c r="IN310" s="227" t="e">
        <f t="shared" si="885"/>
        <v>#VALUE!</v>
      </c>
      <c r="IO310" s="16" t="str">
        <f t="shared" si="886"/>
        <v>i.a.</v>
      </c>
      <c r="IP310" s="16" t="str">
        <f t="shared" si="887"/>
        <v>i.a.</v>
      </c>
      <c r="IQ310" s="106" t="str">
        <f t="shared" si="888"/>
        <v>i.a.</v>
      </c>
      <c r="IR310" s="16" t="str">
        <f t="shared" si="889"/>
        <v>i.a.</v>
      </c>
      <c r="IS310" s="16" t="str">
        <f t="shared" si="890"/>
        <v>i.a.</v>
      </c>
      <c r="IT310" s="16" t="str">
        <f t="shared" si="891"/>
        <v>i.a.</v>
      </c>
      <c r="IU310" s="16" t="str">
        <f t="shared" si="892"/>
        <v>i.a.</v>
      </c>
      <c r="IV310" s="16" t="str">
        <f t="shared" si="893"/>
        <v>i.a.</v>
      </c>
      <c r="IW310" s="16" t="str">
        <f t="shared" si="894"/>
        <v>i.a.</v>
      </c>
      <c r="IX310" s="16" t="str">
        <f t="shared" si="895"/>
        <v>i.a.</v>
      </c>
      <c r="IY310" s="16" t="str">
        <f t="shared" si="896"/>
        <v>i.a.</v>
      </c>
      <c r="IZ310" s="16" t="e">
        <f t="shared" si="897"/>
        <v>#VALUE!</v>
      </c>
      <c r="JA310" s="16" t="e">
        <f t="shared" si="898"/>
        <v>#VALUE!</v>
      </c>
      <c r="JB310" s="16">
        <f t="shared" si="899"/>
        <v>-0.1078095982797381</v>
      </c>
      <c r="JC310" s="16">
        <f t="shared" si="900"/>
        <v>0.63486736976669855</v>
      </c>
      <c r="JD310" s="16">
        <f t="shared" si="901"/>
        <v>-0.31336405529953915</v>
      </c>
      <c r="JE310" s="16">
        <f t="shared" si="902"/>
        <v>-9.9065851689539852E-2</v>
      </c>
      <c r="JF310" s="227" t="e">
        <f t="shared" si="903"/>
        <v>#VALUE!</v>
      </c>
      <c r="JG310" s="227" t="e">
        <f t="shared" si="904"/>
        <v>#VALUE!</v>
      </c>
      <c r="JH310" s="227">
        <f t="shared" si="905"/>
        <v>-6.0604395604395636E-3</v>
      </c>
      <c r="JI310" s="99" t="str">
        <f t="shared" si="906"/>
        <v>i.a.</v>
      </c>
      <c r="JJ310" s="99" t="str">
        <f t="shared" si="907"/>
        <v>i.a.</v>
      </c>
      <c r="JK310" s="239">
        <f t="shared" si="908"/>
        <v>5.0153846153846153E-2</v>
      </c>
      <c r="JL310" s="99">
        <f t="shared" si="909"/>
        <v>5.6214285714285717E-2</v>
      </c>
      <c r="JM310" s="99">
        <f t="shared" si="910"/>
        <v>3.4384615384615388E-2</v>
      </c>
      <c r="JN310" s="99">
        <f t="shared" si="911"/>
        <v>5.0076923076923081E-2</v>
      </c>
      <c r="JO310" s="99">
        <f t="shared" si="912"/>
        <v>5.5583333333333339E-2</v>
      </c>
      <c r="JP310" s="99" t="str">
        <f t="shared" si="913"/>
        <v>i.a.</v>
      </c>
      <c r="JQ310" s="99" t="str">
        <f t="shared" si="914"/>
        <v>i.a.</v>
      </c>
      <c r="JR310" s="99" t="str">
        <f t="shared" si="915"/>
        <v>i.a.</v>
      </c>
      <c r="JS310" s="99" t="str">
        <f t="shared" si="916"/>
        <v>i.a.</v>
      </c>
    </row>
    <row r="311" spans="1:279" customFormat="1" ht="15.75" customHeight="1" x14ac:dyDescent="0.25">
      <c r="A311" s="10" t="s">
        <v>194</v>
      </c>
      <c r="B311" s="95">
        <v>27964370</v>
      </c>
      <c r="C311" s="10" t="s">
        <v>79</v>
      </c>
      <c r="D311" s="10"/>
      <c r="E311" s="11">
        <v>451120</v>
      </c>
      <c r="F311" s="11">
        <v>661900</v>
      </c>
      <c r="G311" s="11"/>
      <c r="H311" s="12">
        <v>45168</v>
      </c>
      <c r="I311" s="13"/>
      <c r="J311" s="13" t="s">
        <v>48</v>
      </c>
      <c r="K311" s="13" t="s">
        <v>48</v>
      </c>
      <c r="L311" s="13" t="s">
        <v>48</v>
      </c>
      <c r="M311" s="13" t="s">
        <v>48</v>
      </c>
      <c r="N311" s="13" t="s">
        <v>48</v>
      </c>
      <c r="O311" s="13" t="s">
        <v>48</v>
      </c>
      <c r="P311" s="16" t="e">
        <f t="shared" si="739"/>
        <v>#DIV/0!</v>
      </c>
      <c r="Q311" s="16" t="e">
        <f t="shared" si="740"/>
        <v>#DIV/0!</v>
      </c>
      <c r="R311" s="16" t="e">
        <f t="shared" si="741"/>
        <v>#DIV/0!</v>
      </c>
      <c r="S311" s="16" t="e">
        <f t="shared" si="742"/>
        <v>#DIV/0!</v>
      </c>
      <c r="T311" s="16" t="e">
        <f t="shared" si="743"/>
        <v>#DIV/0!</v>
      </c>
      <c r="U311" s="16" t="e">
        <f t="shared" si="744"/>
        <v>#DIV/0!</v>
      </c>
      <c r="V311" s="278">
        <f t="shared" si="745"/>
        <v>0</v>
      </c>
      <c r="W311" s="278">
        <f t="shared" si="746"/>
        <v>0</v>
      </c>
      <c r="X311" s="278">
        <f t="shared" si="747"/>
        <v>0</v>
      </c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6">
        <f t="shared" si="748"/>
        <v>-0.66474654377880171</v>
      </c>
      <c r="AK311" s="16">
        <f t="shared" si="925"/>
        <v>-0.57710109622411698</v>
      </c>
      <c r="AL311" s="16">
        <f t="shared" si="926"/>
        <v>0.16520011353959702</v>
      </c>
      <c r="AM311" s="16">
        <f t="shared" si="929"/>
        <v>0.2331116555827791</v>
      </c>
      <c r="AN311" s="16">
        <f t="shared" si="927"/>
        <v>-9.0995863824371498E-2</v>
      </c>
      <c r="AO311" s="16">
        <f t="shared" si="928"/>
        <v>-0.10328102710413697</v>
      </c>
      <c r="AP311" s="278">
        <f t="shared" si="754"/>
        <v>-1.736</v>
      </c>
      <c r="AQ311" s="278">
        <f t="shared" si="755"/>
        <v>-2.3690000000000007</v>
      </c>
      <c r="AR311" s="278">
        <f t="shared" si="756"/>
        <v>0.58200000000000029</v>
      </c>
      <c r="AS311" s="149"/>
      <c r="AT311" s="149">
        <v>1.736</v>
      </c>
      <c r="AU311" s="149">
        <v>4.1050000000000004</v>
      </c>
      <c r="AV311" s="149">
        <v>3.5230000000000001</v>
      </c>
      <c r="AW311" s="150">
        <v>2.8570000000000002</v>
      </c>
      <c r="AX311" s="149">
        <v>3.1429999999999998</v>
      </c>
      <c r="AY311" s="149">
        <v>3.5049999999999999</v>
      </c>
      <c r="AZ311" s="149">
        <v>4.9580000000000002</v>
      </c>
      <c r="BA311" s="149">
        <v>22.077000000000002</v>
      </c>
      <c r="BB311" s="149">
        <v>4.3230000000000004</v>
      </c>
      <c r="BC311" s="150">
        <v>4.4109999999999996</v>
      </c>
      <c r="BD311" s="16">
        <f t="shared" si="757"/>
        <v>-1</v>
      </c>
      <c r="BE311" s="16">
        <f t="shared" si="758"/>
        <v>-0.72209165687426569</v>
      </c>
      <c r="BF311" s="16">
        <f t="shared" si="759"/>
        <v>0.16336295283663696</v>
      </c>
      <c r="BG311" s="16">
        <f t="shared" si="760"/>
        <v>0.25741297808336921</v>
      </c>
      <c r="BH311" s="16">
        <f t="shared" si="761"/>
        <v>-0.1235404896421845</v>
      </c>
      <c r="BI311" s="16">
        <f t="shared" si="762"/>
        <v>-9.7245834750085025E-2</v>
      </c>
      <c r="BJ311" s="278">
        <f t="shared" si="763"/>
        <v>-0.94599999999999995</v>
      </c>
      <c r="BK311" s="278">
        <f t="shared" si="764"/>
        <v>-2.4580000000000002</v>
      </c>
      <c r="BL311" s="278">
        <f t="shared" si="765"/>
        <v>0.47799999999999976</v>
      </c>
      <c r="BM311" s="149"/>
      <c r="BN311" s="149">
        <v>0.94599999999999995</v>
      </c>
      <c r="BO311" s="149">
        <v>3.4039999999999999</v>
      </c>
      <c r="BP311" s="149">
        <v>2.9260000000000002</v>
      </c>
      <c r="BQ311" s="149">
        <v>2.327</v>
      </c>
      <c r="BR311" s="149">
        <v>2.6549999999999998</v>
      </c>
      <c r="BS311" s="149">
        <v>2.9409999999999998</v>
      </c>
      <c r="BT311" s="149">
        <v>4.4630000000000001</v>
      </c>
      <c r="BU311" s="149">
        <v>5.6159999999999997</v>
      </c>
      <c r="BV311" s="149">
        <v>3.9380000000000002</v>
      </c>
      <c r="BW311" s="149">
        <v>4.1109999999999998</v>
      </c>
      <c r="BX311" s="16">
        <f t="shared" si="766"/>
        <v>-1</v>
      </c>
      <c r="BY311" s="16">
        <f t="shared" si="767"/>
        <v>-0.73698304076167809</v>
      </c>
      <c r="BZ311" s="16">
        <f t="shared" si="768"/>
        <v>0.17805818436733262</v>
      </c>
      <c r="CA311" s="16">
        <f t="shared" si="769"/>
        <v>0.24912434325744329</v>
      </c>
      <c r="CB311" s="16">
        <f t="shared" si="770"/>
        <v>-0.27028753993610227</v>
      </c>
      <c r="CC311" s="16">
        <f t="shared" si="771"/>
        <v>-0.10851609228140137</v>
      </c>
      <c r="CD311" s="278">
        <f t="shared" si="772"/>
        <v>-0.88400000000000001</v>
      </c>
      <c r="CE311" s="278">
        <f t="shared" si="773"/>
        <v>-2.4770000000000003</v>
      </c>
      <c r="CF311" s="278">
        <f t="shared" si="774"/>
        <v>0.50800000000000001</v>
      </c>
      <c r="CG311" s="149"/>
      <c r="CH311" s="149">
        <v>0.88400000000000001</v>
      </c>
      <c r="CI311" s="149">
        <v>3.3610000000000002</v>
      </c>
      <c r="CJ311" s="149">
        <v>2.8530000000000002</v>
      </c>
      <c r="CK311" s="149">
        <v>2.2839999999999998</v>
      </c>
      <c r="CL311" s="149">
        <v>3.13</v>
      </c>
      <c r="CM311" s="149">
        <v>3.5110000000000001</v>
      </c>
      <c r="CN311" s="149">
        <v>5.0199999999999996</v>
      </c>
      <c r="CO311" s="149">
        <v>5.9580000000000002</v>
      </c>
      <c r="CP311" s="149">
        <v>4.2389999999999999</v>
      </c>
      <c r="CQ311" s="149">
        <v>4.1340000000000003</v>
      </c>
      <c r="CR311" s="16">
        <f t="shared" si="775"/>
        <v>-1</v>
      </c>
      <c r="CS311" s="16">
        <f t="shared" si="776"/>
        <v>-0.1255801499464477</v>
      </c>
      <c r="CT311" s="16">
        <f t="shared" si="777"/>
        <v>4.8474639715515695E-2</v>
      </c>
      <c r="CU311" s="16">
        <f t="shared" si="778"/>
        <v>1.1261474401438419E-2</v>
      </c>
      <c r="CV311" s="16">
        <f t="shared" si="779"/>
        <v>-6.5446183779959338E-2</v>
      </c>
      <c r="CW311" s="16">
        <f t="shared" si="780"/>
        <v>5.0250789522571095E-2</v>
      </c>
      <c r="CX311" s="278">
        <f t="shared" si="922"/>
        <v>-9.7970000000000006</v>
      </c>
      <c r="CY311" s="278">
        <f t="shared" si="923"/>
        <v>-1.407</v>
      </c>
      <c r="CZ311" s="278">
        <f t="shared" si="924"/>
        <v>0.51800000000000068</v>
      </c>
      <c r="DA311" s="149"/>
      <c r="DB311" s="149">
        <v>9.7970000000000006</v>
      </c>
      <c r="DC311" s="149">
        <v>11.204000000000001</v>
      </c>
      <c r="DD311" s="149">
        <v>10.686</v>
      </c>
      <c r="DE311" s="149">
        <v>10.567</v>
      </c>
      <c r="DF311" s="149">
        <v>11.307</v>
      </c>
      <c r="DG311" s="149">
        <v>10.766</v>
      </c>
      <c r="DH311" s="149">
        <v>11.901</v>
      </c>
      <c r="DI311" s="149">
        <v>11.89</v>
      </c>
      <c r="DJ311" s="149">
        <v>9.19</v>
      </c>
      <c r="DK311" s="150">
        <v>7.891</v>
      </c>
      <c r="DL311" s="16">
        <f t="shared" si="781"/>
        <v>-1</v>
      </c>
      <c r="DM311" s="16">
        <f t="shared" si="782"/>
        <v>-7.8006989065494317E-2</v>
      </c>
      <c r="DN311" s="16">
        <f t="shared" si="783"/>
        <v>-3.4343874163174234E-2</v>
      </c>
      <c r="DO311" s="16">
        <f t="shared" si="784"/>
        <v>-0.11086914440572979</v>
      </c>
      <c r="DP311" s="16">
        <f t="shared" si="785"/>
        <v>-5.1108968177434884E-2</v>
      </c>
      <c r="DQ311" s="16">
        <f t="shared" si="786"/>
        <v>-2.616045076468998E-2</v>
      </c>
      <c r="DR311" s="278">
        <f t="shared" si="787"/>
        <v>-16.358000000000001</v>
      </c>
      <c r="DS311" s="278">
        <f t="shared" si="788"/>
        <v>-1.3840000000000003</v>
      </c>
      <c r="DT311" s="278">
        <f t="shared" si="789"/>
        <v>-0.63100000000000023</v>
      </c>
      <c r="DU311" s="149"/>
      <c r="DV311" s="149">
        <v>16.358000000000001</v>
      </c>
      <c r="DW311" s="149">
        <v>17.742000000000001</v>
      </c>
      <c r="DX311" s="149">
        <v>18.373000000000001</v>
      </c>
      <c r="DY311" s="149">
        <v>20.664000000000001</v>
      </c>
      <c r="DZ311" s="149">
        <v>21.777000000000001</v>
      </c>
      <c r="EA311" s="149">
        <v>22.361999999999998</v>
      </c>
      <c r="EB311" s="149">
        <v>23.991</v>
      </c>
      <c r="EC311" s="149">
        <v>22.638000000000002</v>
      </c>
      <c r="ED311" s="149">
        <v>20.297000000000001</v>
      </c>
      <c r="EE311" s="149">
        <v>18.669</v>
      </c>
      <c r="EF311" s="16">
        <f t="shared" si="790"/>
        <v>-1</v>
      </c>
      <c r="EG311" s="16">
        <f t="shared" si="791"/>
        <v>-4.7619047619047616E-2</v>
      </c>
      <c r="EH311" s="16">
        <f t="shared" si="792"/>
        <v>-8.6956521739130432E-2</v>
      </c>
      <c r="EI311" s="16">
        <f t="shared" si="793"/>
        <v>-0.17857142857142858</v>
      </c>
      <c r="EJ311" s="16">
        <f t="shared" si="794"/>
        <v>3.7037037037037035E-2</v>
      </c>
      <c r="EK311" s="16">
        <f t="shared" si="795"/>
        <v>0</v>
      </c>
      <c r="EL311" s="278">
        <f t="shared" si="796"/>
        <v>-20</v>
      </c>
      <c r="EM311" s="278">
        <f t="shared" si="797"/>
        <v>-1</v>
      </c>
      <c r="EN311" s="278">
        <f t="shared" si="798"/>
        <v>-2</v>
      </c>
      <c r="EO311" s="204"/>
      <c r="EP311" s="204">
        <v>20</v>
      </c>
      <c r="EQ311" s="204">
        <v>21</v>
      </c>
      <c r="ER311" s="204">
        <v>23</v>
      </c>
      <c r="ES311" s="204">
        <v>28</v>
      </c>
      <c r="ET311" s="204">
        <v>27</v>
      </c>
      <c r="EU311" s="204">
        <v>27</v>
      </c>
      <c r="EV311" s="204">
        <v>28</v>
      </c>
      <c r="EW311" s="204">
        <v>27</v>
      </c>
      <c r="EX311" s="204"/>
      <c r="EY311" s="205"/>
      <c r="EZ311" s="14"/>
      <c r="FA311" s="14" t="s">
        <v>49</v>
      </c>
      <c r="FB311" s="76"/>
      <c r="FC311" s="15">
        <v>8660</v>
      </c>
      <c r="FD311" t="s">
        <v>477</v>
      </c>
      <c r="FE311" t="s">
        <v>130</v>
      </c>
      <c r="FF311" s="16" t="e">
        <f t="shared" si="799"/>
        <v>#VALUE!</v>
      </c>
      <c r="FG311" s="16" t="e">
        <f t="shared" si="800"/>
        <v>#DIV/0!</v>
      </c>
      <c r="FH311" s="16" t="e">
        <f t="shared" si="801"/>
        <v>#DIV/0!</v>
      </c>
      <c r="FI311" s="16" t="e">
        <f t="shared" si="802"/>
        <v>#DIV/0!</v>
      </c>
      <c r="FJ311" s="16" t="e">
        <f t="shared" si="803"/>
        <v>#DIV/0!</v>
      </c>
      <c r="FK311" s="16" t="e">
        <f t="shared" si="804"/>
        <v>#DIV/0!</v>
      </c>
      <c r="FL311" s="278" t="e">
        <f t="shared" si="805"/>
        <v>#VALUE!</v>
      </c>
      <c r="FM311" s="278">
        <f t="shared" si="806"/>
        <v>0</v>
      </c>
      <c r="FN311" s="278">
        <f t="shared" si="807"/>
        <v>0</v>
      </c>
      <c r="FO311" s="222" t="str">
        <f t="shared" si="808"/>
        <v>i.a</v>
      </c>
      <c r="FP311" s="222">
        <f t="shared" si="809"/>
        <v>0</v>
      </c>
      <c r="FQ311" s="238">
        <f t="shared" si="810"/>
        <v>0</v>
      </c>
      <c r="FR311" s="222">
        <f t="shared" si="811"/>
        <v>0</v>
      </c>
      <c r="FS311" s="222">
        <f t="shared" si="812"/>
        <v>0</v>
      </c>
      <c r="FT311" s="222">
        <f t="shared" si="813"/>
        <v>0</v>
      </c>
      <c r="FU311" s="222">
        <f t="shared" si="814"/>
        <v>0</v>
      </c>
      <c r="FV311" s="222">
        <f t="shared" si="815"/>
        <v>0</v>
      </c>
      <c r="FW311" s="222">
        <f t="shared" si="816"/>
        <v>0</v>
      </c>
      <c r="FX311" s="222" t="str">
        <f t="shared" si="817"/>
        <v>i.a</v>
      </c>
      <c r="FY311" s="222" t="str">
        <f t="shared" si="818"/>
        <v>i.a</v>
      </c>
      <c r="FZ311" s="16">
        <f t="shared" si="819"/>
        <v>-1</v>
      </c>
      <c r="GA311" s="16">
        <f t="shared" si="820"/>
        <v>-0.72584918633746642</v>
      </c>
      <c r="GB311" s="16">
        <f t="shared" si="821"/>
        <v>0.14377663738505786</v>
      </c>
      <c r="GC311" s="16">
        <f t="shared" si="822"/>
        <v>0.28562301248827554</v>
      </c>
      <c r="GD311" s="16">
        <f t="shared" si="823"/>
        <v>-0.26364893796331662</v>
      </c>
      <c r="GE311" s="16">
        <f t="shared" si="824"/>
        <v>-8.4525631483827413E-2</v>
      </c>
      <c r="GF311" s="227">
        <f t="shared" si="825"/>
        <v>-8.4186467311080426E-2</v>
      </c>
      <c r="GG311" s="227">
        <f t="shared" si="826"/>
        <v>-0.22289439152857238</v>
      </c>
      <c r="GH311" s="227">
        <f t="shared" si="827"/>
        <v>3.860111480351669E-2</v>
      </c>
      <c r="GI311" s="16">
        <f t="shared" si="828"/>
        <v>0</v>
      </c>
      <c r="GJ311" s="16">
        <f t="shared" si="829"/>
        <v>8.4186467311080426E-2</v>
      </c>
      <c r="GK311" s="106">
        <f t="shared" si="830"/>
        <v>0.3070808588396528</v>
      </c>
      <c r="GL311" s="16">
        <f t="shared" si="831"/>
        <v>0.26847974403613611</v>
      </c>
      <c r="GM311" s="16">
        <f t="shared" si="832"/>
        <v>0.2088324037670293</v>
      </c>
      <c r="GN311" s="16">
        <f t="shared" si="833"/>
        <v>0.28360440356997235</v>
      </c>
      <c r="GO311" s="16">
        <f t="shared" si="834"/>
        <v>0.30978956191820706</v>
      </c>
      <c r="GP311" s="16">
        <f t="shared" si="835"/>
        <v>0.4220083224748854</v>
      </c>
      <c r="GQ311" s="16">
        <f t="shared" si="836"/>
        <v>0.56527514231499054</v>
      </c>
      <c r="GR311" s="16">
        <f t="shared" si="837"/>
        <v>0.49634096364381475</v>
      </c>
      <c r="GS311" s="16">
        <f t="shared" si="838"/>
        <v>-1</v>
      </c>
      <c r="GT311" s="16">
        <f t="shared" si="839"/>
        <v>-0.70566980023501757</v>
      </c>
      <c r="GU311" s="16">
        <f t="shared" si="840"/>
        <v>0.25748856679728094</v>
      </c>
      <c r="GV311" s="16">
        <f t="shared" si="841"/>
        <v>0.36705853940713357</v>
      </c>
      <c r="GW311" s="16">
        <f t="shared" si="842"/>
        <v>-8.8474674779491336E-2</v>
      </c>
      <c r="GX311" s="16">
        <f t="shared" si="843"/>
        <v>-5.1963936160100893E-2</v>
      </c>
      <c r="GY311" s="227">
        <f t="shared" si="844"/>
        <v>-5.5483870967741933E-2</v>
      </c>
      <c r="GZ311" s="227">
        <f t="shared" si="845"/>
        <v>-0.13302505883981725</v>
      </c>
      <c r="HA311" s="227">
        <f t="shared" si="846"/>
        <v>3.8599869172776802E-2</v>
      </c>
      <c r="HB311" s="16">
        <f t="shared" si="847"/>
        <v>0</v>
      </c>
      <c r="HC311" s="16">
        <f t="shared" si="848"/>
        <v>5.5483870967741933E-2</v>
      </c>
      <c r="HD311" s="106">
        <f t="shared" si="849"/>
        <v>0.18850892980755918</v>
      </c>
      <c r="HE311" s="16">
        <f t="shared" si="850"/>
        <v>0.14990906063478238</v>
      </c>
      <c r="HF311" s="16">
        <f t="shared" si="851"/>
        <v>0.10965811361655002</v>
      </c>
      <c r="HG311" s="16">
        <f t="shared" si="852"/>
        <v>0.12030177394141237</v>
      </c>
      <c r="HH311" s="16">
        <f t="shared" si="853"/>
        <v>0.1268957780510431</v>
      </c>
      <c r="HI311" s="16">
        <f t="shared" si="854"/>
        <v>0.19142593664886656</v>
      </c>
      <c r="HJ311" s="16">
        <f t="shared" si="855"/>
        <v>0.26160475136834749</v>
      </c>
      <c r="HK311" s="16">
        <f t="shared" si="856"/>
        <v>0.20212492942565313</v>
      </c>
      <c r="HL311" s="16" t="e">
        <f t="shared" si="857"/>
        <v>#VALUE!</v>
      </c>
      <c r="HM311" s="16">
        <f t="shared" si="858"/>
        <v>-5.1598179505433175E-2</v>
      </c>
      <c r="HN311" s="16">
        <f t="shared" si="859"/>
        <v>8.5763981258774144E-2</v>
      </c>
      <c r="HO311" s="16">
        <f t="shared" si="860"/>
        <v>0.13735955516417145</v>
      </c>
      <c r="HP311" s="16">
        <f t="shared" si="861"/>
        <v>-1.51094436786767E-2</v>
      </c>
      <c r="HQ311" s="16">
        <f t="shared" si="862"/>
        <v>7.8463891045769993E-2</v>
      </c>
      <c r="HR311" s="227" t="e">
        <f t="shared" si="863"/>
        <v>#VALUE!</v>
      </c>
      <c r="HS311" s="227">
        <f t="shared" si="864"/>
        <v>-3.2584038055398112E-2</v>
      </c>
      <c r="HT311" s="227">
        <f t="shared" si="865"/>
        <v>4.9881560100759836E-2</v>
      </c>
      <c r="HU311" s="16" t="str">
        <f t="shared" si="866"/>
        <v>i.a.</v>
      </c>
      <c r="HV311" s="16">
        <f t="shared" si="867"/>
        <v>0.5989118474141093</v>
      </c>
      <c r="HW311" s="106">
        <f t="shared" si="868"/>
        <v>0.63149588546950741</v>
      </c>
      <c r="HX311" s="16">
        <f t="shared" si="869"/>
        <v>0.58161432536874758</v>
      </c>
      <c r="HY311" s="16">
        <f t="shared" si="870"/>
        <v>0.51137243515292297</v>
      </c>
      <c r="HZ311" s="16">
        <f t="shared" si="871"/>
        <v>0.51921752307480373</v>
      </c>
      <c r="IA311" s="16">
        <f t="shared" si="872"/>
        <v>0.48144173150880964</v>
      </c>
      <c r="IB311" s="16">
        <f t="shared" si="873"/>
        <v>0.49606102288358134</v>
      </c>
      <c r="IC311" s="16">
        <f t="shared" si="874"/>
        <v>0.52522307624348441</v>
      </c>
      <c r="ID311" s="16">
        <f t="shared" si="875"/>
        <v>0.45277627235552048</v>
      </c>
      <c r="IE311" s="16">
        <f t="shared" si="876"/>
        <v>0.42267930794364988</v>
      </c>
      <c r="IF311" s="16" t="e">
        <f t="shared" si="877"/>
        <v>#VALUE!</v>
      </c>
      <c r="IG311" s="16" t="e">
        <f t="shared" si="878"/>
        <v>#VALUE!</v>
      </c>
      <c r="IH311" s="16" t="e">
        <f t="shared" si="879"/>
        <v>#VALUE!</v>
      </c>
      <c r="II311" s="16" t="e">
        <f t="shared" si="880"/>
        <v>#VALUE!</v>
      </c>
      <c r="IJ311" s="16" t="e">
        <f t="shared" si="881"/>
        <v>#VALUE!</v>
      </c>
      <c r="IK311" s="16" t="e">
        <f t="shared" si="882"/>
        <v>#VALUE!</v>
      </c>
      <c r="IL311" s="227" t="e">
        <f t="shared" si="883"/>
        <v>#VALUE!</v>
      </c>
      <c r="IM311" s="227" t="e">
        <f t="shared" si="884"/>
        <v>#VALUE!</v>
      </c>
      <c r="IN311" s="227" t="e">
        <f t="shared" si="885"/>
        <v>#VALUE!</v>
      </c>
      <c r="IO311" s="16" t="str">
        <f t="shared" si="886"/>
        <v>i.a.</v>
      </c>
      <c r="IP311" s="16" t="str">
        <f t="shared" si="887"/>
        <v>i.a.</v>
      </c>
      <c r="IQ311" s="106" t="str">
        <f t="shared" si="888"/>
        <v>i.a.</v>
      </c>
      <c r="IR311" s="16" t="str">
        <f t="shared" si="889"/>
        <v>i.a.</v>
      </c>
      <c r="IS311" s="16" t="str">
        <f t="shared" si="890"/>
        <v>i.a.</v>
      </c>
      <c r="IT311" s="16" t="str">
        <f t="shared" si="891"/>
        <v>i.a.</v>
      </c>
      <c r="IU311" s="16" t="str">
        <f t="shared" si="892"/>
        <v>i.a.</v>
      </c>
      <c r="IV311" s="16" t="str">
        <f t="shared" si="893"/>
        <v>i.a.</v>
      </c>
      <c r="IW311" s="16" t="str">
        <f t="shared" si="894"/>
        <v>i.a.</v>
      </c>
      <c r="IX311" s="16" t="str">
        <f t="shared" si="895"/>
        <v>i.a.</v>
      </c>
      <c r="IY311" s="16" t="str">
        <f t="shared" si="896"/>
        <v>i.a.</v>
      </c>
      <c r="IZ311" s="16" t="e">
        <f t="shared" si="897"/>
        <v>#VALUE!</v>
      </c>
      <c r="JA311" s="16">
        <f t="shared" si="898"/>
        <v>-0.72383219279976196</v>
      </c>
      <c r="JB311" s="16">
        <f t="shared" si="899"/>
        <v>0.29025420192612611</v>
      </c>
      <c r="JC311" s="16">
        <f t="shared" si="900"/>
        <v>0.52067311353080059</v>
      </c>
      <c r="JD311" s="16">
        <f t="shared" si="901"/>
        <v>-0.29634869922409868</v>
      </c>
      <c r="JE311" s="16">
        <f t="shared" si="902"/>
        <v>-0.10851609228140136</v>
      </c>
      <c r="JF311" s="227" t="e">
        <f t="shared" si="903"/>
        <v>#VALUE!</v>
      </c>
      <c r="JG311" s="227">
        <f t="shared" si="904"/>
        <v>-0.11584761904761905</v>
      </c>
      <c r="JH311" s="227">
        <f t="shared" si="905"/>
        <v>3.6004140786749475E-2</v>
      </c>
      <c r="JI311" s="99" t="str">
        <f t="shared" si="906"/>
        <v>i.a.</v>
      </c>
      <c r="JJ311" s="99">
        <f t="shared" si="907"/>
        <v>4.4200000000000003E-2</v>
      </c>
      <c r="JK311" s="239">
        <f t="shared" si="908"/>
        <v>0.16004761904761905</v>
      </c>
      <c r="JL311" s="99">
        <f t="shared" si="909"/>
        <v>0.12404347826086957</v>
      </c>
      <c r="JM311" s="99">
        <f t="shared" si="910"/>
        <v>8.1571428571428559E-2</v>
      </c>
      <c r="JN311" s="99">
        <f t="shared" si="911"/>
        <v>0.11592592592592592</v>
      </c>
      <c r="JO311" s="99">
        <f t="shared" si="912"/>
        <v>0.13003703703703703</v>
      </c>
      <c r="JP311" s="99">
        <f t="shared" si="913"/>
        <v>0.17928571428571427</v>
      </c>
      <c r="JQ311" s="99">
        <f t="shared" si="914"/>
        <v>0.22066666666666668</v>
      </c>
      <c r="JR311" s="99" t="str">
        <f t="shared" si="915"/>
        <v>i.a.</v>
      </c>
      <c r="JS311" s="99" t="str">
        <f t="shared" si="916"/>
        <v>i.a.</v>
      </c>
    </row>
    <row r="312" spans="1:279" customFormat="1" ht="15.75" customHeight="1" x14ac:dyDescent="0.25">
      <c r="A312" s="10" t="s">
        <v>272</v>
      </c>
      <c r="B312" s="95">
        <v>11888577</v>
      </c>
      <c r="C312" s="10" t="s">
        <v>271</v>
      </c>
      <c r="D312" s="10"/>
      <c r="E312" s="11">
        <v>453100</v>
      </c>
      <c r="F312" s="11">
        <v>682040</v>
      </c>
      <c r="G312" s="116">
        <v>1</v>
      </c>
      <c r="H312" s="12">
        <v>45182</v>
      </c>
      <c r="I312" s="13" t="s">
        <v>50</v>
      </c>
      <c r="J312" s="13" t="s">
        <v>50</v>
      </c>
      <c r="K312" s="13" t="s">
        <v>50</v>
      </c>
      <c r="L312" s="13" t="s">
        <v>50</v>
      </c>
      <c r="M312" s="13" t="s">
        <v>50</v>
      </c>
      <c r="N312" s="13" t="s">
        <v>50</v>
      </c>
      <c r="O312" s="118" t="s">
        <v>50</v>
      </c>
      <c r="P312" s="16" t="e">
        <f t="shared" si="739"/>
        <v>#DIV/0!</v>
      </c>
      <c r="Q312" s="16" t="e">
        <f t="shared" si="740"/>
        <v>#DIV/0!</v>
      </c>
      <c r="R312" s="16" t="e">
        <f t="shared" si="741"/>
        <v>#DIV/0!</v>
      </c>
      <c r="S312" s="16" t="e">
        <f t="shared" si="742"/>
        <v>#DIV/0!</v>
      </c>
      <c r="T312" s="16" t="e">
        <f t="shared" si="743"/>
        <v>#DIV/0!</v>
      </c>
      <c r="U312" s="16" t="e">
        <f t="shared" si="744"/>
        <v>#DIV/0!</v>
      </c>
      <c r="V312" s="278">
        <f t="shared" si="745"/>
        <v>0</v>
      </c>
      <c r="W312" s="278">
        <f t="shared" si="746"/>
        <v>0</v>
      </c>
      <c r="X312" s="278">
        <f t="shared" si="747"/>
        <v>0</v>
      </c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6">
        <f t="shared" si="748"/>
        <v>-0.9113519065780944</v>
      </c>
      <c r="AK312" s="16">
        <f t="shared" si="925"/>
        <v>7.1416973370859504E-2</v>
      </c>
      <c r="AL312" s="16">
        <f t="shared" si="926"/>
        <v>0.10494682388589309</v>
      </c>
      <c r="AM312" s="16">
        <f t="shared" si="929"/>
        <v>-0.10523781069679915</v>
      </c>
      <c r="AN312" s="16">
        <f t="shared" si="927"/>
        <v>-8.8605845823715002E-2</v>
      </c>
      <c r="AO312" s="16">
        <f t="shared" si="928"/>
        <v>1.3201564751904539E-2</v>
      </c>
      <c r="AP312" s="278">
        <f t="shared" si="754"/>
        <v>-9.6269999999999953</v>
      </c>
      <c r="AQ312" s="278">
        <f t="shared" si="755"/>
        <v>7.9170000000000016</v>
      </c>
      <c r="AR312" s="278">
        <f t="shared" si="756"/>
        <v>10.528999999999996</v>
      </c>
      <c r="AS312" s="149">
        <v>109.146</v>
      </c>
      <c r="AT312" s="149">
        <v>118.773</v>
      </c>
      <c r="AU312" s="149">
        <v>110.85599999999999</v>
      </c>
      <c r="AV312" s="149">
        <v>100.327</v>
      </c>
      <c r="AW312" s="149">
        <v>112.127</v>
      </c>
      <c r="AX312" s="153">
        <v>123.02800000000001</v>
      </c>
      <c r="AY312" s="154">
        <v>121.425</v>
      </c>
      <c r="AZ312" s="154">
        <v>116.453496</v>
      </c>
      <c r="BA312" s="154">
        <v>114.27014200000001</v>
      </c>
      <c r="BB312" s="154">
        <v>124.77800000000001</v>
      </c>
      <c r="BC312" s="155"/>
      <c r="BD312" s="16">
        <f t="shared" si="757"/>
        <v>-8.8506778628890156E-2</v>
      </c>
      <c r="BE312" s="16">
        <f t="shared" si="758"/>
        <v>1.3364945841926637E-2</v>
      </c>
      <c r="BF312" s="16">
        <f t="shared" si="759"/>
        <v>0.11829655861254887</v>
      </c>
      <c r="BG312" s="16">
        <f t="shared" si="760"/>
        <v>-0.15684142830893624</v>
      </c>
      <c r="BH312" s="16">
        <f t="shared" si="761"/>
        <v>-0.11450381679389304</v>
      </c>
      <c r="BI312" s="16">
        <f t="shared" si="762"/>
        <v>3.3621100428847729E-2</v>
      </c>
      <c r="BJ312" s="278">
        <f t="shared" si="763"/>
        <v>-5.5230000000000032</v>
      </c>
      <c r="BK312" s="278">
        <f t="shared" si="764"/>
        <v>0.8230000000000004</v>
      </c>
      <c r="BL312" s="278">
        <f t="shared" si="765"/>
        <v>6.5140000000000029</v>
      </c>
      <c r="BM312" s="149">
        <v>56.878999999999998</v>
      </c>
      <c r="BN312" s="149">
        <v>62.402000000000001</v>
      </c>
      <c r="BO312" s="149">
        <v>61.579000000000001</v>
      </c>
      <c r="BP312" s="149">
        <v>55.064999999999998</v>
      </c>
      <c r="BQ312" s="149">
        <v>65.308000000000007</v>
      </c>
      <c r="BR312" s="153">
        <v>73.753</v>
      </c>
      <c r="BS312" s="159">
        <v>71.353999999999999</v>
      </c>
      <c r="BT312" s="159">
        <v>70.647458999999998</v>
      </c>
      <c r="BU312" s="159">
        <v>71.134</v>
      </c>
      <c r="BV312" s="154">
        <v>81.578000000000003</v>
      </c>
      <c r="BW312" s="159"/>
      <c r="BX312" s="16">
        <f t="shared" si="766"/>
        <v>-8.3412079376011E-2</v>
      </c>
      <c r="BY312" s="16">
        <f t="shared" si="767"/>
        <v>1.0323791647114E-2</v>
      </c>
      <c r="BZ312" s="16">
        <f t="shared" si="768"/>
        <v>0.12200657237785724</v>
      </c>
      <c r="CA312" s="16">
        <f t="shared" si="769"/>
        <v>-0.15750428291727855</v>
      </c>
      <c r="CB312" s="16">
        <f t="shared" si="770"/>
        <v>-0.11396625330351687</v>
      </c>
      <c r="CC312" s="16">
        <f t="shared" si="771"/>
        <v>2.8004179728317532E-2</v>
      </c>
      <c r="CD312" s="278">
        <f t="shared" si="772"/>
        <v>-5.2079999999999984</v>
      </c>
      <c r="CE312" s="278">
        <f t="shared" si="773"/>
        <v>0.63799999999999812</v>
      </c>
      <c r="CF312" s="278">
        <f t="shared" si="774"/>
        <v>6.7199999999999989</v>
      </c>
      <c r="CG312" s="149">
        <v>57.228999999999999</v>
      </c>
      <c r="CH312" s="149">
        <v>62.436999999999998</v>
      </c>
      <c r="CI312" s="149">
        <v>61.798999999999999</v>
      </c>
      <c r="CJ312" s="149">
        <v>55.079000000000001</v>
      </c>
      <c r="CK312" s="149">
        <v>65.376000000000005</v>
      </c>
      <c r="CL312" s="153">
        <v>73.784999999999997</v>
      </c>
      <c r="CM312" s="154">
        <v>71.775000000000006</v>
      </c>
      <c r="CN312" s="154">
        <v>72.927909</v>
      </c>
      <c r="CO312" s="159">
        <v>70.200999999999993</v>
      </c>
      <c r="CP312" s="159">
        <v>81.584000000000003</v>
      </c>
      <c r="CQ312" s="159"/>
      <c r="CR312" s="16">
        <f t="shared" si="775"/>
        <v>-5.9546067220314018E-2</v>
      </c>
      <c r="CS312" s="16">
        <f t="shared" si="776"/>
        <v>5.2376616281186962E-3</v>
      </c>
      <c r="CT312" s="16">
        <f t="shared" si="777"/>
        <v>2.5392995731108512E-2</v>
      </c>
      <c r="CU312" s="16">
        <f t="shared" si="778"/>
        <v>-3.5725732971754402E-2</v>
      </c>
      <c r="CV312" s="16">
        <f t="shared" si="779"/>
        <v>-2.6723216319949606E-2</v>
      </c>
      <c r="CW312" s="16">
        <f t="shared" si="780"/>
        <v>8.6796693459296886E-2</v>
      </c>
      <c r="CX312" s="278">
        <f t="shared" si="922"/>
        <v>-16.434000000000026</v>
      </c>
      <c r="CY312" s="278">
        <f t="shared" si="923"/>
        <v>1.4379999999999882</v>
      </c>
      <c r="CZ312" s="278">
        <f t="shared" si="924"/>
        <v>6.799000000000035</v>
      </c>
      <c r="DA312" s="149">
        <v>259.55399999999997</v>
      </c>
      <c r="DB312" s="149">
        <v>275.988</v>
      </c>
      <c r="DC312" s="149">
        <v>274.55</v>
      </c>
      <c r="DD312" s="149">
        <v>267.75099999999998</v>
      </c>
      <c r="DE312" s="149">
        <v>277.67099999999999</v>
      </c>
      <c r="DF312" s="153">
        <v>285.29500000000002</v>
      </c>
      <c r="DG312" s="159">
        <v>262.51</v>
      </c>
      <c r="DH312" s="159">
        <v>262.73507900000004</v>
      </c>
      <c r="DI312" s="159">
        <v>249.80699999999999</v>
      </c>
      <c r="DJ312" s="154">
        <v>203.60599999999999</v>
      </c>
      <c r="DK312" s="155"/>
      <c r="DL312" s="16">
        <f t="shared" si="781"/>
        <v>1.7070486434819496E-2</v>
      </c>
      <c r="DM312" s="16">
        <f t="shared" si="782"/>
        <v>4.0415645856212538E-3</v>
      </c>
      <c r="DN312" s="16">
        <f t="shared" si="783"/>
        <v>8.544124763988593E-3</v>
      </c>
      <c r="DO312" s="16">
        <f t="shared" si="784"/>
        <v>-2.5966007170362512E-2</v>
      </c>
      <c r="DP312" s="16">
        <f t="shared" si="785"/>
        <v>-1.6766924410122171E-2</v>
      </c>
      <c r="DQ312" s="16">
        <f t="shared" si="786"/>
        <v>8.6847939835754548E-2</v>
      </c>
      <c r="DR312" s="278">
        <f t="shared" si="787"/>
        <v>5.0720000000000027</v>
      </c>
      <c r="DS312" s="278">
        <f t="shared" si="788"/>
        <v>1.1959999999999695</v>
      </c>
      <c r="DT312" s="278">
        <f t="shared" si="789"/>
        <v>2.507000000000005</v>
      </c>
      <c r="DU312" s="149">
        <v>302.19299999999998</v>
      </c>
      <c r="DV312" s="149">
        <v>297.12099999999998</v>
      </c>
      <c r="DW312" s="149">
        <v>295.92500000000001</v>
      </c>
      <c r="DX312" s="149">
        <v>293.41800000000001</v>
      </c>
      <c r="DY312" s="149">
        <v>301.24</v>
      </c>
      <c r="DZ312" s="153">
        <v>306.37700000000001</v>
      </c>
      <c r="EA312" s="159">
        <v>281.89499999999998</v>
      </c>
      <c r="EB312" s="159">
        <v>282.82098400000001</v>
      </c>
      <c r="EC312" s="159">
        <v>269.50599999999997</v>
      </c>
      <c r="ED312" s="159">
        <v>249.523</v>
      </c>
      <c r="EE312" s="165"/>
      <c r="EF312" s="16">
        <f t="shared" si="790"/>
        <v>-0.13402061855670103</v>
      </c>
      <c r="EG312" s="16">
        <f t="shared" si="791"/>
        <v>0.19753086419753085</v>
      </c>
      <c r="EH312" s="16">
        <f t="shared" si="792"/>
        <v>3.8461538461538464E-2</v>
      </c>
      <c r="EI312" s="16">
        <f t="shared" si="793"/>
        <v>-0.13333333333333333</v>
      </c>
      <c r="EJ312" s="16">
        <f t="shared" si="794"/>
        <v>-3.2258064516129031E-2</v>
      </c>
      <c r="EK312" s="16">
        <f t="shared" si="795"/>
        <v>5.6818181818181816E-2</v>
      </c>
      <c r="EL312" s="278">
        <f t="shared" si="796"/>
        <v>-13</v>
      </c>
      <c r="EM312" s="278">
        <f t="shared" si="797"/>
        <v>16</v>
      </c>
      <c r="EN312" s="278">
        <f t="shared" si="798"/>
        <v>3</v>
      </c>
      <c r="EO312" s="204">
        <v>84</v>
      </c>
      <c r="EP312" s="204">
        <v>97</v>
      </c>
      <c r="EQ312" s="204">
        <v>81</v>
      </c>
      <c r="ER312" s="204">
        <v>78</v>
      </c>
      <c r="ES312" s="204">
        <v>90</v>
      </c>
      <c r="ET312" s="215">
        <v>93</v>
      </c>
      <c r="EU312" s="209">
        <v>88</v>
      </c>
      <c r="EV312" s="209">
        <v>86</v>
      </c>
      <c r="EW312" s="209">
        <v>82</v>
      </c>
      <c r="EX312" s="210">
        <v>84</v>
      </c>
      <c r="EY312" s="211"/>
      <c r="EZ312" s="14"/>
      <c r="FA312" s="14" t="s">
        <v>54</v>
      </c>
      <c r="FB312" s="76"/>
      <c r="FC312" s="15">
        <v>2680</v>
      </c>
      <c r="FD312" t="s">
        <v>424</v>
      </c>
      <c r="FE312" t="s">
        <v>91</v>
      </c>
      <c r="FF312" s="16" t="e">
        <f t="shared" si="799"/>
        <v>#DIV/0!</v>
      </c>
      <c r="FG312" s="16" t="e">
        <f t="shared" si="800"/>
        <v>#DIV/0!</v>
      </c>
      <c r="FH312" s="16" t="e">
        <f t="shared" si="801"/>
        <v>#DIV/0!</v>
      </c>
      <c r="FI312" s="16" t="e">
        <f t="shared" si="802"/>
        <v>#DIV/0!</v>
      </c>
      <c r="FJ312" s="16" t="e">
        <f t="shared" si="803"/>
        <v>#DIV/0!</v>
      </c>
      <c r="FK312" s="16" t="e">
        <f t="shared" si="804"/>
        <v>#DIV/0!</v>
      </c>
      <c r="FL312" s="278">
        <f t="shared" si="805"/>
        <v>0</v>
      </c>
      <c r="FM312" s="278">
        <f t="shared" si="806"/>
        <v>0</v>
      </c>
      <c r="FN312" s="278">
        <f t="shared" si="807"/>
        <v>0</v>
      </c>
      <c r="FO312" s="222">
        <f t="shared" si="808"/>
        <v>0</v>
      </c>
      <c r="FP312" s="222">
        <f t="shared" si="809"/>
        <v>0</v>
      </c>
      <c r="FQ312" s="222">
        <f t="shared" si="810"/>
        <v>0</v>
      </c>
      <c r="FR312" s="222">
        <f t="shared" si="811"/>
        <v>0</v>
      </c>
      <c r="FS312" s="222">
        <f t="shared" si="812"/>
        <v>0</v>
      </c>
      <c r="FT312" s="222">
        <f t="shared" si="813"/>
        <v>0</v>
      </c>
      <c r="FU312" s="222">
        <f t="shared" si="814"/>
        <v>0</v>
      </c>
      <c r="FV312" s="222">
        <f t="shared" si="815"/>
        <v>0</v>
      </c>
      <c r="FW312" s="222">
        <f t="shared" si="816"/>
        <v>0</v>
      </c>
      <c r="FX312" s="222">
        <f t="shared" si="817"/>
        <v>0</v>
      </c>
      <c r="FY312" s="222" t="str">
        <f t="shared" si="818"/>
        <v>i.a</v>
      </c>
      <c r="FZ312" s="16">
        <f t="shared" si="819"/>
        <v>-5.7746207310556859E-2</v>
      </c>
      <c r="GA312" s="16">
        <f t="shared" si="820"/>
        <v>-4.792398464735486E-3</v>
      </c>
      <c r="GB312" s="16">
        <f t="shared" si="821"/>
        <v>0.12846383967478528</v>
      </c>
      <c r="GC312" s="16">
        <f t="shared" si="822"/>
        <v>-0.13040463372729494</v>
      </c>
      <c r="GD312" s="16">
        <f t="shared" si="823"/>
        <v>-0.13782765458470497</v>
      </c>
      <c r="GE312" s="16">
        <f t="shared" si="824"/>
        <v>-1.4331492787158983E-2</v>
      </c>
      <c r="GF312" s="227">
        <f t="shared" si="825"/>
        <v>-1.3098096574075679E-2</v>
      </c>
      <c r="GG312" s="227">
        <f t="shared" si="826"/>
        <v>-1.0922547910558467E-3</v>
      </c>
      <c r="GH312" s="227">
        <f t="shared" si="827"/>
        <v>2.594563411614309E-2</v>
      </c>
      <c r="GI312" s="16">
        <f t="shared" si="828"/>
        <v>0.21372366686459701</v>
      </c>
      <c r="GJ312" s="16">
        <f t="shared" si="829"/>
        <v>0.22682176343867269</v>
      </c>
      <c r="GK312" s="16">
        <f t="shared" si="830"/>
        <v>0.22791401822972854</v>
      </c>
      <c r="GL312" s="16">
        <f t="shared" si="831"/>
        <v>0.20196838411358545</v>
      </c>
      <c r="GM312" s="16">
        <f t="shared" si="832"/>
        <v>0.23225558914747962</v>
      </c>
      <c r="GN312" s="16">
        <f t="shared" si="833"/>
        <v>0.26938417867671888</v>
      </c>
      <c r="GO312" s="16">
        <f t="shared" si="834"/>
        <v>0.27330098984135365</v>
      </c>
      <c r="GP312" s="16">
        <f t="shared" si="835"/>
        <v>0.28457335304951614</v>
      </c>
      <c r="GQ312" s="16">
        <f t="shared" si="836"/>
        <v>0.30965587665108851</v>
      </c>
      <c r="GR312" s="16">
        <f t="shared" si="837"/>
        <v>0.40069546084103613</v>
      </c>
      <c r="GS312" s="16">
        <f t="shared" si="838"/>
        <v>-9.8039743838369636E-2</v>
      </c>
      <c r="GT312" s="16">
        <f t="shared" si="839"/>
        <v>7.0374596191839587E-3</v>
      </c>
      <c r="GU312" s="16">
        <f t="shared" si="840"/>
        <v>0.12838193539487366</v>
      </c>
      <c r="GV312" s="16">
        <f t="shared" si="841"/>
        <v>-0.13846701489728716</v>
      </c>
      <c r="GW312" s="16">
        <f t="shared" si="842"/>
        <v>-0.14269579243664521</v>
      </c>
      <c r="GX312" s="16">
        <f t="shared" si="843"/>
        <v>-7.7679087023698069E-3</v>
      </c>
      <c r="GY312" s="227">
        <f t="shared" si="844"/>
        <v>-2.0632045726644954E-2</v>
      </c>
      <c r="GZ312" s="227">
        <f t="shared" si="845"/>
        <v>1.4706536800801195E-3</v>
      </c>
      <c r="HA312" s="227">
        <f t="shared" si="846"/>
        <v>2.3776191600949514E-2</v>
      </c>
      <c r="HB312" s="16">
        <f t="shared" si="847"/>
        <v>0.18981368698211623</v>
      </c>
      <c r="HC312" s="16">
        <f t="shared" si="848"/>
        <v>0.21044573270876119</v>
      </c>
      <c r="HD312" s="16">
        <f t="shared" si="849"/>
        <v>0.20897507902868107</v>
      </c>
      <c r="HE312" s="16">
        <f t="shared" si="850"/>
        <v>0.18519888742773155</v>
      </c>
      <c r="HF312" s="16">
        <f t="shared" si="851"/>
        <v>0.21496436077331613</v>
      </c>
      <c r="HG312" s="16">
        <f t="shared" si="852"/>
        <v>0.25074455353985914</v>
      </c>
      <c r="HH312" s="16">
        <f t="shared" si="853"/>
        <v>0.25270756281621387</v>
      </c>
      <c r="HI312" s="16">
        <f t="shared" si="854"/>
        <v>0.25581751768984728</v>
      </c>
      <c r="HJ312" s="16">
        <f t="shared" si="855"/>
        <v>0.2741041444697695</v>
      </c>
      <c r="HK312" s="16">
        <f t="shared" si="856"/>
        <v>0.32693579349398655</v>
      </c>
      <c r="HL312" s="16">
        <f t="shared" si="857"/>
        <v>-7.5330623272434852E-2</v>
      </c>
      <c r="HM312" s="16">
        <f t="shared" si="858"/>
        <v>1.1912823977472038E-3</v>
      </c>
      <c r="HN312" s="16">
        <f t="shared" si="859"/>
        <v>1.6706131693606043E-2</v>
      </c>
      <c r="HO312" s="16">
        <f t="shared" si="860"/>
        <v>-1.001990266585983E-2</v>
      </c>
      <c r="HP312" s="16">
        <f t="shared" si="861"/>
        <v>-1.0126075044672792E-2</v>
      </c>
      <c r="HQ312" s="16">
        <f t="shared" si="862"/>
        <v>-4.7151376544269787E-5</v>
      </c>
      <c r="HR312" s="227">
        <f t="shared" si="863"/>
        <v>-6.9972664522914063E-2</v>
      </c>
      <c r="HS312" s="227">
        <f t="shared" si="864"/>
        <v>1.1052347125166673E-3</v>
      </c>
      <c r="HT312" s="227">
        <f t="shared" si="865"/>
        <v>1.5244747994651697E-2</v>
      </c>
      <c r="HU312" s="16">
        <f t="shared" si="866"/>
        <v>0.8589014305427326</v>
      </c>
      <c r="HV312" s="16">
        <f t="shared" si="867"/>
        <v>0.92887409506564667</v>
      </c>
      <c r="HW312" s="16">
        <f t="shared" si="868"/>
        <v>0.92776886035313</v>
      </c>
      <c r="HX312" s="16">
        <f t="shared" si="869"/>
        <v>0.9125241123584783</v>
      </c>
      <c r="HY312" s="16">
        <f t="shared" si="870"/>
        <v>0.92176005842517583</v>
      </c>
      <c r="HZ312" s="16">
        <f t="shared" si="871"/>
        <v>0.93118935168109884</v>
      </c>
      <c r="IA312" s="16">
        <f t="shared" si="872"/>
        <v>0.93123326061122047</v>
      </c>
      <c r="IB312" s="16">
        <f t="shared" si="873"/>
        <v>0.92898014597106426</v>
      </c>
      <c r="IC312" s="16">
        <f t="shared" si="874"/>
        <v>0.92690700763619371</v>
      </c>
      <c r="ID312" s="16">
        <f t="shared" si="875"/>
        <v>0.81598089154106035</v>
      </c>
      <c r="IE312" s="16" t="str">
        <f t="shared" si="876"/>
        <v>i.a.</v>
      </c>
      <c r="IF312" s="16" t="e">
        <f t="shared" si="877"/>
        <v>#VALUE!</v>
      </c>
      <c r="IG312" s="16" t="e">
        <f t="shared" si="878"/>
        <v>#VALUE!</v>
      </c>
      <c r="IH312" s="16" t="e">
        <f t="shared" si="879"/>
        <v>#VALUE!</v>
      </c>
      <c r="II312" s="16" t="e">
        <f t="shared" si="880"/>
        <v>#VALUE!</v>
      </c>
      <c r="IJ312" s="16" t="e">
        <f t="shared" si="881"/>
        <v>#VALUE!</v>
      </c>
      <c r="IK312" s="16" t="e">
        <f t="shared" si="882"/>
        <v>#VALUE!</v>
      </c>
      <c r="IL312" s="227" t="e">
        <f t="shared" si="883"/>
        <v>#VALUE!</v>
      </c>
      <c r="IM312" s="227" t="e">
        <f t="shared" si="884"/>
        <v>#VALUE!</v>
      </c>
      <c r="IN312" s="227" t="e">
        <f t="shared" si="885"/>
        <v>#VALUE!</v>
      </c>
      <c r="IO312" s="16" t="str">
        <f t="shared" si="886"/>
        <v>i.a.</v>
      </c>
      <c r="IP312" s="16" t="str">
        <f t="shared" si="887"/>
        <v>i.a.</v>
      </c>
      <c r="IQ312" s="16" t="str">
        <f t="shared" si="888"/>
        <v>i.a.</v>
      </c>
      <c r="IR312" s="16" t="str">
        <f t="shared" si="889"/>
        <v>i.a.</v>
      </c>
      <c r="IS312" s="16" t="str">
        <f t="shared" si="890"/>
        <v>i.a.</v>
      </c>
      <c r="IT312" s="16" t="str">
        <f t="shared" si="891"/>
        <v>i.a.</v>
      </c>
      <c r="IU312" s="16" t="str">
        <f t="shared" si="892"/>
        <v>i.a.</v>
      </c>
      <c r="IV312" s="16" t="str">
        <f t="shared" si="893"/>
        <v>i.a.</v>
      </c>
      <c r="IW312" s="16" t="str">
        <f t="shared" si="894"/>
        <v>i.a.</v>
      </c>
      <c r="IX312" s="16" t="str">
        <f t="shared" si="895"/>
        <v>i.a.</v>
      </c>
      <c r="IY312" s="16" t="str">
        <f t="shared" si="896"/>
        <v>i.a.</v>
      </c>
      <c r="IZ312" s="16">
        <f t="shared" si="897"/>
        <v>5.8440813101510947E-2</v>
      </c>
      <c r="JA312" s="16">
        <f t="shared" si="898"/>
        <v>-0.15632755542869858</v>
      </c>
      <c r="JB312" s="16">
        <f t="shared" si="899"/>
        <v>8.0450773400899595E-2</v>
      </c>
      <c r="JC312" s="16">
        <f t="shared" si="900"/>
        <v>-2.7889557212244478E-2</v>
      </c>
      <c r="JD312" s="16">
        <f t="shared" si="901"/>
        <v>-8.4431795080300756E-2</v>
      </c>
      <c r="JE312" s="16">
        <f t="shared" si="902"/>
        <v>-2.7264862192559747E-2</v>
      </c>
      <c r="JF312" s="227">
        <f t="shared" si="903"/>
        <v>3.7617206676484938E-2</v>
      </c>
      <c r="JG312" s="227">
        <f t="shared" si="904"/>
        <v>-0.11927020491281659</v>
      </c>
      <c r="JH312" s="227">
        <f t="shared" si="905"/>
        <v>5.6809591642924984E-2</v>
      </c>
      <c r="JI312" s="99">
        <f t="shared" si="906"/>
        <v>0.68129761904761899</v>
      </c>
      <c r="JJ312" s="99">
        <f t="shared" si="907"/>
        <v>0.64368041237113405</v>
      </c>
      <c r="JK312" s="99">
        <f t="shared" si="908"/>
        <v>0.76295061728395064</v>
      </c>
      <c r="JL312" s="99">
        <f t="shared" si="909"/>
        <v>0.70614102564102565</v>
      </c>
      <c r="JM312" s="99">
        <f t="shared" si="910"/>
        <v>0.72640000000000005</v>
      </c>
      <c r="JN312" s="99">
        <f t="shared" si="911"/>
        <v>0.7933870967741935</v>
      </c>
      <c r="JO312" s="99">
        <f t="shared" si="912"/>
        <v>0.81562500000000004</v>
      </c>
      <c r="JP312" s="99">
        <f t="shared" si="913"/>
        <v>0.84799894186046509</v>
      </c>
      <c r="JQ312" s="99">
        <f t="shared" si="914"/>
        <v>0.8561097560975609</v>
      </c>
      <c r="JR312" s="99">
        <f t="shared" si="915"/>
        <v>0.97123809523809523</v>
      </c>
      <c r="JS312" s="99" t="str">
        <f t="shared" si="916"/>
        <v>i.a.</v>
      </c>
    </row>
    <row r="313" spans="1:279" customFormat="1" ht="15.6" customHeight="1" x14ac:dyDescent="0.25">
      <c r="A313" s="17" t="s">
        <v>213</v>
      </c>
      <c r="B313" s="95">
        <v>16231991</v>
      </c>
      <c r="C313" s="10" t="s">
        <v>79</v>
      </c>
      <c r="D313" s="10"/>
      <c r="E313" s="11">
        <v>451120</v>
      </c>
      <c r="F313" s="11"/>
      <c r="G313" s="116">
        <v>1</v>
      </c>
      <c r="H313" s="12">
        <v>45169</v>
      </c>
      <c r="I313" s="13"/>
      <c r="J313" s="13" t="s">
        <v>48</v>
      </c>
      <c r="K313" s="13" t="s">
        <v>48</v>
      </c>
      <c r="L313" s="13" t="s">
        <v>48</v>
      </c>
      <c r="M313" s="13" t="s">
        <v>48</v>
      </c>
      <c r="N313" s="13" t="s">
        <v>48</v>
      </c>
      <c r="O313" s="13" t="s">
        <v>48</v>
      </c>
      <c r="P313" s="16" t="e">
        <f t="shared" si="739"/>
        <v>#DIV/0!</v>
      </c>
      <c r="Q313" s="16" t="e">
        <f t="shared" si="740"/>
        <v>#DIV/0!</v>
      </c>
      <c r="R313" s="16" t="e">
        <f t="shared" si="741"/>
        <v>#DIV/0!</v>
      </c>
      <c r="S313" s="16" t="e">
        <f t="shared" si="742"/>
        <v>#DIV/0!</v>
      </c>
      <c r="T313" s="16" t="e">
        <f t="shared" si="743"/>
        <v>#DIV/0!</v>
      </c>
      <c r="U313" s="16" t="e">
        <f t="shared" si="744"/>
        <v>#DIV/0!</v>
      </c>
      <c r="V313" s="278">
        <f t="shared" si="745"/>
        <v>0</v>
      </c>
      <c r="W313" s="278">
        <f t="shared" si="746"/>
        <v>0</v>
      </c>
      <c r="X313" s="278">
        <f t="shared" si="747"/>
        <v>0</v>
      </c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6">
        <f t="shared" si="748"/>
        <v>-1.0035155132240527</v>
      </c>
      <c r="AK313" s="16">
        <f t="shared" si="925"/>
        <v>0.16318767533640827</v>
      </c>
      <c r="AL313" s="16">
        <f t="shared" si="926"/>
        <v>-4.072548183927739E-3</v>
      </c>
      <c r="AM313" s="16">
        <f t="shared" si="929"/>
        <v>0.1915025672854484</v>
      </c>
      <c r="AN313" s="16">
        <f t="shared" si="927"/>
        <v>-8.013702185083306E-2</v>
      </c>
      <c r="AO313" s="16">
        <f t="shared" si="928"/>
        <v>2.8286278486417314E-2</v>
      </c>
      <c r="AP313" s="278">
        <f t="shared" si="754"/>
        <v>-24.463000000000001</v>
      </c>
      <c r="AQ313" s="278">
        <f t="shared" si="755"/>
        <v>3.4320000000000022</v>
      </c>
      <c r="AR313" s="278">
        <f t="shared" si="756"/>
        <v>-8.6000000000002075E-2</v>
      </c>
      <c r="AS313" s="149"/>
      <c r="AT313" s="149">
        <v>24.463000000000001</v>
      </c>
      <c r="AU313" s="149">
        <v>21.030999999999999</v>
      </c>
      <c r="AV313" s="149">
        <v>21.117000000000001</v>
      </c>
      <c r="AW313" s="150">
        <v>17.722999999999999</v>
      </c>
      <c r="AX313" s="149">
        <v>19.266999999999999</v>
      </c>
      <c r="AY313" s="149">
        <v>18.736999999999998</v>
      </c>
      <c r="AZ313" s="149">
        <v>15.579000000000001</v>
      </c>
      <c r="BA313" s="149">
        <v>9.2650000000000006</v>
      </c>
      <c r="BB313" s="149">
        <v>7.1210000000000004</v>
      </c>
      <c r="BC313" s="150">
        <v>5.3449999999999998</v>
      </c>
      <c r="BD313" s="16">
        <f t="shared" si="757"/>
        <v>-1</v>
      </c>
      <c r="BE313" s="16">
        <f t="shared" si="758"/>
        <v>0.90984825944659309</v>
      </c>
      <c r="BF313" s="16">
        <f t="shared" si="759"/>
        <v>0.38884297520661171</v>
      </c>
      <c r="BG313" s="16">
        <f t="shared" si="760"/>
        <v>-0.21530479896238655</v>
      </c>
      <c r="BH313" s="16">
        <f t="shared" si="761"/>
        <v>-0.39883040935672515</v>
      </c>
      <c r="BI313" s="16">
        <f t="shared" si="762"/>
        <v>-0.3149953264788356</v>
      </c>
      <c r="BJ313" s="278">
        <f t="shared" si="763"/>
        <v>-6.4189999999999996</v>
      </c>
      <c r="BK313" s="278">
        <f t="shared" si="764"/>
        <v>3.0579999999999994</v>
      </c>
      <c r="BL313" s="278">
        <f t="shared" si="765"/>
        <v>0.94100000000000028</v>
      </c>
      <c r="BM313" s="149"/>
      <c r="BN313" s="149">
        <v>6.4189999999999996</v>
      </c>
      <c r="BO313" s="149">
        <v>3.3610000000000002</v>
      </c>
      <c r="BP313" s="149">
        <v>2.42</v>
      </c>
      <c r="BQ313" s="149">
        <v>3.0840000000000001</v>
      </c>
      <c r="BR313" s="149">
        <v>5.13</v>
      </c>
      <c r="BS313" s="149">
        <v>7.4889999999999999</v>
      </c>
      <c r="BT313" s="149">
        <v>9.1920000000000002</v>
      </c>
      <c r="BU313" s="149">
        <v>5.218</v>
      </c>
      <c r="BV313" s="149">
        <v>4.1929999999999996</v>
      </c>
      <c r="BW313" s="149">
        <v>3.1320000000000001</v>
      </c>
      <c r="BX313" s="16">
        <f t="shared" si="766"/>
        <v>-1</v>
      </c>
      <c r="BY313" s="16">
        <f t="shared" si="767"/>
        <v>1.1041355256601892</v>
      </c>
      <c r="BZ313" s="16">
        <f t="shared" si="768"/>
        <v>1.1744312026002166</v>
      </c>
      <c r="CA313" s="16">
        <f t="shared" si="769"/>
        <v>3.2608695652173942E-3</v>
      </c>
      <c r="CB313" s="16">
        <f t="shared" si="770"/>
        <v>-0.6495238095238095</v>
      </c>
      <c r="CC313" s="16">
        <f t="shared" si="771"/>
        <v>-0.51746323529411764</v>
      </c>
      <c r="CD313" s="278">
        <f t="shared" si="772"/>
        <v>-4.2229999999999999</v>
      </c>
      <c r="CE313" s="278">
        <f t="shared" si="773"/>
        <v>2.2159999999999997</v>
      </c>
      <c r="CF313" s="278">
        <f t="shared" si="774"/>
        <v>1.0840000000000001</v>
      </c>
      <c r="CG313" s="149"/>
      <c r="CH313" s="149">
        <v>4.2229999999999999</v>
      </c>
      <c r="CI313" s="149">
        <v>2.0070000000000001</v>
      </c>
      <c r="CJ313" s="149">
        <v>0.92300000000000004</v>
      </c>
      <c r="CK313" s="149">
        <v>0.92</v>
      </c>
      <c r="CL313" s="149">
        <v>2.625</v>
      </c>
      <c r="CM313" s="149">
        <v>5.44</v>
      </c>
      <c r="CN313" s="149">
        <v>7.61</v>
      </c>
      <c r="CO313" s="149">
        <v>3.8660000000000001</v>
      </c>
      <c r="CP313" s="149">
        <v>2.6280000000000001</v>
      </c>
      <c r="CQ313" s="149">
        <v>1.486</v>
      </c>
      <c r="CR313" s="16">
        <f t="shared" si="775"/>
        <v>-1</v>
      </c>
      <c r="CS313" s="16">
        <f t="shared" si="776"/>
        <v>0.22821864594894556</v>
      </c>
      <c r="CT313" s="16">
        <f t="shared" si="777"/>
        <v>0.12160585077413838</v>
      </c>
      <c r="CU313" s="16">
        <f t="shared" si="778"/>
        <v>-2.7466707021791735E-2</v>
      </c>
      <c r="CV313" s="16">
        <f t="shared" si="779"/>
        <v>-0.32100287710645292</v>
      </c>
      <c r="CW313" s="16">
        <f t="shared" si="780"/>
        <v>0.11752885112246637</v>
      </c>
      <c r="CX313" s="278">
        <f t="shared" si="922"/>
        <v>-17.706</v>
      </c>
      <c r="CY313" s="278">
        <f t="shared" si="923"/>
        <v>3.2899999999999991</v>
      </c>
      <c r="CZ313" s="278">
        <f t="shared" si="924"/>
        <v>1.5630000000000006</v>
      </c>
      <c r="DA313" s="149"/>
      <c r="DB313" s="149">
        <v>17.706</v>
      </c>
      <c r="DC313" s="149">
        <v>14.416</v>
      </c>
      <c r="DD313" s="149">
        <v>12.853</v>
      </c>
      <c r="DE313" s="149">
        <v>13.215999999999999</v>
      </c>
      <c r="DF313" s="149">
        <v>19.463999999999999</v>
      </c>
      <c r="DG313" s="149">
        <v>17.417000000000002</v>
      </c>
      <c r="DH313" s="149">
        <v>13.176</v>
      </c>
      <c r="DI313" s="149">
        <v>7.2530000000000001</v>
      </c>
      <c r="DJ313" s="149">
        <v>4.24</v>
      </c>
      <c r="DK313" s="150">
        <v>1.7410000000000001</v>
      </c>
      <c r="DL313" s="16">
        <f t="shared" si="781"/>
        <v>-1</v>
      </c>
      <c r="DM313" s="16">
        <f t="shared" si="782"/>
        <v>-3.4479762687882505E-2</v>
      </c>
      <c r="DN313" s="16">
        <f t="shared" si="783"/>
        <v>0.27502769425542023</v>
      </c>
      <c r="DO313" s="16">
        <f t="shared" si="784"/>
        <v>-0.24273473545449095</v>
      </c>
      <c r="DP313" s="16">
        <f t="shared" si="785"/>
        <v>-7.2152912135566127E-2</v>
      </c>
      <c r="DQ313" s="16">
        <f t="shared" si="786"/>
        <v>0.12562424121055848</v>
      </c>
      <c r="DR313" s="278">
        <f t="shared" si="787"/>
        <v>-77.790999999999997</v>
      </c>
      <c r="DS313" s="278">
        <f t="shared" si="788"/>
        <v>-2.7780000000000058</v>
      </c>
      <c r="DT313" s="278">
        <f t="shared" si="789"/>
        <v>17.379000000000005</v>
      </c>
      <c r="DU313" s="149"/>
      <c r="DV313" s="149">
        <v>77.790999999999997</v>
      </c>
      <c r="DW313" s="149">
        <v>80.569000000000003</v>
      </c>
      <c r="DX313" s="149">
        <v>63.19</v>
      </c>
      <c r="DY313" s="149">
        <v>83.444999999999993</v>
      </c>
      <c r="DZ313" s="149">
        <v>89.933999999999997</v>
      </c>
      <c r="EA313" s="149">
        <v>79.897000000000006</v>
      </c>
      <c r="EB313" s="149">
        <v>53.3</v>
      </c>
      <c r="EC313" s="149">
        <v>37.871000000000002</v>
      </c>
      <c r="ED313" s="149">
        <v>24.821000000000002</v>
      </c>
      <c r="EE313" s="149">
        <v>24.34</v>
      </c>
      <c r="EF313" s="16">
        <f t="shared" si="790"/>
        <v>-1</v>
      </c>
      <c r="EG313" s="16">
        <f t="shared" si="791"/>
        <v>-6.5217391304347824E-2</v>
      </c>
      <c r="EH313" s="16">
        <f t="shared" si="792"/>
        <v>-4.1666666666666664E-2</v>
      </c>
      <c r="EI313" s="16">
        <f t="shared" si="793"/>
        <v>0.29729729729729731</v>
      </c>
      <c r="EJ313" s="16">
        <f t="shared" si="794"/>
        <v>0.12121212121212122</v>
      </c>
      <c r="EK313" s="16">
        <f t="shared" si="795"/>
        <v>0.22222222222222221</v>
      </c>
      <c r="EL313" s="278">
        <f t="shared" si="796"/>
        <v>-43</v>
      </c>
      <c r="EM313" s="278">
        <f t="shared" si="797"/>
        <v>-3</v>
      </c>
      <c r="EN313" s="278">
        <f t="shared" si="798"/>
        <v>-2</v>
      </c>
      <c r="EO313" s="204"/>
      <c r="EP313" s="204">
        <v>43</v>
      </c>
      <c r="EQ313" s="204">
        <v>46</v>
      </c>
      <c r="ER313" s="204">
        <v>48</v>
      </c>
      <c r="ES313" s="204">
        <v>37</v>
      </c>
      <c r="ET313" s="204">
        <v>33</v>
      </c>
      <c r="EU313" s="204">
        <v>27</v>
      </c>
      <c r="EV313" s="204">
        <v>17</v>
      </c>
      <c r="EW313" s="204">
        <v>11</v>
      </c>
      <c r="EX313" s="204"/>
      <c r="EY313" s="205"/>
      <c r="EZ313" s="14"/>
      <c r="FA313" s="14" t="s">
        <v>49</v>
      </c>
      <c r="FB313" s="76"/>
      <c r="FC313" s="15">
        <v>7160</v>
      </c>
      <c r="FD313" t="s">
        <v>433</v>
      </c>
      <c r="FE313" t="s">
        <v>130</v>
      </c>
      <c r="FF313" s="16" t="e">
        <f t="shared" si="799"/>
        <v>#VALUE!</v>
      </c>
      <c r="FG313" s="16" t="e">
        <f t="shared" si="800"/>
        <v>#DIV/0!</v>
      </c>
      <c r="FH313" s="16" t="e">
        <f t="shared" si="801"/>
        <v>#DIV/0!</v>
      </c>
      <c r="FI313" s="16" t="e">
        <f t="shared" si="802"/>
        <v>#DIV/0!</v>
      </c>
      <c r="FJ313" s="16" t="e">
        <f t="shared" si="803"/>
        <v>#DIV/0!</v>
      </c>
      <c r="FK313" s="16" t="e">
        <f t="shared" si="804"/>
        <v>#DIV/0!</v>
      </c>
      <c r="FL313" s="278" t="e">
        <f t="shared" si="805"/>
        <v>#VALUE!</v>
      </c>
      <c r="FM313" s="278">
        <f t="shared" si="806"/>
        <v>0</v>
      </c>
      <c r="FN313" s="278">
        <f t="shared" si="807"/>
        <v>0</v>
      </c>
      <c r="FO313" s="222" t="str">
        <f t="shared" si="808"/>
        <v>i.a</v>
      </c>
      <c r="FP313" s="222">
        <f t="shared" si="809"/>
        <v>0</v>
      </c>
      <c r="FQ313" s="222">
        <f t="shared" si="810"/>
        <v>0</v>
      </c>
      <c r="FR313" s="222">
        <f t="shared" si="811"/>
        <v>0</v>
      </c>
      <c r="FS313" s="222">
        <f t="shared" si="812"/>
        <v>0</v>
      </c>
      <c r="FT313" s="222">
        <f t="shared" si="813"/>
        <v>0</v>
      </c>
      <c r="FU313" s="222">
        <f t="shared" si="814"/>
        <v>0</v>
      </c>
      <c r="FV313" s="222">
        <f t="shared" si="815"/>
        <v>0</v>
      </c>
      <c r="FW313" s="222">
        <f t="shared" si="816"/>
        <v>0</v>
      </c>
      <c r="FX313" s="222" t="str">
        <f t="shared" si="817"/>
        <v>i.a</v>
      </c>
      <c r="FY313" s="222" t="str">
        <f t="shared" si="818"/>
        <v>i.a</v>
      </c>
      <c r="FZ313" s="16">
        <f t="shared" si="819"/>
        <v>-1</v>
      </c>
      <c r="GA313" s="16">
        <f t="shared" si="820"/>
        <v>0.78624219068637369</v>
      </c>
      <c r="GB313" s="16">
        <f t="shared" si="821"/>
        <v>1.0787431523189355</v>
      </c>
      <c r="GC313" s="16">
        <f t="shared" si="822"/>
        <v>0.25768403918030247</v>
      </c>
      <c r="GD313" s="16">
        <f t="shared" si="823"/>
        <v>-0.604470245380894</v>
      </c>
      <c r="GE313" s="16">
        <f t="shared" si="824"/>
        <v>-0.599732999575742</v>
      </c>
      <c r="GF313" s="227">
        <f t="shared" si="825"/>
        <v>-0.26293506008343193</v>
      </c>
      <c r="GG313" s="227">
        <f t="shared" si="826"/>
        <v>0.11573494273406082</v>
      </c>
      <c r="GH313" s="227">
        <f t="shared" si="827"/>
        <v>7.6388041703968512E-2</v>
      </c>
      <c r="GI313" s="16">
        <f t="shared" si="828"/>
        <v>0</v>
      </c>
      <c r="GJ313" s="16">
        <f t="shared" si="829"/>
        <v>0.26293506008343193</v>
      </c>
      <c r="GK313" s="16">
        <f t="shared" si="830"/>
        <v>0.14720011734937111</v>
      </c>
      <c r="GL313" s="16">
        <f t="shared" si="831"/>
        <v>7.0812075645402595E-2</v>
      </c>
      <c r="GM313" s="16">
        <f t="shared" si="832"/>
        <v>5.6303549571603433E-2</v>
      </c>
      <c r="GN313" s="16">
        <f t="shared" si="833"/>
        <v>0.14234971936769611</v>
      </c>
      <c r="GO313" s="16">
        <f t="shared" si="834"/>
        <v>0.35563691040434087</v>
      </c>
      <c r="GP313" s="16">
        <f t="shared" si="835"/>
        <v>0.74501933525870079</v>
      </c>
      <c r="GQ313" s="16">
        <f t="shared" si="836"/>
        <v>0.67275733054902986</v>
      </c>
      <c r="GR313" s="16">
        <f t="shared" si="837"/>
        <v>0.87878281223875609</v>
      </c>
      <c r="GS313" s="16">
        <f t="shared" si="838"/>
        <v>-1</v>
      </c>
      <c r="GT313" s="16">
        <f t="shared" si="839"/>
        <v>0.73375774141060079</v>
      </c>
      <c r="GU313" s="16">
        <f t="shared" si="840"/>
        <v>0.41662775665816737</v>
      </c>
      <c r="GV313" s="16">
        <f t="shared" si="841"/>
        <v>-7.2188295695431656E-2</v>
      </c>
      <c r="GW313" s="16">
        <f t="shared" si="842"/>
        <v>-0.41113264727251836</v>
      </c>
      <c r="GX313" s="16">
        <f t="shared" si="843"/>
        <v>-0.46275669636875177</v>
      </c>
      <c r="GY313" s="227">
        <f t="shared" si="844"/>
        <v>-8.1068451629199276E-2</v>
      </c>
      <c r="GZ313" s="227">
        <f t="shared" si="845"/>
        <v>3.4309640006970406E-2</v>
      </c>
      <c r="HA313" s="227">
        <f t="shared" si="846"/>
        <v>1.3751685083544379E-2</v>
      </c>
      <c r="HB313" s="16">
        <f t="shared" si="847"/>
        <v>0</v>
      </c>
      <c r="HC313" s="16">
        <f t="shared" si="848"/>
        <v>8.1068451629199276E-2</v>
      </c>
      <c r="HD313" s="16">
        <f t="shared" si="849"/>
        <v>4.675881162222887E-2</v>
      </c>
      <c r="HE313" s="16">
        <f t="shared" si="850"/>
        <v>3.3007126538684491E-2</v>
      </c>
      <c r="HF313" s="16">
        <f t="shared" si="851"/>
        <v>3.557524267644871E-2</v>
      </c>
      <c r="HG313" s="16">
        <f t="shared" si="852"/>
        <v>6.0412998804694071E-2</v>
      </c>
      <c r="HH313" s="16">
        <f t="shared" si="853"/>
        <v>0.11244998010465701</v>
      </c>
      <c r="HI313" s="16">
        <f t="shared" si="854"/>
        <v>0.20164306632591505</v>
      </c>
      <c r="HJ313" s="16">
        <f t="shared" si="855"/>
        <v>0.16646462068525489</v>
      </c>
      <c r="HK313" s="16">
        <f t="shared" si="856"/>
        <v>0.17058237220561012</v>
      </c>
      <c r="HL313" s="16" t="e">
        <f t="shared" si="857"/>
        <v>#VALUE!</v>
      </c>
      <c r="HM313" s="16">
        <f t="shared" si="858"/>
        <v>0.27207965041535143</v>
      </c>
      <c r="HN313" s="16">
        <f t="shared" si="859"/>
        <v>-0.12032824398443817</v>
      </c>
      <c r="HO313" s="16">
        <f t="shared" si="860"/>
        <v>0.28427030594344971</v>
      </c>
      <c r="HP313" s="16">
        <f t="shared" si="861"/>
        <v>-0.26820148300906871</v>
      </c>
      <c r="HQ313" s="16">
        <f t="shared" si="862"/>
        <v>-7.1919116448540049E-3</v>
      </c>
      <c r="HR313" s="227" t="e">
        <f t="shared" si="863"/>
        <v>#VALUE!</v>
      </c>
      <c r="HS313" s="227">
        <f t="shared" si="864"/>
        <v>4.868249873261063E-2</v>
      </c>
      <c r="HT313" s="227">
        <f t="shared" si="865"/>
        <v>-2.4475058077733564E-2</v>
      </c>
      <c r="HU313" s="16" t="str">
        <f t="shared" si="866"/>
        <v>i.a.</v>
      </c>
      <c r="HV313" s="16">
        <f t="shared" si="867"/>
        <v>0.22760987774935404</v>
      </c>
      <c r="HW313" s="16">
        <f t="shared" si="868"/>
        <v>0.17892737901674341</v>
      </c>
      <c r="HX313" s="16">
        <f t="shared" si="869"/>
        <v>0.20340243709447697</v>
      </c>
      <c r="HY313" s="16">
        <f t="shared" si="870"/>
        <v>0.158379771106717</v>
      </c>
      <c r="HZ313" s="16">
        <f t="shared" si="871"/>
        <v>0.21642537861098138</v>
      </c>
      <c r="IA313" s="16">
        <f t="shared" si="872"/>
        <v>0.21799316620148443</v>
      </c>
      <c r="IB313" s="16">
        <f t="shared" si="873"/>
        <v>0.24720450281425893</v>
      </c>
      <c r="IC313" s="16">
        <f t="shared" si="874"/>
        <v>0.19151857621927068</v>
      </c>
      <c r="ID313" s="16">
        <f t="shared" si="875"/>
        <v>0.17082309334837437</v>
      </c>
      <c r="IE313" s="16">
        <f t="shared" si="876"/>
        <v>7.1528348397699268E-2</v>
      </c>
      <c r="IF313" s="16" t="e">
        <f t="shared" si="877"/>
        <v>#VALUE!</v>
      </c>
      <c r="IG313" s="16" t="e">
        <f t="shared" si="878"/>
        <v>#VALUE!</v>
      </c>
      <c r="IH313" s="16" t="e">
        <f t="shared" si="879"/>
        <v>#VALUE!</v>
      </c>
      <c r="II313" s="16" t="e">
        <f t="shared" si="880"/>
        <v>#VALUE!</v>
      </c>
      <c r="IJ313" s="16" t="e">
        <f t="shared" si="881"/>
        <v>#VALUE!</v>
      </c>
      <c r="IK313" s="16" t="e">
        <f t="shared" si="882"/>
        <v>#VALUE!</v>
      </c>
      <c r="IL313" s="227" t="e">
        <f t="shared" si="883"/>
        <v>#VALUE!</v>
      </c>
      <c r="IM313" s="227" t="e">
        <f t="shared" si="884"/>
        <v>#VALUE!</v>
      </c>
      <c r="IN313" s="227" t="e">
        <f t="shared" si="885"/>
        <v>#VALUE!</v>
      </c>
      <c r="IO313" s="16" t="str">
        <f t="shared" si="886"/>
        <v>i.a.</v>
      </c>
      <c r="IP313" s="16" t="str">
        <f t="shared" si="887"/>
        <v>i.a.</v>
      </c>
      <c r="IQ313" s="16" t="str">
        <f t="shared" si="888"/>
        <v>i.a.</v>
      </c>
      <c r="IR313" s="16" t="str">
        <f t="shared" si="889"/>
        <v>i.a.</v>
      </c>
      <c r="IS313" s="16" t="str">
        <f t="shared" si="890"/>
        <v>i.a.</v>
      </c>
      <c r="IT313" s="16" t="str">
        <f t="shared" si="891"/>
        <v>i.a.</v>
      </c>
      <c r="IU313" s="16" t="str">
        <f t="shared" si="892"/>
        <v>i.a.</v>
      </c>
      <c r="IV313" s="16" t="str">
        <f t="shared" si="893"/>
        <v>i.a.</v>
      </c>
      <c r="IW313" s="16" t="str">
        <f t="shared" si="894"/>
        <v>i.a.</v>
      </c>
      <c r="IX313" s="16" t="str">
        <f t="shared" si="895"/>
        <v>i.a.</v>
      </c>
      <c r="IY313" s="16" t="str">
        <f t="shared" si="896"/>
        <v>i.a.</v>
      </c>
      <c r="IZ313" s="16" t="e">
        <f t="shared" si="897"/>
        <v>#VALUE!</v>
      </c>
      <c r="JA313" s="16">
        <f t="shared" si="898"/>
        <v>1.2509356786132257</v>
      </c>
      <c r="JB313" s="16">
        <f t="shared" si="899"/>
        <v>1.2689716896697911</v>
      </c>
      <c r="JC313" s="16">
        <f t="shared" si="900"/>
        <v>-0.22665307971014492</v>
      </c>
      <c r="JD313" s="16">
        <f t="shared" si="901"/>
        <v>-0.68741312741312732</v>
      </c>
      <c r="JE313" s="16">
        <f t="shared" si="902"/>
        <v>-0.60519719251336901</v>
      </c>
      <c r="JF313" s="227" t="e">
        <f t="shared" si="903"/>
        <v>#VALUE!</v>
      </c>
      <c r="JG313" s="227">
        <f t="shared" si="904"/>
        <v>5.4578867542972698E-2</v>
      </c>
      <c r="JH313" s="227">
        <f t="shared" si="905"/>
        <v>2.4401268115942027E-2</v>
      </c>
      <c r="JI313" s="99" t="str">
        <f t="shared" si="906"/>
        <v>i.a.</v>
      </c>
      <c r="JJ313" s="99">
        <f t="shared" si="907"/>
        <v>9.8209302325581394E-2</v>
      </c>
      <c r="JK313" s="99">
        <f t="shared" si="908"/>
        <v>4.3630434782608696E-2</v>
      </c>
      <c r="JL313" s="99">
        <f t="shared" si="909"/>
        <v>1.9229166666666669E-2</v>
      </c>
      <c r="JM313" s="99">
        <f t="shared" si="910"/>
        <v>2.4864864864864868E-2</v>
      </c>
      <c r="JN313" s="99">
        <f t="shared" si="911"/>
        <v>7.9545454545454544E-2</v>
      </c>
      <c r="JO313" s="99">
        <f t="shared" si="912"/>
        <v>0.20148148148148148</v>
      </c>
      <c r="JP313" s="99">
        <f t="shared" si="913"/>
        <v>0.44764705882352945</v>
      </c>
      <c r="JQ313" s="99">
        <f t="shared" si="914"/>
        <v>0.35145454545454546</v>
      </c>
      <c r="JR313" s="99" t="str">
        <f t="shared" si="915"/>
        <v>i.a.</v>
      </c>
      <c r="JS313" s="99" t="str">
        <f t="shared" si="916"/>
        <v>i.a.</v>
      </c>
    </row>
    <row r="314" spans="1:279" customFormat="1" x14ac:dyDescent="0.25">
      <c r="A314" s="275" t="s">
        <v>253</v>
      </c>
      <c r="B314" s="95">
        <v>14680837</v>
      </c>
      <c r="C314" s="10" t="s">
        <v>244</v>
      </c>
      <c r="D314" s="10"/>
      <c r="E314" s="11">
        <v>453100</v>
      </c>
      <c r="F314" s="11"/>
      <c r="G314" s="116">
        <v>1</v>
      </c>
      <c r="H314" s="12">
        <v>44753</v>
      </c>
      <c r="I314" s="13"/>
      <c r="J314" s="13"/>
      <c r="K314" s="13" t="s">
        <v>58</v>
      </c>
      <c r="L314" s="13" t="s">
        <v>58</v>
      </c>
      <c r="M314" s="13" t="s">
        <v>58</v>
      </c>
      <c r="N314" s="13" t="s">
        <v>58</v>
      </c>
      <c r="O314" s="13" t="s">
        <v>58</v>
      </c>
      <c r="P314" s="16" t="e">
        <f t="shared" si="739"/>
        <v>#DIV/0!</v>
      </c>
      <c r="Q314" s="16" t="e">
        <f t="shared" si="740"/>
        <v>#DIV/0!</v>
      </c>
      <c r="R314" s="16" t="e">
        <f t="shared" si="741"/>
        <v>#DIV/0!</v>
      </c>
      <c r="S314" s="16" t="e">
        <f t="shared" si="742"/>
        <v>#DIV/0!</v>
      </c>
      <c r="T314" s="16" t="e">
        <f t="shared" si="743"/>
        <v>#DIV/0!</v>
      </c>
      <c r="U314" s="16" t="e">
        <f t="shared" si="744"/>
        <v>#DIV/0!</v>
      </c>
      <c r="V314" s="278">
        <f t="shared" si="745"/>
        <v>0</v>
      </c>
      <c r="W314" s="278">
        <f t="shared" si="746"/>
        <v>0</v>
      </c>
      <c r="X314" s="278">
        <f t="shared" si="747"/>
        <v>0</v>
      </c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6" t="e">
        <f t="shared" si="748"/>
        <v>#DIV/0!</v>
      </c>
      <c r="AK314" s="16">
        <f t="shared" si="925"/>
        <v>-1</v>
      </c>
      <c r="AL314" s="16">
        <f t="shared" si="926"/>
        <v>-0.15871749880363695</v>
      </c>
      <c r="AM314" s="16">
        <f t="shared" si="929"/>
        <v>-0.46368380528702197</v>
      </c>
      <c r="AN314" s="16">
        <f t="shared" si="927"/>
        <v>0.35258042119879668</v>
      </c>
      <c r="AO314" s="16">
        <f t="shared" si="928"/>
        <v>-0.16235339730541831</v>
      </c>
      <c r="AP314" s="278">
        <f t="shared" si="754"/>
        <v>0</v>
      </c>
      <c r="AQ314" s="278">
        <f t="shared" si="755"/>
        <v>-5.274</v>
      </c>
      <c r="AR314" s="278">
        <f t="shared" si="756"/>
        <v>-0.99500000000000011</v>
      </c>
      <c r="AS314" s="149"/>
      <c r="AT314" s="149"/>
      <c r="AU314" s="149">
        <v>5.274</v>
      </c>
      <c r="AV314" s="149">
        <v>6.2690000000000001</v>
      </c>
      <c r="AW314" s="150">
        <v>11.689</v>
      </c>
      <c r="AX314" s="149">
        <v>8.6419999999999995</v>
      </c>
      <c r="AY314" s="149">
        <v>10.317</v>
      </c>
      <c r="AZ314" s="149">
        <v>11.316000000000001</v>
      </c>
      <c r="BA314" s="149">
        <v>11.869</v>
      </c>
      <c r="BB314" s="149">
        <v>7.7690000000000001</v>
      </c>
      <c r="BC314" s="150">
        <v>8.9559999999999995</v>
      </c>
      <c r="BD314" s="16" t="e">
        <f t="shared" si="757"/>
        <v>#DIV/0!</v>
      </c>
      <c r="BE314" s="16">
        <f t="shared" si="758"/>
        <v>1</v>
      </c>
      <c r="BF314" s="16">
        <f t="shared" si="759"/>
        <v>-2.7808676307007193E-3</v>
      </c>
      <c r="BG314" s="16">
        <f t="shared" si="760"/>
        <v>-23.663865546218489</v>
      </c>
      <c r="BH314" s="16">
        <f t="shared" si="761"/>
        <v>1.0947829549980088</v>
      </c>
      <c r="BI314" s="16">
        <f t="shared" si="762"/>
        <v>-3.0696920583468397</v>
      </c>
      <c r="BJ314" s="278">
        <f t="shared" si="763"/>
        <v>0</v>
      </c>
      <c r="BK314" s="278">
        <f t="shared" si="764"/>
        <v>5.4089999999999998</v>
      </c>
      <c r="BL314" s="278">
        <f t="shared" si="765"/>
        <v>-1.499999999999968E-2</v>
      </c>
      <c r="BM314" s="149"/>
      <c r="BN314" s="149"/>
      <c r="BO314" s="149">
        <v>-5.4089999999999998</v>
      </c>
      <c r="BP314" s="149">
        <v>-5.3940000000000001</v>
      </c>
      <c r="BQ314" s="149">
        <v>0.23799999999999999</v>
      </c>
      <c r="BR314" s="149">
        <v>-2.5110000000000001</v>
      </c>
      <c r="BS314" s="149">
        <v>-0.61699999999999999</v>
      </c>
      <c r="BT314" s="149">
        <v>0.65300000000000002</v>
      </c>
      <c r="BU314" s="149">
        <v>1.0049999999999999</v>
      </c>
      <c r="BV314" s="149">
        <v>-3.117</v>
      </c>
      <c r="BW314" s="149">
        <v>-2.1139999999999999</v>
      </c>
      <c r="BX314" s="16" t="e">
        <f t="shared" si="766"/>
        <v>#DIV/0!</v>
      </c>
      <c r="BY314" s="16">
        <f t="shared" si="767"/>
        <v>1</v>
      </c>
      <c r="BZ314" s="16">
        <f t="shared" si="768"/>
        <v>-1.8985031033223822E-2</v>
      </c>
      <c r="CA314" s="16">
        <f t="shared" si="769"/>
        <v>-914</v>
      </c>
      <c r="CB314" s="16">
        <f t="shared" si="770"/>
        <v>1.002261590652092</v>
      </c>
      <c r="CC314" s="16">
        <f t="shared" si="771"/>
        <v>-2.8008595988538687</v>
      </c>
      <c r="CD314" s="278">
        <f t="shared" si="772"/>
        <v>0</v>
      </c>
      <c r="CE314" s="278">
        <f t="shared" si="773"/>
        <v>5.5819999999999999</v>
      </c>
      <c r="CF314" s="278">
        <f t="shared" si="774"/>
        <v>-0.10400000000000009</v>
      </c>
      <c r="CG314" s="149"/>
      <c r="CH314" s="149"/>
      <c r="CI314" s="149">
        <v>-5.5819999999999999</v>
      </c>
      <c r="CJ314" s="149">
        <v>-5.4779999999999998</v>
      </c>
      <c r="CK314" s="149">
        <v>6.0000000000000001E-3</v>
      </c>
      <c r="CL314" s="149">
        <v>-2.653</v>
      </c>
      <c r="CM314" s="149">
        <v>-0.69799999999999995</v>
      </c>
      <c r="CN314" s="149">
        <v>0.56100000000000005</v>
      </c>
      <c r="CO314" s="149">
        <v>0.82499999999999996</v>
      </c>
      <c r="CP314" s="149">
        <v>-3.27</v>
      </c>
      <c r="CQ314" s="149">
        <v>-2.2650000000000001</v>
      </c>
      <c r="CR314" s="16" t="e">
        <f t="shared" si="775"/>
        <v>#DIV/0!</v>
      </c>
      <c r="CS314" s="16">
        <f t="shared" si="776"/>
        <v>1</v>
      </c>
      <c r="CT314" s="16">
        <f t="shared" si="777"/>
        <v>-0.77971783768682779</v>
      </c>
      <c r="CU314" s="16">
        <f t="shared" si="778"/>
        <v>-4.3585329341317358</v>
      </c>
      <c r="CV314" s="16">
        <f t="shared" si="779"/>
        <v>4.4709388971684088E-3</v>
      </c>
      <c r="CW314" s="16">
        <f t="shared" si="780"/>
        <v>-2.0236460717009916</v>
      </c>
      <c r="CX314" s="278">
        <f t="shared" si="922"/>
        <v>0</v>
      </c>
      <c r="CY314" s="278">
        <f t="shared" si="923"/>
        <v>12.741</v>
      </c>
      <c r="CZ314" s="278">
        <f t="shared" si="924"/>
        <v>-5.5819999999999999</v>
      </c>
      <c r="DA314" s="149"/>
      <c r="DB314" s="149"/>
      <c r="DC314" s="149">
        <v>-12.741</v>
      </c>
      <c r="DD314" s="149">
        <v>-7.1589999999999998</v>
      </c>
      <c r="DE314" s="149">
        <v>-1.3360000000000001</v>
      </c>
      <c r="DF314" s="149">
        <v>-1.3420000000000001</v>
      </c>
      <c r="DG314" s="149">
        <v>1.3109999999999999</v>
      </c>
      <c r="DH314" s="149">
        <v>2.0089999999999999</v>
      </c>
      <c r="DI314" s="149">
        <v>1.599</v>
      </c>
      <c r="DJ314" s="149">
        <v>0.72099999999999997</v>
      </c>
      <c r="DK314" s="150">
        <v>4.7309999999999999</v>
      </c>
      <c r="DL314" s="16" t="e">
        <f t="shared" si="781"/>
        <v>#DIV/0!</v>
      </c>
      <c r="DM314" s="16">
        <f t="shared" si="782"/>
        <v>-1</v>
      </c>
      <c r="DN314" s="16">
        <f t="shared" si="783"/>
        <v>-0.27458735833269948</v>
      </c>
      <c r="DO314" s="16">
        <f t="shared" si="784"/>
        <v>-0.17022216611966665</v>
      </c>
      <c r="DP314" s="16">
        <f t="shared" si="785"/>
        <v>0.30978230917608152</v>
      </c>
      <c r="DQ314" s="16">
        <f t="shared" si="786"/>
        <v>-0.12655242129585065</v>
      </c>
      <c r="DR314" s="278">
        <f t="shared" si="787"/>
        <v>0</v>
      </c>
      <c r="DS314" s="278">
        <f t="shared" si="788"/>
        <v>-28.611000000000001</v>
      </c>
      <c r="DT314" s="278">
        <f t="shared" si="789"/>
        <v>-10.830000000000002</v>
      </c>
      <c r="DU314" s="149"/>
      <c r="DV314" s="149"/>
      <c r="DW314" s="149">
        <v>28.611000000000001</v>
      </c>
      <c r="DX314" s="149">
        <v>39.441000000000003</v>
      </c>
      <c r="DY314" s="149">
        <v>47.531999999999996</v>
      </c>
      <c r="DZ314" s="149">
        <v>36.29</v>
      </c>
      <c r="EA314" s="149">
        <v>41.548000000000002</v>
      </c>
      <c r="EB314" s="149">
        <v>39.188000000000002</v>
      </c>
      <c r="EC314" s="149">
        <v>38.756</v>
      </c>
      <c r="ED314" s="149">
        <v>40.545999999999999</v>
      </c>
      <c r="EE314" s="149">
        <v>39.273000000000003</v>
      </c>
      <c r="EF314" s="16" t="e">
        <f t="shared" si="790"/>
        <v>#DIV/0!</v>
      </c>
      <c r="EG314" s="16">
        <f t="shared" si="791"/>
        <v>-1</v>
      </c>
      <c r="EH314" s="16">
        <f t="shared" si="792"/>
        <v>-0.13333333333333333</v>
      </c>
      <c r="EI314" s="16">
        <f t="shared" si="793"/>
        <v>0</v>
      </c>
      <c r="EJ314" s="16">
        <f t="shared" si="794"/>
        <v>7.1428571428571425E-2</v>
      </c>
      <c r="EK314" s="16">
        <f t="shared" si="795"/>
        <v>7.6923076923076927E-2</v>
      </c>
      <c r="EL314" s="278">
        <f t="shared" si="796"/>
        <v>0</v>
      </c>
      <c r="EM314" s="278">
        <f t="shared" si="797"/>
        <v>-13</v>
      </c>
      <c r="EN314" s="278">
        <f t="shared" si="798"/>
        <v>-2</v>
      </c>
      <c r="EO314" s="204"/>
      <c r="EP314" s="204"/>
      <c r="EQ314" s="204">
        <v>13</v>
      </c>
      <c r="ER314" s="204">
        <v>15</v>
      </c>
      <c r="ES314" s="204">
        <v>15</v>
      </c>
      <c r="ET314" s="204">
        <v>14</v>
      </c>
      <c r="EU314" s="204">
        <v>13</v>
      </c>
      <c r="EV314" s="204">
        <v>14</v>
      </c>
      <c r="EW314" s="204">
        <v>14</v>
      </c>
      <c r="EX314" s="204">
        <v>14</v>
      </c>
      <c r="EY314" s="205">
        <v>14</v>
      </c>
      <c r="EZ314" s="14"/>
      <c r="FA314" s="14" t="s">
        <v>49</v>
      </c>
      <c r="FB314" s="76" t="s">
        <v>55</v>
      </c>
      <c r="FC314" s="15">
        <v>2650</v>
      </c>
      <c r="FD314" t="s">
        <v>152</v>
      </c>
      <c r="FE314" t="s">
        <v>86</v>
      </c>
      <c r="FF314" s="16" t="e">
        <f t="shared" si="799"/>
        <v>#VALUE!</v>
      </c>
      <c r="FG314" s="16" t="e">
        <f t="shared" si="800"/>
        <v>#VALUE!</v>
      </c>
      <c r="FH314" s="16" t="e">
        <f t="shared" si="801"/>
        <v>#DIV/0!</v>
      </c>
      <c r="FI314" s="16" t="e">
        <f t="shared" si="802"/>
        <v>#DIV/0!</v>
      </c>
      <c r="FJ314" s="16" t="e">
        <f t="shared" si="803"/>
        <v>#DIV/0!</v>
      </c>
      <c r="FK314" s="16" t="e">
        <f t="shared" si="804"/>
        <v>#DIV/0!</v>
      </c>
      <c r="FL314" s="278" t="e">
        <f t="shared" si="805"/>
        <v>#VALUE!</v>
      </c>
      <c r="FM314" s="278" t="e">
        <f t="shared" si="806"/>
        <v>#VALUE!</v>
      </c>
      <c r="FN314" s="278">
        <f t="shared" si="807"/>
        <v>0</v>
      </c>
      <c r="FO314" s="222" t="str">
        <f t="shared" si="808"/>
        <v>i.a</v>
      </c>
      <c r="FP314" s="222" t="str">
        <f t="shared" si="809"/>
        <v>i.a</v>
      </c>
      <c r="FQ314" s="222">
        <f t="shared" si="810"/>
        <v>0</v>
      </c>
      <c r="FR314" s="222">
        <f t="shared" si="811"/>
        <v>0</v>
      </c>
      <c r="FS314" s="222">
        <f t="shared" si="812"/>
        <v>0</v>
      </c>
      <c r="FT314" s="222">
        <f t="shared" si="813"/>
        <v>0</v>
      </c>
      <c r="FU314" s="222">
        <f t="shared" si="814"/>
        <v>0</v>
      </c>
      <c r="FV314" s="222">
        <f t="shared" si="815"/>
        <v>0</v>
      </c>
      <c r="FW314" s="222">
        <f t="shared" si="816"/>
        <v>0</v>
      </c>
      <c r="FX314" s="222">
        <f t="shared" si="817"/>
        <v>0</v>
      </c>
      <c r="FY314" s="222">
        <f t="shared" si="818"/>
        <v>0</v>
      </c>
      <c r="FZ314" s="16" t="e">
        <f t="shared" si="819"/>
        <v>#VALUE!</v>
      </c>
      <c r="GA314" s="16" t="e">
        <f t="shared" si="820"/>
        <v>#VALUE!</v>
      </c>
      <c r="GB314" s="16" t="e">
        <f t="shared" si="821"/>
        <v>#VALUE!</v>
      </c>
      <c r="GC314" s="16" t="e">
        <f t="shared" si="822"/>
        <v>#VALUE!</v>
      </c>
      <c r="GD314" s="16" t="e">
        <f t="shared" si="823"/>
        <v>#VALUE!</v>
      </c>
      <c r="GE314" s="16" t="e">
        <f t="shared" si="824"/>
        <v>#VALUE!</v>
      </c>
      <c r="GF314" s="227" t="e">
        <f t="shared" si="825"/>
        <v>#VALUE!</v>
      </c>
      <c r="GG314" s="227" t="e">
        <f t="shared" si="826"/>
        <v>#VALUE!</v>
      </c>
      <c r="GH314" s="227" t="e">
        <f t="shared" si="827"/>
        <v>#VALUE!</v>
      </c>
      <c r="GI314" s="16" t="str">
        <f t="shared" si="828"/>
        <v>Negativ EK</v>
      </c>
      <c r="GJ314" s="16" t="str">
        <f t="shared" si="829"/>
        <v>Negativ EK</v>
      </c>
      <c r="GK314" s="16" t="str">
        <f t="shared" si="830"/>
        <v>Negativ EK</v>
      </c>
      <c r="GL314" s="16" t="str">
        <f t="shared" si="831"/>
        <v>Negativ EK</v>
      </c>
      <c r="GM314" s="16" t="str">
        <f t="shared" si="832"/>
        <v>Negativ EK</v>
      </c>
      <c r="GN314" s="16" t="str">
        <f t="shared" si="833"/>
        <v>Negativ EK</v>
      </c>
      <c r="GO314" s="16">
        <f t="shared" si="834"/>
        <v>-0.42048192771084336</v>
      </c>
      <c r="GP314" s="16">
        <f t="shared" si="835"/>
        <v>0.31097560975609762</v>
      </c>
      <c r="GQ314" s="16">
        <f t="shared" si="836"/>
        <v>0.7112068965517242</v>
      </c>
      <c r="GR314" s="16">
        <f t="shared" si="837"/>
        <v>-1.1995597945707996</v>
      </c>
      <c r="GS314" s="16" t="e">
        <f t="shared" si="838"/>
        <v>#VALUE!</v>
      </c>
      <c r="GT314" s="16">
        <f t="shared" si="839"/>
        <v>1</v>
      </c>
      <c r="GU314" s="16">
        <f t="shared" si="840"/>
        <v>-0.28159143596727404</v>
      </c>
      <c r="GV314" s="16">
        <f t="shared" si="841"/>
        <v>-22.842761981478457</v>
      </c>
      <c r="GW314" s="16">
        <f t="shared" si="842"/>
        <v>1.0880164592963066</v>
      </c>
      <c r="GX314" s="16">
        <f t="shared" si="843"/>
        <v>-3.2212114651287354</v>
      </c>
      <c r="GY314" s="227" t="e">
        <f t="shared" si="844"/>
        <v>#VALUE!</v>
      </c>
      <c r="GZ314" s="227">
        <f t="shared" si="845"/>
        <v>0.15896667254452476</v>
      </c>
      <c r="HA314" s="227">
        <f t="shared" si="846"/>
        <v>-3.4928177839271407E-2</v>
      </c>
      <c r="HB314" s="16" t="str">
        <f t="shared" si="847"/>
        <v>i.a.</v>
      </c>
      <c r="HC314" s="16">
        <f t="shared" si="848"/>
        <v>0</v>
      </c>
      <c r="HD314" s="16">
        <f t="shared" si="849"/>
        <v>-0.15896667254452476</v>
      </c>
      <c r="HE314" s="16">
        <f t="shared" si="850"/>
        <v>-0.12403849470525335</v>
      </c>
      <c r="HF314" s="16">
        <f t="shared" si="851"/>
        <v>5.678700102598363E-3</v>
      </c>
      <c r="HG314" s="16">
        <f t="shared" si="852"/>
        <v>-6.4518615586217534E-2</v>
      </c>
      <c r="HH314" s="16">
        <f t="shared" si="853"/>
        <v>-1.5284383670233848E-2</v>
      </c>
      <c r="HI314" s="16">
        <f t="shared" si="854"/>
        <v>1.6755619419070101E-2</v>
      </c>
      <c r="HJ314" s="16">
        <f t="shared" si="855"/>
        <v>2.5346145116138308E-2</v>
      </c>
      <c r="HK314" s="16">
        <f t="shared" si="856"/>
        <v>-7.810170510780641E-2</v>
      </c>
      <c r="HL314" s="16" t="e">
        <f t="shared" si="857"/>
        <v>#VALUE!</v>
      </c>
      <c r="HM314" s="16" t="e">
        <f t="shared" si="858"/>
        <v>#VALUE!</v>
      </c>
      <c r="HN314" s="16">
        <f t="shared" si="859"/>
        <v>-1.4533868524765365</v>
      </c>
      <c r="HO314" s="16">
        <f t="shared" si="860"/>
        <v>-5.4577923334892526</v>
      </c>
      <c r="HP314" s="16">
        <f t="shared" si="861"/>
        <v>0.2399278459264966</v>
      </c>
      <c r="HQ314" s="16">
        <f t="shared" si="862"/>
        <v>-2.1719605121805681</v>
      </c>
      <c r="HR314" s="227" t="e">
        <f t="shared" si="863"/>
        <v>#VALUE!</v>
      </c>
      <c r="HS314" s="227" t="e">
        <f t="shared" si="864"/>
        <v>#VALUE!</v>
      </c>
      <c r="HT314" s="227">
        <f t="shared" si="865"/>
        <v>-0.26380660928677069</v>
      </c>
      <c r="HU314" s="16" t="str">
        <f t="shared" si="866"/>
        <v>i.a.</v>
      </c>
      <c r="HV314" s="16" t="str">
        <f t="shared" si="867"/>
        <v>i.a.</v>
      </c>
      <c r="HW314" s="16">
        <f t="shared" si="868"/>
        <v>-0.44531823424556988</v>
      </c>
      <c r="HX314" s="16">
        <f t="shared" si="869"/>
        <v>-0.18151162495879919</v>
      </c>
      <c r="HY314" s="16">
        <f t="shared" si="870"/>
        <v>-2.8107380291172268E-2</v>
      </c>
      <c r="HZ314" s="16">
        <f t="shared" si="871"/>
        <v>-3.6979884265637919E-2</v>
      </c>
      <c r="IA314" s="16">
        <f t="shared" si="872"/>
        <v>3.1553865408683927E-2</v>
      </c>
      <c r="IB314" s="16">
        <f t="shared" si="873"/>
        <v>5.1265693579667239E-2</v>
      </c>
      <c r="IC314" s="16">
        <f t="shared" si="874"/>
        <v>4.1258127773764058E-2</v>
      </c>
      <c r="ID314" s="16">
        <f t="shared" si="875"/>
        <v>1.7782271987372367E-2</v>
      </c>
      <c r="IE314" s="16">
        <f t="shared" si="876"/>
        <v>0.12046444121915818</v>
      </c>
      <c r="IF314" s="16" t="e">
        <f t="shared" si="877"/>
        <v>#VALUE!</v>
      </c>
      <c r="IG314" s="16" t="e">
        <f t="shared" si="878"/>
        <v>#VALUE!</v>
      </c>
      <c r="IH314" s="16" t="e">
        <f t="shared" si="879"/>
        <v>#VALUE!</v>
      </c>
      <c r="II314" s="16" t="e">
        <f t="shared" si="880"/>
        <v>#VALUE!</v>
      </c>
      <c r="IJ314" s="16" t="e">
        <f t="shared" si="881"/>
        <v>#VALUE!</v>
      </c>
      <c r="IK314" s="16" t="e">
        <f t="shared" si="882"/>
        <v>#VALUE!</v>
      </c>
      <c r="IL314" s="227" t="e">
        <f t="shared" si="883"/>
        <v>#VALUE!</v>
      </c>
      <c r="IM314" s="227" t="e">
        <f t="shared" si="884"/>
        <v>#VALUE!</v>
      </c>
      <c r="IN314" s="227" t="e">
        <f t="shared" si="885"/>
        <v>#VALUE!</v>
      </c>
      <c r="IO314" s="16" t="str">
        <f t="shared" si="886"/>
        <v>i.a.</v>
      </c>
      <c r="IP314" s="16" t="str">
        <f t="shared" si="887"/>
        <v>i.a.</v>
      </c>
      <c r="IQ314" s="16" t="str">
        <f t="shared" si="888"/>
        <v>i.a.</v>
      </c>
      <c r="IR314" s="16" t="str">
        <f t="shared" si="889"/>
        <v>i.a.</v>
      </c>
      <c r="IS314" s="16" t="str">
        <f t="shared" si="890"/>
        <v>i.a.</v>
      </c>
      <c r="IT314" s="16" t="str">
        <f t="shared" si="891"/>
        <v>i.a.</v>
      </c>
      <c r="IU314" s="16" t="str">
        <f t="shared" si="892"/>
        <v>i.a.</v>
      </c>
      <c r="IV314" s="16" t="str">
        <f t="shared" si="893"/>
        <v>i.a.</v>
      </c>
      <c r="IW314" s="16" t="str">
        <f t="shared" si="894"/>
        <v>i.a.</v>
      </c>
      <c r="IX314" s="16" t="str">
        <f t="shared" si="895"/>
        <v>i.a.</v>
      </c>
      <c r="IY314" s="16" t="str">
        <f t="shared" si="896"/>
        <v>i.a.</v>
      </c>
      <c r="IZ314" s="16" t="e">
        <f t="shared" si="897"/>
        <v>#VALUE!</v>
      </c>
      <c r="JA314" s="16" t="e">
        <f t="shared" si="898"/>
        <v>#VALUE!</v>
      </c>
      <c r="JB314" s="16">
        <f t="shared" si="899"/>
        <v>-0.17575195888448905</v>
      </c>
      <c r="JC314" s="16">
        <f t="shared" si="900"/>
        <v>-913.99999999999989</v>
      </c>
      <c r="JD314" s="16">
        <f t="shared" si="901"/>
        <v>1.0021108179419527</v>
      </c>
      <c r="JE314" s="16">
        <f t="shared" si="902"/>
        <v>-2.5293696275071631</v>
      </c>
      <c r="JF314" s="227" t="e">
        <f t="shared" si="903"/>
        <v>#VALUE!</v>
      </c>
      <c r="JG314" s="227" t="e">
        <f t="shared" si="904"/>
        <v>#VALUE!</v>
      </c>
      <c r="JH314" s="227">
        <f t="shared" si="905"/>
        <v>-6.4184615384615396E-2</v>
      </c>
      <c r="JI314" s="99" t="str">
        <f t="shared" si="906"/>
        <v>i.a.</v>
      </c>
      <c r="JJ314" s="99" t="str">
        <f t="shared" si="907"/>
        <v>i.a.</v>
      </c>
      <c r="JK314" s="99">
        <f t="shared" si="908"/>
        <v>-0.42938461538461536</v>
      </c>
      <c r="JL314" s="99">
        <f t="shared" si="909"/>
        <v>-0.36519999999999997</v>
      </c>
      <c r="JM314" s="99">
        <f t="shared" si="910"/>
        <v>4.0000000000000002E-4</v>
      </c>
      <c r="JN314" s="99">
        <f t="shared" si="911"/>
        <v>-0.1895</v>
      </c>
      <c r="JO314" s="99">
        <f t="shared" si="912"/>
        <v>-5.3692307692307692E-2</v>
      </c>
      <c r="JP314" s="99">
        <f t="shared" si="913"/>
        <v>4.0071428571428577E-2</v>
      </c>
      <c r="JQ314" s="99">
        <f t="shared" si="914"/>
        <v>5.8928571428571427E-2</v>
      </c>
      <c r="JR314" s="99">
        <f t="shared" si="915"/>
        <v>-0.23357142857142857</v>
      </c>
      <c r="JS314" s="99">
        <f t="shared" si="916"/>
        <v>-0.16178571428571428</v>
      </c>
    </row>
    <row r="315" spans="1:279" customFormat="1" x14ac:dyDescent="0.25">
      <c r="A315" s="228" t="s">
        <v>761</v>
      </c>
      <c r="B315" s="95">
        <v>16926485</v>
      </c>
      <c r="C315" s="113" t="s">
        <v>271</v>
      </c>
      <c r="D315" s="113"/>
      <c r="E315" s="116">
        <v>331200</v>
      </c>
      <c r="F315" s="116"/>
      <c r="G315" s="116"/>
      <c r="H315" s="117">
        <v>44749</v>
      </c>
      <c r="I315" s="13"/>
      <c r="J315" s="13"/>
      <c r="K315" s="13" t="s">
        <v>58</v>
      </c>
      <c r="L315" s="13" t="s">
        <v>58</v>
      </c>
      <c r="M315" s="13"/>
      <c r="N315" s="13"/>
      <c r="O315" s="118"/>
      <c r="P315" s="16" t="e">
        <f t="shared" si="739"/>
        <v>#DIV/0!</v>
      </c>
      <c r="Q315" s="16" t="e">
        <f t="shared" si="740"/>
        <v>#DIV/0!</v>
      </c>
      <c r="R315" s="16" t="e">
        <f t="shared" si="741"/>
        <v>#DIV/0!</v>
      </c>
      <c r="S315" s="16" t="e">
        <f t="shared" si="742"/>
        <v>#DIV/0!</v>
      </c>
      <c r="T315" s="16" t="e">
        <f t="shared" si="743"/>
        <v>#DIV/0!</v>
      </c>
      <c r="U315" s="16" t="e">
        <f t="shared" si="744"/>
        <v>#DIV/0!</v>
      </c>
      <c r="V315" s="278">
        <f t="shared" si="745"/>
        <v>0</v>
      </c>
      <c r="W315" s="278">
        <f t="shared" si="746"/>
        <v>0</v>
      </c>
      <c r="X315" s="278">
        <f t="shared" si="747"/>
        <v>0</v>
      </c>
      <c r="Y315" s="149"/>
      <c r="Z315" s="149"/>
      <c r="AA315" s="202"/>
      <c r="AB315" s="154"/>
      <c r="AC315" s="153"/>
      <c r="AD315" s="153"/>
      <c r="AE315" s="154"/>
      <c r="AF315" s="154"/>
      <c r="AG315" s="159"/>
      <c r="AH315" s="159"/>
      <c r="AI315" s="159"/>
      <c r="AJ315" s="16" t="e">
        <f t="shared" si="748"/>
        <v>#DIV/0!</v>
      </c>
      <c r="AK315" s="16">
        <f t="shared" si="925"/>
        <v>-1</v>
      </c>
      <c r="AL315" s="16">
        <f t="shared" si="926"/>
        <v>0.64275987290058989</v>
      </c>
      <c r="AM315" s="16" t="e">
        <f t="shared" si="929"/>
        <v>#DIV/0!</v>
      </c>
      <c r="AN315" s="16" t="e">
        <f t="shared" si="927"/>
        <v>#DIV/0!</v>
      </c>
      <c r="AO315" s="16" t="e">
        <f t="shared" si="928"/>
        <v>#DIV/0!</v>
      </c>
      <c r="AP315" s="278">
        <f t="shared" si="754"/>
        <v>0</v>
      </c>
      <c r="AQ315" s="278">
        <f t="shared" si="755"/>
        <v>-18.094999999999999</v>
      </c>
      <c r="AR315" s="278">
        <f t="shared" si="756"/>
        <v>7.0799999999999983</v>
      </c>
      <c r="AS315" s="149"/>
      <c r="AT315" s="149"/>
      <c r="AU315" s="202">
        <v>18.094999999999999</v>
      </c>
      <c r="AV315" s="154">
        <v>11.015000000000001</v>
      </c>
      <c r="AW315" s="153"/>
      <c r="AX315" s="153"/>
      <c r="AY315" s="154"/>
      <c r="AZ315" s="154"/>
      <c r="BA315" s="154"/>
      <c r="BB315" s="154"/>
      <c r="BC315" s="155"/>
      <c r="BD315" s="16" t="e">
        <f t="shared" si="757"/>
        <v>#DIV/0!</v>
      </c>
      <c r="BE315" s="16">
        <f t="shared" si="758"/>
        <v>-1</v>
      </c>
      <c r="BF315" s="16">
        <f t="shared" si="759"/>
        <v>2.1396557323806431</v>
      </c>
      <c r="BG315" s="16" t="e">
        <f t="shared" si="760"/>
        <v>#DIV/0!</v>
      </c>
      <c r="BH315" s="16" t="e">
        <f t="shared" si="761"/>
        <v>#DIV/0!</v>
      </c>
      <c r="BI315" s="16" t="e">
        <f t="shared" si="762"/>
        <v>#DIV/0!</v>
      </c>
      <c r="BJ315" s="278">
        <f t="shared" si="763"/>
        <v>0</v>
      </c>
      <c r="BK315" s="278">
        <f t="shared" si="764"/>
        <v>-3.5089999999999999</v>
      </c>
      <c r="BL315" s="278">
        <f t="shared" si="765"/>
        <v>6.5880000000000001</v>
      </c>
      <c r="BM315" s="149"/>
      <c r="BN315" s="149"/>
      <c r="BO315" s="202">
        <v>3.5089999999999999</v>
      </c>
      <c r="BP315" s="159">
        <v>-3.0790000000000002</v>
      </c>
      <c r="BQ315" s="153"/>
      <c r="BR315" s="153"/>
      <c r="BS315" s="159"/>
      <c r="BT315" s="159"/>
      <c r="BU315" s="159"/>
      <c r="BV315" s="154"/>
      <c r="BW315" s="159"/>
      <c r="BX315" s="16" t="e">
        <f t="shared" si="766"/>
        <v>#DIV/0!</v>
      </c>
      <c r="BY315" s="16">
        <f t="shared" si="767"/>
        <v>-1</v>
      </c>
      <c r="BZ315" s="16">
        <f t="shared" si="768"/>
        <v>1.9604551920341393</v>
      </c>
      <c r="CA315" s="16" t="e">
        <f t="shared" si="769"/>
        <v>#DIV/0!</v>
      </c>
      <c r="CB315" s="16" t="e">
        <f t="shared" si="770"/>
        <v>#DIV/0!</v>
      </c>
      <c r="CC315" s="16" t="e">
        <f t="shared" si="771"/>
        <v>#DIV/0!</v>
      </c>
      <c r="CD315" s="278">
        <f t="shared" si="772"/>
        <v>0</v>
      </c>
      <c r="CE315" s="278">
        <f t="shared" si="773"/>
        <v>-3.3759999999999999</v>
      </c>
      <c r="CF315" s="278">
        <f t="shared" si="774"/>
        <v>6.891</v>
      </c>
      <c r="CG315" s="149"/>
      <c r="CH315" s="149"/>
      <c r="CI315" s="202">
        <v>3.3759999999999999</v>
      </c>
      <c r="CJ315" s="154">
        <v>-3.5150000000000001</v>
      </c>
      <c r="CK315" s="153"/>
      <c r="CL315" s="153"/>
      <c r="CM315" s="154"/>
      <c r="CN315" s="154"/>
      <c r="CO315" s="159"/>
      <c r="CP315" s="159"/>
      <c r="CQ315" s="159"/>
      <c r="CR315" s="16" t="e">
        <f t="shared" si="775"/>
        <v>#DIV/0!</v>
      </c>
      <c r="CS315" s="16">
        <f t="shared" si="776"/>
        <v>-1</v>
      </c>
      <c r="CT315" s="16">
        <f t="shared" si="777"/>
        <v>0.20290812954395235</v>
      </c>
      <c r="CU315" s="16" t="e">
        <f t="shared" si="778"/>
        <v>#DIV/0!</v>
      </c>
      <c r="CV315" s="16" t="e">
        <f t="shared" si="779"/>
        <v>#DIV/0!</v>
      </c>
      <c r="CW315" s="16" t="e">
        <f t="shared" si="780"/>
        <v>#DIV/0!</v>
      </c>
      <c r="CX315" s="278">
        <f t="shared" si="922"/>
        <v>0</v>
      </c>
      <c r="CY315" s="278">
        <f t="shared" si="923"/>
        <v>-20.02</v>
      </c>
      <c r="CZ315" s="278">
        <f t="shared" si="924"/>
        <v>3.3769999999999989</v>
      </c>
      <c r="DA315" s="149"/>
      <c r="DB315" s="149"/>
      <c r="DC315" s="202">
        <v>20.02</v>
      </c>
      <c r="DD315" s="159">
        <v>16.643000000000001</v>
      </c>
      <c r="DE315" s="153"/>
      <c r="DF315" s="153"/>
      <c r="DG315" s="159"/>
      <c r="DH315" s="159"/>
      <c r="DI315" s="159"/>
      <c r="DJ315" s="154"/>
      <c r="DK315" s="155"/>
      <c r="DL315" s="16" t="e">
        <f t="shared" si="781"/>
        <v>#DIV/0!</v>
      </c>
      <c r="DM315" s="16">
        <f t="shared" si="782"/>
        <v>-1</v>
      </c>
      <c r="DN315" s="16">
        <f t="shared" si="783"/>
        <v>0.10472614319977978</v>
      </c>
      <c r="DO315" s="16" t="e">
        <f t="shared" si="784"/>
        <v>#DIV/0!</v>
      </c>
      <c r="DP315" s="16" t="e">
        <f t="shared" si="785"/>
        <v>#DIV/0!</v>
      </c>
      <c r="DQ315" s="16" t="e">
        <f t="shared" si="786"/>
        <v>#DIV/0!</v>
      </c>
      <c r="DR315" s="278">
        <f t="shared" si="787"/>
        <v>0</v>
      </c>
      <c r="DS315" s="278">
        <f t="shared" si="788"/>
        <v>-56.192999999999998</v>
      </c>
      <c r="DT315" s="278">
        <f t="shared" si="789"/>
        <v>5.3269999999999982</v>
      </c>
      <c r="DU315" s="149"/>
      <c r="DV315" s="149"/>
      <c r="DW315" s="202">
        <v>56.192999999999998</v>
      </c>
      <c r="DX315" s="159">
        <v>50.866</v>
      </c>
      <c r="DY315" s="153"/>
      <c r="DZ315" s="153"/>
      <c r="EA315" s="159"/>
      <c r="EB315" s="159"/>
      <c r="EC315" s="159"/>
      <c r="ED315" s="159"/>
      <c r="EE315" s="159"/>
      <c r="EF315" s="16" t="e">
        <f t="shared" si="790"/>
        <v>#DIV/0!</v>
      </c>
      <c r="EG315" s="16">
        <f t="shared" si="791"/>
        <v>-1</v>
      </c>
      <c r="EH315" s="16">
        <f t="shared" si="792"/>
        <v>-3.2786885245901641E-2</v>
      </c>
      <c r="EI315" s="16" t="e">
        <f t="shared" si="793"/>
        <v>#DIV/0!</v>
      </c>
      <c r="EJ315" s="16" t="e">
        <f t="shared" si="794"/>
        <v>#DIV/0!</v>
      </c>
      <c r="EK315" s="16" t="e">
        <f t="shared" si="795"/>
        <v>#DIV/0!</v>
      </c>
      <c r="EL315" s="278">
        <f t="shared" si="796"/>
        <v>0</v>
      </c>
      <c r="EM315" s="278">
        <f t="shared" si="797"/>
        <v>-59</v>
      </c>
      <c r="EN315" s="278">
        <f t="shared" si="798"/>
        <v>-2</v>
      </c>
      <c r="EO315" s="204"/>
      <c r="EP315" s="204"/>
      <c r="EQ315" s="217">
        <v>59</v>
      </c>
      <c r="ER315" s="209">
        <v>61</v>
      </c>
      <c r="ES315" s="215"/>
      <c r="ET315" s="215"/>
      <c r="EU315" s="209"/>
      <c r="EV315" s="209"/>
      <c r="EW315" s="209"/>
      <c r="EX315" s="210"/>
      <c r="EY315" s="211"/>
      <c r="EZ315" s="120"/>
      <c r="FA315" s="115" t="s">
        <v>134</v>
      </c>
      <c r="FB315" s="76" t="s">
        <v>55</v>
      </c>
      <c r="FC315" s="121">
        <v>7150</v>
      </c>
      <c r="FD315" s="125" t="s">
        <v>762</v>
      </c>
      <c r="FE315" s="125" t="s">
        <v>130</v>
      </c>
      <c r="FF315" s="16" t="e">
        <f t="shared" si="799"/>
        <v>#VALUE!</v>
      </c>
      <c r="FG315" s="16" t="e">
        <f t="shared" si="800"/>
        <v>#VALUE!</v>
      </c>
      <c r="FH315" s="16" t="e">
        <f t="shared" si="801"/>
        <v>#DIV/0!</v>
      </c>
      <c r="FI315" s="16" t="e">
        <f t="shared" si="802"/>
        <v>#VALUE!</v>
      </c>
      <c r="FJ315" s="16" t="e">
        <f t="shared" si="803"/>
        <v>#VALUE!</v>
      </c>
      <c r="FK315" s="16" t="e">
        <f t="shared" si="804"/>
        <v>#VALUE!</v>
      </c>
      <c r="FL315" s="278" t="e">
        <f t="shared" si="805"/>
        <v>#VALUE!</v>
      </c>
      <c r="FM315" s="278" t="e">
        <f t="shared" si="806"/>
        <v>#VALUE!</v>
      </c>
      <c r="FN315" s="278">
        <f t="shared" si="807"/>
        <v>0</v>
      </c>
      <c r="FO315" s="222" t="str">
        <f t="shared" si="808"/>
        <v>i.a</v>
      </c>
      <c r="FP315" s="222" t="str">
        <f t="shared" si="809"/>
        <v>i.a</v>
      </c>
      <c r="FQ315" s="223">
        <f t="shared" si="810"/>
        <v>0</v>
      </c>
      <c r="FR315" s="222">
        <f t="shared" si="811"/>
        <v>0</v>
      </c>
      <c r="FS315" s="197" t="str">
        <f t="shared" si="812"/>
        <v>i.a</v>
      </c>
      <c r="FT315" s="197" t="str">
        <f t="shared" si="813"/>
        <v>i.a</v>
      </c>
      <c r="FU315" s="194" t="str">
        <f t="shared" si="814"/>
        <v>i.a</v>
      </c>
      <c r="FV315" s="195" t="str">
        <f t="shared" si="815"/>
        <v>i.a</v>
      </c>
      <c r="FW315" s="195" t="str">
        <f t="shared" si="816"/>
        <v>i.a</v>
      </c>
      <c r="FX315" s="195" t="str">
        <f t="shared" si="817"/>
        <v>i.a</v>
      </c>
      <c r="FY315" s="195" t="str">
        <f t="shared" si="818"/>
        <v>i.a</v>
      </c>
      <c r="FZ315" s="16" t="e">
        <f t="shared" si="819"/>
        <v>#VALUE!</v>
      </c>
      <c r="GA315" s="16">
        <f t="shared" si="820"/>
        <v>-1</v>
      </c>
      <c r="GB315" s="16">
        <f t="shared" si="821"/>
        <v>1.871988422170809</v>
      </c>
      <c r="GC315" s="16" t="e">
        <f t="shared" si="822"/>
        <v>#VALUE!</v>
      </c>
      <c r="GD315" s="16" t="e">
        <f t="shared" si="823"/>
        <v>#VALUE!</v>
      </c>
      <c r="GE315" s="16" t="e">
        <f t="shared" si="824"/>
        <v>#VALUE!</v>
      </c>
      <c r="GF315" s="227" t="e">
        <f t="shared" si="825"/>
        <v>#VALUE!</v>
      </c>
      <c r="GG315" s="227">
        <f t="shared" si="826"/>
        <v>-0.18416387093254782</v>
      </c>
      <c r="GH315" s="227">
        <f t="shared" si="827"/>
        <v>0.39536377479603396</v>
      </c>
      <c r="GI315" s="16" t="str">
        <f t="shared" si="828"/>
        <v>Negativ EK</v>
      </c>
      <c r="GJ315" s="16">
        <f t="shared" si="829"/>
        <v>0</v>
      </c>
      <c r="GK315" s="190">
        <f t="shared" si="830"/>
        <v>0.18416387093254782</v>
      </c>
      <c r="GL315" s="190">
        <f t="shared" si="831"/>
        <v>-0.21119990386348614</v>
      </c>
      <c r="GM315" s="190" t="str">
        <f t="shared" si="832"/>
        <v>Negativ EK</v>
      </c>
      <c r="GN315" s="190" t="str">
        <f t="shared" si="833"/>
        <v>Negativ EK</v>
      </c>
      <c r="GO315" s="191" t="str">
        <f t="shared" si="834"/>
        <v>Negativ EK</v>
      </c>
      <c r="GP315" s="191" t="str">
        <f t="shared" si="835"/>
        <v>Negativ EK</v>
      </c>
      <c r="GQ315" s="191" t="str">
        <f t="shared" si="836"/>
        <v>Negativ EK</v>
      </c>
      <c r="GR315" s="191" t="str">
        <f t="shared" si="837"/>
        <v>Negativ EK</v>
      </c>
      <c r="GS315" s="16" t="e">
        <f t="shared" si="838"/>
        <v>#VALUE!</v>
      </c>
      <c r="GT315" s="16">
        <f t="shared" si="839"/>
        <v>-1</v>
      </c>
      <c r="GU315" s="16">
        <f t="shared" si="840"/>
        <v>2.0829491865844774</v>
      </c>
      <c r="GV315" s="16" t="e">
        <f t="shared" si="841"/>
        <v>#VALUE!</v>
      </c>
      <c r="GW315" s="16" t="e">
        <f t="shared" si="842"/>
        <v>#VALUE!</v>
      </c>
      <c r="GX315" s="16" t="e">
        <f t="shared" si="843"/>
        <v>#VALUE!</v>
      </c>
      <c r="GY315" s="227" t="e">
        <f t="shared" si="844"/>
        <v>#VALUE!</v>
      </c>
      <c r="GZ315" s="227">
        <f t="shared" si="845"/>
        <v>-6.5552639198946369E-2</v>
      </c>
      <c r="HA315" s="227">
        <f t="shared" si="846"/>
        <v>0.12608423201143409</v>
      </c>
      <c r="HB315" s="16" t="str">
        <f t="shared" si="847"/>
        <v>i.a.</v>
      </c>
      <c r="HC315" s="16">
        <f t="shared" si="848"/>
        <v>0</v>
      </c>
      <c r="HD315" s="190">
        <f t="shared" si="849"/>
        <v>6.5552639198946369E-2</v>
      </c>
      <c r="HE315" s="190">
        <f t="shared" si="850"/>
        <v>-6.0531592812487718E-2</v>
      </c>
      <c r="HF315" s="190" t="str">
        <f t="shared" si="851"/>
        <v>i.a.</v>
      </c>
      <c r="HG315" s="190" t="str">
        <f t="shared" si="852"/>
        <v>i.a.</v>
      </c>
      <c r="HH315" s="191" t="str">
        <f t="shared" si="853"/>
        <v>i.a.</v>
      </c>
      <c r="HI315" s="191" t="str">
        <f t="shared" si="854"/>
        <v>i.a.</v>
      </c>
      <c r="HJ315" s="191" t="str">
        <f t="shared" si="855"/>
        <v>i.a.</v>
      </c>
      <c r="HK315" s="191" t="str">
        <f t="shared" si="856"/>
        <v>i.a.</v>
      </c>
      <c r="HL315" s="16" t="e">
        <f t="shared" si="857"/>
        <v>#VALUE!</v>
      </c>
      <c r="HM315" s="16" t="e">
        <f t="shared" si="858"/>
        <v>#VALUE!</v>
      </c>
      <c r="HN315" s="16">
        <f t="shared" si="859"/>
        <v>8.8874502471529962E-2</v>
      </c>
      <c r="HO315" s="16" t="e">
        <f t="shared" si="860"/>
        <v>#VALUE!</v>
      </c>
      <c r="HP315" s="16" t="e">
        <f t="shared" si="861"/>
        <v>#VALUE!</v>
      </c>
      <c r="HQ315" s="16" t="e">
        <f t="shared" si="862"/>
        <v>#VALUE!</v>
      </c>
      <c r="HR315" s="227" t="e">
        <f t="shared" si="863"/>
        <v>#VALUE!</v>
      </c>
      <c r="HS315" s="227" t="e">
        <f t="shared" si="864"/>
        <v>#VALUE!</v>
      </c>
      <c r="HT315" s="227">
        <f t="shared" si="865"/>
        <v>2.9079116593277887E-2</v>
      </c>
      <c r="HU315" s="16" t="str">
        <f t="shared" si="866"/>
        <v>i.a.</v>
      </c>
      <c r="HV315" s="16" t="str">
        <f t="shared" si="867"/>
        <v>i.a.</v>
      </c>
      <c r="HW315" s="196">
        <f t="shared" si="868"/>
        <v>0.35627213353976472</v>
      </c>
      <c r="HX315" s="190">
        <f t="shared" si="869"/>
        <v>0.32719301694648684</v>
      </c>
      <c r="HY315" s="190" t="str">
        <f t="shared" si="870"/>
        <v>i.a.</v>
      </c>
      <c r="HZ315" s="190" t="str">
        <f t="shared" si="871"/>
        <v>i.a.</v>
      </c>
      <c r="IA315" s="191" t="str">
        <f t="shared" si="872"/>
        <v>i.a.</v>
      </c>
      <c r="IB315" s="191" t="str">
        <f t="shared" si="873"/>
        <v>i.a.</v>
      </c>
      <c r="IC315" s="191" t="str">
        <f t="shared" si="874"/>
        <v>i.a.</v>
      </c>
      <c r="ID315" s="191" t="str">
        <f t="shared" si="875"/>
        <v>i.a.</v>
      </c>
      <c r="IE315" s="191" t="str">
        <f t="shared" si="876"/>
        <v>i.a.</v>
      </c>
      <c r="IF315" s="16" t="e">
        <f t="shared" si="877"/>
        <v>#VALUE!</v>
      </c>
      <c r="IG315" s="16" t="e">
        <f t="shared" si="878"/>
        <v>#VALUE!</v>
      </c>
      <c r="IH315" s="16" t="e">
        <f t="shared" si="879"/>
        <v>#VALUE!</v>
      </c>
      <c r="II315" s="16" t="e">
        <f t="shared" si="880"/>
        <v>#VALUE!</v>
      </c>
      <c r="IJ315" s="16" t="e">
        <f t="shared" si="881"/>
        <v>#VALUE!</v>
      </c>
      <c r="IK315" s="16" t="e">
        <f t="shared" si="882"/>
        <v>#VALUE!</v>
      </c>
      <c r="IL315" s="227" t="e">
        <f t="shared" si="883"/>
        <v>#VALUE!</v>
      </c>
      <c r="IM315" s="227" t="e">
        <f t="shared" si="884"/>
        <v>#VALUE!</v>
      </c>
      <c r="IN315" s="227" t="e">
        <f t="shared" si="885"/>
        <v>#VALUE!</v>
      </c>
      <c r="IO315" s="16" t="str">
        <f t="shared" si="886"/>
        <v>i.a.</v>
      </c>
      <c r="IP315" s="16" t="str">
        <f t="shared" si="887"/>
        <v>i.a.</v>
      </c>
      <c r="IQ315" s="196" t="str">
        <f t="shared" si="888"/>
        <v>i.a.</v>
      </c>
      <c r="IR315" s="190" t="str">
        <f t="shared" si="889"/>
        <v>i.a.</v>
      </c>
      <c r="IS315" s="190" t="str">
        <f t="shared" si="890"/>
        <v>i.a.</v>
      </c>
      <c r="IT315" s="190" t="str">
        <f t="shared" si="891"/>
        <v>i.a.</v>
      </c>
      <c r="IU315" s="191" t="str">
        <f t="shared" si="892"/>
        <v>i.a.</v>
      </c>
      <c r="IV315" s="191" t="str">
        <f t="shared" si="893"/>
        <v>i.a.</v>
      </c>
      <c r="IW315" s="191" t="str">
        <f t="shared" si="894"/>
        <v>i.a.</v>
      </c>
      <c r="IX315" s="191" t="str">
        <f t="shared" si="895"/>
        <v>i.a.</v>
      </c>
      <c r="IY315" s="191" t="str">
        <f t="shared" si="896"/>
        <v>i.a.</v>
      </c>
      <c r="IZ315" s="16" t="e">
        <f t="shared" si="897"/>
        <v>#VALUE!</v>
      </c>
      <c r="JA315" s="16" t="e">
        <f t="shared" si="898"/>
        <v>#VALUE!</v>
      </c>
      <c r="JB315" s="16">
        <f t="shared" si="899"/>
        <v>1.9930129951539408</v>
      </c>
      <c r="JC315" s="16" t="e">
        <f t="shared" si="900"/>
        <v>#VALUE!</v>
      </c>
      <c r="JD315" s="16" t="e">
        <f t="shared" si="901"/>
        <v>#VALUE!</v>
      </c>
      <c r="JE315" s="16" t="e">
        <f t="shared" si="902"/>
        <v>#VALUE!</v>
      </c>
      <c r="JF315" s="227" t="e">
        <f t="shared" si="903"/>
        <v>#VALUE!</v>
      </c>
      <c r="JG315" s="227" t="e">
        <f t="shared" si="904"/>
        <v>#VALUE!</v>
      </c>
      <c r="JH315" s="227">
        <f t="shared" si="905"/>
        <v>0.11484328980272299</v>
      </c>
      <c r="JI315" s="99" t="str">
        <f t="shared" si="906"/>
        <v>i.a.</v>
      </c>
      <c r="JJ315" s="99" t="str">
        <f t="shared" si="907"/>
        <v>i.a.</v>
      </c>
      <c r="JK315" s="190">
        <f t="shared" si="908"/>
        <v>5.7220338983050845E-2</v>
      </c>
      <c r="JL315" s="197">
        <f t="shared" si="909"/>
        <v>-5.7622950819672135E-2</v>
      </c>
      <c r="JM315" s="197" t="str">
        <f t="shared" si="910"/>
        <v>i.a.</v>
      </c>
      <c r="JN315" s="197" t="str">
        <f t="shared" si="911"/>
        <v>i.a.</v>
      </c>
      <c r="JO315" s="194" t="str">
        <f t="shared" si="912"/>
        <v>i.a.</v>
      </c>
      <c r="JP315" s="194" t="str">
        <f t="shared" si="913"/>
        <v>i.a.</v>
      </c>
      <c r="JQ315" s="194" t="str">
        <f t="shared" si="914"/>
        <v>i.a.</v>
      </c>
      <c r="JR315" s="194" t="str">
        <f t="shared" si="915"/>
        <v>i.a.</v>
      </c>
      <c r="JS315" s="194" t="str">
        <f t="shared" si="916"/>
        <v>i.a.</v>
      </c>
    </row>
    <row r="316" spans="1:279" customFormat="1" x14ac:dyDescent="0.25">
      <c r="A316" s="302" t="s">
        <v>77</v>
      </c>
      <c r="B316" s="172">
        <v>14274405</v>
      </c>
      <c r="C316" s="10" t="s">
        <v>67</v>
      </c>
      <c r="D316" s="10"/>
      <c r="E316" s="11">
        <v>467700</v>
      </c>
      <c r="F316" s="11"/>
      <c r="G316" s="116">
        <v>1</v>
      </c>
      <c r="H316" s="12">
        <v>44749</v>
      </c>
      <c r="I316" s="13"/>
      <c r="J316" s="13"/>
      <c r="K316" s="13" t="s">
        <v>58</v>
      </c>
      <c r="L316" s="13" t="s">
        <v>58</v>
      </c>
      <c r="M316" s="13" t="s">
        <v>58</v>
      </c>
      <c r="N316" s="13" t="s">
        <v>58</v>
      </c>
      <c r="O316" s="19" t="s">
        <v>58</v>
      </c>
      <c r="P316" s="16" t="e">
        <f t="shared" si="739"/>
        <v>#DIV/0!</v>
      </c>
      <c r="Q316" s="16" t="e">
        <f t="shared" si="740"/>
        <v>#DIV/0!</v>
      </c>
      <c r="R316" s="16" t="e">
        <f t="shared" si="741"/>
        <v>#DIV/0!</v>
      </c>
      <c r="S316" s="16" t="e">
        <f t="shared" si="742"/>
        <v>#DIV/0!</v>
      </c>
      <c r="T316" s="16" t="e">
        <f t="shared" si="743"/>
        <v>#DIV/0!</v>
      </c>
      <c r="U316" s="16" t="e">
        <f t="shared" si="744"/>
        <v>#DIV/0!</v>
      </c>
      <c r="V316" s="278">
        <f t="shared" si="745"/>
        <v>0</v>
      </c>
      <c r="W316" s="278">
        <f t="shared" si="746"/>
        <v>0</v>
      </c>
      <c r="X316" s="278">
        <f t="shared" si="747"/>
        <v>0</v>
      </c>
      <c r="Y316" s="149"/>
      <c r="Z316" s="149"/>
      <c r="AA316" s="149"/>
      <c r="AB316" s="164"/>
      <c r="AC316" s="164"/>
      <c r="AD316" s="164"/>
      <c r="AE316" s="164"/>
      <c r="AF316" s="164"/>
      <c r="AG316" s="152"/>
      <c r="AH316" s="152"/>
      <c r="AI316" s="152"/>
      <c r="AJ316" s="16" t="e">
        <f t="shared" si="748"/>
        <v>#DIV/0!</v>
      </c>
      <c r="AK316" s="16">
        <f t="shared" si="925"/>
        <v>-1</v>
      </c>
      <c r="AL316" s="16">
        <f t="shared" si="926"/>
        <v>0.421140081799591</v>
      </c>
      <c r="AM316" s="16">
        <f t="shared" si="929"/>
        <v>2.7888619854721552</v>
      </c>
      <c r="AN316" s="16">
        <f t="shared" si="927"/>
        <v>-0.79576698645040067</v>
      </c>
      <c r="AO316" s="16">
        <f t="shared" si="928"/>
        <v>-0.1171745394219854</v>
      </c>
      <c r="AP316" s="278">
        <f t="shared" si="754"/>
        <v>0</v>
      </c>
      <c r="AQ316" s="278">
        <f t="shared" si="755"/>
        <v>-11.119</v>
      </c>
      <c r="AR316" s="278">
        <f t="shared" si="756"/>
        <v>3.2949999999999999</v>
      </c>
      <c r="AS316" s="149"/>
      <c r="AT316" s="149"/>
      <c r="AU316" s="149">
        <v>11.119</v>
      </c>
      <c r="AV316" s="164">
        <v>7.8239999999999998</v>
      </c>
      <c r="AW316" s="164">
        <v>2.0649999999999999</v>
      </c>
      <c r="AX316" s="164">
        <v>10.111000000000001</v>
      </c>
      <c r="AY316" s="164">
        <v>11.452999999999999</v>
      </c>
      <c r="AZ316" s="164">
        <v>9.0579999999999998</v>
      </c>
      <c r="BA316" s="164">
        <v>6.7290000000000001</v>
      </c>
      <c r="BB316" s="164">
        <v>8.0050000000000008</v>
      </c>
      <c r="BC316" s="152"/>
      <c r="BD316" s="16" t="e">
        <f t="shared" si="757"/>
        <v>#DIV/0!</v>
      </c>
      <c r="BE316" s="16">
        <f t="shared" si="758"/>
        <v>-1</v>
      </c>
      <c r="BF316" s="16">
        <f t="shared" si="759"/>
        <v>13.69172932330827</v>
      </c>
      <c r="BG316" s="16">
        <f t="shared" si="760"/>
        <v>0.969212962962963</v>
      </c>
      <c r="BH316" s="16">
        <f t="shared" si="761"/>
        <v>-9.3721488595438185</v>
      </c>
      <c r="BI316" s="16">
        <f t="shared" si="762"/>
        <v>-1.567825494205862</v>
      </c>
      <c r="BJ316" s="278">
        <f t="shared" si="763"/>
        <v>0</v>
      </c>
      <c r="BK316" s="278">
        <f t="shared" si="764"/>
        <v>-3.3759999999999999</v>
      </c>
      <c r="BL316" s="278">
        <f t="shared" si="765"/>
        <v>3.6419999999999999</v>
      </c>
      <c r="BM316" s="149"/>
      <c r="BN316" s="149"/>
      <c r="BO316" s="149">
        <v>3.3759999999999999</v>
      </c>
      <c r="BP316" s="152">
        <v>-0.26600000000000001</v>
      </c>
      <c r="BQ316" s="152">
        <v>-8.64</v>
      </c>
      <c r="BR316" s="152">
        <v>-0.83299999999999996</v>
      </c>
      <c r="BS316" s="152">
        <v>1.4670000000000001</v>
      </c>
      <c r="BT316" s="152">
        <v>1.4650000000000001</v>
      </c>
      <c r="BU316" s="152">
        <v>-0.64</v>
      </c>
      <c r="BV316" s="164">
        <v>-4.5999999999999999E-2</v>
      </c>
      <c r="BW316" s="152"/>
      <c r="BX316" s="16" t="e">
        <f t="shared" si="766"/>
        <v>#DIV/0!</v>
      </c>
      <c r="BY316" s="16">
        <f t="shared" si="767"/>
        <v>-1</v>
      </c>
      <c r="BZ316" s="16">
        <f t="shared" si="768"/>
        <v>2.8217168011738814</v>
      </c>
      <c r="CA316" s="16">
        <f t="shared" si="769"/>
        <v>0.8650361421922963</v>
      </c>
      <c r="CB316" s="16">
        <f t="shared" si="770"/>
        <v>-6.7268553940321345</v>
      </c>
      <c r="CC316" s="16">
        <f t="shared" si="771"/>
        <v>-1.8432258064516129</v>
      </c>
      <c r="CD316" s="278">
        <f t="shared" si="772"/>
        <v>0</v>
      </c>
      <c r="CE316" s="278">
        <f t="shared" si="773"/>
        <v>-2.4830000000000001</v>
      </c>
      <c r="CF316" s="278">
        <f t="shared" si="774"/>
        <v>3.8460000000000001</v>
      </c>
      <c r="CG316" s="149"/>
      <c r="CH316" s="149"/>
      <c r="CI316" s="149">
        <v>2.4830000000000001</v>
      </c>
      <c r="CJ316" s="164">
        <v>-1.363</v>
      </c>
      <c r="CK316" s="164">
        <v>-10.099</v>
      </c>
      <c r="CL316" s="164">
        <v>-1.3069999999999999</v>
      </c>
      <c r="CM316" s="164">
        <v>1.55</v>
      </c>
      <c r="CN316" s="164">
        <v>3.3490000000000002</v>
      </c>
      <c r="CO316" s="152">
        <v>-1.097</v>
      </c>
      <c r="CP316" s="152">
        <v>-0.61299999999999999</v>
      </c>
      <c r="CQ316" s="152"/>
      <c r="CR316" s="16" t="e">
        <f t="shared" si="775"/>
        <v>#DIV/0!</v>
      </c>
      <c r="CS316" s="16">
        <f t="shared" si="776"/>
        <v>-1</v>
      </c>
      <c r="CT316" s="16">
        <f t="shared" si="777"/>
        <v>2.0760869565217388</v>
      </c>
      <c r="CU316" s="16">
        <f t="shared" si="778"/>
        <v>-8.1616766467065869</v>
      </c>
      <c r="CV316" s="16">
        <f t="shared" si="779"/>
        <v>-0.98251675041876052</v>
      </c>
      <c r="CW316" s="16">
        <f t="shared" si="780"/>
        <v>-0.12519461489147365</v>
      </c>
      <c r="CX316" s="278">
        <f t="shared" si="922"/>
        <v>0</v>
      </c>
      <c r="CY316" s="278">
        <f t="shared" si="923"/>
        <v>-1.2869999999999999</v>
      </c>
      <c r="CZ316" s="278">
        <f t="shared" si="924"/>
        <v>2.4829999999999997</v>
      </c>
      <c r="DA316" s="149"/>
      <c r="DB316" s="149"/>
      <c r="DC316" s="149">
        <v>1.2869999999999999</v>
      </c>
      <c r="DD316" s="152">
        <v>-1.196</v>
      </c>
      <c r="DE316" s="152">
        <v>0.16700000000000001</v>
      </c>
      <c r="DF316" s="152">
        <v>9.5519999999999996</v>
      </c>
      <c r="DG316" s="152">
        <v>10.919</v>
      </c>
      <c r="DH316" s="152">
        <v>9.641</v>
      </c>
      <c r="DI316" s="152">
        <v>6.2919999999999998</v>
      </c>
      <c r="DJ316" s="164">
        <v>8.6890000000000001</v>
      </c>
      <c r="DK316" s="152"/>
      <c r="DL316" s="16" t="e">
        <f t="shared" si="781"/>
        <v>#DIV/0!</v>
      </c>
      <c r="DM316" s="16">
        <f t="shared" si="782"/>
        <v>-1</v>
      </c>
      <c r="DN316" s="16">
        <f t="shared" si="783"/>
        <v>3.0354489492676707E-2</v>
      </c>
      <c r="DO316" s="16">
        <f t="shared" si="784"/>
        <v>-0.2217596722503056</v>
      </c>
      <c r="DP316" s="16">
        <f t="shared" si="785"/>
        <v>-0.25384577457844393</v>
      </c>
      <c r="DQ316" s="16">
        <f t="shared" si="786"/>
        <v>0.30712467373441171</v>
      </c>
      <c r="DR316" s="278">
        <f t="shared" si="787"/>
        <v>0</v>
      </c>
      <c r="DS316" s="278">
        <f t="shared" si="788"/>
        <v>-24.27</v>
      </c>
      <c r="DT316" s="278">
        <f t="shared" si="789"/>
        <v>0.71499999999999986</v>
      </c>
      <c r="DU316" s="149"/>
      <c r="DV316" s="149"/>
      <c r="DW316" s="149">
        <v>24.27</v>
      </c>
      <c r="DX316" s="152">
        <v>23.555</v>
      </c>
      <c r="DY316" s="152">
        <v>30.266999999999999</v>
      </c>
      <c r="DZ316" s="152">
        <v>40.564</v>
      </c>
      <c r="EA316" s="152">
        <v>31.033000000000001</v>
      </c>
      <c r="EB316" s="152">
        <v>24.097999999999999</v>
      </c>
      <c r="EC316" s="152">
        <v>20.425000000000001</v>
      </c>
      <c r="ED316" s="152">
        <v>20.495999999999999</v>
      </c>
      <c r="EE316" s="152"/>
      <c r="EF316" s="16" t="e">
        <f t="shared" si="790"/>
        <v>#DIV/0!</v>
      </c>
      <c r="EG316" s="16">
        <f t="shared" si="791"/>
        <v>-1</v>
      </c>
      <c r="EH316" s="16">
        <f t="shared" si="792"/>
        <v>6.6666666666666666E-2</v>
      </c>
      <c r="EI316" s="16">
        <f t="shared" si="793"/>
        <v>-0.4</v>
      </c>
      <c r="EJ316" s="16">
        <f t="shared" si="794"/>
        <v>0</v>
      </c>
      <c r="EK316" s="16">
        <f t="shared" si="795"/>
        <v>4.1666666666666664E-2</v>
      </c>
      <c r="EL316" s="278">
        <f t="shared" si="796"/>
        <v>0</v>
      </c>
      <c r="EM316" s="278">
        <f t="shared" si="797"/>
        <v>-16</v>
      </c>
      <c r="EN316" s="278">
        <f t="shared" si="798"/>
        <v>1</v>
      </c>
      <c r="EO316" s="204"/>
      <c r="EP316" s="204"/>
      <c r="EQ316" s="204">
        <v>16</v>
      </c>
      <c r="ER316" s="208">
        <v>15</v>
      </c>
      <c r="ES316" s="208">
        <v>25</v>
      </c>
      <c r="ET316" s="208">
        <v>25</v>
      </c>
      <c r="EU316" s="208">
        <v>24</v>
      </c>
      <c r="EV316" s="208">
        <v>17</v>
      </c>
      <c r="EW316" s="208">
        <v>17</v>
      </c>
      <c r="EX316" s="219">
        <v>17</v>
      </c>
      <c r="EY316" s="208"/>
      <c r="EZ316" s="141"/>
      <c r="FA316" s="142" t="s">
        <v>51</v>
      </c>
      <c r="FB316" s="76"/>
      <c r="FC316" s="143">
        <v>6870</v>
      </c>
      <c r="FD316" t="s">
        <v>511</v>
      </c>
      <c r="FE316" t="s">
        <v>66</v>
      </c>
      <c r="FF316" s="16" t="e">
        <f t="shared" si="799"/>
        <v>#VALUE!</v>
      </c>
      <c r="FG316" s="16" t="e">
        <f t="shared" si="800"/>
        <v>#VALUE!</v>
      </c>
      <c r="FH316" s="16" t="e">
        <f t="shared" si="801"/>
        <v>#DIV/0!</v>
      </c>
      <c r="FI316" s="16" t="e">
        <f t="shared" si="802"/>
        <v>#DIV/0!</v>
      </c>
      <c r="FJ316" s="16" t="e">
        <f t="shared" si="803"/>
        <v>#DIV/0!</v>
      </c>
      <c r="FK316" s="16" t="e">
        <f t="shared" si="804"/>
        <v>#DIV/0!</v>
      </c>
      <c r="FL316" s="278" t="e">
        <f t="shared" si="805"/>
        <v>#VALUE!</v>
      </c>
      <c r="FM316" s="278" t="e">
        <f t="shared" si="806"/>
        <v>#VALUE!</v>
      </c>
      <c r="FN316" s="278">
        <f t="shared" si="807"/>
        <v>0</v>
      </c>
      <c r="FO316" s="222" t="str">
        <f t="shared" si="808"/>
        <v>i.a</v>
      </c>
      <c r="FP316" s="222" t="str">
        <f t="shared" si="809"/>
        <v>i.a</v>
      </c>
      <c r="FQ316" s="222">
        <f t="shared" si="810"/>
        <v>0</v>
      </c>
      <c r="FR316" s="222">
        <f t="shared" si="811"/>
        <v>0</v>
      </c>
      <c r="FS316" s="222">
        <f t="shared" si="812"/>
        <v>0</v>
      </c>
      <c r="FT316" s="222">
        <f t="shared" si="813"/>
        <v>0</v>
      </c>
      <c r="FU316" s="222">
        <f t="shared" si="814"/>
        <v>0</v>
      </c>
      <c r="FV316" s="222">
        <f t="shared" si="815"/>
        <v>0</v>
      </c>
      <c r="FW316" s="222">
        <f t="shared" si="816"/>
        <v>0</v>
      </c>
      <c r="FX316" s="222">
        <f t="shared" si="817"/>
        <v>0</v>
      </c>
      <c r="FY316" s="222" t="str">
        <f t="shared" si="818"/>
        <v>i.a</v>
      </c>
      <c r="FZ316" s="16" t="e">
        <f t="shared" si="819"/>
        <v>#VALUE!</v>
      </c>
      <c r="GA316" s="16">
        <f t="shared" si="820"/>
        <v>-1</v>
      </c>
      <c r="GB316" s="16" t="e">
        <f t="shared" si="821"/>
        <v>#VALUE!</v>
      </c>
      <c r="GC316" s="16" t="e">
        <f t="shared" si="822"/>
        <v>#VALUE!</v>
      </c>
      <c r="GD316" s="16">
        <f t="shared" si="823"/>
        <v>-15.274972401608379</v>
      </c>
      <c r="GE316" s="16">
        <f t="shared" si="824"/>
        <v>-1.8468918265177647</v>
      </c>
      <c r="GF316" s="227" t="e">
        <f t="shared" si="825"/>
        <v>#VALUE!</v>
      </c>
      <c r="GG316" s="227">
        <f t="shared" si="826"/>
        <v>-54.571428571428591</v>
      </c>
      <c r="GH316" s="227" t="e">
        <f t="shared" si="827"/>
        <v>#VALUE!</v>
      </c>
      <c r="GI316" s="16" t="str">
        <f t="shared" si="828"/>
        <v>Negativ EK</v>
      </c>
      <c r="GJ316" s="16">
        <f t="shared" si="829"/>
        <v>0</v>
      </c>
      <c r="GK316" s="16">
        <f t="shared" si="830"/>
        <v>54.571428571428591</v>
      </c>
      <c r="GL316" s="16" t="str">
        <f t="shared" si="831"/>
        <v>Negativ EK</v>
      </c>
      <c r="GM316" s="16">
        <f t="shared" si="832"/>
        <v>-2.0781973454059059</v>
      </c>
      <c r="GN316" s="16">
        <f t="shared" si="833"/>
        <v>-0.12769283376483806</v>
      </c>
      <c r="GO316" s="16">
        <f t="shared" si="834"/>
        <v>0.15077821011673151</v>
      </c>
      <c r="GP316" s="16">
        <f t="shared" si="835"/>
        <v>0.42038536371053792</v>
      </c>
      <c r="GQ316" s="16">
        <f t="shared" si="836"/>
        <v>-0.14645217275215272</v>
      </c>
      <c r="GR316" s="16">
        <f t="shared" si="837"/>
        <v>-7.0548969962020938E-2</v>
      </c>
      <c r="GS316" s="16" t="e">
        <f t="shared" si="838"/>
        <v>#VALUE!</v>
      </c>
      <c r="GT316" s="16">
        <f t="shared" si="839"/>
        <v>-1</v>
      </c>
      <c r="GU316" s="16">
        <f t="shared" si="840"/>
        <v>15.283204508919971</v>
      </c>
      <c r="GV316" s="16">
        <f t="shared" si="841"/>
        <v>0.95948354538347946</v>
      </c>
      <c r="GW316" s="16">
        <f t="shared" si="842"/>
        <v>-9.4843181925535269</v>
      </c>
      <c r="GX316" s="16">
        <f t="shared" si="843"/>
        <v>-1.4372360199598222</v>
      </c>
      <c r="GY316" s="227" t="e">
        <f t="shared" si="844"/>
        <v>#VALUE!</v>
      </c>
      <c r="GZ316" s="227">
        <f t="shared" si="845"/>
        <v>-0.14118139048614739</v>
      </c>
      <c r="HA316" s="227">
        <f t="shared" si="846"/>
        <v>0.15106582436077115</v>
      </c>
      <c r="HB316" s="16" t="str">
        <f t="shared" si="847"/>
        <v>i.a.</v>
      </c>
      <c r="HC316" s="16">
        <f t="shared" si="848"/>
        <v>0</v>
      </c>
      <c r="HD316" s="16">
        <f t="shared" si="849"/>
        <v>0.14118139048614739</v>
      </c>
      <c r="HE316" s="16">
        <f t="shared" si="850"/>
        <v>-9.8844338746237603E-3</v>
      </c>
      <c r="HF316" s="16">
        <f t="shared" si="851"/>
        <v>-0.2439609775380836</v>
      </c>
      <c r="HG316" s="16">
        <f t="shared" si="852"/>
        <v>-2.3269131388186651E-2</v>
      </c>
      <c r="HH316" s="16">
        <f t="shared" si="853"/>
        <v>5.3218697284649293E-2</v>
      </c>
      <c r="HI316" s="16">
        <f t="shared" si="854"/>
        <v>6.5808683152527914E-2</v>
      </c>
      <c r="HJ316" s="16">
        <f t="shared" si="855"/>
        <v>-3.1279782996505461E-2</v>
      </c>
      <c r="HK316" s="16">
        <f t="shared" si="856"/>
        <v>-2.2443403590944578E-3</v>
      </c>
      <c r="HL316" s="16" t="e">
        <f t="shared" si="857"/>
        <v>#VALUE!</v>
      </c>
      <c r="HM316" s="16" t="e">
        <f t="shared" si="858"/>
        <v>#VALUE!</v>
      </c>
      <c r="HN316" s="16">
        <f t="shared" si="859"/>
        <v>2.0443851776213253</v>
      </c>
      <c r="HO316" s="16">
        <f t="shared" si="860"/>
        <v>-10.202397243297314</v>
      </c>
      <c r="HP316" s="16">
        <f t="shared" si="861"/>
        <v>-0.97656885267739124</v>
      </c>
      <c r="HQ316" s="16">
        <f t="shared" si="862"/>
        <v>-0.33074066866993151</v>
      </c>
      <c r="HR316" s="227" t="e">
        <f t="shared" si="863"/>
        <v>#VALUE!</v>
      </c>
      <c r="HS316" s="227" t="e">
        <f t="shared" si="864"/>
        <v>#VALUE!</v>
      </c>
      <c r="HT316" s="227">
        <f t="shared" si="865"/>
        <v>0.10380321258480599</v>
      </c>
      <c r="HU316" s="16" t="str">
        <f t="shared" si="866"/>
        <v>i.a.</v>
      </c>
      <c r="HV316" s="16" t="str">
        <f t="shared" si="867"/>
        <v>i.a.</v>
      </c>
      <c r="HW316" s="16">
        <f t="shared" si="868"/>
        <v>5.3028430160692211E-2</v>
      </c>
      <c r="HX316" s="16">
        <f t="shared" si="869"/>
        <v>-5.0774782424113776E-2</v>
      </c>
      <c r="HY316" s="16">
        <f t="shared" si="870"/>
        <v>5.5175603792909774E-3</v>
      </c>
      <c r="HZ316" s="16">
        <f t="shared" si="871"/>
        <v>0.23547973572625971</v>
      </c>
      <c r="IA316" s="16">
        <f t="shared" si="872"/>
        <v>0.35185125511552218</v>
      </c>
      <c r="IB316" s="16">
        <f t="shared" si="873"/>
        <v>0.4000746949954353</v>
      </c>
      <c r="IC316" s="16">
        <f t="shared" si="874"/>
        <v>0.30805385556915543</v>
      </c>
      <c r="ID316" s="16">
        <f t="shared" si="875"/>
        <v>0.42393637782982047</v>
      </c>
      <c r="IE316" s="16" t="str">
        <f t="shared" si="876"/>
        <v>i.a.</v>
      </c>
      <c r="IF316" s="16" t="e">
        <f t="shared" si="877"/>
        <v>#VALUE!</v>
      </c>
      <c r="IG316" s="16" t="e">
        <f t="shared" si="878"/>
        <v>#VALUE!</v>
      </c>
      <c r="IH316" s="16" t="e">
        <f t="shared" si="879"/>
        <v>#VALUE!</v>
      </c>
      <c r="II316" s="16" t="e">
        <f t="shared" si="880"/>
        <v>#VALUE!</v>
      </c>
      <c r="IJ316" s="16" t="e">
        <f t="shared" si="881"/>
        <v>#VALUE!</v>
      </c>
      <c r="IK316" s="16" t="e">
        <f t="shared" si="882"/>
        <v>#VALUE!</v>
      </c>
      <c r="IL316" s="227" t="e">
        <f t="shared" si="883"/>
        <v>#VALUE!</v>
      </c>
      <c r="IM316" s="227" t="e">
        <f t="shared" si="884"/>
        <v>#VALUE!</v>
      </c>
      <c r="IN316" s="227" t="e">
        <f t="shared" si="885"/>
        <v>#VALUE!</v>
      </c>
      <c r="IO316" s="16" t="str">
        <f t="shared" si="886"/>
        <v>i.a.</v>
      </c>
      <c r="IP316" s="16" t="str">
        <f t="shared" si="887"/>
        <v>i.a.</v>
      </c>
      <c r="IQ316" s="16" t="str">
        <f t="shared" si="888"/>
        <v>i.a.</v>
      </c>
      <c r="IR316" s="16" t="str">
        <f t="shared" si="889"/>
        <v>i.a.</v>
      </c>
      <c r="IS316" s="16" t="str">
        <f t="shared" si="890"/>
        <v>i.a.</v>
      </c>
      <c r="IT316" s="16" t="str">
        <f t="shared" si="891"/>
        <v>i.a.</v>
      </c>
      <c r="IU316" s="16" t="str">
        <f t="shared" si="892"/>
        <v>i.a.</v>
      </c>
      <c r="IV316" s="16" t="str">
        <f t="shared" si="893"/>
        <v>i.a.</v>
      </c>
      <c r="IW316" s="16" t="str">
        <f t="shared" si="894"/>
        <v>i.a.</v>
      </c>
      <c r="IX316" s="16" t="str">
        <f t="shared" si="895"/>
        <v>i.a.</v>
      </c>
      <c r="IY316" s="16" t="str">
        <f t="shared" si="896"/>
        <v>i.a.</v>
      </c>
      <c r="IZ316" s="16" t="e">
        <f t="shared" si="897"/>
        <v>#VALUE!</v>
      </c>
      <c r="JA316" s="16" t="e">
        <f t="shared" si="898"/>
        <v>#VALUE!</v>
      </c>
      <c r="JB316" s="16">
        <f t="shared" si="899"/>
        <v>2.707859501100514</v>
      </c>
      <c r="JC316" s="16">
        <f t="shared" si="900"/>
        <v>0.77506023698716042</v>
      </c>
      <c r="JD316" s="16">
        <f t="shared" si="901"/>
        <v>-6.7268553940321345</v>
      </c>
      <c r="JE316" s="16">
        <f t="shared" si="902"/>
        <v>-1.8094967741935484</v>
      </c>
      <c r="JF316" s="227" t="e">
        <f t="shared" si="903"/>
        <v>#VALUE!</v>
      </c>
      <c r="JG316" s="227" t="e">
        <f t="shared" si="904"/>
        <v>#VALUE!</v>
      </c>
      <c r="JH316" s="227">
        <f t="shared" si="905"/>
        <v>0.24605416666666668</v>
      </c>
      <c r="JI316" s="99" t="str">
        <f t="shared" si="906"/>
        <v>i.a.</v>
      </c>
      <c r="JJ316" s="99" t="str">
        <f t="shared" si="907"/>
        <v>i.a.</v>
      </c>
      <c r="JK316" s="99">
        <f t="shared" si="908"/>
        <v>0.15518750000000001</v>
      </c>
      <c r="JL316" s="99">
        <f t="shared" si="909"/>
        <v>-9.0866666666666665E-2</v>
      </c>
      <c r="JM316" s="99">
        <f t="shared" si="910"/>
        <v>-0.40395999999999999</v>
      </c>
      <c r="JN316" s="99">
        <f t="shared" si="911"/>
        <v>-5.228E-2</v>
      </c>
      <c r="JO316" s="99">
        <f t="shared" si="912"/>
        <v>6.458333333333334E-2</v>
      </c>
      <c r="JP316" s="99">
        <f t="shared" si="913"/>
        <v>0.19700000000000001</v>
      </c>
      <c r="JQ316" s="99">
        <f t="shared" si="914"/>
        <v>-6.4529411764705877E-2</v>
      </c>
      <c r="JR316" s="99">
        <f t="shared" si="915"/>
        <v>-3.6058823529411761E-2</v>
      </c>
      <c r="JS316" s="99" t="str">
        <f t="shared" si="916"/>
        <v>i.a.</v>
      </c>
    </row>
    <row r="317" spans="1:279" customFormat="1" x14ac:dyDescent="0.25">
      <c r="A317" s="230" t="s">
        <v>623</v>
      </c>
      <c r="B317" s="98">
        <v>41162104</v>
      </c>
      <c r="C317" s="113" t="s">
        <v>79</v>
      </c>
      <c r="D317" s="113"/>
      <c r="E317" s="116">
        <v>642020</v>
      </c>
      <c r="F317" s="116"/>
      <c r="G317" s="11">
        <v>1</v>
      </c>
      <c r="H317" s="117">
        <v>44326</v>
      </c>
      <c r="I317" s="13"/>
      <c r="J317" s="13"/>
      <c r="K317" s="13"/>
      <c r="L317" s="13" t="s">
        <v>58</v>
      </c>
      <c r="M317" s="13" t="s">
        <v>58</v>
      </c>
      <c r="N317" s="13" t="s">
        <v>58</v>
      </c>
      <c r="O317" s="118" t="s">
        <v>58</v>
      </c>
      <c r="P317" s="16" t="e">
        <f t="shared" si="739"/>
        <v>#DIV/0!</v>
      </c>
      <c r="Q317" s="16" t="e">
        <f t="shared" si="740"/>
        <v>#DIV/0!</v>
      </c>
      <c r="R317" s="16" t="e">
        <f t="shared" si="741"/>
        <v>#DIV/0!</v>
      </c>
      <c r="S317" s="16" t="e">
        <f t="shared" si="742"/>
        <v>#DIV/0!</v>
      </c>
      <c r="T317" s="16" t="e">
        <f t="shared" si="743"/>
        <v>#DIV/0!</v>
      </c>
      <c r="U317" s="16" t="e">
        <f t="shared" si="744"/>
        <v>#DIV/0!</v>
      </c>
      <c r="V317" s="278">
        <f t="shared" si="745"/>
        <v>0</v>
      </c>
      <c r="W317" s="278">
        <f t="shared" si="746"/>
        <v>0</v>
      </c>
      <c r="X317" s="278">
        <f t="shared" si="747"/>
        <v>0</v>
      </c>
      <c r="Y317" s="149"/>
      <c r="Z317" s="149"/>
      <c r="AA317" s="149"/>
      <c r="AB317" s="154"/>
      <c r="AC317" s="154"/>
      <c r="AD317" s="154"/>
      <c r="AE317" s="154"/>
      <c r="AF317" s="154"/>
      <c r="AG317" s="159"/>
      <c r="AH317" s="159"/>
      <c r="AI317" s="159"/>
      <c r="AJ317" s="16" t="e">
        <f t="shared" si="748"/>
        <v>#DIV/0!</v>
      </c>
      <c r="AK317" s="16" t="e">
        <f t="shared" si="925"/>
        <v>#DIV/0!</v>
      </c>
      <c r="AL317" s="16">
        <f t="shared" si="926"/>
        <v>-1</v>
      </c>
      <c r="AM317" s="16">
        <f t="shared" si="929"/>
        <v>0.18107103720996709</v>
      </c>
      <c r="AN317" s="16">
        <f t="shared" si="927"/>
        <v>8.286695650085241E-3</v>
      </c>
      <c r="AO317" s="16">
        <f t="shared" si="928"/>
        <v>3.4154702170997066E-2</v>
      </c>
      <c r="AP317" s="278">
        <f t="shared" si="754"/>
        <v>0</v>
      </c>
      <c r="AQ317" s="278">
        <f t="shared" si="755"/>
        <v>0</v>
      </c>
      <c r="AR317" s="278">
        <f t="shared" si="756"/>
        <v>-49.579000000000001</v>
      </c>
      <c r="AS317" s="149"/>
      <c r="AT317" s="149"/>
      <c r="AU317" s="149"/>
      <c r="AV317" s="154">
        <v>49.579000000000001</v>
      </c>
      <c r="AW317" s="154">
        <v>41.978000000000002</v>
      </c>
      <c r="AX317" s="154">
        <v>41.633000000000003</v>
      </c>
      <c r="AY317" s="154">
        <v>40.258000000000003</v>
      </c>
      <c r="AZ317" s="154">
        <v>40.008000000000003</v>
      </c>
      <c r="BA317" s="154">
        <v>35.360999999999997</v>
      </c>
      <c r="BB317" s="154">
        <v>28.84</v>
      </c>
      <c r="BC317" s="155">
        <v>39.140999999999998</v>
      </c>
      <c r="BD317" s="16" t="e">
        <f t="shared" si="757"/>
        <v>#DIV/0!</v>
      </c>
      <c r="BE317" s="16" t="e">
        <f t="shared" si="758"/>
        <v>#DIV/0!</v>
      </c>
      <c r="BF317" s="16">
        <f t="shared" si="759"/>
        <v>-1</v>
      </c>
      <c r="BG317" s="16">
        <f t="shared" si="760"/>
        <v>1.4605939936950392</v>
      </c>
      <c r="BH317" s="16">
        <f t="shared" si="761"/>
        <v>8.0301129234629939E-2</v>
      </c>
      <c r="BI317" s="16">
        <f t="shared" si="762"/>
        <v>0.1683769633507852</v>
      </c>
      <c r="BJ317" s="278">
        <f t="shared" si="763"/>
        <v>0</v>
      </c>
      <c r="BK317" s="278">
        <f t="shared" si="764"/>
        <v>0</v>
      </c>
      <c r="BL317" s="278">
        <f t="shared" si="765"/>
        <v>-14.83</v>
      </c>
      <c r="BM317" s="149"/>
      <c r="BN317" s="149"/>
      <c r="BO317" s="149"/>
      <c r="BP317" s="159">
        <v>14.83</v>
      </c>
      <c r="BQ317" s="159">
        <v>6.0270000000000001</v>
      </c>
      <c r="BR317" s="159">
        <v>5.5789999999999997</v>
      </c>
      <c r="BS317" s="159">
        <v>4.7750000000000004</v>
      </c>
      <c r="BT317" s="159">
        <v>9.2479999999999993</v>
      </c>
      <c r="BU317" s="159">
        <v>7.2359999999999998</v>
      </c>
      <c r="BV317" s="154">
        <v>1.764</v>
      </c>
      <c r="BW317" s="159">
        <v>7.4059999999999997</v>
      </c>
      <c r="BX317" s="16" t="e">
        <f t="shared" si="766"/>
        <v>#DIV/0!</v>
      </c>
      <c r="BY317" s="16" t="e">
        <f t="shared" si="767"/>
        <v>#DIV/0!</v>
      </c>
      <c r="BZ317" s="16">
        <f t="shared" si="768"/>
        <v>-1</v>
      </c>
      <c r="CA317" s="16">
        <f t="shared" si="769"/>
        <v>3.101434067855894</v>
      </c>
      <c r="CB317" s="16">
        <f t="shared" si="770"/>
        <v>-0.14656716417910451</v>
      </c>
      <c r="CC317" s="16">
        <f t="shared" si="771"/>
        <v>0.11332668660684619</v>
      </c>
      <c r="CD317" s="278">
        <f t="shared" si="772"/>
        <v>0</v>
      </c>
      <c r="CE317" s="278">
        <f t="shared" si="773"/>
        <v>0</v>
      </c>
      <c r="CF317" s="278">
        <f t="shared" si="774"/>
        <v>-11.726000000000001</v>
      </c>
      <c r="CG317" s="149"/>
      <c r="CH317" s="149"/>
      <c r="CI317" s="149"/>
      <c r="CJ317" s="154">
        <v>11.726000000000001</v>
      </c>
      <c r="CK317" s="154">
        <v>2.859</v>
      </c>
      <c r="CL317" s="154">
        <v>3.35</v>
      </c>
      <c r="CM317" s="154">
        <v>3.0089999999999999</v>
      </c>
      <c r="CN317" s="154">
        <v>7.5019999999999998</v>
      </c>
      <c r="CO317" s="159">
        <v>7.2919999999999998</v>
      </c>
      <c r="CP317" s="159">
        <v>1.97</v>
      </c>
      <c r="CQ317" s="159">
        <v>6.5830000000000002</v>
      </c>
      <c r="CR317" s="16" t="e">
        <f t="shared" si="775"/>
        <v>#DIV/0!</v>
      </c>
      <c r="CS317" s="16" t="e">
        <f t="shared" si="776"/>
        <v>#DIV/0!</v>
      </c>
      <c r="CT317" s="16">
        <f t="shared" si="777"/>
        <v>-1</v>
      </c>
      <c r="CU317" s="16">
        <f t="shared" si="778"/>
        <v>0.36529736863812601</v>
      </c>
      <c r="CV317" s="16">
        <f t="shared" si="779"/>
        <v>0.13575042158516021</v>
      </c>
      <c r="CW317" s="16">
        <f t="shared" si="780"/>
        <v>7.1310282531238986E-2</v>
      </c>
      <c r="CX317" s="278">
        <f t="shared" si="922"/>
        <v>0</v>
      </c>
      <c r="CY317" s="278">
        <f t="shared" si="923"/>
        <v>0</v>
      </c>
      <c r="CZ317" s="278">
        <f t="shared" si="924"/>
        <v>-33.103000000000002</v>
      </c>
      <c r="DA317" s="149"/>
      <c r="DB317" s="149"/>
      <c r="DC317" s="149"/>
      <c r="DD317" s="159">
        <v>33.103000000000002</v>
      </c>
      <c r="DE317" s="159">
        <v>24.245999999999999</v>
      </c>
      <c r="DF317" s="159">
        <v>21.347999999999999</v>
      </c>
      <c r="DG317" s="159">
        <v>19.927</v>
      </c>
      <c r="DH317" s="159">
        <v>20.126999999999999</v>
      </c>
      <c r="DI317" s="159">
        <v>25.074999999999999</v>
      </c>
      <c r="DJ317" s="154">
        <v>15.183</v>
      </c>
      <c r="DK317" s="155">
        <v>16.724</v>
      </c>
      <c r="DL317" s="16" t="e">
        <f t="shared" si="781"/>
        <v>#DIV/0!</v>
      </c>
      <c r="DM317" s="16" t="e">
        <f t="shared" si="782"/>
        <v>#DIV/0!</v>
      </c>
      <c r="DN317" s="16">
        <f t="shared" si="783"/>
        <v>-1</v>
      </c>
      <c r="DO317" s="16">
        <f t="shared" si="784"/>
        <v>8.8843439727884811E-3</v>
      </c>
      <c r="DP317" s="16">
        <f t="shared" si="785"/>
        <v>9.332032922593847E-2</v>
      </c>
      <c r="DQ317" s="16">
        <f t="shared" si="786"/>
        <v>0.13250956374934894</v>
      </c>
      <c r="DR317" s="278">
        <f t="shared" si="787"/>
        <v>0</v>
      </c>
      <c r="DS317" s="278">
        <f t="shared" si="788"/>
        <v>0</v>
      </c>
      <c r="DT317" s="278">
        <f t="shared" si="789"/>
        <v>-139.108</v>
      </c>
      <c r="DU317" s="149"/>
      <c r="DV317" s="149"/>
      <c r="DW317" s="149"/>
      <c r="DX317" s="159">
        <v>139.108</v>
      </c>
      <c r="DY317" s="159">
        <v>137.88300000000001</v>
      </c>
      <c r="DZ317" s="159">
        <v>126.114</v>
      </c>
      <c r="EA317" s="159">
        <v>111.358</v>
      </c>
      <c r="EB317" s="159">
        <v>70.094999999999999</v>
      </c>
      <c r="EC317" s="159">
        <v>63.219000000000001</v>
      </c>
      <c r="ED317" s="159">
        <v>55.167999999999999</v>
      </c>
      <c r="EE317" s="159">
        <v>57.334000000000003</v>
      </c>
      <c r="EF317" s="16" t="e">
        <f t="shared" si="790"/>
        <v>#DIV/0!</v>
      </c>
      <c r="EG317" s="16" t="e">
        <f t="shared" si="791"/>
        <v>#DIV/0!</v>
      </c>
      <c r="EH317" s="16">
        <f t="shared" si="792"/>
        <v>-1</v>
      </c>
      <c r="EI317" s="16">
        <f t="shared" si="793"/>
        <v>-0.05</v>
      </c>
      <c r="EJ317" s="16">
        <f t="shared" si="794"/>
        <v>0</v>
      </c>
      <c r="EK317" s="16">
        <f t="shared" si="795"/>
        <v>2.564102564102564E-2</v>
      </c>
      <c r="EL317" s="278">
        <f t="shared" si="796"/>
        <v>0</v>
      </c>
      <c r="EM317" s="278">
        <f t="shared" si="797"/>
        <v>0</v>
      </c>
      <c r="EN317" s="278">
        <f t="shared" si="798"/>
        <v>-76</v>
      </c>
      <c r="EO317" s="204"/>
      <c r="EP317" s="204"/>
      <c r="EQ317" s="204"/>
      <c r="ER317" s="209">
        <v>76</v>
      </c>
      <c r="ES317" s="209">
        <v>80</v>
      </c>
      <c r="ET317" s="209">
        <v>80</v>
      </c>
      <c r="EU317" s="209">
        <v>78</v>
      </c>
      <c r="EV317" s="209">
        <v>69</v>
      </c>
      <c r="EW317" s="209">
        <v>64</v>
      </c>
      <c r="EX317" s="210">
        <v>63</v>
      </c>
      <c r="EY317" s="211">
        <v>76</v>
      </c>
      <c r="EZ317" s="120"/>
      <c r="FA317" s="115" t="s">
        <v>51</v>
      </c>
      <c r="FB317" s="76"/>
      <c r="FC317" s="121">
        <v>6000</v>
      </c>
      <c r="FD317" s="125" t="s">
        <v>65</v>
      </c>
      <c r="FE317" s="125" t="s">
        <v>66</v>
      </c>
      <c r="FF317" s="16" t="e">
        <f t="shared" si="799"/>
        <v>#VALUE!</v>
      </c>
      <c r="FG317" s="16" t="e">
        <f t="shared" si="800"/>
        <v>#VALUE!</v>
      </c>
      <c r="FH317" s="16" t="e">
        <f t="shared" si="801"/>
        <v>#VALUE!</v>
      </c>
      <c r="FI317" s="16" t="e">
        <f t="shared" si="802"/>
        <v>#DIV/0!</v>
      </c>
      <c r="FJ317" s="16" t="e">
        <f t="shared" si="803"/>
        <v>#DIV/0!</v>
      </c>
      <c r="FK317" s="16" t="e">
        <f t="shared" si="804"/>
        <v>#DIV/0!</v>
      </c>
      <c r="FL317" s="278" t="e">
        <f t="shared" si="805"/>
        <v>#VALUE!</v>
      </c>
      <c r="FM317" s="278" t="e">
        <f t="shared" si="806"/>
        <v>#VALUE!</v>
      </c>
      <c r="FN317" s="278" t="e">
        <f t="shared" si="807"/>
        <v>#VALUE!</v>
      </c>
      <c r="FO317" s="222" t="str">
        <f t="shared" si="808"/>
        <v>i.a</v>
      </c>
      <c r="FP317" s="222" t="str">
        <f t="shared" si="809"/>
        <v>i.a</v>
      </c>
      <c r="FQ317" s="222" t="str">
        <f t="shared" si="810"/>
        <v>i.a</v>
      </c>
      <c r="FR317" s="222">
        <f t="shared" si="811"/>
        <v>0</v>
      </c>
      <c r="FS317" s="222">
        <f t="shared" si="812"/>
        <v>0</v>
      </c>
      <c r="FT317" s="222">
        <f t="shared" si="813"/>
        <v>0</v>
      </c>
      <c r="FU317" s="222">
        <f t="shared" si="814"/>
        <v>0</v>
      </c>
      <c r="FV317" s="222">
        <f t="shared" si="815"/>
        <v>0</v>
      </c>
      <c r="FW317" s="222">
        <f t="shared" si="816"/>
        <v>0</v>
      </c>
      <c r="FX317" s="222">
        <f t="shared" si="817"/>
        <v>0</v>
      </c>
      <c r="FY317" s="222">
        <f t="shared" si="818"/>
        <v>0</v>
      </c>
      <c r="FZ317" s="16" t="e">
        <f t="shared" si="819"/>
        <v>#VALUE!</v>
      </c>
      <c r="GA317" s="16" t="e">
        <f t="shared" si="820"/>
        <v>#VALUE!</v>
      </c>
      <c r="GB317" s="16">
        <f t="shared" si="821"/>
        <v>-1</v>
      </c>
      <c r="GC317" s="16">
        <f t="shared" si="822"/>
        <v>2.2607505778622397</v>
      </c>
      <c r="GD317" s="16">
        <f t="shared" si="823"/>
        <v>-0.22741061765786141</v>
      </c>
      <c r="GE317" s="16">
        <f t="shared" si="824"/>
        <v>8.0392176992140962E-2</v>
      </c>
      <c r="GF317" s="227" t="e">
        <f t="shared" si="825"/>
        <v>#VALUE!</v>
      </c>
      <c r="GG317" s="227" t="e">
        <f t="shared" si="826"/>
        <v>#VALUE!</v>
      </c>
      <c r="GH317" s="227">
        <f t="shared" si="827"/>
        <v>-0.40893476782507104</v>
      </c>
      <c r="GI317" s="16" t="str">
        <f t="shared" si="828"/>
        <v>Negativ EK</v>
      </c>
      <c r="GJ317" s="16" t="str">
        <f t="shared" si="829"/>
        <v>Negativ EK</v>
      </c>
      <c r="GK317" s="16">
        <f t="shared" si="830"/>
        <v>0</v>
      </c>
      <c r="GL317" s="16">
        <f t="shared" si="831"/>
        <v>0.40893476782507104</v>
      </c>
      <c r="GM317" s="16">
        <f t="shared" si="832"/>
        <v>0.1254112383208317</v>
      </c>
      <c r="GN317" s="16">
        <f t="shared" si="833"/>
        <v>0.16232586311326469</v>
      </c>
      <c r="GO317" s="16">
        <f t="shared" si="834"/>
        <v>0.15024716632546062</v>
      </c>
      <c r="GP317" s="16">
        <f t="shared" si="835"/>
        <v>0.3319322153886996</v>
      </c>
      <c r="GQ317" s="16">
        <f t="shared" si="836"/>
        <v>0.36226340106314275</v>
      </c>
      <c r="GR317" s="16">
        <f t="shared" si="837"/>
        <v>0.12348387501175291</v>
      </c>
      <c r="GS317" s="16" t="e">
        <f t="shared" si="838"/>
        <v>#VALUE!</v>
      </c>
      <c r="GT317" s="16" t="e">
        <f t="shared" si="839"/>
        <v>#VALUE!</v>
      </c>
      <c r="GU317" s="16">
        <f t="shared" si="840"/>
        <v>-1</v>
      </c>
      <c r="GV317" s="16">
        <f t="shared" si="841"/>
        <v>1.3451644008415768</v>
      </c>
      <c r="GW317" s="16">
        <f t="shared" si="842"/>
        <v>-2.8241723346833315E-2</v>
      </c>
      <c r="GX317" s="16">
        <f t="shared" si="843"/>
        <v>-0.10723998984768726</v>
      </c>
      <c r="GY317" s="227" t="e">
        <f t="shared" si="844"/>
        <v>#VALUE!</v>
      </c>
      <c r="GZ317" s="227" t="e">
        <f t="shared" si="845"/>
        <v>#VALUE!</v>
      </c>
      <c r="HA317" s="227">
        <f t="shared" si="846"/>
        <v>-0.10707929138491865</v>
      </c>
      <c r="HB317" s="16" t="str">
        <f t="shared" si="847"/>
        <v>i.a.</v>
      </c>
      <c r="HC317" s="16" t="str">
        <f t="shared" si="848"/>
        <v>i.a.</v>
      </c>
      <c r="HD317" s="16">
        <f t="shared" si="849"/>
        <v>0</v>
      </c>
      <c r="HE317" s="16">
        <f t="shared" si="850"/>
        <v>0.10707929138491865</v>
      </c>
      <c r="HF317" s="16">
        <f t="shared" si="851"/>
        <v>4.5659609768292822E-2</v>
      </c>
      <c r="HG317" s="16">
        <f t="shared" si="852"/>
        <v>4.6986592103490092E-2</v>
      </c>
      <c r="HH317" s="16">
        <f t="shared" si="853"/>
        <v>5.2630708778581788E-2</v>
      </c>
      <c r="HI317" s="16">
        <f t="shared" si="854"/>
        <v>0.13874011731701097</v>
      </c>
      <c r="HJ317" s="16">
        <f t="shared" si="855"/>
        <v>0.1222431516973992</v>
      </c>
      <c r="HK317" s="16">
        <f t="shared" si="856"/>
        <v>3.1359442498800016E-2</v>
      </c>
      <c r="HL317" s="16" t="e">
        <f t="shared" si="857"/>
        <v>#VALUE!</v>
      </c>
      <c r="HM317" s="16" t="e">
        <f t="shared" si="858"/>
        <v>#VALUE!</v>
      </c>
      <c r="HN317" s="16" t="e">
        <f t="shared" si="859"/>
        <v>#VALUE!</v>
      </c>
      <c r="HO317" s="16">
        <f t="shared" si="860"/>
        <v>0.35327441326114051</v>
      </c>
      <c r="HP317" s="16">
        <f t="shared" si="861"/>
        <v>3.8808472892168558E-2</v>
      </c>
      <c r="HQ317" s="16">
        <f t="shared" si="862"/>
        <v>-5.403864406716366E-2</v>
      </c>
      <c r="HR317" s="227" t="e">
        <f t="shared" si="863"/>
        <v>#VALUE!</v>
      </c>
      <c r="HS317" s="227" t="e">
        <f t="shared" si="864"/>
        <v>#VALUE!</v>
      </c>
      <c r="HT317" s="227" t="e">
        <f t="shared" si="865"/>
        <v>#VALUE!</v>
      </c>
      <c r="HU317" s="16" t="str">
        <f t="shared" si="866"/>
        <v>i.a.</v>
      </c>
      <c r="HV317" s="16" t="str">
        <f t="shared" si="867"/>
        <v>i.a.</v>
      </c>
      <c r="HW317" s="16" t="str">
        <f t="shared" si="868"/>
        <v>i.a.</v>
      </c>
      <c r="HX317" s="16">
        <f t="shared" si="869"/>
        <v>0.23796618454725824</v>
      </c>
      <c r="HY317" s="16">
        <f t="shared" si="870"/>
        <v>0.17584473792998409</v>
      </c>
      <c r="HZ317" s="16">
        <f t="shared" si="871"/>
        <v>0.16927541747942337</v>
      </c>
      <c r="IA317" s="16">
        <f t="shared" si="872"/>
        <v>0.17894538335817811</v>
      </c>
      <c r="IB317" s="16">
        <f t="shared" si="873"/>
        <v>0.28713888294457524</v>
      </c>
      <c r="IC317" s="16">
        <f t="shared" si="874"/>
        <v>0.39663708695170752</v>
      </c>
      <c r="ID317" s="16">
        <f t="shared" si="875"/>
        <v>0.27521389211136893</v>
      </c>
      <c r="IE317" s="16">
        <f t="shared" si="876"/>
        <v>0.2916942826246206</v>
      </c>
      <c r="IF317" s="16" t="e">
        <f t="shared" si="877"/>
        <v>#VALUE!</v>
      </c>
      <c r="IG317" s="16" t="e">
        <f t="shared" si="878"/>
        <v>#VALUE!</v>
      </c>
      <c r="IH317" s="16" t="e">
        <f t="shared" si="879"/>
        <v>#VALUE!</v>
      </c>
      <c r="II317" s="16" t="e">
        <f t="shared" si="880"/>
        <v>#VALUE!</v>
      </c>
      <c r="IJ317" s="16" t="e">
        <f t="shared" si="881"/>
        <v>#VALUE!</v>
      </c>
      <c r="IK317" s="16" t="e">
        <f t="shared" si="882"/>
        <v>#VALUE!</v>
      </c>
      <c r="IL317" s="227" t="e">
        <f t="shared" si="883"/>
        <v>#VALUE!</v>
      </c>
      <c r="IM317" s="227" t="e">
        <f t="shared" si="884"/>
        <v>#VALUE!</v>
      </c>
      <c r="IN317" s="227" t="e">
        <f t="shared" si="885"/>
        <v>#VALUE!</v>
      </c>
      <c r="IO317" s="16" t="str">
        <f t="shared" si="886"/>
        <v>i.a.</v>
      </c>
      <c r="IP317" s="16" t="str">
        <f t="shared" si="887"/>
        <v>i.a.</v>
      </c>
      <c r="IQ317" s="16" t="str">
        <f t="shared" si="888"/>
        <v>i.a.</v>
      </c>
      <c r="IR317" s="16" t="str">
        <f t="shared" si="889"/>
        <v>i.a.</v>
      </c>
      <c r="IS317" s="16" t="str">
        <f t="shared" si="890"/>
        <v>i.a.</v>
      </c>
      <c r="IT317" s="16" t="str">
        <f t="shared" si="891"/>
        <v>i.a.</v>
      </c>
      <c r="IU317" s="16" t="str">
        <f t="shared" si="892"/>
        <v>i.a.</v>
      </c>
      <c r="IV317" s="16" t="str">
        <f t="shared" si="893"/>
        <v>i.a.</v>
      </c>
      <c r="IW317" s="16" t="str">
        <f t="shared" si="894"/>
        <v>i.a.</v>
      </c>
      <c r="IX317" s="16" t="str">
        <f t="shared" si="895"/>
        <v>i.a.</v>
      </c>
      <c r="IY317" s="16" t="str">
        <f t="shared" si="896"/>
        <v>i.a.</v>
      </c>
      <c r="IZ317" s="16" t="e">
        <f t="shared" si="897"/>
        <v>#VALUE!</v>
      </c>
      <c r="JA317" s="16" t="e">
        <f t="shared" si="898"/>
        <v>#VALUE!</v>
      </c>
      <c r="JB317" s="16" t="e">
        <f t="shared" si="899"/>
        <v>#VALUE!</v>
      </c>
      <c r="JC317" s="16">
        <f t="shared" si="900"/>
        <v>3.3172990187956777</v>
      </c>
      <c r="JD317" s="16">
        <f t="shared" si="901"/>
        <v>-0.14656716417910456</v>
      </c>
      <c r="JE317" s="16">
        <f t="shared" si="902"/>
        <v>8.5493519441675006E-2</v>
      </c>
      <c r="JF317" s="227" t="e">
        <f t="shared" si="903"/>
        <v>#VALUE!</v>
      </c>
      <c r="JG317" s="227" t="e">
        <f t="shared" si="904"/>
        <v>#VALUE!</v>
      </c>
      <c r="JH317" s="227" t="e">
        <f t="shared" si="905"/>
        <v>#VALUE!</v>
      </c>
      <c r="JI317" s="99" t="str">
        <f t="shared" si="906"/>
        <v>i.a.</v>
      </c>
      <c r="JJ317" s="99" t="str">
        <f t="shared" si="907"/>
        <v>i.a.</v>
      </c>
      <c r="JK317" s="99" t="str">
        <f t="shared" si="908"/>
        <v>i.a.</v>
      </c>
      <c r="JL317" s="99">
        <f t="shared" si="909"/>
        <v>0.15428947368421053</v>
      </c>
      <c r="JM317" s="99">
        <f t="shared" si="910"/>
        <v>3.5737499999999998E-2</v>
      </c>
      <c r="JN317" s="99">
        <f t="shared" si="911"/>
        <v>4.1875000000000002E-2</v>
      </c>
      <c r="JO317" s="99">
        <f t="shared" si="912"/>
        <v>3.8576923076923078E-2</v>
      </c>
      <c r="JP317" s="99">
        <f t="shared" si="913"/>
        <v>0.10872463768115942</v>
      </c>
      <c r="JQ317" s="99">
        <f t="shared" si="914"/>
        <v>0.1139375</v>
      </c>
      <c r="JR317" s="99">
        <f t="shared" si="915"/>
        <v>3.1269841269841267E-2</v>
      </c>
      <c r="JS317" s="99">
        <f t="shared" si="916"/>
        <v>8.6618421052631581E-2</v>
      </c>
    </row>
    <row r="318" spans="1:279" customFormat="1" x14ac:dyDescent="0.25">
      <c r="A318" s="113" t="s">
        <v>597</v>
      </c>
      <c r="B318" s="98">
        <v>20336870</v>
      </c>
      <c r="C318" s="113" t="s">
        <v>398</v>
      </c>
      <c r="D318" s="113"/>
      <c r="E318" s="116"/>
      <c r="F318" s="116"/>
      <c r="G318" s="116"/>
      <c r="H318" s="117"/>
      <c r="I318" s="13"/>
      <c r="J318" s="13"/>
      <c r="K318" s="13"/>
      <c r="L318" s="13"/>
      <c r="M318" s="13"/>
      <c r="N318" s="13"/>
      <c r="O318" s="118"/>
      <c r="P318" s="16" t="e">
        <f t="shared" si="739"/>
        <v>#DIV/0!</v>
      </c>
      <c r="Q318" s="16" t="e">
        <f t="shared" si="740"/>
        <v>#DIV/0!</v>
      </c>
      <c r="R318" s="16" t="e">
        <f t="shared" si="741"/>
        <v>#DIV/0!</v>
      </c>
      <c r="S318" s="16" t="e">
        <f t="shared" si="742"/>
        <v>#DIV/0!</v>
      </c>
      <c r="T318" s="16" t="e">
        <f t="shared" si="743"/>
        <v>#DIV/0!</v>
      </c>
      <c r="U318" s="16" t="e">
        <f t="shared" si="744"/>
        <v>#DIV/0!</v>
      </c>
      <c r="V318" s="278">
        <f t="shared" si="745"/>
        <v>0</v>
      </c>
      <c r="W318" s="278">
        <f t="shared" si="746"/>
        <v>0</v>
      </c>
      <c r="X318" s="278">
        <f t="shared" si="747"/>
        <v>0</v>
      </c>
      <c r="Y318" s="149"/>
      <c r="Z318" s="149"/>
      <c r="AA318" s="149"/>
      <c r="AB318" s="154"/>
      <c r="AC318" s="154"/>
      <c r="AD318" s="154"/>
      <c r="AE318" s="154"/>
      <c r="AF318" s="154"/>
      <c r="AG318" s="159"/>
      <c r="AH318" s="159"/>
      <c r="AI318" s="159"/>
      <c r="AJ318" s="16" t="e">
        <f t="shared" si="748"/>
        <v>#DIV/0!</v>
      </c>
      <c r="AK318" s="16" t="e">
        <f t="shared" si="925"/>
        <v>#DIV/0!</v>
      </c>
      <c r="AL318" s="16" t="e">
        <f t="shared" si="926"/>
        <v>#DIV/0!</v>
      </c>
      <c r="AM318" s="16" t="e">
        <f t="shared" si="929"/>
        <v>#DIV/0!</v>
      </c>
      <c r="AN318" s="16" t="e">
        <f t="shared" si="927"/>
        <v>#DIV/0!</v>
      </c>
      <c r="AO318" s="16" t="e">
        <f t="shared" si="928"/>
        <v>#DIV/0!</v>
      </c>
      <c r="AP318" s="278">
        <f t="shared" si="754"/>
        <v>0</v>
      </c>
      <c r="AQ318" s="278">
        <f t="shared" si="755"/>
        <v>0</v>
      </c>
      <c r="AR318" s="278">
        <f t="shared" si="756"/>
        <v>0</v>
      </c>
      <c r="AS318" s="149"/>
      <c r="AT318" s="149"/>
      <c r="AU318" s="149"/>
      <c r="AV318" s="154"/>
      <c r="AW318" s="154"/>
      <c r="AX318" s="154"/>
      <c r="AY318" s="154"/>
      <c r="AZ318" s="154"/>
      <c r="BA318" s="154"/>
      <c r="BB318" s="154"/>
      <c r="BC318" s="155"/>
      <c r="BD318" s="16" t="e">
        <f t="shared" si="757"/>
        <v>#DIV/0!</v>
      </c>
      <c r="BE318" s="16" t="e">
        <f t="shared" si="758"/>
        <v>#DIV/0!</v>
      </c>
      <c r="BF318" s="16" t="e">
        <f t="shared" si="759"/>
        <v>#DIV/0!</v>
      </c>
      <c r="BG318" s="16" t="e">
        <f t="shared" si="760"/>
        <v>#DIV/0!</v>
      </c>
      <c r="BH318" s="16" t="e">
        <f t="shared" si="761"/>
        <v>#DIV/0!</v>
      </c>
      <c r="BI318" s="16" t="e">
        <f t="shared" si="762"/>
        <v>#DIV/0!</v>
      </c>
      <c r="BJ318" s="278">
        <f t="shared" si="763"/>
        <v>0</v>
      </c>
      <c r="BK318" s="278">
        <f t="shared" si="764"/>
        <v>0</v>
      </c>
      <c r="BL318" s="278">
        <f t="shared" si="765"/>
        <v>0</v>
      </c>
      <c r="BM318" s="149"/>
      <c r="BN318" s="149"/>
      <c r="BO318" s="149"/>
      <c r="BP318" s="159"/>
      <c r="BQ318" s="159"/>
      <c r="BR318" s="159"/>
      <c r="BS318" s="159"/>
      <c r="BT318" s="159"/>
      <c r="BU318" s="159"/>
      <c r="BV318" s="154"/>
      <c r="BW318" s="159"/>
      <c r="BX318" s="16" t="e">
        <f t="shared" si="766"/>
        <v>#DIV/0!</v>
      </c>
      <c r="BY318" s="16" t="e">
        <f t="shared" si="767"/>
        <v>#DIV/0!</v>
      </c>
      <c r="BZ318" s="16" t="e">
        <f t="shared" si="768"/>
        <v>#DIV/0!</v>
      </c>
      <c r="CA318" s="16" t="e">
        <f t="shared" si="769"/>
        <v>#DIV/0!</v>
      </c>
      <c r="CB318" s="16" t="e">
        <f t="shared" si="770"/>
        <v>#DIV/0!</v>
      </c>
      <c r="CC318" s="16" t="e">
        <f t="shared" si="771"/>
        <v>#DIV/0!</v>
      </c>
      <c r="CD318" s="278">
        <f t="shared" si="772"/>
        <v>0</v>
      </c>
      <c r="CE318" s="278">
        <f t="shared" si="773"/>
        <v>0</v>
      </c>
      <c r="CF318" s="278">
        <f t="shared" si="774"/>
        <v>0</v>
      </c>
      <c r="CG318" s="149"/>
      <c r="CH318" s="149"/>
      <c r="CI318" s="149"/>
      <c r="CJ318" s="154"/>
      <c r="CK318" s="154"/>
      <c r="CL318" s="154"/>
      <c r="CM318" s="154"/>
      <c r="CN318" s="154"/>
      <c r="CO318" s="159"/>
      <c r="CP318" s="159"/>
      <c r="CQ318" s="159"/>
      <c r="CR318" s="16" t="e">
        <f t="shared" si="775"/>
        <v>#DIV/0!</v>
      </c>
      <c r="CS318" s="16" t="e">
        <f t="shared" si="776"/>
        <v>#DIV/0!</v>
      </c>
      <c r="CT318" s="16" t="e">
        <f t="shared" si="777"/>
        <v>#DIV/0!</v>
      </c>
      <c r="CU318" s="16" t="e">
        <f t="shared" si="778"/>
        <v>#DIV/0!</v>
      </c>
      <c r="CV318" s="16" t="e">
        <f t="shared" si="779"/>
        <v>#DIV/0!</v>
      </c>
      <c r="CW318" s="16" t="e">
        <f t="shared" si="780"/>
        <v>#DIV/0!</v>
      </c>
      <c r="CX318" s="278">
        <f t="shared" si="922"/>
        <v>0</v>
      </c>
      <c r="CY318" s="278">
        <f t="shared" si="923"/>
        <v>0</v>
      </c>
      <c r="CZ318" s="278">
        <f t="shared" si="924"/>
        <v>0</v>
      </c>
      <c r="DA318" s="149"/>
      <c r="DB318" s="149"/>
      <c r="DC318" s="149"/>
      <c r="DD318" s="159"/>
      <c r="DE318" s="159"/>
      <c r="DF318" s="159"/>
      <c r="DG318" s="159"/>
      <c r="DH318" s="159"/>
      <c r="DI318" s="159"/>
      <c r="DJ318" s="154"/>
      <c r="DK318" s="155"/>
      <c r="DL318" s="16" t="e">
        <f t="shared" si="781"/>
        <v>#DIV/0!</v>
      </c>
      <c r="DM318" s="16" t="e">
        <f t="shared" si="782"/>
        <v>#DIV/0!</v>
      </c>
      <c r="DN318" s="16" t="e">
        <f t="shared" si="783"/>
        <v>#DIV/0!</v>
      </c>
      <c r="DO318" s="16" t="e">
        <f t="shared" si="784"/>
        <v>#DIV/0!</v>
      </c>
      <c r="DP318" s="16" t="e">
        <f t="shared" si="785"/>
        <v>#DIV/0!</v>
      </c>
      <c r="DQ318" s="16" t="e">
        <f t="shared" si="786"/>
        <v>#DIV/0!</v>
      </c>
      <c r="DR318" s="278">
        <f t="shared" si="787"/>
        <v>0</v>
      </c>
      <c r="DS318" s="278">
        <f t="shared" si="788"/>
        <v>0</v>
      </c>
      <c r="DT318" s="278">
        <f t="shared" si="789"/>
        <v>0</v>
      </c>
      <c r="DU318" s="149"/>
      <c r="DV318" s="149"/>
      <c r="DW318" s="149"/>
      <c r="DX318" s="159"/>
      <c r="DY318" s="159"/>
      <c r="DZ318" s="159"/>
      <c r="EA318" s="159"/>
      <c r="EB318" s="159"/>
      <c r="EC318" s="159"/>
      <c r="ED318" s="159"/>
      <c r="EE318" s="159"/>
      <c r="EF318" s="16" t="e">
        <f t="shared" si="790"/>
        <v>#DIV/0!</v>
      </c>
      <c r="EG318" s="16" t="e">
        <f t="shared" si="791"/>
        <v>#DIV/0!</v>
      </c>
      <c r="EH318" s="16" t="e">
        <f t="shared" si="792"/>
        <v>#DIV/0!</v>
      </c>
      <c r="EI318" s="16" t="e">
        <f t="shared" si="793"/>
        <v>#DIV/0!</v>
      </c>
      <c r="EJ318" s="16" t="e">
        <f t="shared" si="794"/>
        <v>#DIV/0!</v>
      </c>
      <c r="EK318" s="16" t="e">
        <f t="shared" si="795"/>
        <v>#DIV/0!</v>
      </c>
      <c r="EL318" s="278">
        <f t="shared" si="796"/>
        <v>0</v>
      </c>
      <c r="EM318" s="278">
        <f t="shared" si="797"/>
        <v>0</v>
      </c>
      <c r="EN318" s="278">
        <f t="shared" si="798"/>
        <v>0</v>
      </c>
      <c r="EO318" s="204"/>
      <c r="EP318" s="204"/>
      <c r="EQ318" s="204"/>
      <c r="ER318" s="209"/>
      <c r="ES318" s="209"/>
      <c r="ET318" s="209"/>
      <c r="EU318" s="209"/>
      <c r="EV318" s="209"/>
      <c r="EW318" s="209"/>
      <c r="EX318" s="210"/>
      <c r="EY318" s="211"/>
      <c r="EZ318" s="120"/>
      <c r="FA318" s="115"/>
      <c r="FB318" s="76" t="s">
        <v>55</v>
      </c>
      <c r="FC318" s="121"/>
      <c r="FD318" s="125"/>
      <c r="FE318" s="125"/>
      <c r="FF318" s="16" t="e">
        <f t="shared" si="799"/>
        <v>#VALUE!</v>
      </c>
      <c r="FG318" s="16" t="e">
        <f t="shared" si="800"/>
        <v>#VALUE!</v>
      </c>
      <c r="FH318" s="16" t="e">
        <f t="shared" si="801"/>
        <v>#VALUE!</v>
      </c>
      <c r="FI318" s="16" t="e">
        <f t="shared" si="802"/>
        <v>#VALUE!</v>
      </c>
      <c r="FJ318" s="16" t="e">
        <f t="shared" si="803"/>
        <v>#VALUE!</v>
      </c>
      <c r="FK318" s="16" t="e">
        <f t="shared" si="804"/>
        <v>#VALUE!</v>
      </c>
      <c r="FL318" s="278" t="e">
        <f t="shared" si="805"/>
        <v>#VALUE!</v>
      </c>
      <c r="FM318" s="278" t="e">
        <f t="shared" si="806"/>
        <v>#VALUE!</v>
      </c>
      <c r="FN318" s="278" t="e">
        <f t="shared" si="807"/>
        <v>#VALUE!</v>
      </c>
      <c r="FO318" s="222" t="str">
        <f t="shared" si="808"/>
        <v>i.a</v>
      </c>
      <c r="FP318" s="222" t="str">
        <f t="shared" si="809"/>
        <v>i.a</v>
      </c>
      <c r="FQ318" s="222" t="str">
        <f t="shared" si="810"/>
        <v>i.a</v>
      </c>
      <c r="FR318" s="222" t="str">
        <f t="shared" si="811"/>
        <v>i.a</v>
      </c>
      <c r="FS318" s="222" t="str">
        <f t="shared" si="812"/>
        <v>i.a</v>
      </c>
      <c r="FT318" s="222" t="str">
        <f t="shared" si="813"/>
        <v>i.a</v>
      </c>
      <c r="FU318" s="222" t="str">
        <f t="shared" si="814"/>
        <v>i.a</v>
      </c>
      <c r="FV318" s="222" t="str">
        <f t="shared" si="815"/>
        <v>i.a</v>
      </c>
      <c r="FW318" s="222" t="str">
        <f t="shared" si="816"/>
        <v>i.a</v>
      </c>
      <c r="FX318" s="222" t="str">
        <f t="shared" si="817"/>
        <v>i.a</v>
      </c>
      <c r="FY318" s="222" t="str">
        <f t="shared" si="818"/>
        <v>i.a</v>
      </c>
      <c r="FZ318" s="16" t="e">
        <f t="shared" si="819"/>
        <v>#VALUE!</v>
      </c>
      <c r="GA318" s="16" t="e">
        <f t="shared" si="820"/>
        <v>#VALUE!</v>
      </c>
      <c r="GB318" s="16" t="e">
        <f t="shared" si="821"/>
        <v>#VALUE!</v>
      </c>
      <c r="GC318" s="16" t="e">
        <f t="shared" si="822"/>
        <v>#VALUE!</v>
      </c>
      <c r="GD318" s="16" t="e">
        <f t="shared" si="823"/>
        <v>#VALUE!</v>
      </c>
      <c r="GE318" s="16" t="e">
        <f t="shared" si="824"/>
        <v>#VALUE!</v>
      </c>
      <c r="GF318" s="227" t="e">
        <f t="shared" si="825"/>
        <v>#VALUE!</v>
      </c>
      <c r="GG318" s="227" t="e">
        <f t="shared" si="826"/>
        <v>#VALUE!</v>
      </c>
      <c r="GH318" s="227" t="e">
        <f t="shared" si="827"/>
        <v>#VALUE!</v>
      </c>
      <c r="GI318" s="16" t="str">
        <f t="shared" si="828"/>
        <v>Negativ EK</v>
      </c>
      <c r="GJ318" s="16" t="str">
        <f t="shared" si="829"/>
        <v>Negativ EK</v>
      </c>
      <c r="GK318" s="16" t="str">
        <f t="shared" si="830"/>
        <v>Negativ EK</v>
      </c>
      <c r="GL318" s="16" t="str">
        <f t="shared" si="831"/>
        <v>Negativ EK</v>
      </c>
      <c r="GM318" s="16" t="str">
        <f t="shared" si="832"/>
        <v>Negativ EK</v>
      </c>
      <c r="GN318" s="16" t="str">
        <f t="shared" si="833"/>
        <v>Negativ EK</v>
      </c>
      <c r="GO318" s="16" t="str">
        <f t="shared" si="834"/>
        <v>Negativ EK</v>
      </c>
      <c r="GP318" s="16" t="str">
        <f t="shared" si="835"/>
        <v>Negativ EK</v>
      </c>
      <c r="GQ318" s="16" t="str">
        <f t="shared" si="836"/>
        <v>Negativ EK</v>
      </c>
      <c r="GR318" s="16" t="str">
        <f t="shared" si="837"/>
        <v>Negativ EK</v>
      </c>
      <c r="GS318" s="16" t="e">
        <f t="shared" si="838"/>
        <v>#VALUE!</v>
      </c>
      <c r="GT318" s="16" t="e">
        <f t="shared" si="839"/>
        <v>#VALUE!</v>
      </c>
      <c r="GU318" s="16" t="e">
        <f t="shared" si="840"/>
        <v>#VALUE!</v>
      </c>
      <c r="GV318" s="16" t="e">
        <f t="shared" si="841"/>
        <v>#VALUE!</v>
      </c>
      <c r="GW318" s="16" t="e">
        <f t="shared" si="842"/>
        <v>#VALUE!</v>
      </c>
      <c r="GX318" s="16" t="e">
        <f t="shared" si="843"/>
        <v>#VALUE!</v>
      </c>
      <c r="GY318" s="227" t="e">
        <f t="shared" si="844"/>
        <v>#VALUE!</v>
      </c>
      <c r="GZ318" s="227" t="e">
        <f t="shared" si="845"/>
        <v>#VALUE!</v>
      </c>
      <c r="HA318" s="227" t="e">
        <f t="shared" si="846"/>
        <v>#VALUE!</v>
      </c>
      <c r="HB318" s="16" t="str">
        <f t="shared" si="847"/>
        <v>i.a.</v>
      </c>
      <c r="HC318" s="16" t="str">
        <f t="shared" si="848"/>
        <v>i.a.</v>
      </c>
      <c r="HD318" s="16" t="str">
        <f t="shared" si="849"/>
        <v>i.a.</v>
      </c>
      <c r="HE318" s="16" t="str">
        <f t="shared" si="850"/>
        <v>i.a.</v>
      </c>
      <c r="HF318" s="16" t="str">
        <f t="shared" si="851"/>
        <v>i.a.</v>
      </c>
      <c r="HG318" s="16" t="str">
        <f t="shared" si="852"/>
        <v>i.a.</v>
      </c>
      <c r="HH318" s="16" t="str">
        <f t="shared" si="853"/>
        <v>i.a.</v>
      </c>
      <c r="HI318" s="16" t="str">
        <f t="shared" si="854"/>
        <v>i.a.</v>
      </c>
      <c r="HJ318" s="16" t="str">
        <f t="shared" si="855"/>
        <v>i.a.</v>
      </c>
      <c r="HK318" s="16" t="str">
        <f t="shared" si="856"/>
        <v>i.a.</v>
      </c>
      <c r="HL318" s="16" t="e">
        <f t="shared" si="857"/>
        <v>#VALUE!</v>
      </c>
      <c r="HM318" s="16" t="e">
        <f t="shared" si="858"/>
        <v>#VALUE!</v>
      </c>
      <c r="HN318" s="16" t="e">
        <f t="shared" si="859"/>
        <v>#VALUE!</v>
      </c>
      <c r="HO318" s="16" t="e">
        <f t="shared" si="860"/>
        <v>#VALUE!</v>
      </c>
      <c r="HP318" s="16" t="e">
        <f t="shared" si="861"/>
        <v>#VALUE!</v>
      </c>
      <c r="HQ318" s="16" t="e">
        <f t="shared" si="862"/>
        <v>#VALUE!</v>
      </c>
      <c r="HR318" s="227" t="e">
        <f t="shared" si="863"/>
        <v>#VALUE!</v>
      </c>
      <c r="HS318" s="227" t="e">
        <f t="shared" si="864"/>
        <v>#VALUE!</v>
      </c>
      <c r="HT318" s="227" t="e">
        <f t="shared" si="865"/>
        <v>#VALUE!</v>
      </c>
      <c r="HU318" s="16" t="str">
        <f t="shared" si="866"/>
        <v>i.a.</v>
      </c>
      <c r="HV318" s="16" t="str">
        <f t="shared" si="867"/>
        <v>i.a.</v>
      </c>
      <c r="HW318" s="16" t="str">
        <f t="shared" si="868"/>
        <v>i.a.</v>
      </c>
      <c r="HX318" s="16" t="str">
        <f t="shared" si="869"/>
        <v>i.a.</v>
      </c>
      <c r="HY318" s="16" t="str">
        <f t="shared" si="870"/>
        <v>i.a.</v>
      </c>
      <c r="HZ318" s="16" t="str">
        <f t="shared" si="871"/>
        <v>i.a.</v>
      </c>
      <c r="IA318" s="16" t="str">
        <f t="shared" si="872"/>
        <v>i.a.</v>
      </c>
      <c r="IB318" s="16" t="str">
        <f t="shared" si="873"/>
        <v>i.a.</v>
      </c>
      <c r="IC318" s="16" t="str">
        <f t="shared" si="874"/>
        <v>i.a.</v>
      </c>
      <c r="ID318" s="16" t="str">
        <f t="shared" si="875"/>
        <v>i.a.</v>
      </c>
      <c r="IE318" s="16" t="str">
        <f t="shared" si="876"/>
        <v>i.a.</v>
      </c>
      <c r="IF318" s="16" t="e">
        <f t="shared" si="877"/>
        <v>#VALUE!</v>
      </c>
      <c r="IG318" s="16" t="e">
        <f t="shared" si="878"/>
        <v>#VALUE!</v>
      </c>
      <c r="IH318" s="16" t="e">
        <f t="shared" si="879"/>
        <v>#VALUE!</v>
      </c>
      <c r="II318" s="16" t="e">
        <f t="shared" si="880"/>
        <v>#VALUE!</v>
      </c>
      <c r="IJ318" s="16" t="e">
        <f t="shared" si="881"/>
        <v>#VALUE!</v>
      </c>
      <c r="IK318" s="16" t="e">
        <f t="shared" si="882"/>
        <v>#VALUE!</v>
      </c>
      <c r="IL318" s="227" t="e">
        <f t="shared" si="883"/>
        <v>#VALUE!</v>
      </c>
      <c r="IM318" s="227" t="e">
        <f t="shared" si="884"/>
        <v>#VALUE!</v>
      </c>
      <c r="IN318" s="227" t="e">
        <f t="shared" si="885"/>
        <v>#VALUE!</v>
      </c>
      <c r="IO318" s="16" t="str">
        <f t="shared" si="886"/>
        <v>i.a.</v>
      </c>
      <c r="IP318" s="16" t="str">
        <f t="shared" si="887"/>
        <v>i.a.</v>
      </c>
      <c r="IQ318" s="16" t="str">
        <f t="shared" si="888"/>
        <v>i.a.</v>
      </c>
      <c r="IR318" s="16" t="str">
        <f t="shared" si="889"/>
        <v>i.a.</v>
      </c>
      <c r="IS318" s="16" t="str">
        <f t="shared" si="890"/>
        <v>i.a.</v>
      </c>
      <c r="IT318" s="16" t="str">
        <f t="shared" si="891"/>
        <v>i.a.</v>
      </c>
      <c r="IU318" s="16" t="str">
        <f t="shared" si="892"/>
        <v>i.a.</v>
      </c>
      <c r="IV318" s="16" t="str">
        <f t="shared" si="893"/>
        <v>i.a.</v>
      </c>
      <c r="IW318" s="16" t="str">
        <f t="shared" si="894"/>
        <v>i.a.</v>
      </c>
      <c r="IX318" s="16" t="str">
        <f t="shared" si="895"/>
        <v>i.a.</v>
      </c>
      <c r="IY318" s="16" t="str">
        <f t="shared" si="896"/>
        <v>i.a.</v>
      </c>
      <c r="IZ318" s="16" t="e">
        <f t="shared" si="897"/>
        <v>#VALUE!</v>
      </c>
      <c r="JA318" s="16" t="e">
        <f t="shared" si="898"/>
        <v>#VALUE!</v>
      </c>
      <c r="JB318" s="16" t="e">
        <f t="shared" si="899"/>
        <v>#VALUE!</v>
      </c>
      <c r="JC318" s="16" t="e">
        <f t="shared" si="900"/>
        <v>#VALUE!</v>
      </c>
      <c r="JD318" s="16" t="e">
        <f t="shared" si="901"/>
        <v>#VALUE!</v>
      </c>
      <c r="JE318" s="16" t="e">
        <f t="shared" si="902"/>
        <v>#VALUE!</v>
      </c>
      <c r="JF318" s="227" t="e">
        <f t="shared" si="903"/>
        <v>#VALUE!</v>
      </c>
      <c r="JG318" s="227" t="e">
        <f t="shared" si="904"/>
        <v>#VALUE!</v>
      </c>
      <c r="JH318" s="227" t="e">
        <f t="shared" si="905"/>
        <v>#VALUE!</v>
      </c>
      <c r="JI318" s="99" t="str">
        <f t="shared" si="906"/>
        <v>i.a.</v>
      </c>
      <c r="JJ318" s="99" t="str">
        <f t="shared" si="907"/>
        <v>i.a.</v>
      </c>
      <c r="JK318" s="99" t="str">
        <f t="shared" si="908"/>
        <v>i.a.</v>
      </c>
      <c r="JL318" s="99" t="str">
        <f t="shared" si="909"/>
        <v>i.a.</v>
      </c>
      <c r="JM318" s="99" t="str">
        <f t="shared" si="910"/>
        <v>i.a.</v>
      </c>
      <c r="JN318" s="99" t="str">
        <f t="shared" si="911"/>
        <v>i.a.</v>
      </c>
      <c r="JO318" s="99" t="str">
        <f t="shared" si="912"/>
        <v>i.a.</v>
      </c>
      <c r="JP318" s="99" t="str">
        <f t="shared" si="913"/>
        <v>i.a.</v>
      </c>
      <c r="JQ318" s="99" t="str">
        <f t="shared" si="914"/>
        <v>i.a.</v>
      </c>
      <c r="JR318" s="99" t="str">
        <f t="shared" si="915"/>
        <v>i.a.</v>
      </c>
      <c r="JS318" s="99" t="str">
        <f t="shared" si="916"/>
        <v>i.a.</v>
      </c>
    </row>
    <row r="319" spans="1:279" customFormat="1" x14ac:dyDescent="0.25">
      <c r="A319" s="113" t="s">
        <v>754</v>
      </c>
      <c r="B319" s="98" t="s">
        <v>599</v>
      </c>
      <c r="C319" s="113" t="s">
        <v>398</v>
      </c>
      <c r="D319" s="113"/>
      <c r="E319" s="116"/>
      <c r="F319" s="116"/>
      <c r="G319" s="116"/>
      <c r="H319" s="117"/>
      <c r="I319" s="13"/>
      <c r="J319" s="13"/>
      <c r="K319" s="13"/>
      <c r="L319" s="13"/>
      <c r="M319" s="13"/>
      <c r="N319" s="13"/>
      <c r="O319" s="118"/>
      <c r="P319" s="16" t="e">
        <f t="shared" si="739"/>
        <v>#DIV/0!</v>
      </c>
      <c r="Q319" s="16" t="e">
        <f t="shared" si="740"/>
        <v>#DIV/0!</v>
      </c>
      <c r="R319" s="16" t="e">
        <f t="shared" si="741"/>
        <v>#DIV/0!</v>
      </c>
      <c r="S319" s="16" t="e">
        <f t="shared" si="742"/>
        <v>#DIV/0!</v>
      </c>
      <c r="T319" s="16" t="e">
        <f t="shared" si="743"/>
        <v>#DIV/0!</v>
      </c>
      <c r="U319" s="16" t="e">
        <f t="shared" si="744"/>
        <v>#DIV/0!</v>
      </c>
      <c r="V319" s="278">
        <f t="shared" si="745"/>
        <v>0</v>
      </c>
      <c r="W319" s="278">
        <f t="shared" si="746"/>
        <v>0</v>
      </c>
      <c r="X319" s="278">
        <f t="shared" si="747"/>
        <v>0</v>
      </c>
      <c r="Y319" s="149"/>
      <c r="Z319" s="149"/>
      <c r="AA319" s="202"/>
      <c r="AB319" s="154"/>
      <c r="AC319" s="153"/>
      <c r="AD319" s="153"/>
      <c r="AE319" s="154"/>
      <c r="AF319" s="154"/>
      <c r="AG319" s="159"/>
      <c r="AH319" s="159"/>
      <c r="AI319" s="159"/>
      <c r="AJ319" s="16" t="e">
        <f t="shared" si="748"/>
        <v>#DIV/0!</v>
      </c>
      <c r="AK319" s="16" t="e">
        <f t="shared" si="925"/>
        <v>#DIV/0!</v>
      </c>
      <c r="AL319" s="16" t="e">
        <f t="shared" si="926"/>
        <v>#DIV/0!</v>
      </c>
      <c r="AM319" s="16" t="e">
        <f t="shared" si="929"/>
        <v>#DIV/0!</v>
      </c>
      <c r="AN319" s="16" t="e">
        <f t="shared" si="927"/>
        <v>#DIV/0!</v>
      </c>
      <c r="AO319" s="16" t="e">
        <f t="shared" si="928"/>
        <v>#DIV/0!</v>
      </c>
      <c r="AP319" s="278">
        <f t="shared" si="754"/>
        <v>0</v>
      </c>
      <c r="AQ319" s="278">
        <f t="shared" si="755"/>
        <v>0</v>
      </c>
      <c r="AR319" s="278">
        <f t="shared" si="756"/>
        <v>0</v>
      </c>
      <c r="AS319" s="149"/>
      <c r="AT319" s="149"/>
      <c r="AU319" s="202"/>
      <c r="AV319" s="154"/>
      <c r="AW319" s="153"/>
      <c r="AX319" s="153"/>
      <c r="AY319" s="154"/>
      <c r="AZ319" s="154"/>
      <c r="BA319" s="154"/>
      <c r="BB319" s="154"/>
      <c r="BC319" s="155"/>
      <c r="BD319" s="16" t="e">
        <f t="shared" si="757"/>
        <v>#DIV/0!</v>
      </c>
      <c r="BE319" s="16" t="e">
        <f t="shared" si="758"/>
        <v>#DIV/0!</v>
      </c>
      <c r="BF319" s="16" t="e">
        <f t="shared" si="759"/>
        <v>#DIV/0!</v>
      </c>
      <c r="BG319" s="16" t="e">
        <f t="shared" si="760"/>
        <v>#DIV/0!</v>
      </c>
      <c r="BH319" s="16" t="e">
        <f t="shared" si="761"/>
        <v>#DIV/0!</v>
      </c>
      <c r="BI319" s="16" t="e">
        <f t="shared" si="762"/>
        <v>#DIV/0!</v>
      </c>
      <c r="BJ319" s="278">
        <f t="shared" si="763"/>
        <v>0</v>
      </c>
      <c r="BK319" s="278">
        <f t="shared" si="764"/>
        <v>0</v>
      </c>
      <c r="BL319" s="278">
        <f t="shared" si="765"/>
        <v>0</v>
      </c>
      <c r="BM319" s="149"/>
      <c r="BN319" s="149"/>
      <c r="BO319" s="202"/>
      <c r="BP319" s="159"/>
      <c r="BQ319" s="153"/>
      <c r="BR319" s="153"/>
      <c r="BS319" s="159"/>
      <c r="BT319" s="159"/>
      <c r="BU319" s="159"/>
      <c r="BV319" s="154"/>
      <c r="BW319" s="159"/>
      <c r="BX319" s="16" t="e">
        <f t="shared" si="766"/>
        <v>#DIV/0!</v>
      </c>
      <c r="BY319" s="16" t="e">
        <f t="shared" si="767"/>
        <v>#DIV/0!</v>
      </c>
      <c r="BZ319" s="16" t="e">
        <f t="shared" si="768"/>
        <v>#DIV/0!</v>
      </c>
      <c r="CA319" s="16" t="e">
        <f t="shared" si="769"/>
        <v>#DIV/0!</v>
      </c>
      <c r="CB319" s="16" t="e">
        <f t="shared" si="770"/>
        <v>#DIV/0!</v>
      </c>
      <c r="CC319" s="16" t="e">
        <f t="shared" si="771"/>
        <v>#DIV/0!</v>
      </c>
      <c r="CD319" s="278">
        <f t="shared" si="772"/>
        <v>0</v>
      </c>
      <c r="CE319" s="278">
        <f t="shared" si="773"/>
        <v>0</v>
      </c>
      <c r="CF319" s="278">
        <f t="shared" si="774"/>
        <v>0</v>
      </c>
      <c r="CG319" s="149"/>
      <c r="CH319" s="149"/>
      <c r="CI319" s="202"/>
      <c r="CJ319" s="154"/>
      <c r="CK319" s="153"/>
      <c r="CL319" s="153"/>
      <c r="CM319" s="154"/>
      <c r="CN319" s="154"/>
      <c r="CO319" s="159"/>
      <c r="CP319" s="159"/>
      <c r="CQ319" s="159"/>
      <c r="CR319" s="16" t="e">
        <f t="shared" si="775"/>
        <v>#DIV/0!</v>
      </c>
      <c r="CS319" s="16" t="e">
        <f t="shared" si="776"/>
        <v>#DIV/0!</v>
      </c>
      <c r="CT319" s="16" t="e">
        <f t="shared" si="777"/>
        <v>#DIV/0!</v>
      </c>
      <c r="CU319" s="16" t="e">
        <f t="shared" si="778"/>
        <v>#DIV/0!</v>
      </c>
      <c r="CV319" s="16" t="e">
        <f t="shared" si="779"/>
        <v>#DIV/0!</v>
      </c>
      <c r="CW319" s="16" t="e">
        <f t="shared" si="780"/>
        <v>#DIV/0!</v>
      </c>
      <c r="CX319" s="278">
        <f t="shared" ref="CX319:CX341" si="930">DA319-DB319</f>
        <v>0</v>
      </c>
      <c r="CY319" s="278">
        <f t="shared" ref="CY319:CY341" si="931">DB319-DC319</f>
        <v>0</v>
      </c>
      <c r="CZ319" s="278">
        <f t="shared" si="924"/>
        <v>0</v>
      </c>
      <c r="DA319" s="149"/>
      <c r="DB319" s="149"/>
      <c r="DC319" s="202"/>
      <c r="DD319" s="159"/>
      <c r="DE319" s="153"/>
      <c r="DF319" s="153"/>
      <c r="DG319" s="159"/>
      <c r="DH319" s="159"/>
      <c r="DI319" s="159"/>
      <c r="DJ319" s="154"/>
      <c r="DK319" s="155"/>
      <c r="DL319" s="16" t="e">
        <f t="shared" si="781"/>
        <v>#DIV/0!</v>
      </c>
      <c r="DM319" s="16" t="e">
        <f t="shared" si="782"/>
        <v>#DIV/0!</v>
      </c>
      <c r="DN319" s="16" t="e">
        <f t="shared" si="783"/>
        <v>#DIV/0!</v>
      </c>
      <c r="DO319" s="16" t="e">
        <f t="shared" si="784"/>
        <v>#DIV/0!</v>
      </c>
      <c r="DP319" s="16" t="e">
        <f t="shared" si="785"/>
        <v>#DIV/0!</v>
      </c>
      <c r="DQ319" s="16" t="e">
        <f t="shared" si="786"/>
        <v>#DIV/0!</v>
      </c>
      <c r="DR319" s="278">
        <f t="shared" si="787"/>
        <v>0</v>
      </c>
      <c r="DS319" s="278">
        <f t="shared" si="788"/>
        <v>0</v>
      </c>
      <c r="DT319" s="278">
        <f t="shared" si="789"/>
        <v>0</v>
      </c>
      <c r="DU319" s="149"/>
      <c r="DV319" s="149"/>
      <c r="DW319" s="202"/>
      <c r="DX319" s="159"/>
      <c r="DY319" s="153"/>
      <c r="DZ319" s="153"/>
      <c r="EA319" s="159"/>
      <c r="EB319" s="159"/>
      <c r="EC319" s="159"/>
      <c r="ED319" s="159"/>
      <c r="EE319" s="159"/>
      <c r="EF319" s="16" t="e">
        <f t="shared" si="790"/>
        <v>#DIV/0!</v>
      </c>
      <c r="EG319" s="16" t="e">
        <f t="shared" si="791"/>
        <v>#DIV/0!</v>
      </c>
      <c r="EH319" s="16" t="e">
        <f t="shared" si="792"/>
        <v>#DIV/0!</v>
      </c>
      <c r="EI319" s="16" t="e">
        <f t="shared" si="793"/>
        <v>#DIV/0!</v>
      </c>
      <c r="EJ319" s="16" t="e">
        <f t="shared" si="794"/>
        <v>#DIV/0!</v>
      </c>
      <c r="EK319" s="16" t="e">
        <f t="shared" si="795"/>
        <v>#DIV/0!</v>
      </c>
      <c r="EL319" s="278">
        <f t="shared" si="796"/>
        <v>0</v>
      </c>
      <c r="EM319" s="278">
        <f t="shared" si="797"/>
        <v>0</v>
      </c>
      <c r="EN319" s="278">
        <f t="shared" si="798"/>
        <v>0</v>
      </c>
      <c r="EO319" s="204"/>
      <c r="EP319" s="204"/>
      <c r="EQ319" s="217"/>
      <c r="ER319" s="209"/>
      <c r="ES319" s="215"/>
      <c r="ET319" s="215"/>
      <c r="EU319" s="209"/>
      <c r="EV319" s="209"/>
      <c r="EW319" s="209"/>
      <c r="EX319" s="210"/>
      <c r="EY319" s="211"/>
      <c r="EZ319" s="120"/>
      <c r="FA319" s="115"/>
      <c r="FB319" s="76" t="s">
        <v>55</v>
      </c>
      <c r="FC319" s="121"/>
      <c r="FD319" s="125"/>
      <c r="FE319" s="125"/>
      <c r="FF319" s="16" t="e">
        <f t="shared" si="799"/>
        <v>#VALUE!</v>
      </c>
      <c r="FG319" s="16" t="e">
        <f t="shared" si="800"/>
        <v>#VALUE!</v>
      </c>
      <c r="FH319" s="16" t="e">
        <f t="shared" si="801"/>
        <v>#VALUE!</v>
      </c>
      <c r="FI319" s="16" t="e">
        <f t="shared" si="802"/>
        <v>#VALUE!</v>
      </c>
      <c r="FJ319" s="16" t="e">
        <f t="shared" si="803"/>
        <v>#VALUE!</v>
      </c>
      <c r="FK319" s="16" t="e">
        <f t="shared" si="804"/>
        <v>#VALUE!</v>
      </c>
      <c r="FL319" s="278" t="e">
        <f t="shared" si="805"/>
        <v>#VALUE!</v>
      </c>
      <c r="FM319" s="278" t="e">
        <f t="shared" si="806"/>
        <v>#VALUE!</v>
      </c>
      <c r="FN319" s="278" t="e">
        <f t="shared" si="807"/>
        <v>#VALUE!</v>
      </c>
      <c r="FO319" s="222" t="str">
        <f t="shared" si="808"/>
        <v>i.a</v>
      </c>
      <c r="FP319" s="222" t="str">
        <f t="shared" si="809"/>
        <v>i.a</v>
      </c>
      <c r="FQ319" s="223" t="str">
        <f t="shared" si="810"/>
        <v>i.a</v>
      </c>
      <c r="FR319" s="222" t="str">
        <f t="shared" si="811"/>
        <v>i.a</v>
      </c>
      <c r="FS319" s="197" t="str">
        <f t="shared" si="812"/>
        <v>i.a</v>
      </c>
      <c r="FT319" s="197" t="str">
        <f t="shared" si="813"/>
        <v>i.a</v>
      </c>
      <c r="FU319" s="194" t="str">
        <f t="shared" si="814"/>
        <v>i.a</v>
      </c>
      <c r="FV319" s="195" t="str">
        <f t="shared" si="815"/>
        <v>i.a</v>
      </c>
      <c r="FW319" s="195" t="str">
        <f t="shared" si="816"/>
        <v>i.a</v>
      </c>
      <c r="FX319" s="195" t="str">
        <f t="shared" si="817"/>
        <v>i.a</v>
      </c>
      <c r="FY319" s="195" t="str">
        <f t="shared" si="818"/>
        <v>i.a</v>
      </c>
      <c r="FZ319" s="16" t="e">
        <f t="shared" si="819"/>
        <v>#VALUE!</v>
      </c>
      <c r="GA319" s="16" t="e">
        <f t="shared" si="820"/>
        <v>#VALUE!</v>
      </c>
      <c r="GB319" s="16" t="e">
        <f t="shared" si="821"/>
        <v>#VALUE!</v>
      </c>
      <c r="GC319" s="16" t="e">
        <f t="shared" si="822"/>
        <v>#VALUE!</v>
      </c>
      <c r="GD319" s="16" t="e">
        <f t="shared" si="823"/>
        <v>#VALUE!</v>
      </c>
      <c r="GE319" s="16" t="e">
        <f t="shared" si="824"/>
        <v>#VALUE!</v>
      </c>
      <c r="GF319" s="227" t="e">
        <f t="shared" si="825"/>
        <v>#VALUE!</v>
      </c>
      <c r="GG319" s="227" t="e">
        <f t="shared" si="826"/>
        <v>#VALUE!</v>
      </c>
      <c r="GH319" s="227" t="e">
        <f t="shared" si="827"/>
        <v>#VALUE!</v>
      </c>
      <c r="GI319" s="16" t="str">
        <f t="shared" si="828"/>
        <v>Negativ EK</v>
      </c>
      <c r="GJ319" s="16" t="str">
        <f t="shared" si="829"/>
        <v>Negativ EK</v>
      </c>
      <c r="GK319" s="190" t="str">
        <f t="shared" si="830"/>
        <v>Negativ EK</v>
      </c>
      <c r="GL319" s="190" t="str">
        <f t="shared" si="831"/>
        <v>Negativ EK</v>
      </c>
      <c r="GM319" s="190" t="str">
        <f t="shared" si="832"/>
        <v>Negativ EK</v>
      </c>
      <c r="GN319" s="190" t="str">
        <f t="shared" si="833"/>
        <v>Negativ EK</v>
      </c>
      <c r="GO319" s="191" t="str">
        <f t="shared" si="834"/>
        <v>Negativ EK</v>
      </c>
      <c r="GP319" s="191" t="str">
        <f t="shared" si="835"/>
        <v>Negativ EK</v>
      </c>
      <c r="GQ319" s="191" t="str">
        <f t="shared" si="836"/>
        <v>Negativ EK</v>
      </c>
      <c r="GR319" s="191" t="str">
        <f t="shared" si="837"/>
        <v>Negativ EK</v>
      </c>
      <c r="GS319" s="16" t="e">
        <f t="shared" si="838"/>
        <v>#VALUE!</v>
      </c>
      <c r="GT319" s="16" t="e">
        <f t="shared" si="839"/>
        <v>#VALUE!</v>
      </c>
      <c r="GU319" s="16" t="e">
        <f t="shared" si="840"/>
        <v>#VALUE!</v>
      </c>
      <c r="GV319" s="16" t="e">
        <f t="shared" si="841"/>
        <v>#VALUE!</v>
      </c>
      <c r="GW319" s="16" t="e">
        <f t="shared" si="842"/>
        <v>#VALUE!</v>
      </c>
      <c r="GX319" s="16" t="e">
        <f t="shared" si="843"/>
        <v>#VALUE!</v>
      </c>
      <c r="GY319" s="227" t="e">
        <f t="shared" si="844"/>
        <v>#VALUE!</v>
      </c>
      <c r="GZ319" s="227" t="e">
        <f t="shared" si="845"/>
        <v>#VALUE!</v>
      </c>
      <c r="HA319" s="227" t="e">
        <f t="shared" si="846"/>
        <v>#VALUE!</v>
      </c>
      <c r="HB319" s="16" t="str">
        <f t="shared" si="847"/>
        <v>i.a.</v>
      </c>
      <c r="HC319" s="16" t="str">
        <f t="shared" si="848"/>
        <v>i.a.</v>
      </c>
      <c r="HD319" s="190" t="str">
        <f t="shared" si="849"/>
        <v>i.a.</v>
      </c>
      <c r="HE319" s="190" t="str">
        <f t="shared" si="850"/>
        <v>i.a.</v>
      </c>
      <c r="HF319" s="190" t="str">
        <f t="shared" si="851"/>
        <v>i.a.</v>
      </c>
      <c r="HG319" s="190" t="str">
        <f t="shared" si="852"/>
        <v>i.a.</v>
      </c>
      <c r="HH319" s="191" t="str">
        <f t="shared" si="853"/>
        <v>i.a.</v>
      </c>
      <c r="HI319" s="191" t="str">
        <f t="shared" si="854"/>
        <v>i.a.</v>
      </c>
      <c r="HJ319" s="191" t="str">
        <f t="shared" si="855"/>
        <v>i.a.</v>
      </c>
      <c r="HK319" s="191" t="str">
        <f t="shared" si="856"/>
        <v>i.a.</v>
      </c>
      <c r="HL319" s="16" t="e">
        <f t="shared" si="857"/>
        <v>#VALUE!</v>
      </c>
      <c r="HM319" s="16" t="e">
        <f t="shared" si="858"/>
        <v>#VALUE!</v>
      </c>
      <c r="HN319" s="16" t="e">
        <f t="shared" si="859"/>
        <v>#VALUE!</v>
      </c>
      <c r="HO319" s="16" t="e">
        <f t="shared" si="860"/>
        <v>#VALUE!</v>
      </c>
      <c r="HP319" s="16" t="e">
        <f t="shared" si="861"/>
        <v>#VALUE!</v>
      </c>
      <c r="HQ319" s="16" t="e">
        <f t="shared" si="862"/>
        <v>#VALUE!</v>
      </c>
      <c r="HR319" s="227" t="e">
        <f t="shared" si="863"/>
        <v>#VALUE!</v>
      </c>
      <c r="HS319" s="227" t="e">
        <f t="shared" si="864"/>
        <v>#VALUE!</v>
      </c>
      <c r="HT319" s="227" t="e">
        <f t="shared" si="865"/>
        <v>#VALUE!</v>
      </c>
      <c r="HU319" s="16" t="str">
        <f t="shared" si="866"/>
        <v>i.a.</v>
      </c>
      <c r="HV319" s="16" t="str">
        <f t="shared" si="867"/>
        <v>i.a.</v>
      </c>
      <c r="HW319" s="196" t="str">
        <f t="shared" si="868"/>
        <v>i.a.</v>
      </c>
      <c r="HX319" s="190" t="str">
        <f t="shared" si="869"/>
        <v>i.a.</v>
      </c>
      <c r="HY319" s="190" t="str">
        <f t="shared" si="870"/>
        <v>i.a.</v>
      </c>
      <c r="HZ319" s="190" t="str">
        <f t="shared" si="871"/>
        <v>i.a.</v>
      </c>
      <c r="IA319" s="191" t="str">
        <f t="shared" si="872"/>
        <v>i.a.</v>
      </c>
      <c r="IB319" s="191" t="str">
        <f t="shared" si="873"/>
        <v>i.a.</v>
      </c>
      <c r="IC319" s="191" t="str">
        <f t="shared" si="874"/>
        <v>i.a.</v>
      </c>
      <c r="ID319" s="191" t="str">
        <f t="shared" si="875"/>
        <v>i.a.</v>
      </c>
      <c r="IE319" s="191" t="str">
        <f t="shared" si="876"/>
        <v>i.a.</v>
      </c>
      <c r="IF319" s="16" t="e">
        <f t="shared" si="877"/>
        <v>#VALUE!</v>
      </c>
      <c r="IG319" s="16" t="e">
        <f t="shared" si="878"/>
        <v>#VALUE!</v>
      </c>
      <c r="IH319" s="16" t="e">
        <f t="shared" si="879"/>
        <v>#VALUE!</v>
      </c>
      <c r="II319" s="16" t="e">
        <f t="shared" si="880"/>
        <v>#VALUE!</v>
      </c>
      <c r="IJ319" s="16" t="e">
        <f t="shared" si="881"/>
        <v>#VALUE!</v>
      </c>
      <c r="IK319" s="16" t="e">
        <f t="shared" si="882"/>
        <v>#VALUE!</v>
      </c>
      <c r="IL319" s="227" t="e">
        <f t="shared" si="883"/>
        <v>#VALUE!</v>
      </c>
      <c r="IM319" s="227" t="e">
        <f t="shared" si="884"/>
        <v>#VALUE!</v>
      </c>
      <c r="IN319" s="227" t="e">
        <f t="shared" si="885"/>
        <v>#VALUE!</v>
      </c>
      <c r="IO319" s="16" t="str">
        <f t="shared" si="886"/>
        <v>i.a.</v>
      </c>
      <c r="IP319" s="16" t="str">
        <f t="shared" si="887"/>
        <v>i.a.</v>
      </c>
      <c r="IQ319" s="196" t="str">
        <f t="shared" si="888"/>
        <v>i.a.</v>
      </c>
      <c r="IR319" s="190" t="str">
        <f t="shared" si="889"/>
        <v>i.a.</v>
      </c>
      <c r="IS319" s="190" t="str">
        <f t="shared" si="890"/>
        <v>i.a.</v>
      </c>
      <c r="IT319" s="190" t="str">
        <f t="shared" si="891"/>
        <v>i.a.</v>
      </c>
      <c r="IU319" s="191" t="str">
        <f t="shared" si="892"/>
        <v>i.a.</v>
      </c>
      <c r="IV319" s="191" t="str">
        <f t="shared" si="893"/>
        <v>i.a.</v>
      </c>
      <c r="IW319" s="191" t="str">
        <f t="shared" si="894"/>
        <v>i.a.</v>
      </c>
      <c r="IX319" s="191" t="str">
        <f t="shared" si="895"/>
        <v>i.a.</v>
      </c>
      <c r="IY319" s="191" t="str">
        <f t="shared" si="896"/>
        <v>i.a.</v>
      </c>
      <c r="IZ319" s="16" t="e">
        <f t="shared" si="897"/>
        <v>#VALUE!</v>
      </c>
      <c r="JA319" s="16" t="e">
        <f t="shared" si="898"/>
        <v>#VALUE!</v>
      </c>
      <c r="JB319" s="16" t="e">
        <f t="shared" si="899"/>
        <v>#VALUE!</v>
      </c>
      <c r="JC319" s="16" t="e">
        <f t="shared" si="900"/>
        <v>#VALUE!</v>
      </c>
      <c r="JD319" s="16" t="e">
        <f t="shared" si="901"/>
        <v>#VALUE!</v>
      </c>
      <c r="JE319" s="16" t="e">
        <f t="shared" si="902"/>
        <v>#VALUE!</v>
      </c>
      <c r="JF319" s="227" t="e">
        <f t="shared" si="903"/>
        <v>#VALUE!</v>
      </c>
      <c r="JG319" s="227" t="e">
        <f t="shared" si="904"/>
        <v>#VALUE!</v>
      </c>
      <c r="JH319" s="227" t="e">
        <f t="shared" si="905"/>
        <v>#VALUE!</v>
      </c>
      <c r="JI319" s="99" t="str">
        <f t="shared" si="906"/>
        <v>i.a.</v>
      </c>
      <c r="JJ319" s="99" t="str">
        <f t="shared" si="907"/>
        <v>i.a.</v>
      </c>
      <c r="JK319" s="190" t="str">
        <f t="shared" si="908"/>
        <v>i.a.</v>
      </c>
      <c r="JL319" s="197" t="str">
        <f t="shared" si="909"/>
        <v>i.a.</v>
      </c>
      <c r="JM319" s="197" t="str">
        <f t="shared" si="910"/>
        <v>i.a.</v>
      </c>
      <c r="JN319" s="197" t="str">
        <f t="shared" si="911"/>
        <v>i.a.</v>
      </c>
      <c r="JO319" s="194" t="str">
        <f t="shared" si="912"/>
        <v>i.a.</v>
      </c>
      <c r="JP319" s="194" t="str">
        <f t="shared" si="913"/>
        <v>i.a.</v>
      </c>
      <c r="JQ319" s="194" t="str">
        <f t="shared" si="914"/>
        <v>i.a.</v>
      </c>
      <c r="JR319" s="194" t="str">
        <f t="shared" si="915"/>
        <v>i.a.</v>
      </c>
      <c r="JS319" s="194" t="str">
        <f t="shared" si="916"/>
        <v>i.a.</v>
      </c>
    </row>
    <row r="320" spans="1:279" customFormat="1" x14ac:dyDescent="0.25">
      <c r="A320" s="173" t="s">
        <v>755</v>
      </c>
      <c r="B320" s="98" t="s">
        <v>599</v>
      </c>
      <c r="C320" s="113" t="s">
        <v>398</v>
      </c>
      <c r="D320" s="113"/>
      <c r="E320" s="116"/>
      <c r="F320" s="116"/>
      <c r="G320" s="116"/>
      <c r="H320" s="117"/>
      <c r="I320" s="13"/>
      <c r="J320" s="13"/>
      <c r="K320" s="13"/>
      <c r="L320" s="13"/>
      <c r="M320" s="13"/>
      <c r="N320" s="13"/>
      <c r="O320" s="118"/>
      <c r="P320" s="16" t="e">
        <f t="shared" si="739"/>
        <v>#DIV/0!</v>
      </c>
      <c r="Q320" s="16" t="e">
        <f t="shared" si="740"/>
        <v>#DIV/0!</v>
      </c>
      <c r="R320" s="16" t="e">
        <f t="shared" si="741"/>
        <v>#DIV/0!</v>
      </c>
      <c r="S320" s="16" t="e">
        <f t="shared" si="742"/>
        <v>#DIV/0!</v>
      </c>
      <c r="T320" s="16" t="e">
        <f t="shared" si="743"/>
        <v>#DIV/0!</v>
      </c>
      <c r="U320" s="16" t="e">
        <f t="shared" si="744"/>
        <v>#DIV/0!</v>
      </c>
      <c r="V320" s="278">
        <f t="shared" si="745"/>
        <v>0</v>
      </c>
      <c r="W320" s="278">
        <f t="shared" si="746"/>
        <v>0</v>
      </c>
      <c r="X320" s="278">
        <f t="shared" si="747"/>
        <v>0</v>
      </c>
      <c r="Y320" s="149"/>
      <c r="Z320" s="149"/>
      <c r="AA320" s="202"/>
      <c r="AB320" s="154"/>
      <c r="AC320" s="153"/>
      <c r="AD320" s="153"/>
      <c r="AE320" s="154"/>
      <c r="AF320" s="154"/>
      <c r="AG320" s="159"/>
      <c r="AH320" s="159"/>
      <c r="AI320" s="159"/>
      <c r="AJ320" s="16" t="e">
        <f t="shared" si="748"/>
        <v>#DIV/0!</v>
      </c>
      <c r="AK320" s="16" t="e">
        <f t="shared" si="925"/>
        <v>#DIV/0!</v>
      </c>
      <c r="AL320" s="16" t="e">
        <f t="shared" si="926"/>
        <v>#DIV/0!</v>
      </c>
      <c r="AM320" s="16" t="e">
        <f t="shared" si="929"/>
        <v>#DIV/0!</v>
      </c>
      <c r="AN320" s="16" t="e">
        <f t="shared" si="927"/>
        <v>#DIV/0!</v>
      </c>
      <c r="AO320" s="16" t="e">
        <f t="shared" si="928"/>
        <v>#DIV/0!</v>
      </c>
      <c r="AP320" s="278">
        <f t="shared" si="754"/>
        <v>0</v>
      </c>
      <c r="AQ320" s="278">
        <f t="shared" si="755"/>
        <v>0</v>
      </c>
      <c r="AR320" s="278">
        <f t="shared" si="756"/>
        <v>0</v>
      </c>
      <c r="AS320" s="149"/>
      <c r="AT320" s="149"/>
      <c r="AU320" s="202"/>
      <c r="AV320" s="154"/>
      <c r="AW320" s="153"/>
      <c r="AX320" s="153"/>
      <c r="AY320" s="154"/>
      <c r="AZ320" s="154"/>
      <c r="BA320" s="154"/>
      <c r="BB320" s="154"/>
      <c r="BC320" s="155"/>
      <c r="BD320" s="16" t="e">
        <f t="shared" si="757"/>
        <v>#DIV/0!</v>
      </c>
      <c r="BE320" s="16" t="e">
        <f t="shared" si="758"/>
        <v>#DIV/0!</v>
      </c>
      <c r="BF320" s="16" t="e">
        <f t="shared" si="759"/>
        <v>#DIV/0!</v>
      </c>
      <c r="BG320" s="16" t="e">
        <f t="shared" si="760"/>
        <v>#DIV/0!</v>
      </c>
      <c r="BH320" s="16" t="e">
        <f t="shared" si="761"/>
        <v>#DIV/0!</v>
      </c>
      <c r="BI320" s="16" t="e">
        <f t="shared" si="762"/>
        <v>#DIV/0!</v>
      </c>
      <c r="BJ320" s="278">
        <f t="shared" si="763"/>
        <v>0</v>
      </c>
      <c r="BK320" s="278">
        <f t="shared" si="764"/>
        <v>0</v>
      </c>
      <c r="BL320" s="278">
        <f t="shared" si="765"/>
        <v>0</v>
      </c>
      <c r="BM320" s="149"/>
      <c r="BN320" s="149"/>
      <c r="BO320" s="202"/>
      <c r="BP320" s="159"/>
      <c r="BQ320" s="153"/>
      <c r="BR320" s="153"/>
      <c r="BS320" s="159"/>
      <c r="BT320" s="159"/>
      <c r="BU320" s="159"/>
      <c r="BV320" s="154"/>
      <c r="BW320" s="159"/>
      <c r="BX320" s="16" t="e">
        <f t="shared" si="766"/>
        <v>#DIV/0!</v>
      </c>
      <c r="BY320" s="16" t="e">
        <f t="shared" si="767"/>
        <v>#DIV/0!</v>
      </c>
      <c r="BZ320" s="16" t="e">
        <f t="shared" si="768"/>
        <v>#DIV/0!</v>
      </c>
      <c r="CA320" s="16" t="e">
        <f t="shared" si="769"/>
        <v>#DIV/0!</v>
      </c>
      <c r="CB320" s="16" t="e">
        <f t="shared" si="770"/>
        <v>#DIV/0!</v>
      </c>
      <c r="CC320" s="16" t="e">
        <f t="shared" si="771"/>
        <v>#DIV/0!</v>
      </c>
      <c r="CD320" s="278">
        <f t="shared" si="772"/>
        <v>0</v>
      </c>
      <c r="CE320" s="278">
        <f t="shared" si="773"/>
        <v>0</v>
      </c>
      <c r="CF320" s="278">
        <f t="shared" si="774"/>
        <v>0</v>
      </c>
      <c r="CG320" s="149"/>
      <c r="CH320" s="149"/>
      <c r="CI320" s="202"/>
      <c r="CJ320" s="154"/>
      <c r="CK320" s="153"/>
      <c r="CL320" s="153"/>
      <c r="CM320" s="154"/>
      <c r="CN320" s="154"/>
      <c r="CO320" s="159"/>
      <c r="CP320" s="159"/>
      <c r="CQ320" s="159"/>
      <c r="CR320" s="16" t="e">
        <f t="shared" si="775"/>
        <v>#DIV/0!</v>
      </c>
      <c r="CS320" s="16" t="e">
        <f t="shared" si="776"/>
        <v>#DIV/0!</v>
      </c>
      <c r="CT320" s="16" t="e">
        <f t="shared" si="777"/>
        <v>#DIV/0!</v>
      </c>
      <c r="CU320" s="16" t="e">
        <f t="shared" si="778"/>
        <v>#DIV/0!</v>
      </c>
      <c r="CV320" s="16" t="e">
        <f t="shared" si="779"/>
        <v>#DIV/0!</v>
      </c>
      <c r="CW320" s="16" t="e">
        <f t="shared" si="780"/>
        <v>#DIV/0!</v>
      </c>
      <c r="CX320" s="278">
        <f t="shared" si="930"/>
        <v>0</v>
      </c>
      <c r="CY320" s="278">
        <f t="shared" si="931"/>
        <v>0</v>
      </c>
      <c r="CZ320" s="278">
        <f t="shared" ref="CZ320:CZ342" si="932">DC320-DD320</f>
        <v>0</v>
      </c>
      <c r="DA320" s="149"/>
      <c r="DB320" s="149"/>
      <c r="DC320" s="202"/>
      <c r="DD320" s="159"/>
      <c r="DE320" s="153"/>
      <c r="DF320" s="153"/>
      <c r="DG320" s="159"/>
      <c r="DH320" s="159"/>
      <c r="DI320" s="159"/>
      <c r="DJ320" s="154"/>
      <c r="DK320" s="155"/>
      <c r="DL320" s="16" t="e">
        <f t="shared" si="781"/>
        <v>#DIV/0!</v>
      </c>
      <c r="DM320" s="16" t="e">
        <f t="shared" si="782"/>
        <v>#DIV/0!</v>
      </c>
      <c r="DN320" s="16" t="e">
        <f t="shared" si="783"/>
        <v>#DIV/0!</v>
      </c>
      <c r="DO320" s="16" t="e">
        <f t="shared" si="784"/>
        <v>#DIV/0!</v>
      </c>
      <c r="DP320" s="16" t="e">
        <f t="shared" si="785"/>
        <v>#DIV/0!</v>
      </c>
      <c r="DQ320" s="16" t="e">
        <f t="shared" si="786"/>
        <v>#DIV/0!</v>
      </c>
      <c r="DR320" s="278">
        <f t="shared" si="787"/>
        <v>0</v>
      </c>
      <c r="DS320" s="278">
        <f t="shared" si="788"/>
        <v>0</v>
      </c>
      <c r="DT320" s="278">
        <f t="shared" si="789"/>
        <v>0</v>
      </c>
      <c r="DU320" s="149"/>
      <c r="DV320" s="149"/>
      <c r="DW320" s="202"/>
      <c r="DX320" s="159"/>
      <c r="DY320" s="153"/>
      <c r="DZ320" s="153"/>
      <c r="EA320" s="159"/>
      <c r="EB320" s="159"/>
      <c r="EC320" s="159"/>
      <c r="ED320" s="159"/>
      <c r="EE320" s="159"/>
      <c r="EF320" s="16" t="e">
        <f t="shared" si="790"/>
        <v>#DIV/0!</v>
      </c>
      <c r="EG320" s="16" t="e">
        <f t="shared" si="791"/>
        <v>#DIV/0!</v>
      </c>
      <c r="EH320" s="16" t="e">
        <f t="shared" si="792"/>
        <v>#DIV/0!</v>
      </c>
      <c r="EI320" s="16" t="e">
        <f t="shared" si="793"/>
        <v>#DIV/0!</v>
      </c>
      <c r="EJ320" s="16" t="e">
        <f t="shared" si="794"/>
        <v>#DIV/0!</v>
      </c>
      <c r="EK320" s="16" t="e">
        <f t="shared" si="795"/>
        <v>#DIV/0!</v>
      </c>
      <c r="EL320" s="278">
        <f t="shared" si="796"/>
        <v>0</v>
      </c>
      <c r="EM320" s="278">
        <f t="shared" si="797"/>
        <v>0</v>
      </c>
      <c r="EN320" s="278">
        <f t="shared" si="798"/>
        <v>0</v>
      </c>
      <c r="EO320" s="204"/>
      <c r="EP320" s="204"/>
      <c r="EQ320" s="217"/>
      <c r="ER320" s="209"/>
      <c r="ES320" s="215"/>
      <c r="ET320" s="215"/>
      <c r="EU320" s="209"/>
      <c r="EV320" s="209"/>
      <c r="EW320" s="209"/>
      <c r="EX320" s="210"/>
      <c r="EY320" s="211"/>
      <c r="EZ320" s="120"/>
      <c r="FA320" s="115"/>
      <c r="FB320" s="76" t="s">
        <v>55</v>
      </c>
      <c r="FC320" s="121"/>
      <c r="FD320" s="125"/>
      <c r="FE320" s="125"/>
      <c r="FF320" s="16" t="e">
        <f t="shared" si="799"/>
        <v>#VALUE!</v>
      </c>
      <c r="FG320" s="16" t="e">
        <f t="shared" si="800"/>
        <v>#VALUE!</v>
      </c>
      <c r="FH320" s="16" t="e">
        <f t="shared" si="801"/>
        <v>#VALUE!</v>
      </c>
      <c r="FI320" s="16" t="e">
        <f t="shared" si="802"/>
        <v>#VALUE!</v>
      </c>
      <c r="FJ320" s="16" t="e">
        <f t="shared" si="803"/>
        <v>#VALUE!</v>
      </c>
      <c r="FK320" s="16" t="e">
        <f t="shared" si="804"/>
        <v>#VALUE!</v>
      </c>
      <c r="FL320" s="278" t="e">
        <f t="shared" si="805"/>
        <v>#VALUE!</v>
      </c>
      <c r="FM320" s="278" t="e">
        <f t="shared" si="806"/>
        <v>#VALUE!</v>
      </c>
      <c r="FN320" s="278" t="e">
        <f t="shared" si="807"/>
        <v>#VALUE!</v>
      </c>
      <c r="FO320" s="222" t="str">
        <f t="shared" si="808"/>
        <v>i.a</v>
      </c>
      <c r="FP320" s="222" t="str">
        <f t="shared" si="809"/>
        <v>i.a</v>
      </c>
      <c r="FQ320" s="223" t="str">
        <f t="shared" si="810"/>
        <v>i.a</v>
      </c>
      <c r="FR320" s="222" t="str">
        <f t="shared" si="811"/>
        <v>i.a</v>
      </c>
      <c r="FS320" s="197" t="str">
        <f t="shared" si="812"/>
        <v>i.a</v>
      </c>
      <c r="FT320" s="197" t="str">
        <f t="shared" si="813"/>
        <v>i.a</v>
      </c>
      <c r="FU320" s="194" t="str">
        <f t="shared" si="814"/>
        <v>i.a</v>
      </c>
      <c r="FV320" s="195" t="str">
        <f t="shared" si="815"/>
        <v>i.a</v>
      </c>
      <c r="FW320" s="195" t="str">
        <f t="shared" si="816"/>
        <v>i.a</v>
      </c>
      <c r="FX320" s="195" t="str">
        <f t="shared" si="817"/>
        <v>i.a</v>
      </c>
      <c r="FY320" s="195" t="str">
        <f t="shared" si="818"/>
        <v>i.a</v>
      </c>
      <c r="FZ320" s="16" t="e">
        <f t="shared" si="819"/>
        <v>#VALUE!</v>
      </c>
      <c r="GA320" s="16" t="e">
        <f t="shared" si="820"/>
        <v>#VALUE!</v>
      </c>
      <c r="GB320" s="16" t="e">
        <f t="shared" si="821"/>
        <v>#VALUE!</v>
      </c>
      <c r="GC320" s="16" t="e">
        <f t="shared" si="822"/>
        <v>#VALUE!</v>
      </c>
      <c r="GD320" s="16" t="e">
        <f t="shared" si="823"/>
        <v>#VALUE!</v>
      </c>
      <c r="GE320" s="16" t="e">
        <f t="shared" si="824"/>
        <v>#VALUE!</v>
      </c>
      <c r="GF320" s="227" t="e">
        <f t="shared" si="825"/>
        <v>#VALUE!</v>
      </c>
      <c r="GG320" s="227" t="e">
        <f t="shared" si="826"/>
        <v>#VALUE!</v>
      </c>
      <c r="GH320" s="227" t="e">
        <f t="shared" si="827"/>
        <v>#VALUE!</v>
      </c>
      <c r="GI320" s="16" t="str">
        <f t="shared" si="828"/>
        <v>Negativ EK</v>
      </c>
      <c r="GJ320" s="16" t="str">
        <f t="shared" si="829"/>
        <v>Negativ EK</v>
      </c>
      <c r="GK320" s="190" t="str">
        <f t="shared" si="830"/>
        <v>Negativ EK</v>
      </c>
      <c r="GL320" s="190" t="str">
        <f t="shared" si="831"/>
        <v>Negativ EK</v>
      </c>
      <c r="GM320" s="190" t="str">
        <f t="shared" si="832"/>
        <v>Negativ EK</v>
      </c>
      <c r="GN320" s="190" t="str">
        <f t="shared" si="833"/>
        <v>Negativ EK</v>
      </c>
      <c r="GO320" s="191" t="str">
        <f t="shared" si="834"/>
        <v>Negativ EK</v>
      </c>
      <c r="GP320" s="191" t="str">
        <f t="shared" si="835"/>
        <v>Negativ EK</v>
      </c>
      <c r="GQ320" s="191" t="str">
        <f t="shared" si="836"/>
        <v>Negativ EK</v>
      </c>
      <c r="GR320" s="191" t="str">
        <f t="shared" si="837"/>
        <v>Negativ EK</v>
      </c>
      <c r="GS320" s="16" t="e">
        <f t="shared" si="838"/>
        <v>#VALUE!</v>
      </c>
      <c r="GT320" s="16" t="e">
        <f t="shared" si="839"/>
        <v>#VALUE!</v>
      </c>
      <c r="GU320" s="16" t="e">
        <f t="shared" si="840"/>
        <v>#VALUE!</v>
      </c>
      <c r="GV320" s="16" t="e">
        <f t="shared" si="841"/>
        <v>#VALUE!</v>
      </c>
      <c r="GW320" s="16" t="e">
        <f t="shared" si="842"/>
        <v>#VALUE!</v>
      </c>
      <c r="GX320" s="16" t="e">
        <f t="shared" si="843"/>
        <v>#VALUE!</v>
      </c>
      <c r="GY320" s="227" t="e">
        <f t="shared" si="844"/>
        <v>#VALUE!</v>
      </c>
      <c r="GZ320" s="227" t="e">
        <f t="shared" si="845"/>
        <v>#VALUE!</v>
      </c>
      <c r="HA320" s="227" t="e">
        <f t="shared" si="846"/>
        <v>#VALUE!</v>
      </c>
      <c r="HB320" s="16" t="str">
        <f t="shared" si="847"/>
        <v>i.a.</v>
      </c>
      <c r="HC320" s="16" t="str">
        <f t="shared" si="848"/>
        <v>i.a.</v>
      </c>
      <c r="HD320" s="190" t="str">
        <f t="shared" si="849"/>
        <v>i.a.</v>
      </c>
      <c r="HE320" s="190" t="str">
        <f t="shared" si="850"/>
        <v>i.a.</v>
      </c>
      <c r="HF320" s="190" t="str">
        <f t="shared" si="851"/>
        <v>i.a.</v>
      </c>
      <c r="HG320" s="190" t="str">
        <f t="shared" si="852"/>
        <v>i.a.</v>
      </c>
      <c r="HH320" s="191" t="str">
        <f t="shared" si="853"/>
        <v>i.a.</v>
      </c>
      <c r="HI320" s="191" t="str">
        <f t="shared" si="854"/>
        <v>i.a.</v>
      </c>
      <c r="HJ320" s="191" t="str">
        <f t="shared" si="855"/>
        <v>i.a.</v>
      </c>
      <c r="HK320" s="191" t="str">
        <f t="shared" si="856"/>
        <v>i.a.</v>
      </c>
      <c r="HL320" s="16" t="e">
        <f t="shared" si="857"/>
        <v>#VALUE!</v>
      </c>
      <c r="HM320" s="16" t="e">
        <f t="shared" si="858"/>
        <v>#VALUE!</v>
      </c>
      <c r="HN320" s="16" t="e">
        <f t="shared" si="859"/>
        <v>#VALUE!</v>
      </c>
      <c r="HO320" s="16" t="e">
        <f t="shared" si="860"/>
        <v>#VALUE!</v>
      </c>
      <c r="HP320" s="16" t="e">
        <f t="shared" si="861"/>
        <v>#VALUE!</v>
      </c>
      <c r="HQ320" s="16" t="e">
        <f t="shared" si="862"/>
        <v>#VALUE!</v>
      </c>
      <c r="HR320" s="227" t="e">
        <f t="shared" si="863"/>
        <v>#VALUE!</v>
      </c>
      <c r="HS320" s="227" t="e">
        <f t="shared" si="864"/>
        <v>#VALUE!</v>
      </c>
      <c r="HT320" s="227" t="e">
        <f t="shared" si="865"/>
        <v>#VALUE!</v>
      </c>
      <c r="HU320" s="16" t="str">
        <f t="shared" si="866"/>
        <v>i.a.</v>
      </c>
      <c r="HV320" s="16" t="str">
        <f t="shared" si="867"/>
        <v>i.a.</v>
      </c>
      <c r="HW320" s="196" t="str">
        <f t="shared" si="868"/>
        <v>i.a.</v>
      </c>
      <c r="HX320" s="190" t="str">
        <f t="shared" si="869"/>
        <v>i.a.</v>
      </c>
      <c r="HY320" s="190" t="str">
        <f t="shared" si="870"/>
        <v>i.a.</v>
      </c>
      <c r="HZ320" s="190" t="str">
        <f t="shared" si="871"/>
        <v>i.a.</v>
      </c>
      <c r="IA320" s="191" t="str">
        <f t="shared" si="872"/>
        <v>i.a.</v>
      </c>
      <c r="IB320" s="191" t="str">
        <f t="shared" si="873"/>
        <v>i.a.</v>
      </c>
      <c r="IC320" s="191" t="str">
        <f t="shared" si="874"/>
        <v>i.a.</v>
      </c>
      <c r="ID320" s="191" t="str">
        <f t="shared" si="875"/>
        <v>i.a.</v>
      </c>
      <c r="IE320" s="191" t="str">
        <f t="shared" si="876"/>
        <v>i.a.</v>
      </c>
      <c r="IF320" s="16" t="e">
        <f t="shared" si="877"/>
        <v>#VALUE!</v>
      </c>
      <c r="IG320" s="16" t="e">
        <f t="shared" si="878"/>
        <v>#VALUE!</v>
      </c>
      <c r="IH320" s="16" t="e">
        <f t="shared" si="879"/>
        <v>#VALUE!</v>
      </c>
      <c r="II320" s="16" t="e">
        <f t="shared" si="880"/>
        <v>#VALUE!</v>
      </c>
      <c r="IJ320" s="16" t="e">
        <f t="shared" si="881"/>
        <v>#VALUE!</v>
      </c>
      <c r="IK320" s="16" t="e">
        <f t="shared" si="882"/>
        <v>#VALUE!</v>
      </c>
      <c r="IL320" s="227" t="e">
        <f t="shared" si="883"/>
        <v>#VALUE!</v>
      </c>
      <c r="IM320" s="227" t="e">
        <f t="shared" si="884"/>
        <v>#VALUE!</v>
      </c>
      <c r="IN320" s="227" t="e">
        <f t="shared" si="885"/>
        <v>#VALUE!</v>
      </c>
      <c r="IO320" s="16" t="str">
        <f t="shared" si="886"/>
        <v>i.a.</v>
      </c>
      <c r="IP320" s="16" t="str">
        <f t="shared" si="887"/>
        <v>i.a.</v>
      </c>
      <c r="IQ320" s="196" t="str">
        <f t="shared" si="888"/>
        <v>i.a.</v>
      </c>
      <c r="IR320" s="190" t="str">
        <f t="shared" si="889"/>
        <v>i.a.</v>
      </c>
      <c r="IS320" s="190" t="str">
        <f t="shared" si="890"/>
        <v>i.a.</v>
      </c>
      <c r="IT320" s="190" t="str">
        <f t="shared" si="891"/>
        <v>i.a.</v>
      </c>
      <c r="IU320" s="191" t="str">
        <f t="shared" si="892"/>
        <v>i.a.</v>
      </c>
      <c r="IV320" s="191" t="str">
        <f t="shared" si="893"/>
        <v>i.a.</v>
      </c>
      <c r="IW320" s="191" t="str">
        <f t="shared" si="894"/>
        <v>i.a.</v>
      </c>
      <c r="IX320" s="191" t="str">
        <f t="shared" si="895"/>
        <v>i.a.</v>
      </c>
      <c r="IY320" s="191" t="str">
        <f t="shared" si="896"/>
        <v>i.a.</v>
      </c>
      <c r="IZ320" s="16" t="e">
        <f t="shared" si="897"/>
        <v>#VALUE!</v>
      </c>
      <c r="JA320" s="16" t="e">
        <f t="shared" si="898"/>
        <v>#VALUE!</v>
      </c>
      <c r="JB320" s="16" t="e">
        <f t="shared" si="899"/>
        <v>#VALUE!</v>
      </c>
      <c r="JC320" s="16" t="e">
        <f t="shared" si="900"/>
        <v>#VALUE!</v>
      </c>
      <c r="JD320" s="16" t="e">
        <f t="shared" si="901"/>
        <v>#VALUE!</v>
      </c>
      <c r="JE320" s="16" t="e">
        <f t="shared" si="902"/>
        <v>#VALUE!</v>
      </c>
      <c r="JF320" s="227" t="e">
        <f t="shared" si="903"/>
        <v>#VALUE!</v>
      </c>
      <c r="JG320" s="227" t="e">
        <f t="shared" si="904"/>
        <v>#VALUE!</v>
      </c>
      <c r="JH320" s="227" t="e">
        <f t="shared" si="905"/>
        <v>#VALUE!</v>
      </c>
      <c r="JI320" s="99" t="str">
        <f t="shared" si="906"/>
        <v>i.a.</v>
      </c>
      <c r="JJ320" s="99" t="str">
        <f t="shared" si="907"/>
        <v>i.a.</v>
      </c>
      <c r="JK320" s="190" t="str">
        <f t="shared" si="908"/>
        <v>i.a.</v>
      </c>
      <c r="JL320" s="197" t="str">
        <f t="shared" si="909"/>
        <v>i.a.</v>
      </c>
      <c r="JM320" s="197" t="str">
        <f t="shared" si="910"/>
        <v>i.a.</v>
      </c>
      <c r="JN320" s="197" t="str">
        <f t="shared" si="911"/>
        <v>i.a.</v>
      </c>
      <c r="JO320" s="194" t="str">
        <f t="shared" si="912"/>
        <v>i.a.</v>
      </c>
      <c r="JP320" s="194" t="str">
        <f t="shared" si="913"/>
        <v>i.a.</v>
      </c>
      <c r="JQ320" s="194" t="str">
        <f t="shared" si="914"/>
        <v>i.a.</v>
      </c>
      <c r="JR320" s="194" t="str">
        <f t="shared" si="915"/>
        <v>i.a.</v>
      </c>
      <c r="JS320" s="194" t="str">
        <f t="shared" si="916"/>
        <v>i.a.</v>
      </c>
    </row>
    <row r="321" spans="1:279" customFormat="1" ht="15.75" customHeight="1" x14ac:dyDescent="0.25">
      <c r="A321" s="113" t="s">
        <v>598</v>
      </c>
      <c r="B321" s="98" t="s">
        <v>599</v>
      </c>
      <c r="C321" s="113" t="s">
        <v>398</v>
      </c>
      <c r="D321" s="113"/>
      <c r="E321" s="116"/>
      <c r="F321" s="116"/>
      <c r="G321" s="116"/>
      <c r="H321" s="117"/>
      <c r="I321" s="13"/>
      <c r="J321" s="13"/>
      <c r="K321" s="13"/>
      <c r="L321" s="13"/>
      <c r="M321" s="13"/>
      <c r="N321" s="13"/>
      <c r="O321" s="118"/>
      <c r="P321" s="16" t="e">
        <f t="shared" si="739"/>
        <v>#DIV/0!</v>
      </c>
      <c r="Q321" s="16" t="e">
        <f t="shared" si="740"/>
        <v>#DIV/0!</v>
      </c>
      <c r="R321" s="16" t="e">
        <f t="shared" si="741"/>
        <v>#DIV/0!</v>
      </c>
      <c r="S321" s="16" t="e">
        <f t="shared" si="742"/>
        <v>#DIV/0!</v>
      </c>
      <c r="T321" s="16" t="e">
        <f t="shared" si="743"/>
        <v>#DIV/0!</v>
      </c>
      <c r="U321" s="16" t="e">
        <f t="shared" si="744"/>
        <v>#DIV/0!</v>
      </c>
      <c r="V321" s="278">
        <f t="shared" si="745"/>
        <v>0</v>
      </c>
      <c r="W321" s="278">
        <f t="shared" si="746"/>
        <v>0</v>
      </c>
      <c r="X321" s="278">
        <f t="shared" si="747"/>
        <v>0</v>
      </c>
      <c r="Y321" s="149"/>
      <c r="Z321" s="149"/>
      <c r="AA321" s="149"/>
      <c r="AB321" s="153"/>
      <c r="AC321" s="153"/>
      <c r="AD321" s="153"/>
      <c r="AE321" s="154"/>
      <c r="AF321" s="154"/>
      <c r="AG321" s="159"/>
      <c r="AH321" s="159"/>
      <c r="AI321" s="159"/>
      <c r="AJ321" s="16" t="e">
        <f t="shared" si="748"/>
        <v>#DIV/0!</v>
      </c>
      <c r="AK321" s="16" t="e">
        <f t="shared" si="925"/>
        <v>#DIV/0!</v>
      </c>
      <c r="AL321" s="16" t="e">
        <f t="shared" si="926"/>
        <v>#DIV/0!</v>
      </c>
      <c r="AM321" s="16" t="e">
        <f t="shared" si="929"/>
        <v>#DIV/0!</v>
      </c>
      <c r="AN321" s="16" t="e">
        <f t="shared" si="927"/>
        <v>#DIV/0!</v>
      </c>
      <c r="AO321" s="16" t="e">
        <f t="shared" si="928"/>
        <v>#DIV/0!</v>
      </c>
      <c r="AP321" s="278">
        <f t="shared" si="754"/>
        <v>0</v>
      </c>
      <c r="AQ321" s="278">
        <f t="shared" si="755"/>
        <v>0</v>
      </c>
      <c r="AR321" s="278">
        <f t="shared" si="756"/>
        <v>0</v>
      </c>
      <c r="AS321" s="149"/>
      <c r="AT321" s="149"/>
      <c r="AU321" s="149"/>
      <c r="AV321" s="153"/>
      <c r="AW321" s="162"/>
      <c r="AX321" s="153"/>
      <c r="AY321" s="154"/>
      <c r="AZ321" s="154"/>
      <c r="BA321" s="154"/>
      <c r="BB321" s="154"/>
      <c r="BC321" s="155"/>
      <c r="BD321" s="16" t="e">
        <f t="shared" si="757"/>
        <v>#DIV/0!</v>
      </c>
      <c r="BE321" s="16" t="e">
        <f t="shared" si="758"/>
        <v>#DIV/0!</v>
      </c>
      <c r="BF321" s="16" t="e">
        <f t="shared" si="759"/>
        <v>#DIV/0!</v>
      </c>
      <c r="BG321" s="16" t="e">
        <f t="shared" si="760"/>
        <v>#DIV/0!</v>
      </c>
      <c r="BH321" s="16" t="e">
        <f t="shared" si="761"/>
        <v>#DIV/0!</v>
      </c>
      <c r="BI321" s="16" t="e">
        <f t="shared" si="762"/>
        <v>#DIV/0!</v>
      </c>
      <c r="BJ321" s="278">
        <f t="shared" si="763"/>
        <v>0</v>
      </c>
      <c r="BK321" s="278">
        <f t="shared" si="764"/>
        <v>0</v>
      </c>
      <c r="BL321" s="278">
        <f t="shared" si="765"/>
        <v>0</v>
      </c>
      <c r="BM321" s="149"/>
      <c r="BN321" s="149"/>
      <c r="BO321" s="149"/>
      <c r="BP321" s="153"/>
      <c r="BQ321" s="153"/>
      <c r="BR321" s="153"/>
      <c r="BS321" s="159"/>
      <c r="BT321" s="159"/>
      <c r="BU321" s="159"/>
      <c r="BV321" s="154"/>
      <c r="BW321" s="159"/>
      <c r="BX321" s="16" t="e">
        <f t="shared" si="766"/>
        <v>#DIV/0!</v>
      </c>
      <c r="BY321" s="16" t="e">
        <f t="shared" si="767"/>
        <v>#DIV/0!</v>
      </c>
      <c r="BZ321" s="16" t="e">
        <f t="shared" si="768"/>
        <v>#DIV/0!</v>
      </c>
      <c r="CA321" s="16" t="e">
        <f t="shared" si="769"/>
        <v>#DIV/0!</v>
      </c>
      <c r="CB321" s="16" t="e">
        <f t="shared" si="770"/>
        <v>#DIV/0!</v>
      </c>
      <c r="CC321" s="16" t="e">
        <f t="shared" si="771"/>
        <v>#DIV/0!</v>
      </c>
      <c r="CD321" s="278">
        <f t="shared" si="772"/>
        <v>0</v>
      </c>
      <c r="CE321" s="278">
        <f t="shared" si="773"/>
        <v>0</v>
      </c>
      <c r="CF321" s="278">
        <f t="shared" si="774"/>
        <v>0</v>
      </c>
      <c r="CG321" s="149"/>
      <c r="CH321" s="149"/>
      <c r="CI321" s="149"/>
      <c r="CJ321" s="153"/>
      <c r="CK321" s="153"/>
      <c r="CL321" s="153"/>
      <c r="CM321" s="154"/>
      <c r="CN321" s="154"/>
      <c r="CO321" s="159"/>
      <c r="CP321" s="159"/>
      <c r="CQ321" s="159"/>
      <c r="CR321" s="16" t="e">
        <f t="shared" si="775"/>
        <v>#DIV/0!</v>
      </c>
      <c r="CS321" s="16" t="e">
        <f t="shared" si="776"/>
        <v>#DIV/0!</v>
      </c>
      <c r="CT321" s="16" t="e">
        <f t="shared" si="777"/>
        <v>#DIV/0!</v>
      </c>
      <c r="CU321" s="16" t="e">
        <f t="shared" si="778"/>
        <v>#DIV/0!</v>
      </c>
      <c r="CV321" s="16" t="e">
        <f t="shared" si="779"/>
        <v>#DIV/0!</v>
      </c>
      <c r="CW321" s="16" t="e">
        <f t="shared" si="780"/>
        <v>#DIV/0!</v>
      </c>
      <c r="CX321" s="278">
        <f t="shared" si="930"/>
        <v>0</v>
      </c>
      <c r="CY321" s="278">
        <f t="shared" si="931"/>
        <v>0</v>
      </c>
      <c r="CZ321" s="278">
        <f t="shared" si="932"/>
        <v>0</v>
      </c>
      <c r="DA321" s="149"/>
      <c r="DB321" s="149"/>
      <c r="DC321" s="149"/>
      <c r="DD321" s="153"/>
      <c r="DE321" s="153"/>
      <c r="DF321" s="153"/>
      <c r="DG321" s="159"/>
      <c r="DH321" s="159"/>
      <c r="DI321" s="159"/>
      <c r="DJ321" s="154"/>
      <c r="DK321" s="155"/>
      <c r="DL321" s="16" t="e">
        <f t="shared" si="781"/>
        <v>#DIV/0!</v>
      </c>
      <c r="DM321" s="16" t="e">
        <f t="shared" si="782"/>
        <v>#DIV/0!</v>
      </c>
      <c r="DN321" s="16" t="e">
        <f t="shared" si="783"/>
        <v>#DIV/0!</v>
      </c>
      <c r="DO321" s="16" t="e">
        <f t="shared" si="784"/>
        <v>#DIV/0!</v>
      </c>
      <c r="DP321" s="16" t="e">
        <f t="shared" si="785"/>
        <v>#DIV/0!</v>
      </c>
      <c r="DQ321" s="16" t="e">
        <f t="shared" si="786"/>
        <v>#DIV/0!</v>
      </c>
      <c r="DR321" s="278">
        <f t="shared" si="787"/>
        <v>0</v>
      </c>
      <c r="DS321" s="278">
        <f t="shared" si="788"/>
        <v>0</v>
      </c>
      <c r="DT321" s="278">
        <f t="shared" si="789"/>
        <v>0</v>
      </c>
      <c r="DU321" s="149"/>
      <c r="DV321" s="149"/>
      <c r="DW321" s="149"/>
      <c r="DX321" s="153"/>
      <c r="DY321" s="153"/>
      <c r="DZ321" s="153"/>
      <c r="EA321" s="159"/>
      <c r="EB321" s="159"/>
      <c r="EC321" s="159"/>
      <c r="ED321" s="159"/>
      <c r="EE321" s="159"/>
      <c r="EF321" s="16" t="e">
        <f t="shared" si="790"/>
        <v>#DIV/0!</v>
      </c>
      <c r="EG321" s="16" t="e">
        <f t="shared" si="791"/>
        <v>#DIV/0!</v>
      </c>
      <c r="EH321" s="16" t="e">
        <f t="shared" si="792"/>
        <v>#DIV/0!</v>
      </c>
      <c r="EI321" s="16" t="e">
        <f t="shared" si="793"/>
        <v>#DIV/0!</v>
      </c>
      <c r="EJ321" s="16" t="e">
        <f t="shared" si="794"/>
        <v>#DIV/0!</v>
      </c>
      <c r="EK321" s="16" t="e">
        <f t="shared" si="795"/>
        <v>#DIV/0!</v>
      </c>
      <c r="EL321" s="278">
        <f t="shared" si="796"/>
        <v>0</v>
      </c>
      <c r="EM321" s="278">
        <f t="shared" si="797"/>
        <v>0</v>
      </c>
      <c r="EN321" s="278">
        <f t="shared" si="798"/>
        <v>0</v>
      </c>
      <c r="EO321" s="204"/>
      <c r="EP321" s="204"/>
      <c r="EQ321" s="204"/>
      <c r="ER321" s="215"/>
      <c r="ES321" s="215"/>
      <c r="ET321" s="215"/>
      <c r="EU321" s="209"/>
      <c r="EV321" s="209"/>
      <c r="EW321" s="209"/>
      <c r="EX321" s="210"/>
      <c r="EY321" s="211"/>
      <c r="EZ321" s="120"/>
      <c r="FA321" s="115"/>
      <c r="FB321" s="76" t="s">
        <v>55</v>
      </c>
      <c r="FC321" s="121"/>
      <c r="FD321" s="125"/>
      <c r="FE321" s="125"/>
      <c r="FF321" s="16" t="e">
        <f t="shared" si="799"/>
        <v>#VALUE!</v>
      </c>
      <c r="FG321" s="16" t="e">
        <f t="shared" si="800"/>
        <v>#VALUE!</v>
      </c>
      <c r="FH321" s="16" t="e">
        <f t="shared" si="801"/>
        <v>#VALUE!</v>
      </c>
      <c r="FI321" s="16" t="e">
        <f t="shared" si="802"/>
        <v>#VALUE!</v>
      </c>
      <c r="FJ321" s="16" t="e">
        <f t="shared" si="803"/>
        <v>#VALUE!</v>
      </c>
      <c r="FK321" s="16" t="e">
        <f t="shared" si="804"/>
        <v>#VALUE!</v>
      </c>
      <c r="FL321" s="278" t="e">
        <f t="shared" si="805"/>
        <v>#VALUE!</v>
      </c>
      <c r="FM321" s="278" t="e">
        <f t="shared" si="806"/>
        <v>#VALUE!</v>
      </c>
      <c r="FN321" s="278" t="e">
        <f t="shared" si="807"/>
        <v>#VALUE!</v>
      </c>
      <c r="FO321" s="222" t="str">
        <f t="shared" si="808"/>
        <v>i.a</v>
      </c>
      <c r="FP321" s="222" t="str">
        <f t="shared" si="809"/>
        <v>i.a</v>
      </c>
      <c r="FQ321" s="222" t="str">
        <f t="shared" si="810"/>
        <v>i.a</v>
      </c>
      <c r="FR321" s="222" t="str">
        <f t="shared" si="811"/>
        <v>i.a</v>
      </c>
      <c r="FS321" s="222" t="str">
        <f t="shared" si="812"/>
        <v>i.a</v>
      </c>
      <c r="FT321" s="222" t="str">
        <f t="shared" si="813"/>
        <v>i.a</v>
      </c>
      <c r="FU321" s="222" t="str">
        <f t="shared" si="814"/>
        <v>i.a</v>
      </c>
      <c r="FV321" s="222" t="str">
        <f t="shared" si="815"/>
        <v>i.a</v>
      </c>
      <c r="FW321" s="222" t="str">
        <f t="shared" si="816"/>
        <v>i.a</v>
      </c>
      <c r="FX321" s="222" t="str">
        <f t="shared" si="817"/>
        <v>i.a</v>
      </c>
      <c r="FY321" s="222" t="str">
        <f t="shared" si="818"/>
        <v>i.a</v>
      </c>
      <c r="FZ321" s="16" t="e">
        <f t="shared" si="819"/>
        <v>#VALUE!</v>
      </c>
      <c r="GA321" s="16" t="e">
        <f t="shared" si="820"/>
        <v>#VALUE!</v>
      </c>
      <c r="GB321" s="16" t="e">
        <f t="shared" si="821"/>
        <v>#VALUE!</v>
      </c>
      <c r="GC321" s="16" t="e">
        <f t="shared" si="822"/>
        <v>#VALUE!</v>
      </c>
      <c r="GD321" s="16" t="e">
        <f t="shared" si="823"/>
        <v>#VALUE!</v>
      </c>
      <c r="GE321" s="16" t="e">
        <f t="shared" si="824"/>
        <v>#VALUE!</v>
      </c>
      <c r="GF321" s="227" t="e">
        <f t="shared" si="825"/>
        <v>#VALUE!</v>
      </c>
      <c r="GG321" s="227" t="e">
        <f t="shared" si="826"/>
        <v>#VALUE!</v>
      </c>
      <c r="GH321" s="227" t="e">
        <f t="shared" si="827"/>
        <v>#VALUE!</v>
      </c>
      <c r="GI321" s="16" t="str">
        <f t="shared" si="828"/>
        <v>Negativ EK</v>
      </c>
      <c r="GJ321" s="16" t="str">
        <f t="shared" si="829"/>
        <v>Negativ EK</v>
      </c>
      <c r="GK321" s="16" t="str">
        <f t="shared" si="830"/>
        <v>Negativ EK</v>
      </c>
      <c r="GL321" s="16" t="str">
        <f t="shared" si="831"/>
        <v>Negativ EK</v>
      </c>
      <c r="GM321" s="16" t="str">
        <f t="shared" si="832"/>
        <v>Negativ EK</v>
      </c>
      <c r="GN321" s="16" t="str">
        <f t="shared" si="833"/>
        <v>Negativ EK</v>
      </c>
      <c r="GO321" s="16" t="str">
        <f t="shared" si="834"/>
        <v>Negativ EK</v>
      </c>
      <c r="GP321" s="16" t="str">
        <f t="shared" si="835"/>
        <v>Negativ EK</v>
      </c>
      <c r="GQ321" s="16" t="str">
        <f t="shared" si="836"/>
        <v>Negativ EK</v>
      </c>
      <c r="GR321" s="16" t="str">
        <f t="shared" si="837"/>
        <v>Negativ EK</v>
      </c>
      <c r="GS321" s="16" t="e">
        <f t="shared" si="838"/>
        <v>#VALUE!</v>
      </c>
      <c r="GT321" s="16" t="e">
        <f t="shared" si="839"/>
        <v>#VALUE!</v>
      </c>
      <c r="GU321" s="16" t="e">
        <f t="shared" si="840"/>
        <v>#VALUE!</v>
      </c>
      <c r="GV321" s="16" t="e">
        <f t="shared" si="841"/>
        <v>#VALUE!</v>
      </c>
      <c r="GW321" s="16" t="e">
        <f t="shared" si="842"/>
        <v>#VALUE!</v>
      </c>
      <c r="GX321" s="16" t="e">
        <f t="shared" si="843"/>
        <v>#VALUE!</v>
      </c>
      <c r="GY321" s="227" t="e">
        <f t="shared" si="844"/>
        <v>#VALUE!</v>
      </c>
      <c r="GZ321" s="227" t="e">
        <f t="shared" si="845"/>
        <v>#VALUE!</v>
      </c>
      <c r="HA321" s="227" t="e">
        <f t="shared" si="846"/>
        <v>#VALUE!</v>
      </c>
      <c r="HB321" s="16" t="str">
        <f t="shared" si="847"/>
        <v>i.a.</v>
      </c>
      <c r="HC321" s="16" t="str">
        <f t="shared" si="848"/>
        <v>i.a.</v>
      </c>
      <c r="HD321" s="16" t="str">
        <f t="shared" si="849"/>
        <v>i.a.</v>
      </c>
      <c r="HE321" s="16" t="str">
        <f t="shared" si="850"/>
        <v>i.a.</v>
      </c>
      <c r="HF321" s="16" t="str">
        <f t="shared" si="851"/>
        <v>i.a.</v>
      </c>
      <c r="HG321" s="16" t="str">
        <f t="shared" si="852"/>
        <v>i.a.</v>
      </c>
      <c r="HH321" s="16" t="str">
        <f t="shared" si="853"/>
        <v>i.a.</v>
      </c>
      <c r="HI321" s="16" t="str">
        <f t="shared" si="854"/>
        <v>i.a.</v>
      </c>
      <c r="HJ321" s="16" t="str">
        <f t="shared" si="855"/>
        <v>i.a.</v>
      </c>
      <c r="HK321" s="16" t="str">
        <f t="shared" si="856"/>
        <v>i.a.</v>
      </c>
      <c r="HL321" s="16" t="e">
        <f t="shared" si="857"/>
        <v>#VALUE!</v>
      </c>
      <c r="HM321" s="16" t="e">
        <f t="shared" si="858"/>
        <v>#VALUE!</v>
      </c>
      <c r="HN321" s="16" t="e">
        <f t="shared" si="859"/>
        <v>#VALUE!</v>
      </c>
      <c r="HO321" s="16" t="e">
        <f t="shared" si="860"/>
        <v>#VALUE!</v>
      </c>
      <c r="HP321" s="16" t="e">
        <f t="shared" si="861"/>
        <v>#VALUE!</v>
      </c>
      <c r="HQ321" s="16" t="e">
        <f t="shared" si="862"/>
        <v>#VALUE!</v>
      </c>
      <c r="HR321" s="227" t="e">
        <f t="shared" si="863"/>
        <v>#VALUE!</v>
      </c>
      <c r="HS321" s="227" t="e">
        <f t="shared" si="864"/>
        <v>#VALUE!</v>
      </c>
      <c r="HT321" s="227" t="e">
        <f t="shared" si="865"/>
        <v>#VALUE!</v>
      </c>
      <c r="HU321" s="16" t="str">
        <f t="shared" si="866"/>
        <v>i.a.</v>
      </c>
      <c r="HV321" s="16" t="str">
        <f t="shared" si="867"/>
        <v>i.a.</v>
      </c>
      <c r="HW321" s="16" t="str">
        <f t="shared" si="868"/>
        <v>i.a.</v>
      </c>
      <c r="HX321" s="16" t="str">
        <f t="shared" si="869"/>
        <v>i.a.</v>
      </c>
      <c r="HY321" s="16" t="str">
        <f t="shared" si="870"/>
        <v>i.a.</v>
      </c>
      <c r="HZ321" s="16" t="str">
        <f t="shared" si="871"/>
        <v>i.a.</v>
      </c>
      <c r="IA321" s="16" t="str">
        <f t="shared" si="872"/>
        <v>i.a.</v>
      </c>
      <c r="IB321" s="16" t="str">
        <f t="shared" si="873"/>
        <v>i.a.</v>
      </c>
      <c r="IC321" s="16" t="str">
        <f t="shared" si="874"/>
        <v>i.a.</v>
      </c>
      <c r="ID321" s="16" t="str">
        <f t="shared" si="875"/>
        <v>i.a.</v>
      </c>
      <c r="IE321" s="16" t="str">
        <f t="shared" si="876"/>
        <v>i.a.</v>
      </c>
      <c r="IF321" s="16" t="e">
        <f t="shared" si="877"/>
        <v>#VALUE!</v>
      </c>
      <c r="IG321" s="16" t="e">
        <f t="shared" si="878"/>
        <v>#VALUE!</v>
      </c>
      <c r="IH321" s="16" t="e">
        <f t="shared" si="879"/>
        <v>#VALUE!</v>
      </c>
      <c r="II321" s="16" t="e">
        <f t="shared" si="880"/>
        <v>#VALUE!</v>
      </c>
      <c r="IJ321" s="16" t="e">
        <f t="shared" si="881"/>
        <v>#VALUE!</v>
      </c>
      <c r="IK321" s="16" t="e">
        <f t="shared" si="882"/>
        <v>#VALUE!</v>
      </c>
      <c r="IL321" s="227" t="e">
        <f t="shared" si="883"/>
        <v>#VALUE!</v>
      </c>
      <c r="IM321" s="227" t="e">
        <f t="shared" si="884"/>
        <v>#VALUE!</v>
      </c>
      <c r="IN321" s="227" t="e">
        <f t="shared" si="885"/>
        <v>#VALUE!</v>
      </c>
      <c r="IO321" s="16" t="str">
        <f t="shared" si="886"/>
        <v>i.a.</v>
      </c>
      <c r="IP321" s="16" t="str">
        <f t="shared" si="887"/>
        <v>i.a.</v>
      </c>
      <c r="IQ321" s="16" t="str">
        <f t="shared" si="888"/>
        <v>i.a.</v>
      </c>
      <c r="IR321" s="16" t="str">
        <f t="shared" si="889"/>
        <v>i.a.</v>
      </c>
      <c r="IS321" s="16" t="str">
        <f t="shared" si="890"/>
        <v>i.a.</v>
      </c>
      <c r="IT321" s="16" t="str">
        <f t="shared" si="891"/>
        <v>i.a.</v>
      </c>
      <c r="IU321" s="16" t="str">
        <f t="shared" si="892"/>
        <v>i.a.</v>
      </c>
      <c r="IV321" s="16" t="str">
        <f t="shared" si="893"/>
        <v>i.a.</v>
      </c>
      <c r="IW321" s="16" t="str">
        <f t="shared" si="894"/>
        <v>i.a.</v>
      </c>
      <c r="IX321" s="16" t="str">
        <f t="shared" si="895"/>
        <v>i.a.</v>
      </c>
      <c r="IY321" s="16" t="str">
        <f t="shared" si="896"/>
        <v>i.a.</v>
      </c>
      <c r="IZ321" s="16" t="e">
        <f t="shared" si="897"/>
        <v>#VALUE!</v>
      </c>
      <c r="JA321" s="16" t="e">
        <f t="shared" si="898"/>
        <v>#VALUE!</v>
      </c>
      <c r="JB321" s="16" t="e">
        <f t="shared" si="899"/>
        <v>#VALUE!</v>
      </c>
      <c r="JC321" s="16" t="e">
        <f t="shared" si="900"/>
        <v>#VALUE!</v>
      </c>
      <c r="JD321" s="16" t="e">
        <f t="shared" si="901"/>
        <v>#VALUE!</v>
      </c>
      <c r="JE321" s="16" t="e">
        <f t="shared" si="902"/>
        <v>#VALUE!</v>
      </c>
      <c r="JF321" s="227" t="e">
        <f t="shared" si="903"/>
        <v>#VALUE!</v>
      </c>
      <c r="JG321" s="227" t="e">
        <f t="shared" si="904"/>
        <v>#VALUE!</v>
      </c>
      <c r="JH321" s="227" t="e">
        <f t="shared" si="905"/>
        <v>#VALUE!</v>
      </c>
      <c r="JI321" s="99" t="str">
        <f t="shared" si="906"/>
        <v>i.a.</v>
      </c>
      <c r="JJ321" s="99" t="str">
        <f t="shared" si="907"/>
        <v>i.a.</v>
      </c>
      <c r="JK321" s="99" t="str">
        <f t="shared" si="908"/>
        <v>i.a.</v>
      </c>
      <c r="JL321" s="99" t="str">
        <f t="shared" si="909"/>
        <v>i.a.</v>
      </c>
      <c r="JM321" s="99" t="str">
        <f t="shared" si="910"/>
        <v>i.a.</v>
      </c>
      <c r="JN321" s="99" t="str">
        <f t="shared" si="911"/>
        <v>i.a.</v>
      </c>
      <c r="JO321" s="99" t="str">
        <f t="shared" si="912"/>
        <v>i.a.</v>
      </c>
      <c r="JP321" s="99" t="str">
        <f t="shared" si="913"/>
        <v>i.a.</v>
      </c>
      <c r="JQ321" s="99" t="str">
        <f t="shared" si="914"/>
        <v>i.a.</v>
      </c>
      <c r="JR321" s="99" t="str">
        <f t="shared" si="915"/>
        <v>i.a.</v>
      </c>
      <c r="JS321" s="99" t="str">
        <f t="shared" si="916"/>
        <v>i.a.</v>
      </c>
    </row>
    <row r="322" spans="1:279" customFormat="1" x14ac:dyDescent="0.25">
      <c r="A322" s="136" t="s">
        <v>600</v>
      </c>
      <c r="B322" s="98" t="s">
        <v>599</v>
      </c>
      <c r="C322" s="113" t="s">
        <v>398</v>
      </c>
      <c r="D322" s="113"/>
      <c r="E322" s="116"/>
      <c r="F322" s="116"/>
      <c r="G322" s="116"/>
      <c r="H322" s="117"/>
      <c r="I322" s="13"/>
      <c r="J322" s="13"/>
      <c r="K322" s="13"/>
      <c r="L322" s="13"/>
      <c r="M322" s="13"/>
      <c r="N322" s="13"/>
      <c r="O322" s="118"/>
      <c r="P322" s="16" t="e">
        <f t="shared" ref="P322:P342" si="933">(Y322-Z322)/ABS(Z322)</f>
        <v>#DIV/0!</v>
      </c>
      <c r="Q322" s="16" t="e">
        <f t="shared" ref="Q322:Q342" si="934">(Z322-AA322)/ABS(AA322)</f>
        <v>#DIV/0!</v>
      </c>
      <c r="R322" s="16" t="e">
        <f t="shared" ref="R322:R342" si="935">(AA322-AB322)/ABS(AB322)</f>
        <v>#DIV/0!</v>
      </c>
      <c r="S322" s="16" t="e">
        <f t="shared" ref="S322:S342" si="936">(AB322-AC322)/ABS(AC322)</f>
        <v>#DIV/0!</v>
      </c>
      <c r="T322" s="16" t="e">
        <f t="shared" ref="T322:T342" si="937">(AC322-AD322)/ABS(AD322)</f>
        <v>#DIV/0!</v>
      </c>
      <c r="U322" s="16" t="e">
        <f t="shared" ref="U322:U342" si="938">(AD322-AE322)/ABS(AE322)</f>
        <v>#DIV/0!</v>
      </c>
      <c r="V322" s="278">
        <f t="shared" ref="V322:V342" si="939">Y322-Z322</f>
        <v>0</v>
      </c>
      <c r="W322" s="278">
        <f t="shared" ref="W322:W342" si="940">Z322-AA322</f>
        <v>0</v>
      </c>
      <c r="X322" s="278">
        <f t="shared" ref="X322:X342" si="941">AA322-AB322</f>
        <v>0</v>
      </c>
      <c r="Y322" s="149"/>
      <c r="Z322" s="149"/>
      <c r="AA322" s="149"/>
      <c r="AB322" s="153"/>
      <c r="AC322" s="153"/>
      <c r="AD322" s="153"/>
      <c r="AE322" s="154"/>
      <c r="AF322" s="154"/>
      <c r="AG322" s="159"/>
      <c r="AH322" s="159"/>
      <c r="AI322" s="159"/>
      <c r="AJ322" s="16" t="e">
        <f t="shared" ref="AJ322:AJ342" si="942">(AR322-AT322)/ABS(AT322)</f>
        <v>#DIV/0!</v>
      </c>
      <c r="AK322" s="16" t="e">
        <f t="shared" si="925"/>
        <v>#DIV/0!</v>
      </c>
      <c r="AL322" s="16" t="e">
        <f t="shared" si="926"/>
        <v>#DIV/0!</v>
      </c>
      <c r="AM322" s="16" t="e">
        <f t="shared" si="929"/>
        <v>#DIV/0!</v>
      </c>
      <c r="AN322" s="16" t="e">
        <f t="shared" si="927"/>
        <v>#DIV/0!</v>
      </c>
      <c r="AO322" s="16" t="e">
        <f t="shared" si="928"/>
        <v>#DIV/0!</v>
      </c>
      <c r="AP322" s="278">
        <f t="shared" ref="AP322:AP342" si="943">AS322-AT322</f>
        <v>0</v>
      </c>
      <c r="AQ322" s="278">
        <f t="shared" ref="AQ322:AQ342" si="944">AT322-AU322</f>
        <v>0</v>
      </c>
      <c r="AR322" s="278">
        <f t="shared" ref="AR322:AR342" si="945">AU322-AV322</f>
        <v>0</v>
      </c>
      <c r="AS322" s="149"/>
      <c r="AT322" s="149"/>
      <c r="AU322" s="149"/>
      <c r="AV322" s="153"/>
      <c r="AW322" s="153"/>
      <c r="AX322" s="153"/>
      <c r="AY322" s="154"/>
      <c r="AZ322" s="154"/>
      <c r="BA322" s="154"/>
      <c r="BB322" s="154"/>
      <c r="BC322" s="155"/>
      <c r="BD322" s="16" t="e">
        <f t="shared" ref="BD322:BD341" si="946">(BM322-BN322)/ABS(BN322)</f>
        <v>#DIV/0!</v>
      </c>
      <c r="BE322" s="16" t="e">
        <f t="shared" ref="BE322:BE341" si="947">(BN322-BO322)/ABS(BO322)</f>
        <v>#DIV/0!</v>
      </c>
      <c r="BF322" s="16" t="e">
        <f t="shared" ref="BF322:BF341" si="948">(BO322-BP322)/ABS(BP322)</f>
        <v>#DIV/0!</v>
      </c>
      <c r="BG322" s="16" t="e">
        <f t="shared" ref="BG322:BG341" si="949">(BP322-BQ322)/ABS(BQ322)</f>
        <v>#DIV/0!</v>
      </c>
      <c r="BH322" s="16" t="e">
        <f t="shared" ref="BH322:BH341" si="950">(BQ322-BR322)/ABS(BR322)</f>
        <v>#DIV/0!</v>
      </c>
      <c r="BI322" s="16" t="e">
        <f t="shared" ref="BI322:BI341" si="951">(BR322-BS322)/ABS(BS322)</f>
        <v>#DIV/0!</v>
      </c>
      <c r="BJ322" s="278">
        <f t="shared" ref="BJ322:BJ341" si="952">BM322-BN322</f>
        <v>0</v>
      </c>
      <c r="BK322" s="278">
        <f t="shared" ref="BK322:BK341" si="953">BN322-BO322</f>
        <v>0</v>
      </c>
      <c r="BL322" s="278">
        <f t="shared" ref="BL322:BL341" si="954">BO322-BP322</f>
        <v>0</v>
      </c>
      <c r="BM322" s="149"/>
      <c r="BN322" s="149"/>
      <c r="BO322" s="149"/>
      <c r="BP322" s="153"/>
      <c r="BQ322" s="153"/>
      <c r="BR322" s="153"/>
      <c r="BS322" s="159"/>
      <c r="BT322" s="159"/>
      <c r="BU322" s="159"/>
      <c r="BV322" s="154"/>
      <c r="BW322" s="159"/>
      <c r="BX322" s="16" t="e">
        <f t="shared" ref="BX322:BX341" si="955">(CG322-CH322)/ABS(CH322)</f>
        <v>#DIV/0!</v>
      </c>
      <c r="BY322" s="16" t="e">
        <f t="shared" ref="BY322:BY341" si="956">(CH322-CI322)/ABS(CI322)</f>
        <v>#DIV/0!</v>
      </c>
      <c r="BZ322" s="16" t="e">
        <f t="shared" ref="BZ322:BZ341" si="957">(CI322-CJ322)/ABS(CJ322)</f>
        <v>#DIV/0!</v>
      </c>
      <c r="CA322" s="16" t="e">
        <f t="shared" ref="CA322:CA341" si="958">(CJ322-CK322)/ABS(CK322)</f>
        <v>#DIV/0!</v>
      </c>
      <c r="CB322" s="16" t="e">
        <f t="shared" ref="CB322:CB341" si="959">(CK322-CL322)/ABS(CL322)</f>
        <v>#DIV/0!</v>
      </c>
      <c r="CC322" s="16" t="e">
        <f t="shared" ref="CC322:CC341" si="960">(CL322-CM322)/ABS(CM322)</f>
        <v>#DIV/0!</v>
      </c>
      <c r="CD322" s="278">
        <f t="shared" ref="CD322:CD341" si="961">CG322-CH322</f>
        <v>0</v>
      </c>
      <c r="CE322" s="278">
        <f t="shared" ref="CE322:CE341" si="962">CH322-CI322</f>
        <v>0</v>
      </c>
      <c r="CF322" s="278">
        <f t="shared" ref="CF322:CF341" si="963">CI322-CJ322</f>
        <v>0</v>
      </c>
      <c r="CG322" s="149"/>
      <c r="CH322" s="149"/>
      <c r="CI322" s="149"/>
      <c r="CJ322" s="153"/>
      <c r="CK322" s="153"/>
      <c r="CL322" s="153"/>
      <c r="CM322" s="154"/>
      <c r="CN322" s="154"/>
      <c r="CO322" s="159"/>
      <c r="CP322" s="159"/>
      <c r="CQ322" s="159"/>
      <c r="CR322" s="16" t="e">
        <f t="shared" ref="CR322:CR341" si="964">(DA322-DB322)/ABS(DB322)</f>
        <v>#DIV/0!</v>
      </c>
      <c r="CS322" s="16" t="e">
        <f t="shared" ref="CS322:CS341" si="965">(DB322-DC322)/ABS(DC322)</f>
        <v>#DIV/0!</v>
      </c>
      <c r="CT322" s="16" t="e">
        <f t="shared" ref="CT322:CT341" si="966">(DC322-DD322)/ABS(DD322)</f>
        <v>#DIV/0!</v>
      </c>
      <c r="CU322" s="16" t="e">
        <f t="shared" ref="CU322:CU341" si="967">(DD322-DE322)/ABS(DE322)</f>
        <v>#DIV/0!</v>
      </c>
      <c r="CV322" s="16" t="e">
        <f t="shared" ref="CV322:CV341" si="968">(DE322-DF322)/ABS(DF322)</f>
        <v>#DIV/0!</v>
      </c>
      <c r="CW322" s="16" t="e">
        <f t="shared" ref="CW322:CW341" si="969">(DF322-DG322)/ABS(DG322)</f>
        <v>#DIV/0!</v>
      </c>
      <c r="CX322" s="278">
        <f t="shared" si="930"/>
        <v>0</v>
      </c>
      <c r="CY322" s="278">
        <f t="shared" si="931"/>
        <v>0</v>
      </c>
      <c r="CZ322" s="278">
        <f t="shared" si="932"/>
        <v>0</v>
      </c>
      <c r="DA322" s="149"/>
      <c r="DB322" s="149"/>
      <c r="DC322" s="149"/>
      <c r="DD322" s="153"/>
      <c r="DE322" s="153"/>
      <c r="DF322" s="153"/>
      <c r="DG322" s="159"/>
      <c r="DH322" s="159"/>
      <c r="DI322" s="159"/>
      <c r="DJ322" s="154"/>
      <c r="DK322" s="155"/>
      <c r="DL322" s="16" t="e">
        <f t="shared" ref="DL322:DL341" si="970">(DU322-DV322)/ABS(DV322)</f>
        <v>#DIV/0!</v>
      </c>
      <c r="DM322" s="16" t="e">
        <f t="shared" ref="DM322:DM341" si="971">(DV322-DW322)/ABS(DW322)</f>
        <v>#DIV/0!</v>
      </c>
      <c r="DN322" s="16" t="e">
        <f t="shared" ref="DN322:DN341" si="972">(DW322-DX322)/ABS(DX322)</f>
        <v>#DIV/0!</v>
      </c>
      <c r="DO322" s="16" t="e">
        <f t="shared" ref="DO322:DO341" si="973">(DX322-DY322)/ABS(DY322)</f>
        <v>#DIV/0!</v>
      </c>
      <c r="DP322" s="16" t="e">
        <f t="shared" ref="DP322:DP341" si="974">(DY322-DZ322)/ABS(DZ322)</f>
        <v>#DIV/0!</v>
      </c>
      <c r="DQ322" s="16" t="e">
        <f t="shared" ref="DQ322:DQ341" si="975">(DZ322-EA322)/ABS(EA322)</f>
        <v>#DIV/0!</v>
      </c>
      <c r="DR322" s="278">
        <f t="shared" ref="DR322:DR341" si="976">DU322-DV322</f>
        <v>0</v>
      </c>
      <c r="DS322" s="278">
        <f t="shared" ref="DS322:DS341" si="977">DV322-DW322</f>
        <v>0</v>
      </c>
      <c r="DT322" s="278">
        <f t="shared" ref="DT322:DT341" si="978">DW322-DX322</f>
        <v>0</v>
      </c>
      <c r="DU322" s="149"/>
      <c r="DV322" s="149"/>
      <c r="DW322" s="149"/>
      <c r="DX322" s="153"/>
      <c r="DY322" s="153"/>
      <c r="DZ322" s="153"/>
      <c r="EA322" s="159"/>
      <c r="EB322" s="159"/>
      <c r="EC322" s="159"/>
      <c r="ED322" s="159"/>
      <c r="EE322" s="159"/>
      <c r="EF322" s="16" t="e">
        <f t="shared" ref="EF322:EF341" si="979">(EO322-EP322)/ABS(EP322)</f>
        <v>#DIV/0!</v>
      </c>
      <c r="EG322" s="16" t="e">
        <f t="shared" ref="EG322:EG341" si="980">(EP322-EQ322)/ABS(EQ322)</f>
        <v>#DIV/0!</v>
      </c>
      <c r="EH322" s="16" t="e">
        <f t="shared" ref="EH322:EH341" si="981">(EQ322-ER322)/ABS(ER322)</f>
        <v>#DIV/0!</v>
      </c>
      <c r="EI322" s="16" t="e">
        <f t="shared" ref="EI322:EI341" si="982">(ER322-ES322)/ABS(ES322)</f>
        <v>#DIV/0!</v>
      </c>
      <c r="EJ322" s="16" t="e">
        <f t="shared" ref="EJ322:EJ341" si="983">(ES322-ET322)/ABS(ET322)</f>
        <v>#DIV/0!</v>
      </c>
      <c r="EK322" s="16" t="e">
        <f t="shared" ref="EK322:EK341" si="984">(ET322-EU322)/ABS(EU322)</f>
        <v>#DIV/0!</v>
      </c>
      <c r="EL322" s="278">
        <f t="shared" ref="EL322:EL341" si="985">EO322-EP322</f>
        <v>0</v>
      </c>
      <c r="EM322" s="278">
        <f t="shared" ref="EM322:EM341" si="986">EP322-EQ322</f>
        <v>0</v>
      </c>
      <c r="EN322" s="278">
        <f t="shared" ref="EN322:EN341" si="987">EQ322-ER322</f>
        <v>0</v>
      </c>
      <c r="EO322" s="204"/>
      <c r="EP322" s="204"/>
      <c r="EQ322" s="204"/>
      <c r="ER322" s="215"/>
      <c r="ES322" s="215"/>
      <c r="ET322" s="215"/>
      <c r="EU322" s="209"/>
      <c r="EV322" s="209"/>
      <c r="EW322" s="209"/>
      <c r="EX322" s="210"/>
      <c r="EY322" s="211"/>
      <c r="EZ322" s="120"/>
      <c r="FA322" s="115"/>
      <c r="FB322" s="76" t="s">
        <v>55</v>
      </c>
      <c r="FC322" s="121"/>
      <c r="FD322" s="125"/>
      <c r="FE322" s="125"/>
      <c r="FF322" s="16" t="e">
        <f t="shared" ref="FF322:FF341" si="988">(FO322-FP322)/ABS(FP322)</f>
        <v>#VALUE!</v>
      </c>
      <c r="FG322" s="16" t="e">
        <f t="shared" ref="FG322:FG341" si="989">(FP322-FQ322)/ABS(FQ322)</f>
        <v>#VALUE!</v>
      </c>
      <c r="FH322" s="16" t="e">
        <f t="shared" ref="FH322:FH341" si="990">(FQ322-FR322)/ABS(FR322)</f>
        <v>#VALUE!</v>
      </c>
      <c r="FI322" s="16" t="e">
        <f t="shared" ref="FI322:FI341" si="991">(FR322-FS322)/ABS(FS322)</f>
        <v>#VALUE!</v>
      </c>
      <c r="FJ322" s="16" t="e">
        <f t="shared" ref="FJ322:FJ341" si="992">(FS322-FT322)/ABS(FT322)</f>
        <v>#VALUE!</v>
      </c>
      <c r="FK322" s="16" t="e">
        <f t="shared" ref="FK322:FK341" si="993">(FT322-FU322)/ABS(FU322)</f>
        <v>#VALUE!</v>
      </c>
      <c r="FL322" s="278" t="e">
        <f t="shared" ref="FL322:FL341" si="994">FO322-FP322</f>
        <v>#VALUE!</v>
      </c>
      <c r="FM322" s="278" t="e">
        <f t="shared" ref="FM322:FM341" si="995">FP322-FQ322</f>
        <v>#VALUE!</v>
      </c>
      <c r="FN322" s="278" t="e">
        <f t="shared" ref="FN322:FN341" si="996">FQ322-FR322</f>
        <v>#VALUE!</v>
      </c>
      <c r="FO322" s="222" t="str">
        <f t="shared" ref="FO322:FO342" si="997">IFERROR((Y322/EO322),"i.a")</f>
        <v>i.a</v>
      </c>
      <c r="FP322" s="222" t="str">
        <f t="shared" ref="FP322:FP342" si="998">IFERROR((Z322/EP322),"i.a")</f>
        <v>i.a</v>
      </c>
      <c r="FQ322" s="222" t="str">
        <f t="shared" ref="FQ322:FQ342" si="999">IFERROR((AA322/EQ322),"i.a")</f>
        <v>i.a</v>
      </c>
      <c r="FR322" s="222" t="str">
        <f t="shared" ref="FR322:FR342" si="1000">IFERROR((AB322/ER322),"i.a")</f>
        <v>i.a</v>
      </c>
      <c r="FS322" s="222" t="str">
        <f t="shared" ref="FS322:FS342" si="1001">IFERROR((AC322/ES322),"i.a")</f>
        <v>i.a</v>
      </c>
      <c r="FT322" s="222" t="str">
        <f t="shared" ref="FT322:FT342" si="1002">IFERROR((AD322/ET322),"i.a")</f>
        <v>i.a</v>
      </c>
      <c r="FU322" s="222" t="str">
        <f t="shared" ref="FU322:FU342" si="1003">IFERROR((AE322/EU322),"i.a")</f>
        <v>i.a</v>
      </c>
      <c r="FV322" s="222" t="str">
        <f t="shared" ref="FV322:FV342" si="1004">IFERROR((AF322/EV322),"i.a")</f>
        <v>i.a</v>
      </c>
      <c r="FW322" s="222" t="str">
        <f t="shared" ref="FW322:FW342" si="1005">IFERROR((AG322/EW322),"i.a")</f>
        <v>i.a</v>
      </c>
      <c r="FX322" s="222" t="str">
        <f t="shared" ref="FX322:FX342" si="1006">IFERROR((AH322/EX322),"i.a")</f>
        <v>i.a</v>
      </c>
      <c r="FY322" s="222" t="str">
        <f t="shared" ref="FY322:FY342" si="1007">IFERROR((AI322/EY322),"i.a")</f>
        <v>i.a</v>
      </c>
      <c r="FZ322" s="16" t="e">
        <f t="shared" ref="FZ322:FZ342" si="1008">(GI322-GJ322)/ABS(GJ322)</f>
        <v>#VALUE!</v>
      </c>
      <c r="GA322" s="16" t="e">
        <f t="shared" ref="GA322:GA342" si="1009">(GJ322-GK322)/ABS(GK322)</f>
        <v>#VALUE!</v>
      </c>
      <c r="GB322" s="16" t="e">
        <f t="shared" ref="GB322:GB342" si="1010">(GK322-GL322)/ABS(GL322)</f>
        <v>#VALUE!</v>
      </c>
      <c r="GC322" s="16" t="e">
        <f t="shared" ref="GC322:GC342" si="1011">(GL322-GM322)/ABS(GM322)</f>
        <v>#VALUE!</v>
      </c>
      <c r="GD322" s="16" t="e">
        <f t="shared" ref="GD322:GD342" si="1012">(GM322-GN322)/ABS(GN322)</f>
        <v>#VALUE!</v>
      </c>
      <c r="GE322" s="16" t="e">
        <f t="shared" ref="GE322:GE342" si="1013">(GN322-GO322)/ABS(GO322)</f>
        <v>#VALUE!</v>
      </c>
      <c r="GF322" s="227" t="e">
        <f t="shared" ref="GF322:GF342" si="1014">GI322-GJ322</f>
        <v>#VALUE!</v>
      </c>
      <c r="GG322" s="227" t="e">
        <f t="shared" ref="GG322:GG342" si="1015">GJ322-GK322</f>
        <v>#VALUE!</v>
      </c>
      <c r="GH322" s="227" t="e">
        <f t="shared" ref="GH322:GH342" si="1016">GK322-GL322</f>
        <v>#VALUE!</v>
      </c>
      <c r="GI322" s="16" t="str">
        <f t="shared" ref="GI322:GI342" si="1017">IFERROR(CG322/MAX(AVERAGE(DA322:DB322),0),"Negativ EK")</f>
        <v>Negativ EK</v>
      </c>
      <c r="GJ322" s="16" t="str">
        <f t="shared" ref="GJ322:GJ342" si="1018">IFERROR(CH322/MAX(AVERAGE(DB322:DC322),0),"Negativ EK")</f>
        <v>Negativ EK</v>
      </c>
      <c r="GK322" s="16" t="str">
        <f t="shared" ref="GK322:GK342" si="1019">IFERROR(CI322/MAX(AVERAGE(DC322:DD322),0),"Negativ EK")</f>
        <v>Negativ EK</v>
      </c>
      <c r="GL322" s="16" t="str">
        <f t="shared" ref="GL322:GL342" si="1020">IFERROR(CJ322/MAX(AVERAGE(DD322:DE322),0),"Negativ EK")</f>
        <v>Negativ EK</v>
      </c>
      <c r="GM322" s="16" t="str">
        <f t="shared" ref="GM322:GM342" si="1021">IFERROR(CK322/MAX(AVERAGE(DE322:DF322),0),"Negativ EK")</f>
        <v>Negativ EK</v>
      </c>
      <c r="GN322" s="16" t="str">
        <f t="shared" ref="GN322:GN342" si="1022">IFERROR(CL322/MAX(AVERAGE(DF322:DG322),0),"Negativ EK")</f>
        <v>Negativ EK</v>
      </c>
      <c r="GO322" s="16" t="str">
        <f t="shared" ref="GO322:GO342" si="1023">IFERROR(CM322/MAX(AVERAGE(DG322:DH322),0),"Negativ EK")</f>
        <v>Negativ EK</v>
      </c>
      <c r="GP322" s="16" t="str">
        <f t="shared" ref="GP322:GP342" si="1024">IFERROR(CN322/MAX(AVERAGE(DH322:DI322),0),"Negativ EK")</f>
        <v>Negativ EK</v>
      </c>
      <c r="GQ322" s="16" t="str">
        <f t="shared" ref="GQ322:GQ342" si="1025">IFERROR(CO322/MAX(AVERAGE(DI322:DJ322),0),"Negativ EK")</f>
        <v>Negativ EK</v>
      </c>
      <c r="GR322" s="16" t="str">
        <f t="shared" ref="GR322:GR342" si="1026">IFERROR(CP322/MAX(AVERAGE(DJ322:DK322),0),"Negativ EK")</f>
        <v>Negativ EK</v>
      </c>
      <c r="GS322" s="16" t="e">
        <f t="shared" ref="GS322:GS342" si="1027">(HB322-HC322)/ABS(HC322)</f>
        <v>#VALUE!</v>
      </c>
      <c r="GT322" s="16" t="e">
        <f t="shared" ref="GT322:GT342" si="1028">(HC322-HD322)/ABS(HD322)</f>
        <v>#VALUE!</v>
      </c>
      <c r="GU322" s="16" t="e">
        <f t="shared" ref="GU322:GU342" si="1029">(HD322-HE322)/ABS(HE322)</f>
        <v>#VALUE!</v>
      </c>
      <c r="GV322" s="16" t="e">
        <f t="shared" ref="GV322:GV342" si="1030">(HE322-HF322)/ABS(HF322)</f>
        <v>#VALUE!</v>
      </c>
      <c r="GW322" s="16" t="e">
        <f t="shared" ref="GW322:GW342" si="1031">(HF322-HG322)/ABS(HG322)</f>
        <v>#VALUE!</v>
      </c>
      <c r="GX322" s="16" t="e">
        <f t="shared" ref="GX322:GX342" si="1032">(HG322-HH322)/ABS(HH322)</f>
        <v>#VALUE!</v>
      </c>
      <c r="GY322" s="227" t="e">
        <f t="shared" ref="GY322:GY342" si="1033">HB322-HC322</f>
        <v>#VALUE!</v>
      </c>
      <c r="GZ322" s="227" t="e">
        <f t="shared" ref="GZ322:GZ342" si="1034">HC322-HD322</f>
        <v>#VALUE!</v>
      </c>
      <c r="HA322" s="227" t="e">
        <f t="shared" ref="HA322:HA342" si="1035">HD322-HE322</f>
        <v>#VALUE!</v>
      </c>
      <c r="HB322" s="16" t="str">
        <f t="shared" ref="HB322:HB342" si="1036">IFERROR(BM322/AVERAGE(DU322:DV322),"i.a.")</f>
        <v>i.a.</v>
      </c>
      <c r="HC322" s="16" t="str">
        <f t="shared" ref="HC322:HC342" si="1037">IFERROR(BN322/AVERAGE(DV322:DW322),"i.a.")</f>
        <v>i.a.</v>
      </c>
      <c r="HD322" s="16" t="str">
        <f t="shared" ref="HD322:HD342" si="1038">IFERROR(BO322/AVERAGE(DW322:DX322),"i.a.")</f>
        <v>i.a.</v>
      </c>
      <c r="HE322" s="16" t="str">
        <f t="shared" ref="HE322:HE342" si="1039">IFERROR(BP322/AVERAGE(DX322:DY322),"i.a.")</f>
        <v>i.a.</v>
      </c>
      <c r="HF322" s="16" t="str">
        <f t="shared" ref="HF322:HF342" si="1040">IFERROR(BQ322/AVERAGE(DY322:DZ322),"i.a.")</f>
        <v>i.a.</v>
      </c>
      <c r="HG322" s="16" t="str">
        <f t="shared" ref="HG322:HG342" si="1041">IFERROR(BR322/AVERAGE(DZ322:EA322),"i.a.")</f>
        <v>i.a.</v>
      </c>
      <c r="HH322" s="16" t="str">
        <f t="shared" ref="HH322:HH342" si="1042">IFERROR(BS322/AVERAGE(EA322:EB322),"i.a.")</f>
        <v>i.a.</v>
      </c>
      <c r="HI322" s="16" t="str">
        <f t="shared" ref="HI322:HI342" si="1043">IFERROR(BT322/AVERAGE(EB322:EC322),"i.a.")</f>
        <v>i.a.</v>
      </c>
      <c r="HJ322" s="16" t="str">
        <f t="shared" ref="HJ322:HJ342" si="1044">IFERROR(BU322/AVERAGE(EC322:ED322),"i.a.")</f>
        <v>i.a.</v>
      </c>
      <c r="HK322" s="16" t="str">
        <f t="shared" ref="HK322:HK342" si="1045">IFERROR(BV322/AVERAGE(ED322:EE322),"i.a.")</f>
        <v>i.a.</v>
      </c>
      <c r="HL322" s="16" t="e">
        <f t="shared" ref="HL322:HL342" si="1046">(HU322-HV322)/ABS(HV322)</f>
        <v>#VALUE!</v>
      </c>
      <c r="HM322" s="16" t="e">
        <f t="shared" ref="HM322:HM342" si="1047">(HV322-HW322)/ABS(HW322)</f>
        <v>#VALUE!</v>
      </c>
      <c r="HN322" s="16" t="e">
        <f t="shared" ref="HN322:HN342" si="1048">(HW322-HX322)/ABS(HX322)</f>
        <v>#VALUE!</v>
      </c>
      <c r="HO322" s="16" t="e">
        <f t="shared" ref="HO322:HO342" si="1049">(HX322-HY322)/ABS(HY322)</f>
        <v>#VALUE!</v>
      </c>
      <c r="HP322" s="16" t="e">
        <f t="shared" ref="HP322:HP342" si="1050">(HY322-HZ322)/ABS(HZ322)</f>
        <v>#VALUE!</v>
      </c>
      <c r="HQ322" s="16" t="e">
        <f t="shared" ref="HQ322:HQ342" si="1051">(HZ322-IA322)/ABS(IA322)</f>
        <v>#VALUE!</v>
      </c>
      <c r="HR322" s="227" t="e">
        <f t="shared" ref="HR322:HR342" si="1052">HU322-HV322</f>
        <v>#VALUE!</v>
      </c>
      <c r="HS322" s="227" t="e">
        <f t="shared" ref="HS322:HS342" si="1053">HV322-HW322</f>
        <v>#VALUE!</v>
      </c>
      <c r="HT322" s="227" t="e">
        <f t="shared" ref="HT322:HT342" si="1054">HW322-HX322</f>
        <v>#VALUE!</v>
      </c>
      <c r="HU322" s="16" t="str">
        <f t="shared" ref="HU322:HU342" si="1055">IFERROR(DA322/DU322,"i.a.")</f>
        <v>i.a.</v>
      </c>
      <c r="HV322" s="16" t="str">
        <f t="shared" ref="HV322:HV342" si="1056">IFERROR(DB322/DV322,"i.a.")</f>
        <v>i.a.</v>
      </c>
      <c r="HW322" s="16" t="str">
        <f t="shared" ref="HW322:HW342" si="1057">IFERROR(DC322/DW322,"i.a.")</f>
        <v>i.a.</v>
      </c>
      <c r="HX322" s="16" t="str">
        <f t="shared" ref="HX322:HX342" si="1058">IFERROR(DD322/DX322,"i.a.")</f>
        <v>i.a.</v>
      </c>
      <c r="HY322" s="16" t="str">
        <f t="shared" ref="HY322:HY342" si="1059">IFERROR(DE322/DY322,"i.a.")</f>
        <v>i.a.</v>
      </c>
      <c r="HZ322" s="16" t="str">
        <f t="shared" ref="HZ322:HZ342" si="1060">IFERROR(DF322/DZ322,"i.a.")</f>
        <v>i.a.</v>
      </c>
      <c r="IA322" s="16" t="str">
        <f t="shared" ref="IA322:IA342" si="1061">IFERROR(DG322/EA322,"i.a.")</f>
        <v>i.a.</v>
      </c>
      <c r="IB322" s="16" t="str">
        <f t="shared" ref="IB322:IB342" si="1062">IFERROR(DH322/EB322,"i.a.")</f>
        <v>i.a.</v>
      </c>
      <c r="IC322" s="16" t="str">
        <f t="shared" ref="IC322:IC342" si="1063">IFERROR(DI322/EC322,"i.a.")</f>
        <v>i.a.</v>
      </c>
      <c r="ID322" s="16" t="str">
        <f t="shared" ref="ID322:ID342" si="1064">IFERROR(DJ322/ED322,"i.a.")</f>
        <v>i.a.</v>
      </c>
      <c r="IE322" s="16" t="str">
        <f t="shared" ref="IE322:IE342" si="1065">IFERROR(DK322/EE322,"i.a.")</f>
        <v>i.a.</v>
      </c>
      <c r="IF322" s="16" t="e">
        <f t="shared" ref="IF322:IF342" si="1066">(IO322-IP322)/ABS(IP322)</f>
        <v>#VALUE!</v>
      </c>
      <c r="IG322" s="16" t="e">
        <f t="shared" ref="IG322:IG342" si="1067">(IP322-IQ322)/ABS(IQ322)</f>
        <v>#VALUE!</v>
      </c>
      <c r="IH322" s="16" t="e">
        <f t="shared" ref="IH322:IH342" si="1068">(IQ322-IR322)/ABS(IR322)</f>
        <v>#VALUE!</v>
      </c>
      <c r="II322" s="16" t="e">
        <f t="shared" ref="II322:II342" si="1069">(IR322-IS322)/ABS(IS322)</f>
        <v>#VALUE!</v>
      </c>
      <c r="IJ322" s="16" t="e">
        <f t="shared" ref="IJ322:IJ342" si="1070">(IS322-IT322)/ABS(IT322)</f>
        <v>#VALUE!</v>
      </c>
      <c r="IK322" s="16" t="e">
        <f t="shared" ref="IK322:IK342" si="1071">(IT322-IU322)/ABS(IU322)</f>
        <v>#VALUE!</v>
      </c>
      <c r="IL322" s="227" t="e">
        <f t="shared" ref="IL322:IL342" si="1072">IO322-IP322</f>
        <v>#VALUE!</v>
      </c>
      <c r="IM322" s="227" t="e">
        <f t="shared" ref="IM322:IM342" si="1073">IP322-IQ322</f>
        <v>#VALUE!</v>
      </c>
      <c r="IN322" s="227" t="e">
        <f t="shared" ref="IN322:IN342" si="1074">IQ322-IR322</f>
        <v>#VALUE!</v>
      </c>
      <c r="IO322" s="16" t="str">
        <f t="shared" ref="IO322:IO342" si="1075">IFERROR((BM322/Y322),"i.a.")</f>
        <v>i.a.</v>
      </c>
      <c r="IP322" s="16" t="str">
        <f t="shared" ref="IP322:IP342" si="1076">IFERROR((BN322/Z322),"i.a.")</f>
        <v>i.a.</v>
      </c>
      <c r="IQ322" s="16" t="str">
        <f t="shared" ref="IQ322:IQ342" si="1077">IFERROR((BO322/AA322),"i.a.")</f>
        <v>i.a.</v>
      </c>
      <c r="IR322" s="16" t="str">
        <f t="shared" ref="IR322:IR342" si="1078">IFERROR((BP322/AB322),"i.a.")</f>
        <v>i.a.</v>
      </c>
      <c r="IS322" s="16" t="str">
        <f t="shared" ref="IS322:IS342" si="1079">IFERROR((BQ322/AC322),"i.a.")</f>
        <v>i.a.</v>
      </c>
      <c r="IT322" s="16" t="str">
        <f t="shared" ref="IT322:IT342" si="1080">IFERROR((BR322/AD322),"i.a.")</f>
        <v>i.a.</v>
      </c>
      <c r="IU322" s="16" t="str">
        <f t="shared" ref="IU322:IU342" si="1081">IFERROR((BS322/AE322),"i.a.")</f>
        <v>i.a.</v>
      </c>
      <c r="IV322" s="16" t="str">
        <f t="shared" ref="IV322:IV342" si="1082">IFERROR((BT322/AF322),"i.a.")</f>
        <v>i.a.</v>
      </c>
      <c r="IW322" s="16" t="str">
        <f t="shared" ref="IW322:IW342" si="1083">IFERROR((BU322/AG322),"i.a.")</f>
        <v>i.a.</v>
      </c>
      <c r="IX322" s="16" t="str">
        <f t="shared" ref="IX322:IX342" si="1084">IFERROR((BV322/AH322),"i.a.")</f>
        <v>i.a.</v>
      </c>
      <c r="IY322" s="16" t="str">
        <f t="shared" ref="IY322:IY342" si="1085">IFERROR((BW322/AI322),"i.a.")</f>
        <v>i.a.</v>
      </c>
      <c r="IZ322" s="16" t="e">
        <f t="shared" ref="IZ322:IZ342" si="1086">(JI322-JJ322)/ABS(JJ322)</f>
        <v>#VALUE!</v>
      </c>
      <c r="JA322" s="16" t="e">
        <f t="shared" ref="JA322:JA342" si="1087">(JJ322-JK322)/ABS(JK322)</f>
        <v>#VALUE!</v>
      </c>
      <c r="JB322" s="16" t="e">
        <f t="shared" ref="JB322:JB342" si="1088">(JK322-JL322)/ABS(JL322)</f>
        <v>#VALUE!</v>
      </c>
      <c r="JC322" s="16" t="e">
        <f t="shared" ref="JC322:JC342" si="1089">(JL322-JM322)/ABS(JM322)</f>
        <v>#VALUE!</v>
      </c>
      <c r="JD322" s="16" t="e">
        <f t="shared" ref="JD322:JD342" si="1090">(JM322-JN322)/ABS(JN322)</f>
        <v>#VALUE!</v>
      </c>
      <c r="JE322" s="16" t="e">
        <f t="shared" ref="JE322:JE342" si="1091">(JN322-JO322)/ABS(JO322)</f>
        <v>#VALUE!</v>
      </c>
      <c r="JF322" s="227" t="e">
        <f t="shared" ref="JF322:JF342" si="1092">JI322-JJ322</f>
        <v>#VALUE!</v>
      </c>
      <c r="JG322" s="227" t="e">
        <f t="shared" ref="JG322:JG342" si="1093">JJ322-JK322</f>
        <v>#VALUE!</v>
      </c>
      <c r="JH322" s="227" t="e">
        <f t="shared" ref="JH322:JH342" si="1094">JK322-JL322</f>
        <v>#VALUE!</v>
      </c>
      <c r="JI322" s="99" t="str">
        <f t="shared" ref="JI322:JI342" si="1095">IFERROR(CG322/EO322,"i.a.")</f>
        <v>i.a.</v>
      </c>
      <c r="JJ322" s="99" t="str">
        <f t="shared" ref="JJ322:JJ342" si="1096">IFERROR(CH322/EP322,"i.a.")</f>
        <v>i.a.</v>
      </c>
      <c r="JK322" s="99" t="str">
        <f t="shared" ref="JK322:JK342" si="1097">IFERROR(CI322/EQ322,"i.a.")</f>
        <v>i.a.</v>
      </c>
      <c r="JL322" s="99" t="str">
        <f t="shared" ref="JL322:JL342" si="1098">IFERROR(CJ322/ER322,"i.a.")</f>
        <v>i.a.</v>
      </c>
      <c r="JM322" s="99" t="str">
        <f t="shared" ref="JM322:JM342" si="1099">IFERROR(CK322/ES322,"i.a.")</f>
        <v>i.a.</v>
      </c>
      <c r="JN322" s="99" t="str">
        <f t="shared" ref="JN322:JN342" si="1100">IFERROR(CL322/ET322,"i.a.")</f>
        <v>i.a.</v>
      </c>
      <c r="JO322" s="99" t="str">
        <f t="shared" ref="JO322:JO342" si="1101">IFERROR(CM322/EU322,"i.a.")</f>
        <v>i.a.</v>
      </c>
      <c r="JP322" s="99" t="str">
        <f t="shared" ref="JP322:JP342" si="1102">IFERROR(CN322/EV322,"i.a.")</f>
        <v>i.a.</v>
      </c>
      <c r="JQ322" s="99" t="str">
        <f t="shared" ref="JQ322:JQ342" si="1103">IFERROR(CO322/EW322,"i.a.")</f>
        <v>i.a.</v>
      </c>
      <c r="JR322" s="99" t="str">
        <f t="shared" ref="JR322:JR342" si="1104">IFERROR(CP322/EX322,"i.a.")</f>
        <v>i.a.</v>
      </c>
      <c r="JS322" s="99" t="str">
        <f t="shared" ref="JS322:JS342" si="1105">IFERROR(CQ322/EY322,"i.a.")</f>
        <v>i.a.</v>
      </c>
    </row>
    <row r="323" spans="1:279" customFormat="1" x14ac:dyDescent="0.25">
      <c r="A323" s="113" t="s">
        <v>601</v>
      </c>
      <c r="B323" s="98" t="s">
        <v>599</v>
      </c>
      <c r="C323" s="113" t="s">
        <v>398</v>
      </c>
      <c r="D323" s="113"/>
      <c r="E323" s="116"/>
      <c r="F323" s="116"/>
      <c r="G323" s="116"/>
      <c r="H323" s="117"/>
      <c r="I323" s="13"/>
      <c r="J323" s="13"/>
      <c r="K323" s="13"/>
      <c r="L323" s="13"/>
      <c r="M323" s="13"/>
      <c r="N323" s="13"/>
      <c r="O323" s="118"/>
      <c r="P323" s="16" t="e">
        <f t="shared" si="933"/>
        <v>#DIV/0!</v>
      </c>
      <c r="Q323" s="16" t="e">
        <f t="shared" si="934"/>
        <v>#DIV/0!</v>
      </c>
      <c r="R323" s="16" t="e">
        <f t="shared" si="935"/>
        <v>#DIV/0!</v>
      </c>
      <c r="S323" s="16" t="e">
        <f t="shared" si="936"/>
        <v>#DIV/0!</v>
      </c>
      <c r="T323" s="16" t="e">
        <f t="shared" si="937"/>
        <v>#DIV/0!</v>
      </c>
      <c r="U323" s="16" t="e">
        <f t="shared" si="938"/>
        <v>#DIV/0!</v>
      </c>
      <c r="V323" s="278">
        <f t="shared" si="939"/>
        <v>0</v>
      </c>
      <c r="W323" s="278">
        <f t="shared" si="940"/>
        <v>0</v>
      </c>
      <c r="X323" s="278">
        <f t="shared" si="941"/>
        <v>0</v>
      </c>
      <c r="Y323" s="149"/>
      <c r="Z323" s="149"/>
      <c r="AA323" s="149"/>
      <c r="AB323" s="153"/>
      <c r="AC323" s="153"/>
      <c r="AD323" s="153"/>
      <c r="AE323" s="154"/>
      <c r="AF323" s="154"/>
      <c r="AG323" s="159"/>
      <c r="AH323" s="159"/>
      <c r="AI323" s="159"/>
      <c r="AJ323" s="16" t="e">
        <f t="shared" si="942"/>
        <v>#DIV/0!</v>
      </c>
      <c r="AK323" s="16" t="e">
        <f t="shared" si="925"/>
        <v>#DIV/0!</v>
      </c>
      <c r="AL323" s="16" t="e">
        <f t="shared" si="926"/>
        <v>#DIV/0!</v>
      </c>
      <c r="AM323" s="16" t="e">
        <f t="shared" si="929"/>
        <v>#DIV/0!</v>
      </c>
      <c r="AN323" s="16" t="e">
        <f t="shared" si="927"/>
        <v>#DIV/0!</v>
      </c>
      <c r="AO323" s="16" t="e">
        <f t="shared" si="928"/>
        <v>#DIV/0!</v>
      </c>
      <c r="AP323" s="278">
        <f t="shared" si="943"/>
        <v>0</v>
      </c>
      <c r="AQ323" s="278">
        <f t="shared" si="944"/>
        <v>0</v>
      </c>
      <c r="AR323" s="278">
        <f t="shared" si="945"/>
        <v>0</v>
      </c>
      <c r="AS323" s="149"/>
      <c r="AT323" s="149"/>
      <c r="AU323" s="149"/>
      <c r="AV323" s="153"/>
      <c r="AW323" s="153"/>
      <c r="AX323" s="153"/>
      <c r="AY323" s="154"/>
      <c r="AZ323" s="154"/>
      <c r="BA323" s="154"/>
      <c r="BB323" s="154"/>
      <c r="BC323" s="155"/>
      <c r="BD323" s="16" t="e">
        <f t="shared" si="946"/>
        <v>#DIV/0!</v>
      </c>
      <c r="BE323" s="16" t="e">
        <f t="shared" si="947"/>
        <v>#DIV/0!</v>
      </c>
      <c r="BF323" s="16" t="e">
        <f t="shared" si="948"/>
        <v>#DIV/0!</v>
      </c>
      <c r="BG323" s="16" t="e">
        <f t="shared" si="949"/>
        <v>#DIV/0!</v>
      </c>
      <c r="BH323" s="16" t="e">
        <f t="shared" si="950"/>
        <v>#DIV/0!</v>
      </c>
      <c r="BI323" s="16" t="e">
        <f t="shared" si="951"/>
        <v>#DIV/0!</v>
      </c>
      <c r="BJ323" s="278">
        <f t="shared" si="952"/>
        <v>0</v>
      </c>
      <c r="BK323" s="278">
        <f t="shared" si="953"/>
        <v>0</v>
      </c>
      <c r="BL323" s="278">
        <f t="shared" si="954"/>
        <v>0</v>
      </c>
      <c r="BM323" s="149"/>
      <c r="BN323" s="149"/>
      <c r="BO323" s="149"/>
      <c r="BP323" s="153"/>
      <c r="BQ323" s="153"/>
      <c r="BR323" s="153"/>
      <c r="BS323" s="159"/>
      <c r="BT323" s="159"/>
      <c r="BU323" s="159"/>
      <c r="BV323" s="154"/>
      <c r="BW323" s="159"/>
      <c r="BX323" s="16" t="e">
        <f t="shared" si="955"/>
        <v>#DIV/0!</v>
      </c>
      <c r="BY323" s="16" t="e">
        <f t="shared" si="956"/>
        <v>#DIV/0!</v>
      </c>
      <c r="BZ323" s="16" t="e">
        <f t="shared" si="957"/>
        <v>#DIV/0!</v>
      </c>
      <c r="CA323" s="16" t="e">
        <f t="shared" si="958"/>
        <v>#DIV/0!</v>
      </c>
      <c r="CB323" s="16" t="e">
        <f t="shared" si="959"/>
        <v>#DIV/0!</v>
      </c>
      <c r="CC323" s="16" t="e">
        <f t="shared" si="960"/>
        <v>#DIV/0!</v>
      </c>
      <c r="CD323" s="278">
        <f t="shared" si="961"/>
        <v>0</v>
      </c>
      <c r="CE323" s="278">
        <f t="shared" si="962"/>
        <v>0</v>
      </c>
      <c r="CF323" s="278">
        <f t="shared" si="963"/>
        <v>0</v>
      </c>
      <c r="CG323" s="149"/>
      <c r="CH323" s="149"/>
      <c r="CI323" s="149"/>
      <c r="CJ323" s="153"/>
      <c r="CK323" s="153"/>
      <c r="CL323" s="153"/>
      <c r="CM323" s="154"/>
      <c r="CN323" s="154"/>
      <c r="CO323" s="159"/>
      <c r="CP323" s="159"/>
      <c r="CQ323" s="159"/>
      <c r="CR323" s="16" t="e">
        <f t="shared" si="964"/>
        <v>#DIV/0!</v>
      </c>
      <c r="CS323" s="16" t="e">
        <f t="shared" si="965"/>
        <v>#DIV/0!</v>
      </c>
      <c r="CT323" s="16" t="e">
        <f t="shared" si="966"/>
        <v>#DIV/0!</v>
      </c>
      <c r="CU323" s="16" t="e">
        <f t="shared" si="967"/>
        <v>#DIV/0!</v>
      </c>
      <c r="CV323" s="16" t="e">
        <f t="shared" si="968"/>
        <v>#DIV/0!</v>
      </c>
      <c r="CW323" s="16" t="e">
        <f t="shared" si="969"/>
        <v>#DIV/0!</v>
      </c>
      <c r="CX323" s="278">
        <f t="shared" si="930"/>
        <v>0</v>
      </c>
      <c r="CY323" s="278">
        <f t="shared" si="931"/>
        <v>0</v>
      </c>
      <c r="CZ323" s="278">
        <f t="shared" si="932"/>
        <v>0</v>
      </c>
      <c r="DA323" s="149"/>
      <c r="DB323" s="149"/>
      <c r="DC323" s="149"/>
      <c r="DD323" s="153"/>
      <c r="DE323" s="153"/>
      <c r="DF323" s="153"/>
      <c r="DG323" s="159"/>
      <c r="DH323" s="159"/>
      <c r="DI323" s="159"/>
      <c r="DJ323" s="154"/>
      <c r="DK323" s="155"/>
      <c r="DL323" s="16" t="e">
        <f t="shared" si="970"/>
        <v>#DIV/0!</v>
      </c>
      <c r="DM323" s="16" t="e">
        <f t="shared" si="971"/>
        <v>#DIV/0!</v>
      </c>
      <c r="DN323" s="16" t="e">
        <f t="shared" si="972"/>
        <v>#DIV/0!</v>
      </c>
      <c r="DO323" s="16" t="e">
        <f t="shared" si="973"/>
        <v>#DIV/0!</v>
      </c>
      <c r="DP323" s="16" t="e">
        <f t="shared" si="974"/>
        <v>#DIV/0!</v>
      </c>
      <c r="DQ323" s="16" t="e">
        <f t="shared" si="975"/>
        <v>#DIV/0!</v>
      </c>
      <c r="DR323" s="278">
        <f t="shared" si="976"/>
        <v>0</v>
      </c>
      <c r="DS323" s="278">
        <f t="shared" si="977"/>
        <v>0</v>
      </c>
      <c r="DT323" s="278">
        <f t="shared" si="978"/>
        <v>0</v>
      </c>
      <c r="DU323" s="149"/>
      <c r="DV323" s="149"/>
      <c r="DW323" s="149"/>
      <c r="DX323" s="153"/>
      <c r="DY323" s="153"/>
      <c r="DZ323" s="153"/>
      <c r="EA323" s="159"/>
      <c r="EB323" s="159"/>
      <c r="EC323" s="159"/>
      <c r="ED323" s="159"/>
      <c r="EE323" s="159"/>
      <c r="EF323" s="16" t="e">
        <f t="shared" si="979"/>
        <v>#DIV/0!</v>
      </c>
      <c r="EG323" s="16" t="e">
        <f t="shared" si="980"/>
        <v>#DIV/0!</v>
      </c>
      <c r="EH323" s="16" t="e">
        <f t="shared" si="981"/>
        <v>#DIV/0!</v>
      </c>
      <c r="EI323" s="16" t="e">
        <f t="shared" si="982"/>
        <v>#DIV/0!</v>
      </c>
      <c r="EJ323" s="16" t="e">
        <f t="shared" si="983"/>
        <v>#DIV/0!</v>
      </c>
      <c r="EK323" s="16" t="e">
        <f t="shared" si="984"/>
        <v>#DIV/0!</v>
      </c>
      <c r="EL323" s="278">
        <f t="shared" si="985"/>
        <v>0</v>
      </c>
      <c r="EM323" s="278">
        <f t="shared" si="986"/>
        <v>0</v>
      </c>
      <c r="EN323" s="278">
        <f t="shared" si="987"/>
        <v>0</v>
      </c>
      <c r="EO323" s="204"/>
      <c r="EP323" s="204"/>
      <c r="EQ323" s="204"/>
      <c r="ER323" s="215"/>
      <c r="ES323" s="215"/>
      <c r="ET323" s="215"/>
      <c r="EU323" s="209"/>
      <c r="EV323" s="209"/>
      <c r="EW323" s="209"/>
      <c r="EX323" s="210"/>
      <c r="EY323" s="211"/>
      <c r="EZ323" s="120"/>
      <c r="FA323" s="115"/>
      <c r="FB323" s="76" t="s">
        <v>55</v>
      </c>
      <c r="FC323" s="121"/>
      <c r="FD323" s="125"/>
      <c r="FE323" s="125"/>
      <c r="FF323" s="16" t="e">
        <f t="shared" si="988"/>
        <v>#VALUE!</v>
      </c>
      <c r="FG323" s="16" t="e">
        <f t="shared" si="989"/>
        <v>#VALUE!</v>
      </c>
      <c r="FH323" s="16" t="e">
        <f t="shared" si="990"/>
        <v>#VALUE!</v>
      </c>
      <c r="FI323" s="16" t="e">
        <f t="shared" si="991"/>
        <v>#VALUE!</v>
      </c>
      <c r="FJ323" s="16" t="e">
        <f t="shared" si="992"/>
        <v>#VALUE!</v>
      </c>
      <c r="FK323" s="16" t="e">
        <f t="shared" si="993"/>
        <v>#VALUE!</v>
      </c>
      <c r="FL323" s="278" t="e">
        <f t="shared" si="994"/>
        <v>#VALUE!</v>
      </c>
      <c r="FM323" s="278" t="e">
        <f t="shared" si="995"/>
        <v>#VALUE!</v>
      </c>
      <c r="FN323" s="278" t="e">
        <f t="shared" si="996"/>
        <v>#VALUE!</v>
      </c>
      <c r="FO323" s="222" t="str">
        <f t="shared" si="997"/>
        <v>i.a</v>
      </c>
      <c r="FP323" s="222" t="str">
        <f t="shared" si="998"/>
        <v>i.a</v>
      </c>
      <c r="FQ323" s="222" t="str">
        <f t="shared" si="999"/>
        <v>i.a</v>
      </c>
      <c r="FR323" s="222" t="str">
        <f t="shared" si="1000"/>
        <v>i.a</v>
      </c>
      <c r="FS323" s="222" t="str">
        <f t="shared" si="1001"/>
        <v>i.a</v>
      </c>
      <c r="FT323" s="222" t="str">
        <f t="shared" si="1002"/>
        <v>i.a</v>
      </c>
      <c r="FU323" s="222" t="str">
        <f t="shared" si="1003"/>
        <v>i.a</v>
      </c>
      <c r="FV323" s="222" t="str">
        <f t="shared" si="1004"/>
        <v>i.a</v>
      </c>
      <c r="FW323" s="222" t="str">
        <f t="shared" si="1005"/>
        <v>i.a</v>
      </c>
      <c r="FX323" s="222" t="str">
        <f t="shared" si="1006"/>
        <v>i.a</v>
      </c>
      <c r="FY323" s="222" t="str">
        <f t="shared" si="1007"/>
        <v>i.a</v>
      </c>
      <c r="FZ323" s="16" t="e">
        <f t="shared" si="1008"/>
        <v>#VALUE!</v>
      </c>
      <c r="GA323" s="16" t="e">
        <f t="shared" si="1009"/>
        <v>#VALUE!</v>
      </c>
      <c r="GB323" s="16" t="e">
        <f t="shared" si="1010"/>
        <v>#VALUE!</v>
      </c>
      <c r="GC323" s="16" t="e">
        <f t="shared" si="1011"/>
        <v>#VALUE!</v>
      </c>
      <c r="GD323" s="16" t="e">
        <f t="shared" si="1012"/>
        <v>#VALUE!</v>
      </c>
      <c r="GE323" s="16" t="e">
        <f t="shared" si="1013"/>
        <v>#VALUE!</v>
      </c>
      <c r="GF323" s="227" t="e">
        <f t="shared" si="1014"/>
        <v>#VALUE!</v>
      </c>
      <c r="GG323" s="227" t="e">
        <f t="shared" si="1015"/>
        <v>#VALUE!</v>
      </c>
      <c r="GH323" s="227" t="e">
        <f t="shared" si="1016"/>
        <v>#VALUE!</v>
      </c>
      <c r="GI323" s="16" t="str">
        <f t="shared" si="1017"/>
        <v>Negativ EK</v>
      </c>
      <c r="GJ323" s="16" t="str">
        <f t="shared" si="1018"/>
        <v>Negativ EK</v>
      </c>
      <c r="GK323" s="16" t="str">
        <f t="shared" si="1019"/>
        <v>Negativ EK</v>
      </c>
      <c r="GL323" s="16" t="str">
        <f t="shared" si="1020"/>
        <v>Negativ EK</v>
      </c>
      <c r="GM323" s="16" t="str">
        <f t="shared" si="1021"/>
        <v>Negativ EK</v>
      </c>
      <c r="GN323" s="16" t="str">
        <f t="shared" si="1022"/>
        <v>Negativ EK</v>
      </c>
      <c r="GO323" s="16" t="str">
        <f t="shared" si="1023"/>
        <v>Negativ EK</v>
      </c>
      <c r="GP323" s="16" t="str">
        <f t="shared" si="1024"/>
        <v>Negativ EK</v>
      </c>
      <c r="GQ323" s="16" t="str">
        <f t="shared" si="1025"/>
        <v>Negativ EK</v>
      </c>
      <c r="GR323" s="16" t="str">
        <f t="shared" si="1026"/>
        <v>Negativ EK</v>
      </c>
      <c r="GS323" s="16" t="e">
        <f t="shared" si="1027"/>
        <v>#VALUE!</v>
      </c>
      <c r="GT323" s="16" t="e">
        <f t="shared" si="1028"/>
        <v>#VALUE!</v>
      </c>
      <c r="GU323" s="16" t="e">
        <f t="shared" si="1029"/>
        <v>#VALUE!</v>
      </c>
      <c r="GV323" s="16" t="e">
        <f t="shared" si="1030"/>
        <v>#VALUE!</v>
      </c>
      <c r="GW323" s="16" t="e">
        <f t="shared" si="1031"/>
        <v>#VALUE!</v>
      </c>
      <c r="GX323" s="16" t="e">
        <f t="shared" si="1032"/>
        <v>#VALUE!</v>
      </c>
      <c r="GY323" s="227" t="e">
        <f t="shared" si="1033"/>
        <v>#VALUE!</v>
      </c>
      <c r="GZ323" s="227" t="e">
        <f t="shared" si="1034"/>
        <v>#VALUE!</v>
      </c>
      <c r="HA323" s="227" t="e">
        <f t="shared" si="1035"/>
        <v>#VALUE!</v>
      </c>
      <c r="HB323" s="16" t="str">
        <f t="shared" si="1036"/>
        <v>i.a.</v>
      </c>
      <c r="HC323" s="16" t="str">
        <f t="shared" si="1037"/>
        <v>i.a.</v>
      </c>
      <c r="HD323" s="16" t="str">
        <f t="shared" si="1038"/>
        <v>i.a.</v>
      </c>
      <c r="HE323" s="16" t="str">
        <f t="shared" si="1039"/>
        <v>i.a.</v>
      </c>
      <c r="HF323" s="16" t="str">
        <f t="shared" si="1040"/>
        <v>i.a.</v>
      </c>
      <c r="HG323" s="16" t="str">
        <f t="shared" si="1041"/>
        <v>i.a.</v>
      </c>
      <c r="HH323" s="16" t="str">
        <f t="shared" si="1042"/>
        <v>i.a.</v>
      </c>
      <c r="HI323" s="16" t="str">
        <f t="shared" si="1043"/>
        <v>i.a.</v>
      </c>
      <c r="HJ323" s="16" t="str">
        <f t="shared" si="1044"/>
        <v>i.a.</v>
      </c>
      <c r="HK323" s="16" t="str">
        <f t="shared" si="1045"/>
        <v>i.a.</v>
      </c>
      <c r="HL323" s="16" t="e">
        <f t="shared" si="1046"/>
        <v>#VALUE!</v>
      </c>
      <c r="HM323" s="16" t="e">
        <f t="shared" si="1047"/>
        <v>#VALUE!</v>
      </c>
      <c r="HN323" s="16" t="e">
        <f t="shared" si="1048"/>
        <v>#VALUE!</v>
      </c>
      <c r="HO323" s="16" t="e">
        <f t="shared" si="1049"/>
        <v>#VALUE!</v>
      </c>
      <c r="HP323" s="16" t="e">
        <f t="shared" si="1050"/>
        <v>#VALUE!</v>
      </c>
      <c r="HQ323" s="16" t="e">
        <f t="shared" si="1051"/>
        <v>#VALUE!</v>
      </c>
      <c r="HR323" s="227" t="e">
        <f t="shared" si="1052"/>
        <v>#VALUE!</v>
      </c>
      <c r="HS323" s="227" t="e">
        <f t="shared" si="1053"/>
        <v>#VALUE!</v>
      </c>
      <c r="HT323" s="227" t="e">
        <f t="shared" si="1054"/>
        <v>#VALUE!</v>
      </c>
      <c r="HU323" s="16" t="str">
        <f t="shared" si="1055"/>
        <v>i.a.</v>
      </c>
      <c r="HV323" s="16" t="str">
        <f t="shared" si="1056"/>
        <v>i.a.</v>
      </c>
      <c r="HW323" s="16" t="str">
        <f t="shared" si="1057"/>
        <v>i.a.</v>
      </c>
      <c r="HX323" s="16" t="str">
        <f t="shared" si="1058"/>
        <v>i.a.</v>
      </c>
      <c r="HY323" s="16" t="str">
        <f t="shared" si="1059"/>
        <v>i.a.</v>
      </c>
      <c r="HZ323" s="16" t="str">
        <f t="shared" si="1060"/>
        <v>i.a.</v>
      </c>
      <c r="IA323" s="16" t="str">
        <f t="shared" si="1061"/>
        <v>i.a.</v>
      </c>
      <c r="IB323" s="16" t="str">
        <f t="shared" si="1062"/>
        <v>i.a.</v>
      </c>
      <c r="IC323" s="16" t="str">
        <f t="shared" si="1063"/>
        <v>i.a.</v>
      </c>
      <c r="ID323" s="16" t="str">
        <f t="shared" si="1064"/>
        <v>i.a.</v>
      </c>
      <c r="IE323" s="16" t="str">
        <f t="shared" si="1065"/>
        <v>i.a.</v>
      </c>
      <c r="IF323" s="16" t="e">
        <f t="shared" si="1066"/>
        <v>#VALUE!</v>
      </c>
      <c r="IG323" s="16" t="e">
        <f t="shared" si="1067"/>
        <v>#VALUE!</v>
      </c>
      <c r="IH323" s="16" t="e">
        <f t="shared" si="1068"/>
        <v>#VALUE!</v>
      </c>
      <c r="II323" s="16" t="e">
        <f t="shared" si="1069"/>
        <v>#VALUE!</v>
      </c>
      <c r="IJ323" s="16" t="e">
        <f t="shared" si="1070"/>
        <v>#VALUE!</v>
      </c>
      <c r="IK323" s="16" t="e">
        <f t="shared" si="1071"/>
        <v>#VALUE!</v>
      </c>
      <c r="IL323" s="227" t="e">
        <f t="shared" si="1072"/>
        <v>#VALUE!</v>
      </c>
      <c r="IM323" s="227" t="e">
        <f t="shared" si="1073"/>
        <v>#VALUE!</v>
      </c>
      <c r="IN323" s="227" t="e">
        <f t="shared" si="1074"/>
        <v>#VALUE!</v>
      </c>
      <c r="IO323" s="16" t="str">
        <f t="shared" si="1075"/>
        <v>i.a.</v>
      </c>
      <c r="IP323" s="16" t="str">
        <f t="shared" si="1076"/>
        <v>i.a.</v>
      </c>
      <c r="IQ323" s="16" t="str">
        <f t="shared" si="1077"/>
        <v>i.a.</v>
      </c>
      <c r="IR323" s="16" t="str">
        <f t="shared" si="1078"/>
        <v>i.a.</v>
      </c>
      <c r="IS323" s="16" t="str">
        <f t="shared" si="1079"/>
        <v>i.a.</v>
      </c>
      <c r="IT323" s="16" t="str">
        <f t="shared" si="1080"/>
        <v>i.a.</v>
      </c>
      <c r="IU323" s="16" t="str">
        <f t="shared" si="1081"/>
        <v>i.a.</v>
      </c>
      <c r="IV323" s="16" t="str">
        <f t="shared" si="1082"/>
        <v>i.a.</v>
      </c>
      <c r="IW323" s="16" t="str">
        <f t="shared" si="1083"/>
        <v>i.a.</v>
      </c>
      <c r="IX323" s="16" t="str">
        <f t="shared" si="1084"/>
        <v>i.a.</v>
      </c>
      <c r="IY323" s="16" t="str">
        <f t="shared" si="1085"/>
        <v>i.a.</v>
      </c>
      <c r="IZ323" s="16" t="e">
        <f t="shared" si="1086"/>
        <v>#VALUE!</v>
      </c>
      <c r="JA323" s="16" t="e">
        <f t="shared" si="1087"/>
        <v>#VALUE!</v>
      </c>
      <c r="JB323" s="16" t="e">
        <f t="shared" si="1088"/>
        <v>#VALUE!</v>
      </c>
      <c r="JC323" s="16" t="e">
        <f t="shared" si="1089"/>
        <v>#VALUE!</v>
      </c>
      <c r="JD323" s="16" t="e">
        <f t="shared" si="1090"/>
        <v>#VALUE!</v>
      </c>
      <c r="JE323" s="16" t="e">
        <f t="shared" si="1091"/>
        <v>#VALUE!</v>
      </c>
      <c r="JF323" s="227" t="e">
        <f t="shared" si="1092"/>
        <v>#VALUE!</v>
      </c>
      <c r="JG323" s="227" t="e">
        <f t="shared" si="1093"/>
        <v>#VALUE!</v>
      </c>
      <c r="JH323" s="227" t="e">
        <f t="shared" si="1094"/>
        <v>#VALUE!</v>
      </c>
      <c r="JI323" s="99" t="str">
        <f t="shared" si="1095"/>
        <v>i.a.</v>
      </c>
      <c r="JJ323" s="99" t="str">
        <f t="shared" si="1096"/>
        <v>i.a.</v>
      </c>
      <c r="JK323" s="99" t="str">
        <f t="shared" si="1097"/>
        <v>i.a.</v>
      </c>
      <c r="JL323" s="99" t="str">
        <f t="shared" si="1098"/>
        <v>i.a.</v>
      </c>
      <c r="JM323" s="99" t="str">
        <f t="shared" si="1099"/>
        <v>i.a.</v>
      </c>
      <c r="JN323" s="99" t="str">
        <f t="shared" si="1100"/>
        <v>i.a.</v>
      </c>
      <c r="JO323" s="99" t="str">
        <f t="shared" si="1101"/>
        <v>i.a.</v>
      </c>
      <c r="JP323" s="99" t="str">
        <f t="shared" si="1102"/>
        <v>i.a.</v>
      </c>
      <c r="JQ323" s="99" t="str">
        <f t="shared" si="1103"/>
        <v>i.a.</v>
      </c>
      <c r="JR323" s="99" t="str">
        <f t="shared" si="1104"/>
        <v>i.a.</v>
      </c>
      <c r="JS323" s="99" t="str">
        <f t="shared" si="1105"/>
        <v>i.a.</v>
      </c>
    </row>
    <row r="324" spans="1:279" customFormat="1" ht="16.350000000000001" customHeight="1" x14ac:dyDescent="0.25">
      <c r="A324" s="113" t="s">
        <v>602</v>
      </c>
      <c r="B324" s="98" t="s">
        <v>599</v>
      </c>
      <c r="C324" s="113" t="s">
        <v>398</v>
      </c>
      <c r="D324" s="113"/>
      <c r="E324" s="116"/>
      <c r="F324" s="116"/>
      <c r="G324" s="116"/>
      <c r="H324" s="117"/>
      <c r="I324" s="13"/>
      <c r="J324" s="13"/>
      <c r="K324" s="13"/>
      <c r="L324" s="13"/>
      <c r="M324" s="13"/>
      <c r="N324" s="13"/>
      <c r="O324" s="118"/>
      <c r="P324" s="16" t="e">
        <f t="shared" si="933"/>
        <v>#DIV/0!</v>
      </c>
      <c r="Q324" s="16" t="e">
        <f t="shared" si="934"/>
        <v>#DIV/0!</v>
      </c>
      <c r="R324" s="16" t="e">
        <f t="shared" si="935"/>
        <v>#DIV/0!</v>
      </c>
      <c r="S324" s="16" t="e">
        <f t="shared" si="936"/>
        <v>#DIV/0!</v>
      </c>
      <c r="T324" s="16" t="e">
        <f t="shared" si="937"/>
        <v>#DIV/0!</v>
      </c>
      <c r="U324" s="16" t="e">
        <f t="shared" si="938"/>
        <v>#DIV/0!</v>
      </c>
      <c r="V324" s="278">
        <f t="shared" si="939"/>
        <v>0</v>
      </c>
      <c r="W324" s="278">
        <f t="shared" si="940"/>
        <v>0</v>
      </c>
      <c r="X324" s="278">
        <f t="shared" si="941"/>
        <v>0</v>
      </c>
      <c r="Y324" s="149"/>
      <c r="Z324" s="149"/>
      <c r="AA324" s="149"/>
      <c r="AB324" s="154"/>
      <c r="AC324" s="154"/>
      <c r="AD324" s="154"/>
      <c r="AE324" s="154"/>
      <c r="AF324" s="154"/>
      <c r="AG324" s="159"/>
      <c r="AH324" s="159"/>
      <c r="AI324" s="159"/>
      <c r="AJ324" s="16" t="e">
        <f t="shared" si="942"/>
        <v>#DIV/0!</v>
      </c>
      <c r="AK324" s="16" t="e">
        <f t="shared" si="925"/>
        <v>#DIV/0!</v>
      </c>
      <c r="AL324" s="16" t="e">
        <f t="shared" si="926"/>
        <v>#DIV/0!</v>
      </c>
      <c r="AM324" s="16" t="e">
        <f t="shared" si="929"/>
        <v>#DIV/0!</v>
      </c>
      <c r="AN324" s="16" t="e">
        <f t="shared" si="927"/>
        <v>#DIV/0!</v>
      </c>
      <c r="AO324" s="16" t="e">
        <f t="shared" si="928"/>
        <v>#DIV/0!</v>
      </c>
      <c r="AP324" s="278">
        <f t="shared" si="943"/>
        <v>0</v>
      </c>
      <c r="AQ324" s="278">
        <f t="shared" si="944"/>
        <v>0</v>
      </c>
      <c r="AR324" s="278">
        <f t="shared" si="945"/>
        <v>0</v>
      </c>
      <c r="AS324" s="149"/>
      <c r="AT324" s="149"/>
      <c r="AU324" s="149"/>
      <c r="AV324" s="154"/>
      <c r="AW324" s="154"/>
      <c r="AX324" s="154"/>
      <c r="AY324" s="154"/>
      <c r="AZ324" s="154"/>
      <c r="BA324" s="154"/>
      <c r="BB324" s="154"/>
      <c r="BC324" s="155"/>
      <c r="BD324" s="16" t="e">
        <f t="shared" si="946"/>
        <v>#DIV/0!</v>
      </c>
      <c r="BE324" s="16" t="e">
        <f t="shared" si="947"/>
        <v>#DIV/0!</v>
      </c>
      <c r="BF324" s="16" t="e">
        <f t="shared" si="948"/>
        <v>#DIV/0!</v>
      </c>
      <c r="BG324" s="16" t="e">
        <f t="shared" si="949"/>
        <v>#DIV/0!</v>
      </c>
      <c r="BH324" s="16" t="e">
        <f t="shared" si="950"/>
        <v>#DIV/0!</v>
      </c>
      <c r="BI324" s="16" t="e">
        <f t="shared" si="951"/>
        <v>#DIV/0!</v>
      </c>
      <c r="BJ324" s="278">
        <f t="shared" si="952"/>
        <v>0</v>
      </c>
      <c r="BK324" s="278">
        <f t="shared" si="953"/>
        <v>0</v>
      </c>
      <c r="BL324" s="278">
        <f t="shared" si="954"/>
        <v>0</v>
      </c>
      <c r="BM324" s="149"/>
      <c r="BN324" s="149"/>
      <c r="BO324" s="149"/>
      <c r="BP324" s="159"/>
      <c r="BQ324" s="159"/>
      <c r="BR324" s="159"/>
      <c r="BS324" s="159"/>
      <c r="BT324" s="159"/>
      <c r="BU324" s="154"/>
      <c r="BV324" s="154"/>
      <c r="BW324" s="159"/>
      <c r="BX324" s="16" t="e">
        <f t="shared" si="955"/>
        <v>#DIV/0!</v>
      </c>
      <c r="BY324" s="16" t="e">
        <f t="shared" si="956"/>
        <v>#DIV/0!</v>
      </c>
      <c r="BZ324" s="16" t="e">
        <f t="shared" si="957"/>
        <v>#DIV/0!</v>
      </c>
      <c r="CA324" s="16" t="e">
        <f t="shared" si="958"/>
        <v>#DIV/0!</v>
      </c>
      <c r="CB324" s="16" t="e">
        <f t="shared" si="959"/>
        <v>#DIV/0!</v>
      </c>
      <c r="CC324" s="16" t="e">
        <f t="shared" si="960"/>
        <v>#DIV/0!</v>
      </c>
      <c r="CD324" s="278">
        <f t="shared" si="961"/>
        <v>0</v>
      </c>
      <c r="CE324" s="278">
        <f t="shared" si="962"/>
        <v>0</v>
      </c>
      <c r="CF324" s="278">
        <f t="shared" si="963"/>
        <v>0</v>
      </c>
      <c r="CG324" s="149"/>
      <c r="CH324" s="149"/>
      <c r="CI324" s="149"/>
      <c r="CJ324" s="154"/>
      <c r="CK324" s="154"/>
      <c r="CL324" s="154"/>
      <c r="CM324" s="154"/>
      <c r="CN324" s="154"/>
      <c r="CO324" s="159"/>
      <c r="CP324" s="159"/>
      <c r="CQ324" s="159"/>
      <c r="CR324" s="16" t="e">
        <f t="shared" si="964"/>
        <v>#DIV/0!</v>
      </c>
      <c r="CS324" s="16" t="e">
        <f t="shared" si="965"/>
        <v>#DIV/0!</v>
      </c>
      <c r="CT324" s="16" t="e">
        <f t="shared" si="966"/>
        <v>#DIV/0!</v>
      </c>
      <c r="CU324" s="16" t="e">
        <f t="shared" si="967"/>
        <v>#DIV/0!</v>
      </c>
      <c r="CV324" s="16" t="e">
        <f t="shared" si="968"/>
        <v>#DIV/0!</v>
      </c>
      <c r="CW324" s="16" t="e">
        <f t="shared" si="969"/>
        <v>#DIV/0!</v>
      </c>
      <c r="CX324" s="278">
        <f t="shared" si="930"/>
        <v>0</v>
      </c>
      <c r="CY324" s="278">
        <f t="shared" si="931"/>
        <v>0</v>
      </c>
      <c r="CZ324" s="278">
        <f t="shared" si="932"/>
        <v>0</v>
      </c>
      <c r="DA324" s="149"/>
      <c r="DB324" s="149"/>
      <c r="DC324" s="149"/>
      <c r="DD324" s="159"/>
      <c r="DE324" s="159"/>
      <c r="DF324" s="159"/>
      <c r="DG324" s="159"/>
      <c r="DH324" s="159"/>
      <c r="DI324" s="154"/>
      <c r="DJ324" s="154"/>
      <c r="DK324" s="155"/>
      <c r="DL324" s="16" t="e">
        <f t="shared" si="970"/>
        <v>#DIV/0!</v>
      </c>
      <c r="DM324" s="16" t="e">
        <f t="shared" si="971"/>
        <v>#DIV/0!</v>
      </c>
      <c r="DN324" s="16" t="e">
        <f t="shared" si="972"/>
        <v>#DIV/0!</v>
      </c>
      <c r="DO324" s="16" t="e">
        <f t="shared" si="973"/>
        <v>#DIV/0!</v>
      </c>
      <c r="DP324" s="16" t="e">
        <f t="shared" si="974"/>
        <v>#DIV/0!</v>
      </c>
      <c r="DQ324" s="16" t="e">
        <f t="shared" si="975"/>
        <v>#DIV/0!</v>
      </c>
      <c r="DR324" s="278">
        <f t="shared" si="976"/>
        <v>0</v>
      </c>
      <c r="DS324" s="278">
        <f t="shared" si="977"/>
        <v>0</v>
      </c>
      <c r="DT324" s="278">
        <f t="shared" si="978"/>
        <v>0</v>
      </c>
      <c r="DU324" s="149"/>
      <c r="DV324" s="149"/>
      <c r="DW324" s="149"/>
      <c r="DX324" s="159"/>
      <c r="DY324" s="159"/>
      <c r="DZ324" s="159"/>
      <c r="EA324" s="159"/>
      <c r="EB324" s="159"/>
      <c r="EC324" s="159"/>
      <c r="ED324" s="159"/>
      <c r="EE324" s="165"/>
      <c r="EF324" s="16" t="e">
        <f t="shared" si="979"/>
        <v>#DIV/0!</v>
      </c>
      <c r="EG324" s="16" t="e">
        <f t="shared" si="980"/>
        <v>#DIV/0!</v>
      </c>
      <c r="EH324" s="16" t="e">
        <f t="shared" si="981"/>
        <v>#DIV/0!</v>
      </c>
      <c r="EI324" s="16" t="e">
        <f t="shared" si="982"/>
        <v>#DIV/0!</v>
      </c>
      <c r="EJ324" s="16" t="e">
        <f t="shared" si="983"/>
        <v>#DIV/0!</v>
      </c>
      <c r="EK324" s="16" t="e">
        <f t="shared" si="984"/>
        <v>#DIV/0!</v>
      </c>
      <c r="EL324" s="278">
        <f t="shared" si="985"/>
        <v>0</v>
      </c>
      <c r="EM324" s="278">
        <f t="shared" si="986"/>
        <v>0</v>
      </c>
      <c r="EN324" s="278">
        <f t="shared" si="987"/>
        <v>0</v>
      </c>
      <c r="EO324" s="204"/>
      <c r="EP324" s="204"/>
      <c r="EQ324" s="204"/>
      <c r="ER324" s="209"/>
      <c r="ES324" s="209"/>
      <c r="ET324" s="209"/>
      <c r="EU324" s="209"/>
      <c r="EV324" s="209"/>
      <c r="EW324" s="210"/>
      <c r="EX324" s="210"/>
      <c r="EY324" s="211"/>
      <c r="EZ324" s="120"/>
      <c r="FA324" s="115"/>
      <c r="FB324" s="76" t="s">
        <v>55</v>
      </c>
      <c r="FC324" s="121"/>
      <c r="FD324" s="125"/>
      <c r="FE324" s="125"/>
      <c r="FF324" s="16" t="e">
        <f t="shared" si="988"/>
        <v>#VALUE!</v>
      </c>
      <c r="FG324" s="16" t="e">
        <f t="shared" si="989"/>
        <v>#VALUE!</v>
      </c>
      <c r="FH324" s="16" t="e">
        <f t="shared" si="990"/>
        <v>#VALUE!</v>
      </c>
      <c r="FI324" s="16" t="e">
        <f t="shared" si="991"/>
        <v>#VALUE!</v>
      </c>
      <c r="FJ324" s="16" t="e">
        <f t="shared" si="992"/>
        <v>#VALUE!</v>
      </c>
      <c r="FK324" s="16" t="e">
        <f t="shared" si="993"/>
        <v>#VALUE!</v>
      </c>
      <c r="FL324" s="278" t="e">
        <f t="shared" si="994"/>
        <v>#VALUE!</v>
      </c>
      <c r="FM324" s="278" t="e">
        <f t="shared" si="995"/>
        <v>#VALUE!</v>
      </c>
      <c r="FN324" s="278" t="e">
        <f t="shared" si="996"/>
        <v>#VALUE!</v>
      </c>
      <c r="FO324" s="222" t="str">
        <f t="shared" si="997"/>
        <v>i.a</v>
      </c>
      <c r="FP324" s="222" t="str">
        <f t="shared" si="998"/>
        <v>i.a</v>
      </c>
      <c r="FQ324" s="222" t="str">
        <f t="shared" si="999"/>
        <v>i.a</v>
      </c>
      <c r="FR324" s="222" t="str">
        <f t="shared" si="1000"/>
        <v>i.a</v>
      </c>
      <c r="FS324" s="222" t="str">
        <f t="shared" si="1001"/>
        <v>i.a</v>
      </c>
      <c r="FT324" s="222" t="str">
        <f t="shared" si="1002"/>
        <v>i.a</v>
      </c>
      <c r="FU324" s="222" t="str">
        <f t="shared" si="1003"/>
        <v>i.a</v>
      </c>
      <c r="FV324" s="222" t="str">
        <f t="shared" si="1004"/>
        <v>i.a</v>
      </c>
      <c r="FW324" s="222" t="str">
        <f t="shared" si="1005"/>
        <v>i.a</v>
      </c>
      <c r="FX324" s="222" t="str">
        <f t="shared" si="1006"/>
        <v>i.a</v>
      </c>
      <c r="FY324" s="222" t="str">
        <f t="shared" si="1007"/>
        <v>i.a</v>
      </c>
      <c r="FZ324" s="16" t="e">
        <f t="shared" si="1008"/>
        <v>#VALUE!</v>
      </c>
      <c r="GA324" s="16" t="e">
        <f t="shared" si="1009"/>
        <v>#VALUE!</v>
      </c>
      <c r="GB324" s="16" t="e">
        <f t="shared" si="1010"/>
        <v>#VALUE!</v>
      </c>
      <c r="GC324" s="16" t="e">
        <f t="shared" si="1011"/>
        <v>#VALUE!</v>
      </c>
      <c r="GD324" s="16" t="e">
        <f t="shared" si="1012"/>
        <v>#VALUE!</v>
      </c>
      <c r="GE324" s="16" t="e">
        <f t="shared" si="1013"/>
        <v>#VALUE!</v>
      </c>
      <c r="GF324" s="227" t="e">
        <f t="shared" si="1014"/>
        <v>#VALUE!</v>
      </c>
      <c r="GG324" s="227" t="e">
        <f t="shared" si="1015"/>
        <v>#VALUE!</v>
      </c>
      <c r="GH324" s="227" t="e">
        <f t="shared" si="1016"/>
        <v>#VALUE!</v>
      </c>
      <c r="GI324" s="16" t="str">
        <f t="shared" si="1017"/>
        <v>Negativ EK</v>
      </c>
      <c r="GJ324" s="16" t="str">
        <f t="shared" si="1018"/>
        <v>Negativ EK</v>
      </c>
      <c r="GK324" s="16" t="str">
        <f t="shared" si="1019"/>
        <v>Negativ EK</v>
      </c>
      <c r="GL324" s="16" t="str">
        <f t="shared" si="1020"/>
        <v>Negativ EK</v>
      </c>
      <c r="GM324" s="16" t="str">
        <f t="shared" si="1021"/>
        <v>Negativ EK</v>
      </c>
      <c r="GN324" s="16" t="str">
        <f t="shared" si="1022"/>
        <v>Negativ EK</v>
      </c>
      <c r="GO324" s="16" t="str">
        <f t="shared" si="1023"/>
        <v>Negativ EK</v>
      </c>
      <c r="GP324" s="16" t="str">
        <f t="shared" si="1024"/>
        <v>Negativ EK</v>
      </c>
      <c r="GQ324" s="16" t="str">
        <f t="shared" si="1025"/>
        <v>Negativ EK</v>
      </c>
      <c r="GR324" s="16" t="str">
        <f t="shared" si="1026"/>
        <v>Negativ EK</v>
      </c>
      <c r="GS324" s="16" t="e">
        <f t="shared" si="1027"/>
        <v>#VALUE!</v>
      </c>
      <c r="GT324" s="16" t="e">
        <f t="shared" si="1028"/>
        <v>#VALUE!</v>
      </c>
      <c r="GU324" s="16" t="e">
        <f t="shared" si="1029"/>
        <v>#VALUE!</v>
      </c>
      <c r="GV324" s="16" t="e">
        <f t="shared" si="1030"/>
        <v>#VALUE!</v>
      </c>
      <c r="GW324" s="16" t="e">
        <f t="shared" si="1031"/>
        <v>#VALUE!</v>
      </c>
      <c r="GX324" s="16" t="e">
        <f t="shared" si="1032"/>
        <v>#VALUE!</v>
      </c>
      <c r="GY324" s="227" t="e">
        <f t="shared" si="1033"/>
        <v>#VALUE!</v>
      </c>
      <c r="GZ324" s="227" t="e">
        <f t="shared" si="1034"/>
        <v>#VALUE!</v>
      </c>
      <c r="HA324" s="227" t="e">
        <f t="shared" si="1035"/>
        <v>#VALUE!</v>
      </c>
      <c r="HB324" s="16" t="str">
        <f t="shared" si="1036"/>
        <v>i.a.</v>
      </c>
      <c r="HC324" s="16" t="str">
        <f t="shared" si="1037"/>
        <v>i.a.</v>
      </c>
      <c r="HD324" s="16" t="str">
        <f t="shared" si="1038"/>
        <v>i.a.</v>
      </c>
      <c r="HE324" s="16" t="str">
        <f t="shared" si="1039"/>
        <v>i.a.</v>
      </c>
      <c r="HF324" s="16" t="str">
        <f t="shared" si="1040"/>
        <v>i.a.</v>
      </c>
      <c r="HG324" s="16" t="str">
        <f t="shared" si="1041"/>
        <v>i.a.</v>
      </c>
      <c r="HH324" s="16" t="str">
        <f t="shared" si="1042"/>
        <v>i.a.</v>
      </c>
      <c r="HI324" s="16" t="str">
        <f t="shared" si="1043"/>
        <v>i.a.</v>
      </c>
      <c r="HJ324" s="16" t="str">
        <f t="shared" si="1044"/>
        <v>i.a.</v>
      </c>
      <c r="HK324" s="16" t="str">
        <f t="shared" si="1045"/>
        <v>i.a.</v>
      </c>
      <c r="HL324" s="16" t="e">
        <f t="shared" si="1046"/>
        <v>#VALUE!</v>
      </c>
      <c r="HM324" s="16" t="e">
        <f t="shared" si="1047"/>
        <v>#VALUE!</v>
      </c>
      <c r="HN324" s="16" t="e">
        <f t="shared" si="1048"/>
        <v>#VALUE!</v>
      </c>
      <c r="HO324" s="16" t="e">
        <f t="shared" si="1049"/>
        <v>#VALUE!</v>
      </c>
      <c r="HP324" s="16" t="e">
        <f t="shared" si="1050"/>
        <v>#VALUE!</v>
      </c>
      <c r="HQ324" s="16" t="e">
        <f t="shared" si="1051"/>
        <v>#VALUE!</v>
      </c>
      <c r="HR324" s="227" t="e">
        <f t="shared" si="1052"/>
        <v>#VALUE!</v>
      </c>
      <c r="HS324" s="227" t="e">
        <f t="shared" si="1053"/>
        <v>#VALUE!</v>
      </c>
      <c r="HT324" s="227" t="e">
        <f t="shared" si="1054"/>
        <v>#VALUE!</v>
      </c>
      <c r="HU324" s="16" t="str">
        <f t="shared" si="1055"/>
        <v>i.a.</v>
      </c>
      <c r="HV324" s="16" t="str">
        <f t="shared" si="1056"/>
        <v>i.a.</v>
      </c>
      <c r="HW324" s="16" t="str">
        <f t="shared" si="1057"/>
        <v>i.a.</v>
      </c>
      <c r="HX324" s="16" t="str">
        <f t="shared" si="1058"/>
        <v>i.a.</v>
      </c>
      <c r="HY324" s="16" t="str">
        <f t="shared" si="1059"/>
        <v>i.a.</v>
      </c>
      <c r="HZ324" s="16" t="str">
        <f t="shared" si="1060"/>
        <v>i.a.</v>
      </c>
      <c r="IA324" s="16" t="str">
        <f t="shared" si="1061"/>
        <v>i.a.</v>
      </c>
      <c r="IB324" s="16" t="str">
        <f t="shared" si="1062"/>
        <v>i.a.</v>
      </c>
      <c r="IC324" s="16" t="str">
        <f t="shared" si="1063"/>
        <v>i.a.</v>
      </c>
      <c r="ID324" s="16" t="str">
        <f t="shared" si="1064"/>
        <v>i.a.</v>
      </c>
      <c r="IE324" s="16" t="str">
        <f t="shared" si="1065"/>
        <v>i.a.</v>
      </c>
      <c r="IF324" s="16" t="e">
        <f t="shared" si="1066"/>
        <v>#VALUE!</v>
      </c>
      <c r="IG324" s="16" t="e">
        <f t="shared" si="1067"/>
        <v>#VALUE!</v>
      </c>
      <c r="IH324" s="16" t="e">
        <f t="shared" si="1068"/>
        <v>#VALUE!</v>
      </c>
      <c r="II324" s="16" t="e">
        <f t="shared" si="1069"/>
        <v>#VALUE!</v>
      </c>
      <c r="IJ324" s="16" t="e">
        <f t="shared" si="1070"/>
        <v>#VALUE!</v>
      </c>
      <c r="IK324" s="16" t="e">
        <f t="shared" si="1071"/>
        <v>#VALUE!</v>
      </c>
      <c r="IL324" s="227" t="e">
        <f t="shared" si="1072"/>
        <v>#VALUE!</v>
      </c>
      <c r="IM324" s="227" t="e">
        <f t="shared" si="1073"/>
        <v>#VALUE!</v>
      </c>
      <c r="IN324" s="227" t="e">
        <f t="shared" si="1074"/>
        <v>#VALUE!</v>
      </c>
      <c r="IO324" s="16" t="str">
        <f t="shared" si="1075"/>
        <v>i.a.</v>
      </c>
      <c r="IP324" s="16" t="str">
        <f t="shared" si="1076"/>
        <v>i.a.</v>
      </c>
      <c r="IQ324" s="16" t="str">
        <f t="shared" si="1077"/>
        <v>i.a.</v>
      </c>
      <c r="IR324" s="16" t="str">
        <f t="shared" si="1078"/>
        <v>i.a.</v>
      </c>
      <c r="IS324" s="16" t="str">
        <f t="shared" si="1079"/>
        <v>i.a.</v>
      </c>
      <c r="IT324" s="16" t="str">
        <f t="shared" si="1080"/>
        <v>i.a.</v>
      </c>
      <c r="IU324" s="16" t="str">
        <f t="shared" si="1081"/>
        <v>i.a.</v>
      </c>
      <c r="IV324" s="16" t="str">
        <f t="shared" si="1082"/>
        <v>i.a.</v>
      </c>
      <c r="IW324" s="16" t="str">
        <f t="shared" si="1083"/>
        <v>i.a.</v>
      </c>
      <c r="IX324" s="16" t="str">
        <f t="shared" si="1084"/>
        <v>i.a.</v>
      </c>
      <c r="IY324" s="16" t="str">
        <f t="shared" si="1085"/>
        <v>i.a.</v>
      </c>
      <c r="IZ324" s="16" t="e">
        <f t="shared" si="1086"/>
        <v>#VALUE!</v>
      </c>
      <c r="JA324" s="16" t="e">
        <f t="shared" si="1087"/>
        <v>#VALUE!</v>
      </c>
      <c r="JB324" s="16" t="e">
        <f t="shared" si="1088"/>
        <v>#VALUE!</v>
      </c>
      <c r="JC324" s="16" t="e">
        <f t="shared" si="1089"/>
        <v>#VALUE!</v>
      </c>
      <c r="JD324" s="16" t="e">
        <f t="shared" si="1090"/>
        <v>#VALUE!</v>
      </c>
      <c r="JE324" s="16" t="e">
        <f t="shared" si="1091"/>
        <v>#VALUE!</v>
      </c>
      <c r="JF324" s="227" t="e">
        <f t="shared" si="1092"/>
        <v>#VALUE!</v>
      </c>
      <c r="JG324" s="227" t="e">
        <f t="shared" si="1093"/>
        <v>#VALUE!</v>
      </c>
      <c r="JH324" s="227" t="e">
        <f t="shared" si="1094"/>
        <v>#VALUE!</v>
      </c>
      <c r="JI324" s="99" t="str">
        <f t="shared" si="1095"/>
        <v>i.a.</v>
      </c>
      <c r="JJ324" s="99" t="str">
        <f t="shared" si="1096"/>
        <v>i.a.</v>
      </c>
      <c r="JK324" s="99" t="str">
        <f t="shared" si="1097"/>
        <v>i.a.</v>
      </c>
      <c r="JL324" s="99" t="str">
        <f t="shared" si="1098"/>
        <v>i.a.</v>
      </c>
      <c r="JM324" s="99" t="str">
        <f t="shared" si="1099"/>
        <v>i.a.</v>
      </c>
      <c r="JN324" s="99" t="str">
        <f t="shared" si="1100"/>
        <v>i.a.</v>
      </c>
      <c r="JO324" s="99" t="str">
        <f t="shared" si="1101"/>
        <v>i.a.</v>
      </c>
      <c r="JP324" s="99" t="str">
        <f t="shared" si="1102"/>
        <v>i.a.</v>
      </c>
      <c r="JQ324" s="99" t="str">
        <f t="shared" si="1103"/>
        <v>i.a.</v>
      </c>
      <c r="JR324" s="99" t="str">
        <f t="shared" si="1104"/>
        <v>i.a.</v>
      </c>
      <c r="JS324" s="99" t="str">
        <f t="shared" si="1105"/>
        <v>i.a.</v>
      </c>
    </row>
    <row r="325" spans="1:279" customFormat="1" ht="15" customHeight="1" x14ac:dyDescent="0.25">
      <c r="A325" s="113" t="s">
        <v>603</v>
      </c>
      <c r="B325" s="98" t="s">
        <v>599</v>
      </c>
      <c r="C325" s="113" t="s">
        <v>398</v>
      </c>
      <c r="D325" s="113"/>
      <c r="E325" s="116"/>
      <c r="F325" s="116"/>
      <c r="G325" s="116"/>
      <c r="H325" s="117"/>
      <c r="I325" s="13"/>
      <c r="J325" s="13"/>
      <c r="K325" s="13"/>
      <c r="L325" s="13"/>
      <c r="M325" s="13"/>
      <c r="N325" s="13"/>
      <c r="O325" s="118"/>
      <c r="P325" s="16" t="e">
        <f t="shared" si="933"/>
        <v>#DIV/0!</v>
      </c>
      <c r="Q325" s="16" t="e">
        <f t="shared" si="934"/>
        <v>#DIV/0!</v>
      </c>
      <c r="R325" s="16" t="e">
        <f t="shared" si="935"/>
        <v>#DIV/0!</v>
      </c>
      <c r="S325" s="16" t="e">
        <f t="shared" si="936"/>
        <v>#DIV/0!</v>
      </c>
      <c r="T325" s="16" t="e">
        <f t="shared" si="937"/>
        <v>#DIV/0!</v>
      </c>
      <c r="U325" s="16" t="e">
        <f t="shared" si="938"/>
        <v>#DIV/0!</v>
      </c>
      <c r="V325" s="278">
        <f t="shared" si="939"/>
        <v>0</v>
      </c>
      <c r="W325" s="278">
        <f t="shared" si="940"/>
        <v>0</v>
      </c>
      <c r="X325" s="278">
        <f t="shared" si="941"/>
        <v>0</v>
      </c>
      <c r="Y325" s="149"/>
      <c r="Z325" s="149"/>
      <c r="AA325" s="149"/>
      <c r="AB325" s="153"/>
      <c r="AC325" s="153"/>
      <c r="AD325" s="153"/>
      <c r="AE325" s="154"/>
      <c r="AF325" s="154"/>
      <c r="AG325" s="159"/>
      <c r="AH325" s="159"/>
      <c r="AI325" s="159"/>
      <c r="AJ325" s="16" t="e">
        <f t="shared" si="942"/>
        <v>#DIV/0!</v>
      </c>
      <c r="AK325" s="16" t="e">
        <f t="shared" si="925"/>
        <v>#DIV/0!</v>
      </c>
      <c r="AL325" s="16" t="e">
        <f t="shared" si="926"/>
        <v>#DIV/0!</v>
      </c>
      <c r="AM325" s="16" t="e">
        <f t="shared" si="929"/>
        <v>#DIV/0!</v>
      </c>
      <c r="AN325" s="16" t="e">
        <f t="shared" si="927"/>
        <v>#DIV/0!</v>
      </c>
      <c r="AO325" s="16" t="e">
        <f t="shared" si="928"/>
        <v>#DIV/0!</v>
      </c>
      <c r="AP325" s="278">
        <f t="shared" si="943"/>
        <v>0</v>
      </c>
      <c r="AQ325" s="278">
        <f t="shared" si="944"/>
        <v>0</v>
      </c>
      <c r="AR325" s="278">
        <f t="shared" si="945"/>
        <v>0</v>
      </c>
      <c r="AS325" s="149"/>
      <c r="AT325" s="149"/>
      <c r="AU325" s="149"/>
      <c r="AV325" s="153"/>
      <c r="AW325" s="153"/>
      <c r="AX325" s="153"/>
      <c r="AY325" s="154"/>
      <c r="AZ325" s="154"/>
      <c r="BA325" s="154"/>
      <c r="BB325" s="154"/>
      <c r="BC325" s="155"/>
      <c r="BD325" s="16" t="e">
        <f t="shared" si="946"/>
        <v>#DIV/0!</v>
      </c>
      <c r="BE325" s="16" t="e">
        <f t="shared" si="947"/>
        <v>#DIV/0!</v>
      </c>
      <c r="BF325" s="16" t="e">
        <f t="shared" si="948"/>
        <v>#DIV/0!</v>
      </c>
      <c r="BG325" s="16" t="e">
        <f t="shared" si="949"/>
        <v>#DIV/0!</v>
      </c>
      <c r="BH325" s="16" t="e">
        <f t="shared" si="950"/>
        <v>#DIV/0!</v>
      </c>
      <c r="BI325" s="16" t="e">
        <f t="shared" si="951"/>
        <v>#DIV/0!</v>
      </c>
      <c r="BJ325" s="278">
        <f t="shared" si="952"/>
        <v>0</v>
      </c>
      <c r="BK325" s="278">
        <f t="shared" si="953"/>
        <v>0</v>
      </c>
      <c r="BL325" s="278">
        <f t="shared" si="954"/>
        <v>0</v>
      </c>
      <c r="BM325" s="149"/>
      <c r="BN325" s="149"/>
      <c r="BO325" s="149"/>
      <c r="BP325" s="153"/>
      <c r="BQ325" s="153"/>
      <c r="BR325" s="153"/>
      <c r="BS325" s="159"/>
      <c r="BT325" s="159"/>
      <c r="BU325" s="159"/>
      <c r="BV325" s="154"/>
      <c r="BW325" s="159"/>
      <c r="BX325" s="16" t="e">
        <f t="shared" si="955"/>
        <v>#DIV/0!</v>
      </c>
      <c r="BY325" s="16" t="e">
        <f t="shared" si="956"/>
        <v>#DIV/0!</v>
      </c>
      <c r="BZ325" s="16" t="e">
        <f t="shared" si="957"/>
        <v>#DIV/0!</v>
      </c>
      <c r="CA325" s="16" t="e">
        <f t="shared" si="958"/>
        <v>#DIV/0!</v>
      </c>
      <c r="CB325" s="16" t="e">
        <f t="shared" si="959"/>
        <v>#DIV/0!</v>
      </c>
      <c r="CC325" s="16" t="e">
        <f t="shared" si="960"/>
        <v>#DIV/0!</v>
      </c>
      <c r="CD325" s="278">
        <f t="shared" si="961"/>
        <v>0</v>
      </c>
      <c r="CE325" s="278">
        <f t="shared" si="962"/>
        <v>0</v>
      </c>
      <c r="CF325" s="278">
        <f t="shared" si="963"/>
        <v>0</v>
      </c>
      <c r="CG325" s="149"/>
      <c r="CH325" s="149"/>
      <c r="CI325" s="149"/>
      <c r="CJ325" s="153"/>
      <c r="CK325" s="153"/>
      <c r="CL325" s="153"/>
      <c r="CM325" s="154"/>
      <c r="CN325" s="154"/>
      <c r="CO325" s="159"/>
      <c r="CP325" s="159"/>
      <c r="CQ325" s="159"/>
      <c r="CR325" s="16" t="e">
        <f t="shared" si="964"/>
        <v>#DIV/0!</v>
      </c>
      <c r="CS325" s="16" t="e">
        <f t="shared" si="965"/>
        <v>#DIV/0!</v>
      </c>
      <c r="CT325" s="16" t="e">
        <f t="shared" si="966"/>
        <v>#DIV/0!</v>
      </c>
      <c r="CU325" s="16" t="e">
        <f t="shared" si="967"/>
        <v>#DIV/0!</v>
      </c>
      <c r="CV325" s="16" t="e">
        <f t="shared" si="968"/>
        <v>#DIV/0!</v>
      </c>
      <c r="CW325" s="16" t="e">
        <f t="shared" si="969"/>
        <v>#DIV/0!</v>
      </c>
      <c r="CX325" s="278">
        <f t="shared" si="930"/>
        <v>0</v>
      </c>
      <c r="CY325" s="278">
        <f t="shared" si="931"/>
        <v>0</v>
      </c>
      <c r="CZ325" s="278">
        <f t="shared" si="932"/>
        <v>0</v>
      </c>
      <c r="DA325" s="149"/>
      <c r="DB325" s="149"/>
      <c r="DC325" s="149"/>
      <c r="DD325" s="153"/>
      <c r="DE325" s="153"/>
      <c r="DF325" s="153"/>
      <c r="DG325" s="159"/>
      <c r="DH325" s="159"/>
      <c r="DI325" s="159"/>
      <c r="DJ325" s="154"/>
      <c r="DK325" s="155"/>
      <c r="DL325" s="16" t="e">
        <f t="shared" si="970"/>
        <v>#DIV/0!</v>
      </c>
      <c r="DM325" s="16" t="e">
        <f t="shared" si="971"/>
        <v>#DIV/0!</v>
      </c>
      <c r="DN325" s="16" t="e">
        <f t="shared" si="972"/>
        <v>#DIV/0!</v>
      </c>
      <c r="DO325" s="16" t="e">
        <f t="shared" si="973"/>
        <v>#DIV/0!</v>
      </c>
      <c r="DP325" s="16" t="e">
        <f t="shared" si="974"/>
        <v>#DIV/0!</v>
      </c>
      <c r="DQ325" s="16" t="e">
        <f t="shared" si="975"/>
        <v>#DIV/0!</v>
      </c>
      <c r="DR325" s="278">
        <f t="shared" si="976"/>
        <v>0</v>
      </c>
      <c r="DS325" s="278">
        <f t="shared" si="977"/>
        <v>0</v>
      </c>
      <c r="DT325" s="278">
        <f t="shared" si="978"/>
        <v>0</v>
      </c>
      <c r="DU325" s="149"/>
      <c r="DV325" s="149"/>
      <c r="DW325" s="149"/>
      <c r="DX325" s="153"/>
      <c r="DY325" s="153"/>
      <c r="DZ325" s="153"/>
      <c r="EA325" s="159"/>
      <c r="EB325" s="159"/>
      <c r="EC325" s="159"/>
      <c r="ED325" s="159"/>
      <c r="EE325" s="159"/>
      <c r="EF325" s="16" t="e">
        <f t="shared" si="979"/>
        <v>#DIV/0!</v>
      </c>
      <c r="EG325" s="16" t="e">
        <f t="shared" si="980"/>
        <v>#DIV/0!</v>
      </c>
      <c r="EH325" s="16" t="e">
        <f t="shared" si="981"/>
        <v>#DIV/0!</v>
      </c>
      <c r="EI325" s="16" t="e">
        <f t="shared" si="982"/>
        <v>#DIV/0!</v>
      </c>
      <c r="EJ325" s="16" t="e">
        <f t="shared" si="983"/>
        <v>#DIV/0!</v>
      </c>
      <c r="EK325" s="16" t="e">
        <f t="shared" si="984"/>
        <v>#DIV/0!</v>
      </c>
      <c r="EL325" s="278">
        <f t="shared" si="985"/>
        <v>0</v>
      </c>
      <c r="EM325" s="278">
        <f t="shared" si="986"/>
        <v>0</v>
      </c>
      <c r="EN325" s="278">
        <f t="shared" si="987"/>
        <v>0</v>
      </c>
      <c r="EO325" s="204"/>
      <c r="EP325" s="204"/>
      <c r="EQ325" s="204"/>
      <c r="ER325" s="215"/>
      <c r="ES325" s="215"/>
      <c r="ET325" s="215"/>
      <c r="EU325" s="209"/>
      <c r="EV325" s="209"/>
      <c r="EW325" s="209"/>
      <c r="EX325" s="210"/>
      <c r="EY325" s="211"/>
      <c r="EZ325" s="120"/>
      <c r="FA325" s="115"/>
      <c r="FB325" s="76" t="s">
        <v>55</v>
      </c>
      <c r="FC325" s="121"/>
      <c r="FD325" s="125"/>
      <c r="FE325" s="125"/>
      <c r="FF325" s="16" t="e">
        <f t="shared" si="988"/>
        <v>#VALUE!</v>
      </c>
      <c r="FG325" s="16" t="e">
        <f t="shared" si="989"/>
        <v>#VALUE!</v>
      </c>
      <c r="FH325" s="16" t="e">
        <f t="shared" si="990"/>
        <v>#VALUE!</v>
      </c>
      <c r="FI325" s="16" t="e">
        <f t="shared" si="991"/>
        <v>#VALUE!</v>
      </c>
      <c r="FJ325" s="16" t="e">
        <f t="shared" si="992"/>
        <v>#VALUE!</v>
      </c>
      <c r="FK325" s="16" t="e">
        <f t="shared" si="993"/>
        <v>#VALUE!</v>
      </c>
      <c r="FL325" s="278" t="e">
        <f t="shared" si="994"/>
        <v>#VALUE!</v>
      </c>
      <c r="FM325" s="278" t="e">
        <f t="shared" si="995"/>
        <v>#VALUE!</v>
      </c>
      <c r="FN325" s="278" t="e">
        <f t="shared" si="996"/>
        <v>#VALUE!</v>
      </c>
      <c r="FO325" s="222" t="str">
        <f t="shared" si="997"/>
        <v>i.a</v>
      </c>
      <c r="FP325" s="222" t="str">
        <f t="shared" si="998"/>
        <v>i.a</v>
      </c>
      <c r="FQ325" s="222" t="str">
        <f t="shared" si="999"/>
        <v>i.a</v>
      </c>
      <c r="FR325" s="222" t="str">
        <f t="shared" si="1000"/>
        <v>i.a</v>
      </c>
      <c r="FS325" s="222" t="str">
        <f t="shared" si="1001"/>
        <v>i.a</v>
      </c>
      <c r="FT325" s="222" t="str">
        <f t="shared" si="1002"/>
        <v>i.a</v>
      </c>
      <c r="FU325" s="222" t="str">
        <f t="shared" si="1003"/>
        <v>i.a</v>
      </c>
      <c r="FV325" s="222" t="str">
        <f t="shared" si="1004"/>
        <v>i.a</v>
      </c>
      <c r="FW325" s="222" t="str">
        <f t="shared" si="1005"/>
        <v>i.a</v>
      </c>
      <c r="FX325" s="222" t="str">
        <f t="shared" si="1006"/>
        <v>i.a</v>
      </c>
      <c r="FY325" s="222" t="str">
        <f t="shared" si="1007"/>
        <v>i.a</v>
      </c>
      <c r="FZ325" s="16" t="e">
        <f t="shared" si="1008"/>
        <v>#VALUE!</v>
      </c>
      <c r="GA325" s="16" t="e">
        <f t="shared" si="1009"/>
        <v>#VALUE!</v>
      </c>
      <c r="GB325" s="16" t="e">
        <f t="shared" si="1010"/>
        <v>#VALUE!</v>
      </c>
      <c r="GC325" s="16" t="e">
        <f t="shared" si="1011"/>
        <v>#VALUE!</v>
      </c>
      <c r="GD325" s="16" t="e">
        <f t="shared" si="1012"/>
        <v>#VALUE!</v>
      </c>
      <c r="GE325" s="16" t="e">
        <f t="shared" si="1013"/>
        <v>#VALUE!</v>
      </c>
      <c r="GF325" s="227" t="e">
        <f t="shared" si="1014"/>
        <v>#VALUE!</v>
      </c>
      <c r="GG325" s="227" t="e">
        <f t="shared" si="1015"/>
        <v>#VALUE!</v>
      </c>
      <c r="GH325" s="227" t="e">
        <f t="shared" si="1016"/>
        <v>#VALUE!</v>
      </c>
      <c r="GI325" s="16" t="str">
        <f t="shared" si="1017"/>
        <v>Negativ EK</v>
      </c>
      <c r="GJ325" s="16" t="str">
        <f t="shared" si="1018"/>
        <v>Negativ EK</v>
      </c>
      <c r="GK325" s="16" t="str">
        <f t="shared" si="1019"/>
        <v>Negativ EK</v>
      </c>
      <c r="GL325" s="16" t="str">
        <f t="shared" si="1020"/>
        <v>Negativ EK</v>
      </c>
      <c r="GM325" s="16" t="str">
        <f t="shared" si="1021"/>
        <v>Negativ EK</v>
      </c>
      <c r="GN325" s="16" t="str">
        <f t="shared" si="1022"/>
        <v>Negativ EK</v>
      </c>
      <c r="GO325" s="16" t="str">
        <f t="shared" si="1023"/>
        <v>Negativ EK</v>
      </c>
      <c r="GP325" s="16" t="str">
        <f t="shared" si="1024"/>
        <v>Negativ EK</v>
      </c>
      <c r="GQ325" s="16" t="str">
        <f t="shared" si="1025"/>
        <v>Negativ EK</v>
      </c>
      <c r="GR325" s="16" t="str">
        <f t="shared" si="1026"/>
        <v>Negativ EK</v>
      </c>
      <c r="GS325" s="16" t="e">
        <f t="shared" si="1027"/>
        <v>#VALUE!</v>
      </c>
      <c r="GT325" s="16" t="e">
        <f t="shared" si="1028"/>
        <v>#VALUE!</v>
      </c>
      <c r="GU325" s="16" t="e">
        <f t="shared" si="1029"/>
        <v>#VALUE!</v>
      </c>
      <c r="GV325" s="16" t="e">
        <f t="shared" si="1030"/>
        <v>#VALUE!</v>
      </c>
      <c r="GW325" s="16" t="e">
        <f t="shared" si="1031"/>
        <v>#VALUE!</v>
      </c>
      <c r="GX325" s="16" t="e">
        <f t="shared" si="1032"/>
        <v>#VALUE!</v>
      </c>
      <c r="GY325" s="227" t="e">
        <f t="shared" si="1033"/>
        <v>#VALUE!</v>
      </c>
      <c r="GZ325" s="227" t="e">
        <f t="shared" si="1034"/>
        <v>#VALUE!</v>
      </c>
      <c r="HA325" s="227" t="e">
        <f t="shared" si="1035"/>
        <v>#VALUE!</v>
      </c>
      <c r="HB325" s="16" t="str">
        <f t="shared" si="1036"/>
        <v>i.a.</v>
      </c>
      <c r="HC325" s="16" t="str">
        <f t="shared" si="1037"/>
        <v>i.a.</v>
      </c>
      <c r="HD325" s="16" t="str">
        <f t="shared" si="1038"/>
        <v>i.a.</v>
      </c>
      <c r="HE325" s="16" t="str">
        <f t="shared" si="1039"/>
        <v>i.a.</v>
      </c>
      <c r="HF325" s="16" t="str">
        <f t="shared" si="1040"/>
        <v>i.a.</v>
      </c>
      <c r="HG325" s="16" t="str">
        <f t="shared" si="1041"/>
        <v>i.a.</v>
      </c>
      <c r="HH325" s="16" t="str">
        <f t="shared" si="1042"/>
        <v>i.a.</v>
      </c>
      <c r="HI325" s="16" t="str">
        <f t="shared" si="1043"/>
        <v>i.a.</v>
      </c>
      <c r="HJ325" s="16" t="str">
        <f t="shared" si="1044"/>
        <v>i.a.</v>
      </c>
      <c r="HK325" s="16" t="str">
        <f t="shared" si="1045"/>
        <v>i.a.</v>
      </c>
      <c r="HL325" s="16" t="e">
        <f t="shared" si="1046"/>
        <v>#VALUE!</v>
      </c>
      <c r="HM325" s="16" t="e">
        <f t="shared" si="1047"/>
        <v>#VALUE!</v>
      </c>
      <c r="HN325" s="16" t="e">
        <f t="shared" si="1048"/>
        <v>#VALUE!</v>
      </c>
      <c r="HO325" s="16" t="e">
        <f t="shared" si="1049"/>
        <v>#VALUE!</v>
      </c>
      <c r="HP325" s="16" t="e">
        <f t="shared" si="1050"/>
        <v>#VALUE!</v>
      </c>
      <c r="HQ325" s="16" t="e">
        <f t="shared" si="1051"/>
        <v>#VALUE!</v>
      </c>
      <c r="HR325" s="227" t="e">
        <f t="shared" si="1052"/>
        <v>#VALUE!</v>
      </c>
      <c r="HS325" s="227" t="e">
        <f t="shared" si="1053"/>
        <v>#VALUE!</v>
      </c>
      <c r="HT325" s="227" t="e">
        <f t="shared" si="1054"/>
        <v>#VALUE!</v>
      </c>
      <c r="HU325" s="16" t="str">
        <f t="shared" si="1055"/>
        <v>i.a.</v>
      </c>
      <c r="HV325" s="16" t="str">
        <f t="shared" si="1056"/>
        <v>i.a.</v>
      </c>
      <c r="HW325" s="16" t="str">
        <f t="shared" si="1057"/>
        <v>i.a.</v>
      </c>
      <c r="HX325" s="16" t="str">
        <f t="shared" si="1058"/>
        <v>i.a.</v>
      </c>
      <c r="HY325" s="16" t="str">
        <f t="shared" si="1059"/>
        <v>i.a.</v>
      </c>
      <c r="HZ325" s="16" t="str">
        <f t="shared" si="1060"/>
        <v>i.a.</v>
      </c>
      <c r="IA325" s="16" t="str">
        <f t="shared" si="1061"/>
        <v>i.a.</v>
      </c>
      <c r="IB325" s="16" t="str">
        <f t="shared" si="1062"/>
        <v>i.a.</v>
      </c>
      <c r="IC325" s="16" t="str">
        <f t="shared" si="1063"/>
        <v>i.a.</v>
      </c>
      <c r="ID325" s="16" t="str">
        <f t="shared" si="1064"/>
        <v>i.a.</v>
      </c>
      <c r="IE325" s="16" t="str">
        <f t="shared" si="1065"/>
        <v>i.a.</v>
      </c>
      <c r="IF325" s="16" t="e">
        <f t="shared" si="1066"/>
        <v>#VALUE!</v>
      </c>
      <c r="IG325" s="16" t="e">
        <f t="shared" si="1067"/>
        <v>#VALUE!</v>
      </c>
      <c r="IH325" s="16" t="e">
        <f t="shared" si="1068"/>
        <v>#VALUE!</v>
      </c>
      <c r="II325" s="16" t="e">
        <f t="shared" si="1069"/>
        <v>#VALUE!</v>
      </c>
      <c r="IJ325" s="16" t="e">
        <f t="shared" si="1070"/>
        <v>#VALUE!</v>
      </c>
      <c r="IK325" s="16" t="e">
        <f t="shared" si="1071"/>
        <v>#VALUE!</v>
      </c>
      <c r="IL325" s="227" t="e">
        <f t="shared" si="1072"/>
        <v>#VALUE!</v>
      </c>
      <c r="IM325" s="227" t="e">
        <f t="shared" si="1073"/>
        <v>#VALUE!</v>
      </c>
      <c r="IN325" s="227" t="e">
        <f t="shared" si="1074"/>
        <v>#VALUE!</v>
      </c>
      <c r="IO325" s="16" t="str">
        <f t="shared" si="1075"/>
        <v>i.a.</v>
      </c>
      <c r="IP325" s="16" t="str">
        <f t="shared" si="1076"/>
        <v>i.a.</v>
      </c>
      <c r="IQ325" s="16" t="str">
        <f t="shared" si="1077"/>
        <v>i.a.</v>
      </c>
      <c r="IR325" s="16" t="str">
        <f t="shared" si="1078"/>
        <v>i.a.</v>
      </c>
      <c r="IS325" s="16" t="str">
        <f t="shared" si="1079"/>
        <v>i.a.</v>
      </c>
      <c r="IT325" s="16" t="str">
        <f t="shared" si="1080"/>
        <v>i.a.</v>
      </c>
      <c r="IU325" s="16" t="str">
        <f t="shared" si="1081"/>
        <v>i.a.</v>
      </c>
      <c r="IV325" s="16" t="str">
        <f t="shared" si="1082"/>
        <v>i.a.</v>
      </c>
      <c r="IW325" s="16" t="str">
        <f t="shared" si="1083"/>
        <v>i.a.</v>
      </c>
      <c r="IX325" s="16" t="str">
        <f t="shared" si="1084"/>
        <v>i.a.</v>
      </c>
      <c r="IY325" s="16" t="str">
        <f t="shared" si="1085"/>
        <v>i.a.</v>
      </c>
      <c r="IZ325" s="16" t="e">
        <f t="shared" si="1086"/>
        <v>#VALUE!</v>
      </c>
      <c r="JA325" s="16" t="e">
        <f t="shared" si="1087"/>
        <v>#VALUE!</v>
      </c>
      <c r="JB325" s="16" t="e">
        <f t="shared" si="1088"/>
        <v>#VALUE!</v>
      </c>
      <c r="JC325" s="16" t="e">
        <f t="shared" si="1089"/>
        <v>#VALUE!</v>
      </c>
      <c r="JD325" s="16" t="e">
        <f t="shared" si="1090"/>
        <v>#VALUE!</v>
      </c>
      <c r="JE325" s="16" t="e">
        <f t="shared" si="1091"/>
        <v>#VALUE!</v>
      </c>
      <c r="JF325" s="227" t="e">
        <f t="shared" si="1092"/>
        <v>#VALUE!</v>
      </c>
      <c r="JG325" s="227" t="e">
        <f t="shared" si="1093"/>
        <v>#VALUE!</v>
      </c>
      <c r="JH325" s="227" t="e">
        <f t="shared" si="1094"/>
        <v>#VALUE!</v>
      </c>
      <c r="JI325" s="99" t="str">
        <f t="shared" si="1095"/>
        <v>i.a.</v>
      </c>
      <c r="JJ325" s="99" t="str">
        <f t="shared" si="1096"/>
        <v>i.a.</v>
      </c>
      <c r="JK325" s="99" t="str">
        <f t="shared" si="1097"/>
        <v>i.a.</v>
      </c>
      <c r="JL325" s="99" t="str">
        <f t="shared" si="1098"/>
        <v>i.a.</v>
      </c>
      <c r="JM325" s="99" t="str">
        <f t="shared" si="1099"/>
        <v>i.a.</v>
      </c>
      <c r="JN325" s="99" t="str">
        <f t="shared" si="1100"/>
        <v>i.a.</v>
      </c>
      <c r="JO325" s="99" t="str">
        <f t="shared" si="1101"/>
        <v>i.a.</v>
      </c>
      <c r="JP325" s="99" t="str">
        <f t="shared" si="1102"/>
        <v>i.a.</v>
      </c>
      <c r="JQ325" s="99" t="str">
        <f t="shared" si="1103"/>
        <v>i.a.</v>
      </c>
      <c r="JR325" s="99" t="str">
        <f t="shared" si="1104"/>
        <v>i.a.</v>
      </c>
      <c r="JS325" s="99" t="str">
        <f t="shared" si="1105"/>
        <v>i.a.</v>
      </c>
    </row>
    <row r="326" spans="1:279" customFormat="1" x14ac:dyDescent="0.25">
      <c r="A326" s="200" t="s">
        <v>620</v>
      </c>
      <c r="B326" s="98" t="s">
        <v>599</v>
      </c>
      <c r="C326" s="113" t="s">
        <v>398</v>
      </c>
      <c r="D326" s="113"/>
      <c r="E326" s="116"/>
      <c r="F326" s="116"/>
      <c r="G326" s="116"/>
      <c r="H326" s="117"/>
      <c r="I326" s="13"/>
      <c r="J326" s="13"/>
      <c r="K326" s="13"/>
      <c r="L326" s="13"/>
      <c r="M326" s="13"/>
      <c r="N326" s="13"/>
      <c r="O326" s="118"/>
      <c r="P326" s="16" t="e">
        <f t="shared" si="933"/>
        <v>#DIV/0!</v>
      </c>
      <c r="Q326" s="16" t="e">
        <f t="shared" si="934"/>
        <v>#DIV/0!</v>
      </c>
      <c r="R326" s="16" t="e">
        <f t="shared" si="935"/>
        <v>#DIV/0!</v>
      </c>
      <c r="S326" s="16" t="e">
        <f t="shared" si="936"/>
        <v>#DIV/0!</v>
      </c>
      <c r="T326" s="16" t="e">
        <f t="shared" si="937"/>
        <v>#DIV/0!</v>
      </c>
      <c r="U326" s="16" t="e">
        <f t="shared" si="938"/>
        <v>#DIV/0!</v>
      </c>
      <c r="V326" s="278">
        <f t="shared" si="939"/>
        <v>0</v>
      </c>
      <c r="W326" s="278">
        <f t="shared" si="940"/>
        <v>0</v>
      </c>
      <c r="X326" s="278">
        <f t="shared" si="941"/>
        <v>0</v>
      </c>
      <c r="Y326" s="149"/>
      <c r="Z326" s="149"/>
      <c r="AA326" s="149"/>
      <c r="AB326" s="162"/>
      <c r="AC326" s="162"/>
      <c r="AD326" s="162"/>
      <c r="AE326" s="163"/>
      <c r="AF326" s="163"/>
      <c r="AG326" s="155"/>
      <c r="AH326" s="155"/>
      <c r="AI326" s="155"/>
      <c r="AJ326" s="16" t="e">
        <f t="shared" si="942"/>
        <v>#DIV/0!</v>
      </c>
      <c r="AK326" s="16" t="e">
        <f t="shared" si="925"/>
        <v>#DIV/0!</v>
      </c>
      <c r="AL326" s="16" t="e">
        <f t="shared" si="926"/>
        <v>#DIV/0!</v>
      </c>
      <c r="AM326" s="16" t="e">
        <f t="shared" si="929"/>
        <v>#DIV/0!</v>
      </c>
      <c r="AN326" s="16" t="e">
        <f t="shared" si="927"/>
        <v>#DIV/0!</v>
      </c>
      <c r="AO326" s="16" t="e">
        <f t="shared" si="928"/>
        <v>#DIV/0!</v>
      </c>
      <c r="AP326" s="278">
        <f t="shared" si="943"/>
        <v>0</v>
      </c>
      <c r="AQ326" s="278">
        <f t="shared" si="944"/>
        <v>0</v>
      </c>
      <c r="AR326" s="278">
        <f t="shared" si="945"/>
        <v>0</v>
      </c>
      <c r="AS326" s="149"/>
      <c r="AT326" s="149"/>
      <c r="AU326" s="149"/>
      <c r="AV326" s="162"/>
      <c r="AW326" s="162"/>
      <c r="AX326" s="162"/>
      <c r="AY326" s="163"/>
      <c r="AZ326" s="163"/>
      <c r="BA326" s="163"/>
      <c r="BB326" s="163"/>
      <c r="BC326" s="155"/>
      <c r="BD326" s="16" t="e">
        <f t="shared" si="946"/>
        <v>#DIV/0!</v>
      </c>
      <c r="BE326" s="16" t="e">
        <f t="shared" si="947"/>
        <v>#DIV/0!</v>
      </c>
      <c r="BF326" s="16" t="e">
        <f t="shared" si="948"/>
        <v>#DIV/0!</v>
      </c>
      <c r="BG326" s="16" t="e">
        <f t="shared" si="949"/>
        <v>#DIV/0!</v>
      </c>
      <c r="BH326" s="16" t="e">
        <f t="shared" si="950"/>
        <v>#DIV/0!</v>
      </c>
      <c r="BI326" s="16" t="e">
        <f t="shared" si="951"/>
        <v>#DIV/0!</v>
      </c>
      <c r="BJ326" s="278">
        <f t="shared" si="952"/>
        <v>0</v>
      </c>
      <c r="BK326" s="278">
        <f t="shared" si="953"/>
        <v>0</v>
      </c>
      <c r="BL326" s="278">
        <f t="shared" si="954"/>
        <v>0</v>
      </c>
      <c r="BM326" s="149"/>
      <c r="BN326" s="149"/>
      <c r="BO326" s="149"/>
      <c r="BP326" s="162"/>
      <c r="BQ326" s="162"/>
      <c r="BR326" s="162"/>
      <c r="BS326" s="155"/>
      <c r="BT326" s="155"/>
      <c r="BU326" s="155"/>
      <c r="BV326" s="163"/>
      <c r="BW326" s="155"/>
      <c r="BX326" s="16" t="e">
        <f t="shared" si="955"/>
        <v>#DIV/0!</v>
      </c>
      <c r="BY326" s="16" t="e">
        <f t="shared" si="956"/>
        <v>#DIV/0!</v>
      </c>
      <c r="BZ326" s="16" t="e">
        <f t="shared" si="957"/>
        <v>#DIV/0!</v>
      </c>
      <c r="CA326" s="16" t="e">
        <f t="shared" si="958"/>
        <v>#DIV/0!</v>
      </c>
      <c r="CB326" s="16" t="e">
        <f t="shared" si="959"/>
        <v>#DIV/0!</v>
      </c>
      <c r="CC326" s="16" t="e">
        <f t="shared" si="960"/>
        <v>#DIV/0!</v>
      </c>
      <c r="CD326" s="278">
        <f t="shared" si="961"/>
        <v>0</v>
      </c>
      <c r="CE326" s="278">
        <f t="shared" si="962"/>
        <v>0</v>
      </c>
      <c r="CF326" s="278">
        <f t="shared" si="963"/>
        <v>0</v>
      </c>
      <c r="CG326" s="149"/>
      <c r="CH326" s="149"/>
      <c r="CI326" s="149"/>
      <c r="CJ326" s="162"/>
      <c r="CK326" s="162"/>
      <c r="CL326" s="162"/>
      <c r="CM326" s="163"/>
      <c r="CN326" s="163"/>
      <c r="CO326" s="155"/>
      <c r="CP326" s="155"/>
      <c r="CQ326" s="155"/>
      <c r="CR326" s="16" t="e">
        <f t="shared" si="964"/>
        <v>#DIV/0!</v>
      </c>
      <c r="CS326" s="16" t="e">
        <f t="shared" si="965"/>
        <v>#DIV/0!</v>
      </c>
      <c r="CT326" s="16" t="e">
        <f t="shared" si="966"/>
        <v>#DIV/0!</v>
      </c>
      <c r="CU326" s="16" t="e">
        <f t="shared" si="967"/>
        <v>#DIV/0!</v>
      </c>
      <c r="CV326" s="16" t="e">
        <f t="shared" si="968"/>
        <v>#DIV/0!</v>
      </c>
      <c r="CW326" s="16" t="e">
        <f t="shared" si="969"/>
        <v>#DIV/0!</v>
      </c>
      <c r="CX326" s="278">
        <f t="shared" si="930"/>
        <v>0</v>
      </c>
      <c r="CY326" s="278">
        <f t="shared" si="931"/>
        <v>0</v>
      </c>
      <c r="CZ326" s="278">
        <f t="shared" si="932"/>
        <v>0</v>
      </c>
      <c r="DA326" s="149"/>
      <c r="DB326" s="149"/>
      <c r="DC326" s="149"/>
      <c r="DD326" s="162"/>
      <c r="DE326" s="162"/>
      <c r="DF326" s="162"/>
      <c r="DG326" s="155"/>
      <c r="DH326" s="155"/>
      <c r="DI326" s="155"/>
      <c r="DJ326" s="163"/>
      <c r="DK326" s="155"/>
      <c r="DL326" s="16" t="e">
        <f t="shared" si="970"/>
        <v>#DIV/0!</v>
      </c>
      <c r="DM326" s="16" t="e">
        <f t="shared" si="971"/>
        <v>#DIV/0!</v>
      </c>
      <c r="DN326" s="16" t="e">
        <f t="shared" si="972"/>
        <v>#DIV/0!</v>
      </c>
      <c r="DO326" s="16" t="e">
        <f t="shared" si="973"/>
        <v>#DIV/0!</v>
      </c>
      <c r="DP326" s="16" t="e">
        <f t="shared" si="974"/>
        <v>#DIV/0!</v>
      </c>
      <c r="DQ326" s="16" t="e">
        <f t="shared" si="975"/>
        <v>#DIV/0!</v>
      </c>
      <c r="DR326" s="278">
        <f t="shared" si="976"/>
        <v>0</v>
      </c>
      <c r="DS326" s="278">
        <f t="shared" si="977"/>
        <v>0</v>
      </c>
      <c r="DT326" s="278">
        <f t="shared" si="978"/>
        <v>0</v>
      </c>
      <c r="DU326" s="149"/>
      <c r="DV326" s="149"/>
      <c r="DW326" s="149"/>
      <c r="DX326" s="162"/>
      <c r="DY326" s="162"/>
      <c r="DZ326" s="162"/>
      <c r="EA326" s="155"/>
      <c r="EB326" s="155"/>
      <c r="EC326" s="155"/>
      <c r="ED326" s="155"/>
      <c r="EE326" s="155"/>
      <c r="EF326" s="16" t="e">
        <f t="shared" si="979"/>
        <v>#DIV/0!</v>
      </c>
      <c r="EG326" s="16" t="e">
        <f t="shared" si="980"/>
        <v>#DIV/0!</v>
      </c>
      <c r="EH326" s="16" t="e">
        <f t="shared" si="981"/>
        <v>#DIV/0!</v>
      </c>
      <c r="EI326" s="16" t="e">
        <f t="shared" si="982"/>
        <v>#DIV/0!</v>
      </c>
      <c r="EJ326" s="16" t="e">
        <f t="shared" si="983"/>
        <v>#DIV/0!</v>
      </c>
      <c r="EK326" s="16" t="e">
        <f t="shared" si="984"/>
        <v>#DIV/0!</v>
      </c>
      <c r="EL326" s="278">
        <f t="shared" si="985"/>
        <v>0</v>
      </c>
      <c r="EM326" s="278">
        <f t="shared" si="986"/>
        <v>0</v>
      </c>
      <c r="EN326" s="278">
        <f t="shared" si="987"/>
        <v>0</v>
      </c>
      <c r="EO326" s="204"/>
      <c r="EP326" s="204"/>
      <c r="EQ326" s="204"/>
      <c r="ER326" s="213"/>
      <c r="ES326" s="213"/>
      <c r="ET326" s="213"/>
      <c r="EU326" s="211"/>
      <c r="EV326" s="211"/>
      <c r="EW326" s="211"/>
      <c r="EX326" s="214"/>
      <c r="EY326" s="211"/>
      <c r="EZ326" s="138"/>
      <c r="FA326" s="139"/>
      <c r="FB326" s="76" t="s">
        <v>55</v>
      </c>
      <c r="FC326" s="140"/>
      <c r="FD326" s="125"/>
      <c r="FE326" s="125"/>
      <c r="FF326" s="16" t="e">
        <f t="shared" si="988"/>
        <v>#VALUE!</v>
      </c>
      <c r="FG326" s="16" t="e">
        <f t="shared" si="989"/>
        <v>#VALUE!</v>
      </c>
      <c r="FH326" s="16" t="e">
        <f t="shared" si="990"/>
        <v>#VALUE!</v>
      </c>
      <c r="FI326" s="16" t="e">
        <f t="shared" si="991"/>
        <v>#VALUE!</v>
      </c>
      <c r="FJ326" s="16" t="e">
        <f t="shared" si="992"/>
        <v>#VALUE!</v>
      </c>
      <c r="FK326" s="16" t="e">
        <f t="shared" si="993"/>
        <v>#VALUE!</v>
      </c>
      <c r="FL326" s="278" t="e">
        <f t="shared" si="994"/>
        <v>#VALUE!</v>
      </c>
      <c r="FM326" s="278" t="e">
        <f t="shared" si="995"/>
        <v>#VALUE!</v>
      </c>
      <c r="FN326" s="278" t="e">
        <f t="shared" si="996"/>
        <v>#VALUE!</v>
      </c>
      <c r="FO326" s="222" t="str">
        <f t="shared" si="997"/>
        <v>i.a</v>
      </c>
      <c r="FP326" s="222" t="str">
        <f t="shared" si="998"/>
        <v>i.a</v>
      </c>
      <c r="FQ326" s="222" t="str">
        <f t="shared" si="999"/>
        <v>i.a</v>
      </c>
      <c r="FR326" s="222" t="str">
        <f t="shared" si="1000"/>
        <v>i.a</v>
      </c>
      <c r="FS326" s="222" t="str">
        <f t="shared" si="1001"/>
        <v>i.a</v>
      </c>
      <c r="FT326" s="222" t="str">
        <f t="shared" si="1002"/>
        <v>i.a</v>
      </c>
      <c r="FU326" s="222" t="str">
        <f t="shared" si="1003"/>
        <v>i.a</v>
      </c>
      <c r="FV326" s="222" t="str">
        <f t="shared" si="1004"/>
        <v>i.a</v>
      </c>
      <c r="FW326" s="222" t="str">
        <f t="shared" si="1005"/>
        <v>i.a</v>
      </c>
      <c r="FX326" s="222" t="str">
        <f t="shared" si="1006"/>
        <v>i.a</v>
      </c>
      <c r="FY326" s="222" t="str">
        <f t="shared" si="1007"/>
        <v>i.a</v>
      </c>
      <c r="FZ326" s="16" t="e">
        <f t="shared" si="1008"/>
        <v>#VALUE!</v>
      </c>
      <c r="GA326" s="16" t="e">
        <f t="shared" si="1009"/>
        <v>#VALUE!</v>
      </c>
      <c r="GB326" s="16" t="e">
        <f t="shared" si="1010"/>
        <v>#VALUE!</v>
      </c>
      <c r="GC326" s="16" t="e">
        <f t="shared" si="1011"/>
        <v>#VALUE!</v>
      </c>
      <c r="GD326" s="16" t="e">
        <f t="shared" si="1012"/>
        <v>#VALUE!</v>
      </c>
      <c r="GE326" s="16" t="e">
        <f t="shared" si="1013"/>
        <v>#VALUE!</v>
      </c>
      <c r="GF326" s="227" t="e">
        <f t="shared" si="1014"/>
        <v>#VALUE!</v>
      </c>
      <c r="GG326" s="227" t="e">
        <f t="shared" si="1015"/>
        <v>#VALUE!</v>
      </c>
      <c r="GH326" s="227" t="e">
        <f t="shared" si="1016"/>
        <v>#VALUE!</v>
      </c>
      <c r="GI326" s="16" t="str">
        <f t="shared" si="1017"/>
        <v>Negativ EK</v>
      </c>
      <c r="GJ326" s="16" t="str">
        <f t="shared" si="1018"/>
        <v>Negativ EK</v>
      </c>
      <c r="GK326" s="16" t="str">
        <f t="shared" si="1019"/>
        <v>Negativ EK</v>
      </c>
      <c r="GL326" s="16" t="str">
        <f t="shared" si="1020"/>
        <v>Negativ EK</v>
      </c>
      <c r="GM326" s="16" t="str">
        <f t="shared" si="1021"/>
        <v>Negativ EK</v>
      </c>
      <c r="GN326" s="16" t="str">
        <f t="shared" si="1022"/>
        <v>Negativ EK</v>
      </c>
      <c r="GO326" s="16" t="str">
        <f t="shared" si="1023"/>
        <v>Negativ EK</v>
      </c>
      <c r="GP326" s="16" t="str">
        <f t="shared" si="1024"/>
        <v>Negativ EK</v>
      </c>
      <c r="GQ326" s="16" t="str">
        <f t="shared" si="1025"/>
        <v>Negativ EK</v>
      </c>
      <c r="GR326" s="16" t="str">
        <f t="shared" si="1026"/>
        <v>Negativ EK</v>
      </c>
      <c r="GS326" s="16" t="e">
        <f t="shared" si="1027"/>
        <v>#VALUE!</v>
      </c>
      <c r="GT326" s="16" t="e">
        <f t="shared" si="1028"/>
        <v>#VALUE!</v>
      </c>
      <c r="GU326" s="16" t="e">
        <f t="shared" si="1029"/>
        <v>#VALUE!</v>
      </c>
      <c r="GV326" s="16" t="e">
        <f t="shared" si="1030"/>
        <v>#VALUE!</v>
      </c>
      <c r="GW326" s="16" t="e">
        <f t="shared" si="1031"/>
        <v>#VALUE!</v>
      </c>
      <c r="GX326" s="16" t="e">
        <f t="shared" si="1032"/>
        <v>#VALUE!</v>
      </c>
      <c r="GY326" s="227" t="e">
        <f t="shared" si="1033"/>
        <v>#VALUE!</v>
      </c>
      <c r="GZ326" s="227" t="e">
        <f t="shared" si="1034"/>
        <v>#VALUE!</v>
      </c>
      <c r="HA326" s="227" t="e">
        <f t="shared" si="1035"/>
        <v>#VALUE!</v>
      </c>
      <c r="HB326" s="16" t="str">
        <f t="shared" si="1036"/>
        <v>i.a.</v>
      </c>
      <c r="HC326" s="16" t="str">
        <f t="shared" si="1037"/>
        <v>i.a.</v>
      </c>
      <c r="HD326" s="16" t="str">
        <f t="shared" si="1038"/>
        <v>i.a.</v>
      </c>
      <c r="HE326" s="16" t="str">
        <f t="shared" si="1039"/>
        <v>i.a.</v>
      </c>
      <c r="HF326" s="16" t="str">
        <f t="shared" si="1040"/>
        <v>i.a.</v>
      </c>
      <c r="HG326" s="16" t="str">
        <f t="shared" si="1041"/>
        <v>i.a.</v>
      </c>
      <c r="HH326" s="16" t="str">
        <f t="shared" si="1042"/>
        <v>i.a.</v>
      </c>
      <c r="HI326" s="16" t="str">
        <f t="shared" si="1043"/>
        <v>i.a.</v>
      </c>
      <c r="HJ326" s="16" t="str">
        <f t="shared" si="1044"/>
        <v>i.a.</v>
      </c>
      <c r="HK326" s="16" t="str">
        <f t="shared" si="1045"/>
        <v>i.a.</v>
      </c>
      <c r="HL326" s="16" t="e">
        <f t="shared" si="1046"/>
        <v>#VALUE!</v>
      </c>
      <c r="HM326" s="16" t="e">
        <f t="shared" si="1047"/>
        <v>#VALUE!</v>
      </c>
      <c r="HN326" s="16" t="e">
        <f t="shared" si="1048"/>
        <v>#VALUE!</v>
      </c>
      <c r="HO326" s="16" t="e">
        <f t="shared" si="1049"/>
        <v>#VALUE!</v>
      </c>
      <c r="HP326" s="16" t="e">
        <f t="shared" si="1050"/>
        <v>#VALUE!</v>
      </c>
      <c r="HQ326" s="16" t="e">
        <f t="shared" si="1051"/>
        <v>#VALUE!</v>
      </c>
      <c r="HR326" s="227" t="e">
        <f t="shared" si="1052"/>
        <v>#VALUE!</v>
      </c>
      <c r="HS326" s="227" t="e">
        <f t="shared" si="1053"/>
        <v>#VALUE!</v>
      </c>
      <c r="HT326" s="227" t="e">
        <f t="shared" si="1054"/>
        <v>#VALUE!</v>
      </c>
      <c r="HU326" s="16" t="str">
        <f t="shared" si="1055"/>
        <v>i.a.</v>
      </c>
      <c r="HV326" s="16" t="str">
        <f t="shared" si="1056"/>
        <v>i.a.</v>
      </c>
      <c r="HW326" s="16" t="str">
        <f t="shared" si="1057"/>
        <v>i.a.</v>
      </c>
      <c r="HX326" s="16" t="str">
        <f t="shared" si="1058"/>
        <v>i.a.</v>
      </c>
      <c r="HY326" s="16" t="str">
        <f t="shared" si="1059"/>
        <v>i.a.</v>
      </c>
      <c r="HZ326" s="16" t="str">
        <f t="shared" si="1060"/>
        <v>i.a.</v>
      </c>
      <c r="IA326" s="16" t="str">
        <f t="shared" si="1061"/>
        <v>i.a.</v>
      </c>
      <c r="IB326" s="16" t="str">
        <f t="shared" si="1062"/>
        <v>i.a.</v>
      </c>
      <c r="IC326" s="16" t="str">
        <f t="shared" si="1063"/>
        <v>i.a.</v>
      </c>
      <c r="ID326" s="16" t="str">
        <f t="shared" si="1064"/>
        <v>i.a.</v>
      </c>
      <c r="IE326" s="16" t="str">
        <f t="shared" si="1065"/>
        <v>i.a.</v>
      </c>
      <c r="IF326" s="16" t="e">
        <f t="shared" si="1066"/>
        <v>#VALUE!</v>
      </c>
      <c r="IG326" s="16" t="e">
        <f t="shared" si="1067"/>
        <v>#VALUE!</v>
      </c>
      <c r="IH326" s="16" t="e">
        <f t="shared" si="1068"/>
        <v>#VALUE!</v>
      </c>
      <c r="II326" s="16" t="e">
        <f t="shared" si="1069"/>
        <v>#VALUE!</v>
      </c>
      <c r="IJ326" s="16" t="e">
        <f t="shared" si="1070"/>
        <v>#VALUE!</v>
      </c>
      <c r="IK326" s="16" t="e">
        <f t="shared" si="1071"/>
        <v>#VALUE!</v>
      </c>
      <c r="IL326" s="227" t="e">
        <f t="shared" si="1072"/>
        <v>#VALUE!</v>
      </c>
      <c r="IM326" s="227" t="e">
        <f t="shared" si="1073"/>
        <v>#VALUE!</v>
      </c>
      <c r="IN326" s="227" t="e">
        <f t="shared" si="1074"/>
        <v>#VALUE!</v>
      </c>
      <c r="IO326" s="16" t="str">
        <f t="shared" si="1075"/>
        <v>i.a.</v>
      </c>
      <c r="IP326" s="16" t="str">
        <f t="shared" si="1076"/>
        <v>i.a.</v>
      </c>
      <c r="IQ326" s="16" t="str">
        <f t="shared" si="1077"/>
        <v>i.a.</v>
      </c>
      <c r="IR326" s="16" t="str">
        <f t="shared" si="1078"/>
        <v>i.a.</v>
      </c>
      <c r="IS326" s="16" t="str">
        <f t="shared" si="1079"/>
        <v>i.a.</v>
      </c>
      <c r="IT326" s="16" t="str">
        <f t="shared" si="1080"/>
        <v>i.a.</v>
      </c>
      <c r="IU326" s="16" t="str">
        <f t="shared" si="1081"/>
        <v>i.a.</v>
      </c>
      <c r="IV326" s="16" t="str">
        <f t="shared" si="1082"/>
        <v>i.a.</v>
      </c>
      <c r="IW326" s="16" t="str">
        <f t="shared" si="1083"/>
        <v>i.a.</v>
      </c>
      <c r="IX326" s="16" t="str">
        <f t="shared" si="1084"/>
        <v>i.a.</v>
      </c>
      <c r="IY326" s="16" t="str">
        <f t="shared" si="1085"/>
        <v>i.a.</v>
      </c>
      <c r="IZ326" s="16" t="e">
        <f t="shared" si="1086"/>
        <v>#VALUE!</v>
      </c>
      <c r="JA326" s="16" t="e">
        <f t="shared" si="1087"/>
        <v>#VALUE!</v>
      </c>
      <c r="JB326" s="16" t="e">
        <f t="shared" si="1088"/>
        <v>#VALUE!</v>
      </c>
      <c r="JC326" s="16" t="e">
        <f t="shared" si="1089"/>
        <v>#VALUE!</v>
      </c>
      <c r="JD326" s="16" t="e">
        <f t="shared" si="1090"/>
        <v>#VALUE!</v>
      </c>
      <c r="JE326" s="16" t="e">
        <f t="shared" si="1091"/>
        <v>#VALUE!</v>
      </c>
      <c r="JF326" s="227" t="e">
        <f t="shared" si="1092"/>
        <v>#VALUE!</v>
      </c>
      <c r="JG326" s="227" t="e">
        <f t="shared" si="1093"/>
        <v>#VALUE!</v>
      </c>
      <c r="JH326" s="227" t="e">
        <f t="shared" si="1094"/>
        <v>#VALUE!</v>
      </c>
      <c r="JI326" s="99" t="str">
        <f t="shared" si="1095"/>
        <v>i.a.</v>
      </c>
      <c r="JJ326" s="99" t="str">
        <f t="shared" si="1096"/>
        <v>i.a.</v>
      </c>
      <c r="JK326" s="99" t="str">
        <f t="shared" si="1097"/>
        <v>i.a.</v>
      </c>
      <c r="JL326" s="99" t="str">
        <f t="shared" si="1098"/>
        <v>i.a.</v>
      </c>
      <c r="JM326" s="99" t="str">
        <f t="shared" si="1099"/>
        <v>i.a.</v>
      </c>
      <c r="JN326" s="99" t="str">
        <f t="shared" si="1100"/>
        <v>i.a.</v>
      </c>
      <c r="JO326" s="99" t="str">
        <f t="shared" si="1101"/>
        <v>i.a.</v>
      </c>
      <c r="JP326" s="99" t="str">
        <f t="shared" si="1102"/>
        <v>i.a.</v>
      </c>
      <c r="JQ326" s="99" t="str">
        <f t="shared" si="1103"/>
        <v>i.a.</v>
      </c>
      <c r="JR326" s="99" t="str">
        <f t="shared" si="1104"/>
        <v>i.a.</v>
      </c>
      <c r="JS326" s="99" t="str">
        <f t="shared" si="1105"/>
        <v>i.a.</v>
      </c>
    </row>
    <row r="327" spans="1:279" customFormat="1" x14ac:dyDescent="0.25">
      <c r="A327" s="113" t="s">
        <v>422</v>
      </c>
      <c r="B327" s="98">
        <v>32142109</v>
      </c>
      <c r="C327" s="113" t="s">
        <v>398</v>
      </c>
      <c r="D327" s="113"/>
      <c r="E327" s="116"/>
      <c r="F327" s="116"/>
      <c r="G327" s="116"/>
      <c r="H327" s="117"/>
      <c r="I327" s="13"/>
      <c r="J327" s="13"/>
      <c r="K327" s="13"/>
      <c r="L327" s="13"/>
      <c r="M327" s="13"/>
      <c r="N327" s="13"/>
      <c r="O327" s="118"/>
      <c r="P327" s="16" t="e">
        <f t="shared" si="933"/>
        <v>#DIV/0!</v>
      </c>
      <c r="Q327" s="16" t="e">
        <f t="shared" si="934"/>
        <v>#DIV/0!</v>
      </c>
      <c r="R327" s="16" t="e">
        <f t="shared" si="935"/>
        <v>#DIV/0!</v>
      </c>
      <c r="S327" s="16" t="e">
        <f t="shared" si="936"/>
        <v>#DIV/0!</v>
      </c>
      <c r="T327" s="16" t="e">
        <f t="shared" si="937"/>
        <v>#DIV/0!</v>
      </c>
      <c r="U327" s="16" t="e">
        <f t="shared" si="938"/>
        <v>#DIV/0!</v>
      </c>
      <c r="V327" s="278">
        <f t="shared" si="939"/>
        <v>0</v>
      </c>
      <c r="W327" s="278">
        <f t="shared" si="940"/>
        <v>0</v>
      </c>
      <c r="X327" s="278">
        <f t="shared" si="941"/>
        <v>0</v>
      </c>
      <c r="Y327" s="149"/>
      <c r="Z327" s="149"/>
      <c r="AA327" s="149"/>
      <c r="AB327" s="153"/>
      <c r="AC327" s="153"/>
      <c r="AD327" s="153"/>
      <c r="AE327" s="154"/>
      <c r="AF327" s="154"/>
      <c r="AG327" s="159"/>
      <c r="AH327" s="159"/>
      <c r="AI327" s="159"/>
      <c r="AJ327" s="16" t="e">
        <f t="shared" si="942"/>
        <v>#DIV/0!</v>
      </c>
      <c r="AK327" s="16" t="e">
        <f t="shared" si="925"/>
        <v>#DIV/0!</v>
      </c>
      <c r="AL327" s="16" t="e">
        <f t="shared" si="926"/>
        <v>#DIV/0!</v>
      </c>
      <c r="AM327" s="16" t="e">
        <f t="shared" si="929"/>
        <v>#DIV/0!</v>
      </c>
      <c r="AN327" s="16" t="e">
        <f t="shared" si="927"/>
        <v>#DIV/0!</v>
      </c>
      <c r="AO327" s="16" t="e">
        <f t="shared" si="928"/>
        <v>#DIV/0!</v>
      </c>
      <c r="AP327" s="278">
        <f t="shared" si="943"/>
        <v>0</v>
      </c>
      <c r="AQ327" s="278">
        <f t="shared" si="944"/>
        <v>0</v>
      </c>
      <c r="AR327" s="278">
        <f t="shared" si="945"/>
        <v>0</v>
      </c>
      <c r="AS327" s="149"/>
      <c r="AT327" s="149"/>
      <c r="AU327" s="149"/>
      <c r="AV327" s="153"/>
      <c r="AW327" s="153"/>
      <c r="AX327" s="153"/>
      <c r="AY327" s="154"/>
      <c r="AZ327" s="154"/>
      <c r="BA327" s="154"/>
      <c r="BB327" s="154"/>
      <c r="BC327" s="159"/>
      <c r="BD327" s="16" t="e">
        <f t="shared" si="946"/>
        <v>#DIV/0!</v>
      </c>
      <c r="BE327" s="16" t="e">
        <f t="shared" si="947"/>
        <v>#DIV/0!</v>
      </c>
      <c r="BF327" s="16" t="e">
        <f t="shared" si="948"/>
        <v>#DIV/0!</v>
      </c>
      <c r="BG327" s="16" t="e">
        <f t="shared" si="949"/>
        <v>#DIV/0!</v>
      </c>
      <c r="BH327" s="16" t="e">
        <f t="shared" si="950"/>
        <v>#DIV/0!</v>
      </c>
      <c r="BI327" s="16" t="e">
        <f t="shared" si="951"/>
        <v>#DIV/0!</v>
      </c>
      <c r="BJ327" s="278">
        <f t="shared" si="952"/>
        <v>0</v>
      </c>
      <c r="BK327" s="278">
        <f t="shared" si="953"/>
        <v>0</v>
      </c>
      <c r="BL327" s="278">
        <f t="shared" si="954"/>
        <v>0</v>
      </c>
      <c r="BM327" s="149"/>
      <c r="BN327" s="149"/>
      <c r="BO327" s="149"/>
      <c r="BP327" s="153"/>
      <c r="BQ327" s="153"/>
      <c r="BR327" s="153"/>
      <c r="BS327" s="159"/>
      <c r="BT327" s="159"/>
      <c r="BU327" s="159"/>
      <c r="BV327" s="154"/>
      <c r="BW327" s="159"/>
      <c r="BX327" s="16" t="e">
        <f t="shared" si="955"/>
        <v>#DIV/0!</v>
      </c>
      <c r="BY327" s="16" t="e">
        <f t="shared" si="956"/>
        <v>#DIV/0!</v>
      </c>
      <c r="BZ327" s="16" t="e">
        <f t="shared" si="957"/>
        <v>#DIV/0!</v>
      </c>
      <c r="CA327" s="16" t="e">
        <f t="shared" si="958"/>
        <v>#DIV/0!</v>
      </c>
      <c r="CB327" s="16" t="e">
        <f t="shared" si="959"/>
        <v>#DIV/0!</v>
      </c>
      <c r="CC327" s="16" t="e">
        <f t="shared" si="960"/>
        <v>#DIV/0!</v>
      </c>
      <c r="CD327" s="278">
        <f t="shared" si="961"/>
        <v>0</v>
      </c>
      <c r="CE327" s="278">
        <f t="shared" si="962"/>
        <v>0</v>
      </c>
      <c r="CF327" s="278">
        <f t="shared" si="963"/>
        <v>0</v>
      </c>
      <c r="CG327" s="149"/>
      <c r="CH327" s="149"/>
      <c r="CI327" s="149"/>
      <c r="CJ327" s="153"/>
      <c r="CK327" s="153"/>
      <c r="CL327" s="153"/>
      <c r="CM327" s="154"/>
      <c r="CN327" s="154"/>
      <c r="CO327" s="159"/>
      <c r="CP327" s="159"/>
      <c r="CQ327" s="159"/>
      <c r="CR327" s="16" t="e">
        <f t="shared" si="964"/>
        <v>#DIV/0!</v>
      </c>
      <c r="CS327" s="16" t="e">
        <f t="shared" si="965"/>
        <v>#DIV/0!</v>
      </c>
      <c r="CT327" s="16" t="e">
        <f t="shared" si="966"/>
        <v>#DIV/0!</v>
      </c>
      <c r="CU327" s="16" t="e">
        <f t="shared" si="967"/>
        <v>#DIV/0!</v>
      </c>
      <c r="CV327" s="16" t="e">
        <f t="shared" si="968"/>
        <v>#DIV/0!</v>
      </c>
      <c r="CW327" s="16" t="e">
        <f t="shared" si="969"/>
        <v>#DIV/0!</v>
      </c>
      <c r="CX327" s="278">
        <f t="shared" si="930"/>
        <v>0</v>
      </c>
      <c r="CY327" s="278">
        <f t="shared" si="931"/>
        <v>0</v>
      </c>
      <c r="CZ327" s="278">
        <f t="shared" si="932"/>
        <v>0</v>
      </c>
      <c r="DA327" s="149"/>
      <c r="DB327" s="149"/>
      <c r="DC327" s="149"/>
      <c r="DD327" s="153"/>
      <c r="DE327" s="153"/>
      <c r="DF327" s="153"/>
      <c r="DG327" s="159"/>
      <c r="DH327" s="159"/>
      <c r="DI327" s="159"/>
      <c r="DJ327" s="154"/>
      <c r="DK327" s="159"/>
      <c r="DL327" s="16" t="e">
        <f t="shared" si="970"/>
        <v>#DIV/0!</v>
      </c>
      <c r="DM327" s="16" t="e">
        <f t="shared" si="971"/>
        <v>#DIV/0!</v>
      </c>
      <c r="DN327" s="16" t="e">
        <f t="shared" si="972"/>
        <v>#DIV/0!</v>
      </c>
      <c r="DO327" s="16" t="e">
        <f t="shared" si="973"/>
        <v>#DIV/0!</v>
      </c>
      <c r="DP327" s="16" t="e">
        <f t="shared" si="974"/>
        <v>#DIV/0!</v>
      </c>
      <c r="DQ327" s="16" t="e">
        <f t="shared" si="975"/>
        <v>#DIV/0!</v>
      </c>
      <c r="DR327" s="278">
        <f t="shared" si="976"/>
        <v>0</v>
      </c>
      <c r="DS327" s="278">
        <f t="shared" si="977"/>
        <v>0</v>
      </c>
      <c r="DT327" s="278">
        <f t="shared" si="978"/>
        <v>0</v>
      </c>
      <c r="DU327" s="149"/>
      <c r="DV327" s="149"/>
      <c r="DW327" s="149"/>
      <c r="DX327" s="153"/>
      <c r="DY327" s="153"/>
      <c r="DZ327" s="153"/>
      <c r="EA327" s="159"/>
      <c r="EB327" s="159"/>
      <c r="EC327" s="159"/>
      <c r="ED327" s="159"/>
      <c r="EE327" s="159"/>
      <c r="EF327" s="16" t="e">
        <f t="shared" si="979"/>
        <v>#DIV/0!</v>
      </c>
      <c r="EG327" s="16" t="e">
        <f t="shared" si="980"/>
        <v>#DIV/0!</v>
      </c>
      <c r="EH327" s="16" t="e">
        <f t="shared" si="981"/>
        <v>#DIV/0!</v>
      </c>
      <c r="EI327" s="16" t="e">
        <f t="shared" si="982"/>
        <v>#DIV/0!</v>
      </c>
      <c r="EJ327" s="16" t="e">
        <f t="shared" si="983"/>
        <v>#DIV/0!</v>
      </c>
      <c r="EK327" s="16" t="e">
        <f t="shared" si="984"/>
        <v>#DIV/0!</v>
      </c>
      <c r="EL327" s="278">
        <f t="shared" si="985"/>
        <v>0</v>
      </c>
      <c r="EM327" s="278">
        <f t="shared" si="986"/>
        <v>0</v>
      </c>
      <c r="EN327" s="278">
        <f t="shared" si="987"/>
        <v>0</v>
      </c>
      <c r="EO327" s="204"/>
      <c r="EP327" s="204"/>
      <c r="EQ327" s="204"/>
      <c r="ER327" s="215"/>
      <c r="ES327" s="215"/>
      <c r="ET327" s="215"/>
      <c r="EU327" s="209"/>
      <c r="EV327" s="209"/>
      <c r="EW327" s="209"/>
      <c r="EX327" s="210"/>
      <c r="EY327" s="209"/>
      <c r="EZ327" s="120"/>
      <c r="FA327" s="115"/>
      <c r="FB327" s="76" t="s">
        <v>55</v>
      </c>
      <c r="FC327" s="121">
        <v>5250</v>
      </c>
      <c r="FD327" t="s">
        <v>83</v>
      </c>
      <c r="FE327" t="s">
        <v>66</v>
      </c>
      <c r="FF327" s="16" t="e">
        <f t="shared" si="988"/>
        <v>#VALUE!</v>
      </c>
      <c r="FG327" s="16" t="e">
        <f t="shared" si="989"/>
        <v>#VALUE!</v>
      </c>
      <c r="FH327" s="16" t="e">
        <f t="shared" si="990"/>
        <v>#VALUE!</v>
      </c>
      <c r="FI327" s="16" t="e">
        <f t="shared" si="991"/>
        <v>#VALUE!</v>
      </c>
      <c r="FJ327" s="16" t="e">
        <f t="shared" si="992"/>
        <v>#VALUE!</v>
      </c>
      <c r="FK327" s="16" t="e">
        <f t="shared" si="993"/>
        <v>#VALUE!</v>
      </c>
      <c r="FL327" s="278" t="e">
        <f t="shared" si="994"/>
        <v>#VALUE!</v>
      </c>
      <c r="FM327" s="278" t="e">
        <f t="shared" si="995"/>
        <v>#VALUE!</v>
      </c>
      <c r="FN327" s="278" t="e">
        <f t="shared" si="996"/>
        <v>#VALUE!</v>
      </c>
      <c r="FO327" s="222" t="str">
        <f t="shared" si="997"/>
        <v>i.a</v>
      </c>
      <c r="FP327" s="222" t="str">
        <f t="shared" si="998"/>
        <v>i.a</v>
      </c>
      <c r="FQ327" s="222" t="str">
        <f t="shared" si="999"/>
        <v>i.a</v>
      </c>
      <c r="FR327" s="222" t="str">
        <f t="shared" si="1000"/>
        <v>i.a</v>
      </c>
      <c r="FS327" s="222" t="str">
        <f t="shared" si="1001"/>
        <v>i.a</v>
      </c>
      <c r="FT327" s="222" t="str">
        <f t="shared" si="1002"/>
        <v>i.a</v>
      </c>
      <c r="FU327" s="222" t="str">
        <f t="shared" si="1003"/>
        <v>i.a</v>
      </c>
      <c r="FV327" s="222" t="str">
        <f t="shared" si="1004"/>
        <v>i.a</v>
      </c>
      <c r="FW327" s="222" t="str">
        <f t="shared" si="1005"/>
        <v>i.a</v>
      </c>
      <c r="FX327" s="222" t="str">
        <f t="shared" si="1006"/>
        <v>i.a</v>
      </c>
      <c r="FY327" s="222" t="str">
        <f t="shared" si="1007"/>
        <v>i.a</v>
      </c>
      <c r="FZ327" s="16" t="e">
        <f t="shared" si="1008"/>
        <v>#VALUE!</v>
      </c>
      <c r="GA327" s="16" t="e">
        <f t="shared" si="1009"/>
        <v>#VALUE!</v>
      </c>
      <c r="GB327" s="16" t="e">
        <f t="shared" si="1010"/>
        <v>#VALUE!</v>
      </c>
      <c r="GC327" s="16" t="e">
        <f t="shared" si="1011"/>
        <v>#VALUE!</v>
      </c>
      <c r="GD327" s="16" t="e">
        <f t="shared" si="1012"/>
        <v>#VALUE!</v>
      </c>
      <c r="GE327" s="16" t="e">
        <f t="shared" si="1013"/>
        <v>#VALUE!</v>
      </c>
      <c r="GF327" s="227" t="e">
        <f t="shared" si="1014"/>
        <v>#VALUE!</v>
      </c>
      <c r="GG327" s="227" t="e">
        <f t="shared" si="1015"/>
        <v>#VALUE!</v>
      </c>
      <c r="GH327" s="227" t="e">
        <f t="shared" si="1016"/>
        <v>#VALUE!</v>
      </c>
      <c r="GI327" s="16" t="str">
        <f t="shared" si="1017"/>
        <v>Negativ EK</v>
      </c>
      <c r="GJ327" s="16" t="str">
        <f t="shared" si="1018"/>
        <v>Negativ EK</v>
      </c>
      <c r="GK327" s="16" t="str">
        <f t="shared" si="1019"/>
        <v>Negativ EK</v>
      </c>
      <c r="GL327" s="16" t="str">
        <f t="shared" si="1020"/>
        <v>Negativ EK</v>
      </c>
      <c r="GM327" s="16" t="str">
        <f t="shared" si="1021"/>
        <v>Negativ EK</v>
      </c>
      <c r="GN327" s="16" t="str">
        <f t="shared" si="1022"/>
        <v>Negativ EK</v>
      </c>
      <c r="GO327" s="16" t="str">
        <f t="shared" si="1023"/>
        <v>Negativ EK</v>
      </c>
      <c r="GP327" s="16" t="str">
        <f t="shared" si="1024"/>
        <v>Negativ EK</v>
      </c>
      <c r="GQ327" s="16" t="str">
        <f t="shared" si="1025"/>
        <v>Negativ EK</v>
      </c>
      <c r="GR327" s="16" t="str">
        <f t="shared" si="1026"/>
        <v>Negativ EK</v>
      </c>
      <c r="GS327" s="16" t="e">
        <f t="shared" si="1027"/>
        <v>#VALUE!</v>
      </c>
      <c r="GT327" s="16" t="e">
        <f t="shared" si="1028"/>
        <v>#VALUE!</v>
      </c>
      <c r="GU327" s="16" t="e">
        <f t="shared" si="1029"/>
        <v>#VALUE!</v>
      </c>
      <c r="GV327" s="16" t="e">
        <f t="shared" si="1030"/>
        <v>#VALUE!</v>
      </c>
      <c r="GW327" s="16" t="e">
        <f t="shared" si="1031"/>
        <v>#VALUE!</v>
      </c>
      <c r="GX327" s="16" t="e">
        <f t="shared" si="1032"/>
        <v>#VALUE!</v>
      </c>
      <c r="GY327" s="227" t="e">
        <f t="shared" si="1033"/>
        <v>#VALUE!</v>
      </c>
      <c r="GZ327" s="227" t="e">
        <f t="shared" si="1034"/>
        <v>#VALUE!</v>
      </c>
      <c r="HA327" s="227" t="e">
        <f t="shared" si="1035"/>
        <v>#VALUE!</v>
      </c>
      <c r="HB327" s="16" t="str">
        <f t="shared" si="1036"/>
        <v>i.a.</v>
      </c>
      <c r="HC327" s="16" t="str">
        <f t="shared" si="1037"/>
        <v>i.a.</v>
      </c>
      <c r="HD327" s="16" t="str">
        <f t="shared" si="1038"/>
        <v>i.a.</v>
      </c>
      <c r="HE327" s="16" t="str">
        <f t="shared" si="1039"/>
        <v>i.a.</v>
      </c>
      <c r="HF327" s="16" t="str">
        <f t="shared" si="1040"/>
        <v>i.a.</v>
      </c>
      <c r="HG327" s="16" t="str">
        <f t="shared" si="1041"/>
        <v>i.a.</v>
      </c>
      <c r="HH327" s="16" t="str">
        <f t="shared" si="1042"/>
        <v>i.a.</v>
      </c>
      <c r="HI327" s="16" t="str">
        <f t="shared" si="1043"/>
        <v>i.a.</v>
      </c>
      <c r="HJ327" s="16" t="str">
        <f t="shared" si="1044"/>
        <v>i.a.</v>
      </c>
      <c r="HK327" s="16" t="str">
        <f t="shared" si="1045"/>
        <v>i.a.</v>
      </c>
      <c r="HL327" s="16" t="e">
        <f t="shared" si="1046"/>
        <v>#VALUE!</v>
      </c>
      <c r="HM327" s="16" t="e">
        <f t="shared" si="1047"/>
        <v>#VALUE!</v>
      </c>
      <c r="HN327" s="16" t="e">
        <f t="shared" si="1048"/>
        <v>#VALUE!</v>
      </c>
      <c r="HO327" s="16" t="e">
        <f t="shared" si="1049"/>
        <v>#VALUE!</v>
      </c>
      <c r="HP327" s="16" t="e">
        <f t="shared" si="1050"/>
        <v>#VALUE!</v>
      </c>
      <c r="HQ327" s="16" t="e">
        <f t="shared" si="1051"/>
        <v>#VALUE!</v>
      </c>
      <c r="HR327" s="227" t="e">
        <f t="shared" si="1052"/>
        <v>#VALUE!</v>
      </c>
      <c r="HS327" s="227" t="e">
        <f t="shared" si="1053"/>
        <v>#VALUE!</v>
      </c>
      <c r="HT327" s="227" t="e">
        <f t="shared" si="1054"/>
        <v>#VALUE!</v>
      </c>
      <c r="HU327" s="16" t="str">
        <f t="shared" si="1055"/>
        <v>i.a.</v>
      </c>
      <c r="HV327" s="16" t="str">
        <f t="shared" si="1056"/>
        <v>i.a.</v>
      </c>
      <c r="HW327" s="16" t="str">
        <f t="shared" si="1057"/>
        <v>i.a.</v>
      </c>
      <c r="HX327" s="16" t="str">
        <f t="shared" si="1058"/>
        <v>i.a.</v>
      </c>
      <c r="HY327" s="16" t="str">
        <f t="shared" si="1059"/>
        <v>i.a.</v>
      </c>
      <c r="HZ327" s="16" t="str">
        <f t="shared" si="1060"/>
        <v>i.a.</v>
      </c>
      <c r="IA327" s="16" t="str">
        <f t="shared" si="1061"/>
        <v>i.a.</v>
      </c>
      <c r="IB327" s="16" t="str">
        <f t="shared" si="1062"/>
        <v>i.a.</v>
      </c>
      <c r="IC327" s="16" t="str">
        <f t="shared" si="1063"/>
        <v>i.a.</v>
      </c>
      <c r="ID327" s="16" t="str">
        <f t="shared" si="1064"/>
        <v>i.a.</v>
      </c>
      <c r="IE327" s="16" t="str">
        <f t="shared" si="1065"/>
        <v>i.a.</v>
      </c>
      <c r="IF327" s="16" t="e">
        <f t="shared" si="1066"/>
        <v>#VALUE!</v>
      </c>
      <c r="IG327" s="16" t="e">
        <f t="shared" si="1067"/>
        <v>#VALUE!</v>
      </c>
      <c r="IH327" s="16" t="e">
        <f t="shared" si="1068"/>
        <v>#VALUE!</v>
      </c>
      <c r="II327" s="16" t="e">
        <f t="shared" si="1069"/>
        <v>#VALUE!</v>
      </c>
      <c r="IJ327" s="16" t="e">
        <f t="shared" si="1070"/>
        <v>#VALUE!</v>
      </c>
      <c r="IK327" s="16" t="e">
        <f t="shared" si="1071"/>
        <v>#VALUE!</v>
      </c>
      <c r="IL327" s="227" t="e">
        <f t="shared" si="1072"/>
        <v>#VALUE!</v>
      </c>
      <c r="IM327" s="227" t="e">
        <f t="shared" si="1073"/>
        <v>#VALUE!</v>
      </c>
      <c r="IN327" s="227" t="e">
        <f t="shared" si="1074"/>
        <v>#VALUE!</v>
      </c>
      <c r="IO327" s="16" t="str">
        <f t="shared" si="1075"/>
        <v>i.a.</v>
      </c>
      <c r="IP327" s="16" t="str">
        <f t="shared" si="1076"/>
        <v>i.a.</v>
      </c>
      <c r="IQ327" s="16" t="str">
        <f t="shared" si="1077"/>
        <v>i.a.</v>
      </c>
      <c r="IR327" s="16" t="str">
        <f t="shared" si="1078"/>
        <v>i.a.</v>
      </c>
      <c r="IS327" s="16" t="str">
        <f t="shared" si="1079"/>
        <v>i.a.</v>
      </c>
      <c r="IT327" s="16" t="str">
        <f t="shared" si="1080"/>
        <v>i.a.</v>
      </c>
      <c r="IU327" s="16" t="str">
        <f t="shared" si="1081"/>
        <v>i.a.</v>
      </c>
      <c r="IV327" s="16" t="str">
        <f t="shared" si="1082"/>
        <v>i.a.</v>
      </c>
      <c r="IW327" s="16" t="str">
        <f t="shared" si="1083"/>
        <v>i.a.</v>
      </c>
      <c r="IX327" s="16" t="str">
        <f t="shared" si="1084"/>
        <v>i.a.</v>
      </c>
      <c r="IY327" s="16" t="str">
        <f t="shared" si="1085"/>
        <v>i.a.</v>
      </c>
      <c r="IZ327" s="16" t="e">
        <f t="shared" si="1086"/>
        <v>#VALUE!</v>
      </c>
      <c r="JA327" s="16" t="e">
        <f t="shared" si="1087"/>
        <v>#VALUE!</v>
      </c>
      <c r="JB327" s="16" t="e">
        <f t="shared" si="1088"/>
        <v>#VALUE!</v>
      </c>
      <c r="JC327" s="16" t="e">
        <f t="shared" si="1089"/>
        <v>#VALUE!</v>
      </c>
      <c r="JD327" s="16" t="e">
        <f t="shared" si="1090"/>
        <v>#VALUE!</v>
      </c>
      <c r="JE327" s="16" t="e">
        <f t="shared" si="1091"/>
        <v>#VALUE!</v>
      </c>
      <c r="JF327" s="227" t="e">
        <f t="shared" si="1092"/>
        <v>#VALUE!</v>
      </c>
      <c r="JG327" s="227" t="e">
        <f t="shared" si="1093"/>
        <v>#VALUE!</v>
      </c>
      <c r="JH327" s="227" t="e">
        <f t="shared" si="1094"/>
        <v>#VALUE!</v>
      </c>
      <c r="JI327" s="99" t="str">
        <f t="shared" si="1095"/>
        <v>i.a.</v>
      </c>
      <c r="JJ327" s="99" t="str">
        <f t="shared" si="1096"/>
        <v>i.a.</v>
      </c>
      <c r="JK327" s="99" t="str">
        <f t="shared" si="1097"/>
        <v>i.a.</v>
      </c>
      <c r="JL327" s="99" t="str">
        <f t="shared" si="1098"/>
        <v>i.a.</v>
      </c>
      <c r="JM327" s="99" t="str">
        <f t="shared" si="1099"/>
        <v>i.a.</v>
      </c>
      <c r="JN327" s="99" t="str">
        <f t="shared" si="1100"/>
        <v>i.a.</v>
      </c>
      <c r="JO327" s="99" t="str">
        <f t="shared" si="1101"/>
        <v>i.a.</v>
      </c>
      <c r="JP327" s="99" t="str">
        <f t="shared" si="1102"/>
        <v>i.a.</v>
      </c>
      <c r="JQ327" s="99" t="str">
        <f t="shared" si="1103"/>
        <v>i.a.</v>
      </c>
      <c r="JR327" s="99" t="str">
        <f t="shared" si="1104"/>
        <v>i.a.</v>
      </c>
      <c r="JS327" s="99" t="str">
        <f t="shared" si="1105"/>
        <v>i.a.</v>
      </c>
    </row>
    <row r="328" spans="1:279" customFormat="1" x14ac:dyDescent="0.25">
      <c r="A328" s="113" t="s">
        <v>604</v>
      </c>
      <c r="B328" s="98" t="s">
        <v>599</v>
      </c>
      <c r="C328" s="113" t="s">
        <v>398</v>
      </c>
      <c r="D328" s="113"/>
      <c r="E328" s="116"/>
      <c r="F328" s="116"/>
      <c r="G328" s="116"/>
      <c r="H328" s="117"/>
      <c r="I328" s="13"/>
      <c r="J328" s="13"/>
      <c r="K328" s="13"/>
      <c r="L328" s="13"/>
      <c r="M328" s="13"/>
      <c r="N328" s="13"/>
      <c r="O328" s="118"/>
      <c r="P328" s="16" t="e">
        <f t="shared" si="933"/>
        <v>#DIV/0!</v>
      </c>
      <c r="Q328" s="16" t="e">
        <f t="shared" si="934"/>
        <v>#DIV/0!</v>
      </c>
      <c r="R328" s="16" t="e">
        <f t="shared" si="935"/>
        <v>#DIV/0!</v>
      </c>
      <c r="S328" s="16" t="e">
        <f t="shared" si="936"/>
        <v>#DIV/0!</v>
      </c>
      <c r="T328" s="16" t="e">
        <f t="shared" si="937"/>
        <v>#DIV/0!</v>
      </c>
      <c r="U328" s="16" t="e">
        <f t="shared" si="938"/>
        <v>#DIV/0!</v>
      </c>
      <c r="V328" s="278">
        <f t="shared" si="939"/>
        <v>0</v>
      </c>
      <c r="W328" s="278">
        <f t="shared" si="940"/>
        <v>0</v>
      </c>
      <c r="X328" s="278">
        <f t="shared" si="941"/>
        <v>0</v>
      </c>
      <c r="Y328" s="149"/>
      <c r="Z328" s="149"/>
      <c r="AA328" s="149"/>
      <c r="AB328" s="153"/>
      <c r="AC328" s="153"/>
      <c r="AD328" s="153"/>
      <c r="AE328" s="154"/>
      <c r="AF328" s="154"/>
      <c r="AG328" s="159"/>
      <c r="AH328" s="159"/>
      <c r="AI328" s="159"/>
      <c r="AJ328" s="16" t="e">
        <f t="shared" si="942"/>
        <v>#DIV/0!</v>
      </c>
      <c r="AK328" s="16" t="e">
        <f t="shared" si="925"/>
        <v>#DIV/0!</v>
      </c>
      <c r="AL328" s="16" t="e">
        <f t="shared" si="926"/>
        <v>#DIV/0!</v>
      </c>
      <c r="AM328" s="16" t="e">
        <f t="shared" si="929"/>
        <v>#DIV/0!</v>
      </c>
      <c r="AN328" s="16" t="e">
        <f t="shared" si="927"/>
        <v>#DIV/0!</v>
      </c>
      <c r="AO328" s="16" t="e">
        <f t="shared" si="928"/>
        <v>#DIV/0!</v>
      </c>
      <c r="AP328" s="278">
        <f t="shared" si="943"/>
        <v>0</v>
      </c>
      <c r="AQ328" s="278">
        <f t="shared" si="944"/>
        <v>0</v>
      </c>
      <c r="AR328" s="278">
        <f t="shared" si="945"/>
        <v>0</v>
      </c>
      <c r="AS328" s="149"/>
      <c r="AT328" s="149"/>
      <c r="AU328" s="149"/>
      <c r="AV328" s="153"/>
      <c r="AW328" s="153"/>
      <c r="AX328" s="153"/>
      <c r="AY328" s="154"/>
      <c r="AZ328" s="154"/>
      <c r="BA328" s="154"/>
      <c r="BB328" s="154"/>
      <c r="BC328" s="155"/>
      <c r="BD328" s="16" t="e">
        <f t="shared" si="946"/>
        <v>#DIV/0!</v>
      </c>
      <c r="BE328" s="16" t="e">
        <f t="shared" si="947"/>
        <v>#DIV/0!</v>
      </c>
      <c r="BF328" s="16" t="e">
        <f t="shared" si="948"/>
        <v>#DIV/0!</v>
      </c>
      <c r="BG328" s="16" t="e">
        <f t="shared" si="949"/>
        <v>#DIV/0!</v>
      </c>
      <c r="BH328" s="16" t="e">
        <f t="shared" si="950"/>
        <v>#DIV/0!</v>
      </c>
      <c r="BI328" s="16" t="e">
        <f t="shared" si="951"/>
        <v>#DIV/0!</v>
      </c>
      <c r="BJ328" s="278">
        <f t="shared" si="952"/>
        <v>0</v>
      </c>
      <c r="BK328" s="278">
        <f t="shared" si="953"/>
        <v>0</v>
      </c>
      <c r="BL328" s="278">
        <f t="shared" si="954"/>
        <v>0</v>
      </c>
      <c r="BM328" s="149"/>
      <c r="BN328" s="149"/>
      <c r="BO328" s="149"/>
      <c r="BP328" s="153"/>
      <c r="BQ328" s="153"/>
      <c r="BR328" s="153"/>
      <c r="BS328" s="159"/>
      <c r="BT328" s="159"/>
      <c r="BU328" s="159"/>
      <c r="BV328" s="154"/>
      <c r="BW328" s="159"/>
      <c r="BX328" s="16" t="e">
        <f t="shared" si="955"/>
        <v>#DIV/0!</v>
      </c>
      <c r="BY328" s="16" t="e">
        <f t="shared" si="956"/>
        <v>#DIV/0!</v>
      </c>
      <c r="BZ328" s="16" t="e">
        <f t="shared" si="957"/>
        <v>#DIV/0!</v>
      </c>
      <c r="CA328" s="16" t="e">
        <f t="shared" si="958"/>
        <v>#DIV/0!</v>
      </c>
      <c r="CB328" s="16" t="e">
        <f t="shared" si="959"/>
        <v>#DIV/0!</v>
      </c>
      <c r="CC328" s="16" t="e">
        <f t="shared" si="960"/>
        <v>#DIV/0!</v>
      </c>
      <c r="CD328" s="278">
        <f t="shared" si="961"/>
        <v>0</v>
      </c>
      <c r="CE328" s="278">
        <f t="shared" si="962"/>
        <v>0</v>
      </c>
      <c r="CF328" s="278">
        <f t="shared" si="963"/>
        <v>0</v>
      </c>
      <c r="CG328" s="149"/>
      <c r="CH328" s="149"/>
      <c r="CI328" s="149"/>
      <c r="CJ328" s="153"/>
      <c r="CK328" s="153"/>
      <c r="CL328" s="153"/>
      <c r="CM328" s="154"/>
      <c r="CN328" s="154"/>
      <c r="CO328" s="159"/>
      <c r="CP328" s="159"/>
      <c r="CQ328" s="159"/>
      <c r="CR328" s="16" t="e">
        <f t="shared" si="964"/>
        <v>#DIV/0!</v>
      </c>
      <c r="CS328" s="16" t="e">
        <f t="shared" si="965"/>
        <v>#DIV/0!</v>
      </c>
      <c r="CT328" s="16" t="e">
        <f t="shared" si="966"/>
        <v>#DIV/0!</v>
      </c>
      <c r="CU328" s="16" t="e">
        <f t="shared" si="967"/>
        <v>#DIV/0!</v>
      </c>
      <c r="CV328" s="16" t="e">
        <f t="shared" si="968"/>
        <v>#DIV/0!</v>
      </c>
      <c r="CW328" s="16" t="e">
        <f t="shared" si="969"/>
        <v>#DIV/0!</v>
      </c>
      <c r="CX328" s="278">
        <f t="shared" si="930"/>
        <v>0</v>
      </c>
      <c r="CY328" s="278">
        <f t="shared" si="931"/>
        <v>0</v>
      </c>
      <c r="CZ328" s="278">
        <f t="shared" si="932"/>
        <v>0</v>
      </c>
      <c r="DA328" s="149"/>
      <c r="DB328" s="149"/>
      <c r="DC328" s="149"/>
      <c r="DD328" s="153"/>
      <c r="DE328" s="153"/>
      <c r="DF328" s="153"/>
      <c r="DG328" s="159"/>
      <c r="DH328" s="159"/>
      <c r="DI328" s="159"/>
      <c r="DJ328" s="154"/>
      <c r="DK328" s="155"/>
      <c r="DL328" s="16" t="e">
        <f t="shared" si="970"/>
        <v>#DIV/0!</v>
      </c>
      <c r="DM328" s="16" t="e">
        <f t="shared" si="971"/>
        <v>#DIV/0!</v>
      </c>
      <c r="DN328" s="16" t="e">
        <f t="shared" si="972"/>
        <v>#DIV/0!</v>
      </c>
      <c r="DO328" s="16" t="e">
        <f t="shared" si="973"/>
        <v>#DIV/0!</v>
      </c>
      <c r="DP328" s="16" t="e">
        <f t="shared" si="974"/>
        <v>#DIV/0!</v>
      </c>
      <c r="DQ328" s="16" t="e">
        <f t="shared" si="975"/>
        <v>#DIV/0!</v>
      </c>
      <c r="DR328" s="278">
        <f t="shared" si="976"/>
        <v>0</v>
      </c>
      <c r="DS328" s="278">
        <f t="shared" si="977"/>
        <v>0</v>
      </c>
      <c r="DT328" s="278">
        <f t="shared" si="978"/>
        <v>0</v>
      </c>
      <c r="DU328" s="149"/>
      <c r="DV328" s="149"/>
      <c r="DW328" s="149"/>
      <c r="DX328" s="153"/>
      <c r="DY328" s="153"/>
      <c r="DZ328" s="153"/>
      <c r="EA328" s="159"/>
      <c r="EB328" s="159"/>
      <c r="EC328" s="159"/>
      <c r="ED328" s="159"/>
      <c r="EE328" s="159"/>
      <c r="EF328" s="16" t="e">
        <f t="shared" si="979"/>
        <v>#DIV/0!</v>
      </c>
      <c r="EG328" s="16" t="e">
        <f t="shared" si="980"/>
        <v>#DIV/0!</v>
      </c>
      <c r="EH328" s="16" t="e">
        <f t="shared" si="981"/>
        <v>#DIV/0!</v>
      </c>
      <c r="EI328" s="16" t="e">
        <f t="shared" si="982"/>
        <v>#DIV/0!</v>
      </c>
      <c r="EJ328" s="16" t="e">
        <f t="shared" si="983"/>
        <v>#DIV/0!</v>
      </c>
      <c r="EK328" s="16" t="e">
        <f t="shared" si="984"/>
        <v>#DIV/0!</v>
      </c>
      <c r="EL328" s="278">
        <f t="shared" si="985"/>
        <v>0</v>
      </c>
      <c r="EM328" s="278">
        <f t="shared" si="986"/>
        <v>0</v>
      </c>
      <c r="EN328" s="278">
        <f t="shared" si="987"/>
        <v>0</v>
      </c>
      <c r="EO328" s="204"/>
      <c r="EP328" s="204"/>
      <c r="EQ328" s="204"/>
      <c r="ER328" s="215"/>
      <c r="ES328" s="215"/>
      <c r="ET328" s="215"/>
      <c r="EU328" s="209"/>
      <c r="EV328" s="209"/>
      <c r="EW328" s="209"/>
      <c r="EX328" s="210"/>
      <c r="EY328" s="211"/>
      <c r="EZ328" s="120"/>
      <c r="FA328" s="115"/>
      <c r="FB328" s="76" t="s">
        <v>55</v>
      </c>
      <c r="FC328" s="121"/>
      <c r="FD328" s="125"/>
      <c r="FE328" s="125"/>
      <c r="FF328" s="16" t="e">
        <f t="shared" si="988"/>
        <v>#VALUE!</v>
      </c>
      <c r="FG328" s="16" t="e">
        <f t="shared" si="989"/>
        <v>#VALUE!</v>
      </c>
      <c r="FH328" s="16" t="e">
        <f t="shared" si="990"/>
        <v>#VALUE!</v>
      </c>
      <c r="FI328" s="16" t="e">
        <f t="shared" si="991"/>
        <v>#VALUE!</v>
      </c>
      <c r="FJ328" s="16" t="e">
        <f t="shared" si="992"/>
        <v>#VALUE!</v>
      </c>
      <c r="FK328" s="16" t="e">
        <f t="shared" si="993"/>
        <v>#VALUE!</v>
      </c>
      <c r="FL328" s="278" t="e">
        <f t="shared" si="994"/>
        <v>#VALUE!</v>
      </c>
      <c r="FM328" s="278" t="e">
        <f t="shared" si="995"/>
        <v>#VALUE!</v>
      </c>
      <c r="FN328" s="278" t="e">
        <f t="shared" si="996"/>
        <v>#VALUE!</v>
      </c>
      <c r="FO328" s="222" t="str">
        <f t="shared" si="997"/>
        <v>i.a</v>
      </c>
      <c r="FP328" s="222" t="str">
        <f t="shared" si="998"/>
        <v>i.a</v>
      </c>
      <c r="FQ328" s="222" t="str">
        <f t="shared" si="999"/>
        <v>i.a</v>
      </c>
      <c r="FR328" s="222" t="str">
        <f t="shared" si="1000"/>
        <v>i.a</v>
      </c>
      <c r="FS328" s="222" t="str">
        <f t="shared" si="1001"/>
        <v>i.a</v>
      </c>
      <c r="FT328" s="222" t="str">
        <f t="shared" si="1002"/>
        <v>i.a</v>
      </c>
      <c r="FU328" s="222" t="str">
        <f t="shared" si="1003"/>
        <v>i.a</v>
      </c>
      <c r="FV328" s="222" t="str">
        <f t="shared" si="1004"/>
        <v>i.a</v>
      </c>
      <c r="FW328" s="222" t="str">
        <f t="shared" si="1005"/>
        <v>i.a</v>
      </c>
      <c r="FX328" s="222" t="str">
        <f t="shared" si="1006"/>
        <v>i.a</v>
      </c>
      <c r="FY328" s="222" t="str">
        <f t="shared" si="1007"/>
        <v>i.a</v>
      </c>
      <c r="FZ328" s="16" t="e">
        <f t="shared" si="1008"/>
        <v>#VALUE!</v>
      </c>
      <c r="GA328" s="16" t="e">
        <f t="shared" si="1009"/>
        <v>#VALUE!</v>
      </c>
      <c r="GB328" s="16" t="e">
        <f t="shared" si="1010"/>
        <v>#VALUE!</v>
      </c>
      <c r="GC328" s="16" t="e">
        <f t="shared" si="1011"/>
        <v>#VALUE!</v>
      </c>
      <c r="GD328" s="16" t="e">
        <f t="shared" si="1012"/>
        <v>#VALUE!</v>
      </c>
      <c r="GE328" s="16" t="e">
        <f t="shared" si="1013"/>
        <v>#VALUE!</v>
      </c>
      <c r="GF328" s="227" t="e">
        <f t="shared" si="1014"/>
        <v>#VALUE!</v>
      </c>
      <c r="GG328" s="227" t="e">
        <f t="shared" si="1015"/>
        <v>#VALUE!</v>
      </c>
      <c r="GH328" s="227" t="e">
        <f t="shared" si="1016"/>
        <v>#VALUE!</v>
      </c>
      <c r="GI328" s="16" t="str">
        <f t="shared" si="1017"/>
        <v>Negativ EK</v>
      </c>
      <c r="GJ328" s="16" t="str">
        <f t="shared" si="1018"/>
        <v>Negativ EK</v>
      </c>
      <c r="GK328" s="16" t="str">
        <f t="shared" si="1019"/>
        <v>Negativ EK</v>
      </c>
      <c r="GL328" s="16" t="str">
        <f t="shared" si="1020"/>
        <v>Negativ EK</v>
      </c>
      <c r="GM328" s="16" t="str">
        <f t="shared" si="1021"/>
        <v>Negativ EK</v>
      </c>
      <c r="GN328" s="16" t="str">
        <f t="shared" si="1022"/>
        <v>Negativ EK</v>
      </c>
      <c r="GO328" s="16" t="str">
        <f t="shared" si="1023"/>
        <v>Negativ EK</v>
      </c>
      <c r="GP328" s="16" t="str">
        <f t="shared" si="1024"/>
        <v>Negativ EK</v>
      </c>
      <c r="GQ328" s="16" t="str">
        <f t="shared" si="1025"/>
        <v>Negativ EK</v>
      </c>
      <c r="GR328" s="16" t="str">
        <f t="shared" si="1026"/>
        <v>Negativ EK</v>
      </c>
      <c r="GS328" s="16" t="e">
        <f t="shared" si="1027"/>
        <v>#VALUE!</v>
      </c>
      <c r="GT328" s="16" t="e">
        <f t="shared" si="1028"/>
        <v>#VALUE!</v>
      </c>
      <c r="GU328" s="16" t="e">
        <f t="shared" si="1029"/>
        <v>#VALUE!</v>
      </c>
      <c r="GV328" s="16" t="e">
        <f t="shared" si="1030"/>
        <v>#VALUE!</v>
      </c>
      <c r="GW328" s="16" t="e">
        <f t="shared" si="1031"/>
        <v>#VALUE!</v>
      </c>
      <c r="GX328" s="16" t="e">
        <f t="shared" si="1032"/>
        <v>#VALUE!</v>
      </c>
      <c r="GY328" s="227" t="e">
        <f t="shared" si="1033"/>
        <v>#VALUE!</v>
      </c>
      <c r="GZ328" s="227" t="e">
        <f t="shared" si="1034"/>
        <v>#VALUE!</v>
      </c>
      <c r="HA328" s="227" t="e">
        <f t="shared" si="1035"/>
        <v>#VALUE!</v>
      </c>
      <c r="HB328" s="16" t="str">
        <f t="shared" si="1036"/>
        <v>i.a.</v>
      </c>
      <c r="HC328" s="16" t="str">
        <f t="shared" si="1037"/>
        <v>i.a.</v>
      </c>
      <c r="HD328" s="16" t="str">
        <f t="shared" si="1038"/>
        <v>i.a.</v>
      </c>
      <c r="HE328" s="16" t="str">
        <f t="shared" si="1039"/>
        <v>i.a.</v>
      </c>
      <c r="HF328" s="16" t="str">
        <f t="shared" si="1040"/>
        <v>i.a.</v>
      </c>
      <c r="HG328" s="16" t="str">
        <f t="shared" si="1041"/>
        <v>i.a.</v>
      </c>
      <c r="HH328" s="16" t="str">
        <f t="shared" si="1042"/>
        <v>i.a.</v>
      </c>
      <c r="HI328" s="16" t="str">
        <f t="shared" si="1043"/>
        <v>i.a.</v>
      </c>
      <c r="HJ328" s="16" t="str">
        <f t="shared" si="1044"/>
        <v>i.a.</v>
      </c>
      <c r="HK328" s="16" t="str">
        <f t="shared" si="1045"/>
        <v>i.a.</v>
      </c>
      <c r="HL328" s="16" t="e">
        <f t="shared" si="1046"/>
        <v>#VALUE!</v>
      </c>
      <c r="HM328" s="16" t="e">
        <f t="shared" si="1047"/>
        <v>#VALUE!</v>
      </c>
      <c r="HN328" s="16" t="e">
        <f t="shared" si="1048"/>
        <v>#VALUE!</v>
      </c>
      <c r="HO328" s="16" t="e">
        <f t="shared" si="1049"/>
        <v>#VALUE!</v>
      </c>
      <c r="HP328" s="16" t="e">
        <f t="shared" si="1050"/>
        <v>#VALUE!</v>
      </c>
      <c r="HQ328" s="16" t="e">
        <f t="shared" si="1051"/>
        <v>#VALUE!</v>
      </c>
      <c r="HR328" s="227" t="e">
        <f t="shared" si="1052"/>
        <v>#VALUE!</v>
      </c>
      <c r="HS328" s="227" t="e">
        <f t="shared" si="1053"/>
        <v>#VALUE!</v>
      </c>
      <c r="HT328" s="227" t="e">
        <f t="shared" si="1054"/>
        <v>#VALUE!</v>
      </c>
      <c r="HU328" s="16" t="str">
        <f t="shared" si="1055"/>
        <v>i.a.</v>
      </c>
      <c r="HV328" s="16" t="str">
        <f t="shared" si="1056"/>
        <v>i.a.</v>
      </c>
      <c r="HW328" s="16" t="str">
        <f t="shared" si="1057"/>
        <v>i.a.</v>
      </c>
      <c r="HX328" s="16" t="str">
        <f t="shared" si="1058"/>
        <v>i.a.</v>
      </c>
      <c r="HY328" s="16" t="str">
        <f t="shared" si="1059"/>
        <v>i.a.</v>
      </c>
      <c r="HZ328" s="16" t="str">
        <f t="shared" si="1060"/>
        <v>i.a.</v>
      </c>
      <c r="IA328" s="16" t="str">
        <f t="shared" si="1061"/>
        <v>i.a.</v>
      </c>
      <c r="IB328" s="16" t="str">
        <f t="shared" si="1062"/>
        <v>i.a.</v>
      </c>
      <c r="IC328" s="16" t="str">
        <f t="shared" si="1063"/>
        <v>i.a.</v>
      </c>
      <c r="ID328" s="16" t="str">
        <f t="shared" si="1064"/>
        <v>i.a.</v>
      </c>
      <c r="IE328" s="16" t="str">
        <f t="shared" si="1065"/>
        <v>i.a.</v>
      </c>
      <c r="IF328" s="16" t="e">
        <f t="shared" si="1066"/>
        <v>#VALUE!</v>
      </c>
      <c r="IG328" s="16" t="e">
        <f t="shared" si="1067"/>
        <v>#VALUE!</v>
      </c>
      <c r="IH328" s="16" t="e">
        <f t="shared" si="1068"/>
        <v>#VALUE!</v>
      </c>
      <c r="II328" s="16" t="e">
        <f t="shared" si="1069"/>
        <v>#VALUE!</v>
      </c>
      <c r="IJ328" s="16" t="e">
        <f t="shared" si="1070"/>
        <v>#VALUE!</v>
      </c>
      <c r="IK328" s="16" t="e">
        <f t="shared" si="1071"/>
        <v>#VALUE!</v>
      </c>
      <c r="IL328" s="227" t="e">
        <f t="shared" si="1072"/>
        <v>#VALUE!</v>
      </c>
      <c r="IM328" s="227" t="e">
        <f t="shared" si="1073"/>
        <v>#VALUE!</v>
      </c>
      <c r="IN328" s="227" t="e">
        <f t="shared" si="1074"/>
        <v>#VALUE!</v>
      </c>
      <c r="IO328" s="16" t="str">
        <f t="shared" si="1075"/>
        <v>i.a.</v>
      </c>
      <c r="IP328" s="16" t="str">
        <f t="shared" si="1076"/>
        <v>i.a.</v>
      </c>
      <c r="IQ328" s="16" t="str">
        <f t="shared" si="1077"/>
        <v>i.a.</v>
      </c>
      <c r="IR328" s="16" t="str">
        <f t="shared" si="1078"/>
        <v>i.a.</v>
      </c>
      <c r="IS328" s="16" t="str">
        <f t="shared" si="1079"/>
        <v>i.a.</v>
      </c>
      <c r="IT328" s="16" t="str">
        <f t="shared" si="1080"/>
        <v>i.a.</v>
      </c>
      <c r="IU328" s="16" t="str">
        <f t="shared" si="1081"/>
        <v>i.a.</v>
      </c>
      <c r="IV328" s="16" t="str">
        <f t="shared" si="1082"/>
        <v>i.a.</v>
      </c>
      <c r="IW328" s="16" t="str">
        <f t="shared" si="1083"/>
        <v>i.a.</v>
      </c>
      <c r="IX328" s="16" t="str">
        <f t="shared" si="1084"/>
        <v>i.a.</v>
      </c>
      <c r="IY328" s="16" t="str">
        <f t="shared" si="1085"/>
        <v>i.a.</v>
      </c>
      <c r="IZ328" s="16" t="e">
        <f t="shared" si="1086"/>
        <v>#VALUE!</v>
      </c>
      <c r="JA328" s="16" t="e">
        <f t="shared" si="1087"/>
        <v>#VALUE!</v>
      </c>
      <c r="JB328" s="16" t="e">
        <f t="shared" si="1088"/>
        <v>#VALUE!</v>
      </c>
      <c r="JC328" s="16" t="e">
        <f t="shared" si="1089"/>
        <v>#VALUE!</v>
      </c>
      <c r="JD328" s="16" t="e">
        <f t="shared" si="1090"/>
        <v>#VALUE!</v>
      </c>
      <c r="JE328" s="16" t="e">
        <f t="shared" si="1091"/>
        <v>#VALUE!</v>
      </c>
      <c r="JF328" s="227" t="e">
        <f t="shared" si="1092"/>
        <v>#VALUE!</v>
      </c>
      <c r="JG328" s="227" t="e">
        <f t="shared" si="1093"/>
        <v>#VALUE!</v>
      </c>
      <c r="JH328" s="227" t="e">
        <f t="shared" si="1094"/>
        <v>#VALUE!</v>
      </c>
      <c r="JI328" s="99" t="str">
        <f t="shared" si="1095"/>
        <v>i.a.</v>
      </c>
      <c r="JJ328" s="99" t="str">
        <f t="shared" si="1096"/>
        <v>i.a.</v>
      </c>
      <c r="JK328" s="99" t="str">
        <f t="shared" si="1097"/>
        <v>i.a.</v>
      </c>
      <c r="JL328" s="99" t="str">
        <f t="shared" si="1098"/>
        <v>i.a.</v>
      </c>
      <c r="JM328" s="99" t="str">
        <f t="shared" si="1099"/>
        <v>i.a.</v>
      </c>
      <c r="JN328" s="99" t="str">
        <f t="shared" si="1100"/>
        <v>i.a.</v>
      </c>
      <c r="JO328" s="99" t="str">
        <f t="shared" si="1101"/>
        <v>i.a.</v>
      </c>
      <c r="JP328" s="99" t="str">
        <f t="shared" si="1102"/>
        <v>i.a.</v>
      </c>
      <c r="JQ328" s="99" t="str">
        <f t="shared" si="1103"/>
        <v>i.a.</v>
      </c>
      <c r="JR328" s="99" t="str">
        <f t="shared" si="1104"/>
        <v>i.a.</v>
      </c>
      <c r="JS328" s="99" t="str">
        <f t="shared" si="1105"/>
        <v>i.a.</v>
      </c>
    </row>
    <row r="329" spans="1:279" customFormat="1" x14ac:dyDescent="0.25">
      <c r="A329" s="200" t="s">
        <v>611</v>
      </c>
      <c r="B329" s="98" t="s">
        <v>599</v>
      </c>
      <c r="C329" s="113" t="s">
        <v>398</v>
      </c>
      <c r="D329" s="113"/>
      <c r="E329" s="116"/>
      <c r="F329" s="116"/>
      <c r="G329" s="116"/>
      <c r="H329" s="117"/>
      <c r="I329" s="13"/>
      <c r="J329" s="13"/>
      <c r="K329" s="13"/>
      <c r="L329" s="13"/>
      <c r="M329" s="13"/>
      <c r="N329" s="13"/>
      <c r="O329" s="118"/>
      <c r="P329" s="16" t="e">
        <f t="shared" si="933"/>
        <v>#DIV/0!</v>
      </c>
      <c r="Q329" s="16" t="e">
        <f t="shared" si="934"/>
        <v>#DIV/0!</v>
      </c>
      <c r="R329" s="16" t="e">
        <f t="shared" si="935"/>
        <v>#DIV/0!</v>
      </c>
      <c r="S329" s="16" t="e">
        <f t="shared" si="936"/>
        <v>#DIV/0!</v>
      </c>
      <c r="T329" s="16" t="e">
        <f t="shared" si="937"/>
        <v>#DIV/0!</v>
      </c>
      <c r="U329" s="16" t="e">
        <f t="shared" si="938"/>
        <v>#DIV/0!</v>
      </c>
      <c r="V329" s="278">
        <f t="shared" si="939"/>
        <v>0</v>
      </c>
      <c r="W329" s="278">
        <f t="shared" si="940"/>
        <v>0</v>
      </c>
      <c r="X329" s="278">
        <f t="shared" si="941"/>
        <v>0</v>
      </c>
      <c r="Y329" s="149"/>
      <c r="Z329" s="149"/>
      <c r="AA329" s="149"/>
      <c r="AB329" s="153"/>
      <c r="AC329" s="153"/>
      <c r="AD329" s="153"/>
      <c r="AE329" s="154"/>
      <c r="AF329" s="154"/>
      <c r="AG329" s="159"/>
      <c r="AH329" s="159"/>
      <c r="AI329" s="159"/>
      <c r="AJ329" s="16" t="e">
        <f t="shared" si="942"/>
        <v>#DIV/0!</v>
      </c>
      <c r="AK329" s="16" t="e">
        <f t="shared" si="925"/>
        <v>#DIV/0!</v>
      </c>
      <c r="AL329" s="16" t="e">
        <f t="shared" si="926"/>
        <v>#DIV/0!</v>
      </c>
      <c r="AM329" s="16" t="e">
        <f t="shared" si="929"/>
        <v>#DIV/0!</v>
      </c>
      <c r="AN329" s="16" t="e">
        <f t="shared" si="927"/>
        <v>#DIV/0!</v>
      </c>
      <c r="AO329" s="16" t="e">
        <f t="shared" si="928"/>
        <v>#DIV/0!</v>
      </c>
      <c r="AP329" s="278">
        <f t="shared" si="943"/>
        <v>0</v>
      </c>
      <c r="AQ329" s="278">
        <f t="shared" si="944"/>
        <v>0</v>
      </c>
      <c r="AR329" s="278">
        <f t="shared" si="945"/>
        <v>0</v>
      </c>
      <c r="AS329" s="149"/>
      <c r="AT329" s="149"/>
      <c r="AU329" s="149"/>
      <c r="AV329" s="153"/>
      <c r="AW329" s="153"/>
      <c r="AX329" s="153"/>
      <c r="AY329" s="154"/>
      <c r="AZ329" s="154"/>
      <c r="BA329" s="154"/>
      <c r="BB329" s="154"/>
      <c r="BC329" s="155"/>
      <c r="BD329" s="16" t="e">
        <f t="shared" si="946"/>
        <v>#DIV/0!</v>
      </c>
      <c r="BE329" s="16" t="e">
        <f t="shared" si="947"/>
        <v>#DIV/0!</v>
      </c>
      <c r="BF329" s="16" t="e">
        <f t="shared" si="948"/>
        <v>#DIV/0!</v>
      </c>
      <c r="BG329" s="16" t="e">
        <f t="shared" si="949"/>
        <v>#DIV/0!</v>
      </c>
      <c r="BH329" s="16" t="e">
        <f t="shared" si="950"/>
        <v>#DIV/0!</v>
      </c>
      <c r="BI329" s="16" t="e">
        <f t="shared" si="951"/>
        <v>#DIV/0!</v>
      </c>
      <c r="BJ329" s="278">
        <f t="shared" si="952"/>
        <v>0</v>
      </c>
      <c r="BK329" s="278">
        <f t="shared" si="953"/>
        <v>0</v>
      </c>
      <c r="BL329" s="278">
        <f t="shared" si="954"/>
        <v>0</v>
      </c>
      <c r="BM329" s="149"/>
      <c r="BN329" s="149"/>
      <c r="BO329" s="149"/>
      <c r="BP329" s="153"/>
      <c r="BQ329" s="153"/>
      <c r="BR329" s="153"/>
      <c r="BS329" s="159"/>
      <c r="BT329" s="159"/>
      <c r="BU329" s="159"/>
      <c r="BV329" s="154"/>
      <c r="BW329" s="159"/>
      <c r="BX329" s="16" t="e">
        <f t="shared" si="955"/>
        <v>#DIV/0!</v>
      </c>
      <c r="BY329" s="16" t="e">
        <f t="shared" si="956"/>
        <v>#DIV/0!</v>
      </c>
      <c r="BZ329" s="16" t="e">
        <f t="shared" si="957"/>
        <v>#DIV/0!</v>
      </c>
      <c r="CA329" s="16" t="e">
        <f t="shared" si="958"/>
        <v>#DIV/0!</v>
      </c>
      <c r="CB329" s="16" t="e">
        <f t="shared" si="959"/>
        <v>#DIV/0!</v>
      </c>
      <c r="CC329" s="16" t="e">
        <f t="shared" si="960"/>
        <v>#DIV/0!</v>
      </c>
      <c r="CD329" s="278">
        <f t="shared" si="961"/>
        <v>0</v>
      </c>
      <c r="CE329" s="278">
        <f t="shared" si="962"/>
        <v>0</v>
      </c>
      <c r="CF329" s="278">
        <f t="shared" si="963"/>
        <v>0</v>
      </c>
      <c r="CG329" s="149"/>
      <c r="CH329" s="149"/>
      <c r="CI329" s="149"/>
      <c r="CJ329" s="153"/>
      <c r="CK329" s="153"/>
      <c r="CL329" s="153"/>
      <c r="CM329" s="154"/>
      <c r="CN329" s="154"/>
      <c r="CO329" s="159"/>
      <c r="CP329" s="159"/>
      <c r="CQ329" s="159"/>
      <c r="CR329" s="16" t="e">
        <f t="shared" si="964"/>
        <v>#DIV/0!</v>
      </c>
      <c r="CS329" s="16" t="e">
        <f t="shared" si="965"/>
        <v>#DIV/0!</v>
      </c>
      <c r="CT329" s="16" t="e">
        <f t="shared" si="966"/>
        <v>#DIV/0!</v>
      </c>
      <c r="CU329" s="16" t="e">
        <f t="shared" si="967"/>
        <v>#DIV/0!</v>
      </c>
      <c r="CV329" s="16" t="e">
        <f t="shared" si="968"/>
        <v>#DIV/0!</v>
      </c>
      <c r="CW329" s="16" t="e">
        <f t="shared" si="969"/>
        <v>#DIV/0!</v>
      </c>
      <c r="CX329" s="278">
        <f t="shared" si="930"/>
        <v>0</v>
      </c>
      <c r="CY329" s="278">
        <f t="shared" si="931"/>
        <v>0</v>
      </c>
      <c r="CZ329" s="278">
        <f t="shared" si="932"/>
        <v>0</v>
      </c>
      <c r="DA329" s="149"/>
      <c r="DB329" s="149"/>
      <c r="DC329" s="149"/>
      <c r="DD329" s="153"/>
      <c r="DE329" s="153"/>
      <c r="DF329" s="153"/>
      <c r="DG329" s="159"/>
      <c r="DH329" s="159"/>
      <c r="DI329" s="159"/>
      <c r="DJ329" s="154"/>
      <c r="DK329" s="155"/>
      <c r="DL329" s="16" t="e">
        <f t="shared" si="970"/>
        <v>#DIV/0!</v>
      </c>
      <c r="DM329" s="16" t="e">
        <f t="shared" si="971"/>
        <v>#DIV/0!</v>
      </c>
      <c r="DN329" s="16" t="e">
        <f t="shared" si="972"/>
        <v>#DIV/0!</v>
      </c>
      <c r="DO329" s="16" t="e">
        <f t="shared" si="973"/>
        <v>#DIV/0!</v>
      </c>
      <c r="DP329" s="16" t="e">
        <f t="shared" si="974"/>
        <v>#DIV/0!</v>
      </c>
      <c r="DQ329" s="16" t="e">
        <f t="shared" si="975"/>
        <v>#DIV/0!</v>
      </c>
      <c r="DR329" s="278">
        <f t="shared" si="976"/>
        <v>0</v>
      </c>
      <c r="DS329" s="278">
        <f t="shared" si="977"/>
        <v>0</v>
      </c>
      <c r="DT329" s="278">
        <f t="shared" si="978"/>
        <v>0</v>
      </c>
      <c r="DU329" s="149"/>
      <c r="DV329" s="149"/>
      <c r="DW329" s="149"/>
      <c r="DX329" s="153"/>
      <c r="DY329" s="153"/>
      <c r="DZ329" s="153"/>
      <c r="EA329" s="159"/>
      <c r="EB329" s="159"/>
      <c r="EC329" s="159"/>
      <c r="ED329" s="159"/>
      <c r="EE329" s="159"/>
      <c r="EF329" s="16" t="e">
        <f t="shared" si="979"/>
        <v>#DIV/0!</v>
      </c>
      <c r="EG329" s="16" t="e">
        <f t="shared" si="980"/>
        <v>#DIV/0!</v>
      </c>
      <c r="EH329" s="16" t="e">
        <f t="shared" si="981"/>
        <v>#DIV/0!</v>
      </c>
      <c r="EI329" s="16" t="e">
        <f t="shared" si="982"/>
        <v>#DIV/0!</v>
      </c>
      <c r="EJ329" s="16" t="e">
        <f t="shared" si="983"/>
        <v>#DIV/0!</v>
      </c>
      <c r="EK329" s="16" t="e">
        <f t="shared" si="984"/>
        <v>#DIV/0!</v>
      </c>
      <c r="EL329" s="278">
        <f t="shared" si="985"/>
        <v>0</v>
      </c>
      <c r="EM329" s="278">
        <f t="shared" si="986"/>
        <v>0</v>
      </c>
      <c r="EN329" s="278">
        <f t="shared" si="987"/>
        <v>0</v>
      </c>
      <c r="EO329" s="204"/>
      <c r="EP329" s="204"/>
      <c r="EQ329" s="204"/>
      <c r="ER329" s="215"/>
      <c r="ES329" s="215"/>
      <c r="ET329" s="215"/>
      <c r="EU329" s="209"/>
      <c r="EV329" s="209"/>
      <c r="EW329" s="209"/>
      <c r="EX329" s="210"/>
      <c r="EY329" s="211"/>
      <c r="EZ329" s="120"/>
      <c r="FA329" s="115"/>
      <c r="FB329" s="76" t="s">
        <v>55</v>
      </c>
      <c r="FC329" s="121"/>
      <c r="FD329" s="125"/>
      <c r="FE329" s="125"/>
      <c r="FF329" s="16" t="e">
        <f t="shared" si="988"/>
        <v>#VALUE!</v>
      </c>
      <c r="FG329" s="16" t="e">
        <f t="shared" si="989"/>
        <v>#VALUE!</v>
      </c>
      <c r="FH329" s="16" t="e">
        <f t="shared" si="990"/>
        <v>#VALUE!</v>
      </c>
      <c r="FI329" s="16" t="e">
        <f t="shared" si="991"/>
        <v>#VALUE!</v>
      </c>
      <c r="FJ329" s="16" t="e">
        <f t="shared" si="992"/>
        <v>#VALUE!</v>
      </c>
      <c r="FK329" s="16" t="e">
        <f t="shared" si="993"/>
        <v>#VALUE!</v>
      </c>
      <c r="FL329" s="278" t="e">
        <f t="shared" si="994"/>
        <v>#VALUE!</v>
      </c>
      <c r="FM329" s="278" t="e">
        <f t="shared" si="995"/>
        <v>#VALUE!</v>
      </c>
      <c r="FN329" s="278" t="e">
        <f t="shared" si="996"/>
        <v>#VALUE!</v>
      </c>
      <c r="FO329" s="222" t="str">
        <f t="shared" si="997"/>
        <v>i.a</v>
      </c>
      <c r="FP329" s="222" t="str">
        <f t="shared" si="998"/>
        <v>i.a</v>
      </c>
      <c r="FQ329" s="222" t="str">
        <f t="shared" si="999"/>
        <v>i.a</v>
      </c>
      <c r="FR329" s="222" t="str">
        <f t="shared" si="1000"/>
        <v>i.a</v>
      </c>
      <c r="FS329" s="222" t="str">
        <f t="shared" si="1001"/>
        <v>i.a</v>
      </c>
      <c r="FT329" s="222" t="str">
        <f t="shared" si="1002"/>
        <v>i.a</v>
      </c>
      <c r="FU329" s="222" t="str">
        <f t="shared" si="1003"/>
        <v>i.a</v>
      </c>
      <c r="FV329" s="222" t="str">
        <f t="shared" si="1004"/>
        <v>i.a</v>
      </c>
      <c r="FW329" s="222" t="str">
        <f t="shared" si="1005"/>
        <v>i.a</v>
      </c>
      <c r="FX329" s="222" t="str">
        <f t="shared" si="1006"/>
        <v>i.a</v>
      </c>
      <c r="FY329" s="222" t="str">
        <f t="shared" si="1007"/>
        <v>i.a</v>
      </c>
      <c r="FZ329" s="16" t="e">
        <f t="shared" si="1008"/>
        <v>#VALUE!</v>
      </c>
      <c r="GA329" s="16" t="e">
        <f t="shared" si="1009"/>
        <v>#VALUE!</v>
      </c>
      <c r="GB329" s="16" t="e">
        <f t="shared" si="1010"/>
        <v>#VALUE!</v>
      </c>
      <c r="GC329" s="16" t="e">
        <f t="shared" si="1011"/>
        <v>#VALUE!</v>
      </c>
      <c r="GD329" s="16" t="e">
        <f t="shared" si="1012"/>
        <v>#VALUE!</v>
      </c>
      <c r="GE329" s="16" t="e">
        <f t="shared" si="1013"/>
        <v>#VALUE!</v>
      </c>
      <c r="GF329" s="227" t="e">
        <f t="shared" si="1014"/>
        <v>#VALUE!</v>
      </c>
      <c r="GG329" s="227" t="e">
        <f t="shared" si="1015"/>
        <v>#VALUE!</v>
      </c>
      <c r="GH329" s="227" t="e">
        <f t="shared" si="1016"/>
        <v>#VALUE!</v>
      </c>
      <c r="GI329" s="16" t="str">
        <f t="shared" si="1017"/>
        <v>Negativ EK</v>
      </c>
      <c r="GJ329" s="16" t="str">
        <f t="shared" si="1018"/>
        <v>Negativ EK</v>
      </c>
      <c r="GK329" s="16" t="str">
        <f t="shared" si="1019"/>
        <v>Negativ EK</v>
      </c>
      <c r="GL329" s="16" t="str">
        <f t="shared" si="1020"/>
        <v>Negativ EK</v>
      </c>
      <c r="GM329" s="16" t="str">
        <f t="shared" si="1021"/>
        <v>Negativ EK</v>
      </c>
      <c r="GN329" s="16" t="str">
        <f t="shared" si="1022"/>
        <v>Negativ EK</v>
      </c>
      <c r="GO329" s="16" t="str">
        <f t="shared" si="1023"/>
        <v>Negativ EK</v>
      </c>
      <c r="GP329" s="16" t="str">
        <f t="shared" si="1024"/>
        <v>Negativ EK</v>
      </c>
      <c r="GQ329" s="16" t="str">
        <f t="shared" si="1025"/>
        <v>Negativ EK</v>
      </c>
      <c r="GR329" s="16" t="str">
        <f t="shared" si="1026"/>
        <v>Negativ EK</v>
      </c>
      <c r="GS329" s="16" t="e">
        <f t="shared" si="1027"/>
        <v>#VALUE!</v>
      </c>
      <c r="GT329" s="16" t="e">
        <f t="shared" si="1028"/>
        <v>#VALUE!</v>
      </c>
      <c r="GU329" s="16" t="e">
        <f t="shared" si="1029"/>
        <v>#VALUE!</v>
      </c>
      <c r="GV329" s="16" t="e">
        <f t="shared" si="1030"/>
        <v>#VALUE!</v>
      </c>
      <c r="GW329" s="16" t="e">
        <f t="shared" si="1031"/>
        <v>#VALUE!</v>
      </c>
      <c r="GX329" s="16" t="e">
        <f t="shared" si="1032"/>
        <v>#VALUE!</v>
      </c>
      <c r="GY329" s="227" t="e">
        <f t="shared" si="1033"/>
        <v>#VALUE!</v>
      </c>
      <c r="GZ329" s="227" t="e">
        <f t="shared" si="1034"/>
        <v>#VALUE!</v>
      </c>
      <c r="HA329" s="227" t="e">
        <f t="shared" si="1035"/>
        <v>#VALUE!</v>
      </c>
      <c r="HB329" s="16" t="str">
        <f t="shared" si="1036"/>
        <v>i.a.</v>
      </c>
      <c r="HC329" s="16" t="str">
        <f t="shared" si="1037"/>
        <v>i.a.</v>
      </c>
      <c r="HD329" s="16" t="str">
        <f t="shared" si="1038"/>
        <v>i.a.</v>
      </c>
      <c r="HE329" s="16" t="str">
        <f t="shared" si="1039"/>
        <v>i.a.</v>
      </c>
      <c r="HF329" s="16" t="str">
        <f t="shared" si="1040"/>
        <v>i.a.</v>
      </c>
      <c r="HG329" s="16" t="str">
        <f t="shared" si="1041"/>
        <v>i.a.</v>
      </c>
      <c r="HH329" s="16" t="str">
        <f t="shared" si="1042"/>
        <v>i.a.</v>
      </c>
      <c r="HI329" s="16" t="str">
        <f t="shared" si="1043"/>
        <v>i.a.</v>
      </c>
      <c r="HJ329" s="16" t="str">
        <f t="shared" si="1044"/>
        <v>i.a.</v>
      </c>
      <c r="HK329" s="16" t="str">
        <f t="shared" si="1045"/>
        <v>i.a.</v>
      </c>
      <c r="HL329" s="16" t="e">
        <f t="shared" si="1046"/>
        <v>#VALUE!</v>
      </c>
      <c r="HM329" s="16" t="e">
        <f t="shared" si="1047"/>
        <v>#VALUE!</v>
      </c>
      <c r="HN329" s="16" t="e">
        <f t="shared" si="1048"/>
        <v>#VALUE!</v>
      </c>
      <c r="HO329" s="16" t="e">
        <f t="shared" si="1049"/>
        <v>#VALUE!</v>
      </c>
      <c r="HP329" s="16" t="e">
        <f t="shared" si="1050"/>
        <v>#VALUE!</v>
      </c>
      <c r="HQ329" s="16" t="e">
        <f t="shared" si="1051"/>
        <v>#VALUE!</v>
      </c>
      <c r="HR329" s="227" t="e">
        <f t="shared" si="1052"/>
        <v>#VALUE!</v>
      </c>
      <c r="HS329" s="227" t="e">
        <f t="shared" si="1053"/>
        <v>#VALUE!</v>
      </c>
      <c r="HT329" s="227" t="e">
        <f t="shared" si="1054"/>
        <v>#VALUE!</v>
      </c>
      <c r="HU329" s="16" t="str">
        <f t="shared" si="1055"/>
        <v>i.a.</v>
      </c>
      <c r="HV329" s="16" t="str">
        <f t="shared" si="1056"/>
        <v>i.a.</v>
      </c>
      <c r="HW329" s="16" t="str">
        <f t="shared" si="1057"/>
        <v>i.a.</v>
      </c>
      <c r="HX329" s="16" t="str">
        <f t="shared" si="1058"/>
        <v>i.a.</v>
      </c>
      <c r="HY329" s="16" t="str">
        <f t="shared" si="1059"/>
        <v>i.a.</v>
      </c>
      <c r="HZ329" s="16" t="str">
        <f t="shared" si="1060"/>
        <v>i.a.</v>
      </c>
      <c r="IA329" s="16" t="str">
        <f t="shared" si="1061"/>
        <v>i.a.</v>
      </c>
      <c r="IB329" s="16" t="str">
        <f t="shared" si="1062"/>
        <v>i.a.</v>
      </c>
      <c r="IC329" s="16" t="str">
        <f t="shared" si="1063"/>
        <v>i.a.</v>
      </c>
      <c r="ID329" s="16" t="str">
        <f t="shared" si="1064"/>
        <v>i.a.</v>
      </c>
      <c r="IE329" s="16" t="str">
        <f t="shared" si="1065"/>
        <v>i.a.</v>
      </c>
      <c r="IF329" s="16" t="e">
        <f t="shared" si="1066"/>
        <v>#VALUE!</v>
      </c>
      <c r="IG329" s="16" t="e">
        <f t="shared" si="1067"/>
        <v>#VALUE!</v>
      </c>
      <c r="IH329" s="16" t="e">
        <f t="shared" si="1068"/>
        <v>#VALUE!</v>
      </c>
      <c r="II329" s="16" t="e">
        <f t="shared" si="1069"/>
        <v>#VALUE!</v>
      </c>
      <c r="IJ329" s="16" t="e">
        <f t="shared" si="1070"/>
        <v>#VALUE!</v>
      </c>
      <c r="IK329" s="16" t="e">
        <f t="shared" si="1071"/>
        <v>#VALUE!</v>
      </c>
      <c r="IL329" s="227" t="e">
        <f t="shared" si="1072"/>
        <v>#VALUE!</v>
      </c>
      <c r="IM329" s="227" t="e">
        <f t="shared" si="1073"/>
        <v>#VALUE!</v>
      </c>
      <c r="IN329" s="227" t="e">
        <f t="shared" si="1074"/>
        <v>#VALUE!</v>
      </c>
      <c r="IO329" s="16" t="str">
        <f t="shared" si="1075"/>
        <v>i.a.</v>
      </c>
      <c r="IP329" s="16" t="str">
        <f t="shared" si="1076"/>
        <v>i.a.</v>
      </c>
      <c r="IQ329" s="16" t="str">
        <f t="shared" si="1077"/>
        <v>i.a.</v>
      </c>
      <c r="IR329" s="16" t="str">
        <f t="shared" si="1078"/>
        <v>i.a.</v>
      </c>
      <c r="IS329" s="16" t="str">
        <f t="shared" si="1079"/>
        <v>i.a.</v>
      </c>
      <c r="IT329" s="16" t="str">
        <f t="shared" si="1080"/>
        <v>i.a.</v>
      </c>
      <c r="IU329" s="16" t="str">
        <f t="shared" si="1081"/>
        <v>i.a.</v>
      </c>
      <c r="IV329" s="16" t="str">
        <f t="shared" si="1082"/>
        <v>i.a.</v>
      </c>
      <c r="IW329" s="16" t="str">
        <f t="shared" si="1083"/>
        <v>i.a.</v>
      </c>
      <c r="IX329" s="16" t="str">
        <f t="shared" si="1084"/>
        <v>i.a.</v>
      </c>
      <c r="IY329" s="16" t="str">
        <f t="shared" si="1085"/>
        <v>i.a.</v>
      </c>
      <c r="IZ329" s="16" t="e">
        <f t="shared" si="1086"/>
        <v>#VALUE!</v>
      </c>
      <c r="JA329" s="16" t="e">
        <f t="shared" si="1087"/>
        <v>#VALUE!</v>
      </c>
      <c r="JB329" s="16" t="e">
        <f t="shared" si="1088"/>
        <v>#VALUE!</v>
      </c>
      <c r="JC329" s="16" t="e">
        <f t="shared" si="1089"/>
        <v>#VALUE!</v>
      </c>
      <c r="JD329" s="16" t="e">
        <f t="shared" si="1090"/>
        <v>#VALUE!</v>
      </c>
      <c r="JE329" s="16" t="e">
        <f t="shared" si="1091"/>
        <v>#VALUE!</v>
      </c>
      <c r="JF329" s="227" t="e">
        <f t="shared" si="1092"/>
        <v>#VALUE!</v>
      </c>
      <c r="JG329" s="227" t="e">
        <f t="shared" si="1093"/>
        <v>#VALUE!</v>
      </c>
      <c r="JH329" s="227" t="e">
        <f t="shared" si="1094"/>
        <v>#VALUE!</v>
      </c>
      <c r="JI329" s="99" t="str">
        <f t="shared" si="1095"/>
        <v>i.a.</v>
      </c>
      <c r="JJ329" s="99" t="str">
        <f t="shared" si="1096"/>
        <v>i.a.</v>
      </c>
      <c r="JK329" s="99" t="str">
        <f t="shared" si="1097"/>
        <v>i.a.</v>
      </c>
      <c r="JL329" s="99" t="str">
        <f t="shared" si="1098"/>
        <v>i.a.</v>
      </c>
      <c r="JM329" s="99" t="str">
        <f t="shared" si="1099"/>
        <v>i.a.</v>
      </c>
      <c r="JN329" s="99" t="str">
        <f t="shared" si="1100"/>
        <v>i.a.</v>
      </c>
      <c r="JO329" s="99" t="str">
        <f t="shared" si="1101"/>
        <v>i.a.</v>
      </c>
      <c r="JP329" s="99" t="str">
        <f t="shared" si="1102"/>
        <v>i.a.</v>
      </c>
      <c r="JQ329" s="99" t="str">
        <f t="shared" si="1103"/>
        <v>i.a.</v>
      </c>
      <c r="JR329" s="99" t="str">
        <f t="shared" si="1104"/>
        <v>i.a.</v>
      </c>
      <c r="JS329" s="99" t="str">
        <f t="shared" si="1105"/>
        <v>i.a.</v>
      </c>
    </row>
    <row r="330" spans="1:279" customFormat="1" x14ac:dyDescent="0.25">
      <c r="A330" s="113" t="s">
        <v>610</v>
      </c>
      <c r="B330" s="98" t="s">
        <v>599</v>
      </c>
      <c r="C330" s="113" t="s">
        <v>398</v>
      </c>
      <c r="D330" s="113"/>
      <c r="E330" s="116"/>
      <c r="F330" s="116"/>
      <c r="G330" s="116"/>
      <c r="H330" s="117"/>
      <c r="I330" s="13"/>
      <c r="J330" s="13"/>
      <c r="K330" s="13"/>
      <c r="L330" s="13"/>
      <c r="M330" s="13"/>
      <c r="N330" s="13"/>
      <c r="O330" s="118"/>
      <c r="P330" s="16" t="e">
        <f t="shared" si="933"/>
        <v>#DIV/0!</v>
      </c>
      <c r="Q330" s="16" t="e">
        <f t="shared" si="934"/>
        <v>#DIV/0!</v>
      </c>
      <c r="R330" s="16" t="e">
        <f t="shared" si="935"/>
        <v>#DIV/0!</v>
      </c>
      <c r="S330" s="16" t="e">
        <f t="shared" si="936"/>
        <v>#DIV/0!</v>
      </c>
      <c r="T330" s="16" t="e">
        <f t="shared" si="937"/>
        <v>#DIV/0!</v>
      </c>
      <c r="U330" s="16" t="e">
        <f t="shared" si="938"/>
        <v>#DIV/0!</v>
      </c>
      <c r="V330" s="278">
        <f t="shared" si="939"/>
        <v>0</v>
      </c>
      <c r="W330" s="278">
        <f t="shared" si="940"/>
        <v>0</v>
      </c>
      <c r="X330" s="278">
        <f t="shared" si="941"/>
        <v>0</v>
      </c>
      <c r="Y330" s="149"/>
      <c r="Z330" s="149"/>
      <c r="AA330" s="149"/>
      <c r="AB330" s="153"/>
      <c r="AC330" s="153"/>
      <c r="AD330" s="153"/>
      <c r="AE330" s="154"/>
      <c r="AF330" s="154"/>
      <c r="AG330" s="159"/>
      <c r="AH330" s="159"/>
      <c r="AI330" s="159"/>
      <c r="AJ330" s="16" t="e">
        <f t="shared" si="942"/>
        <v>#DIV/0!</v>
      </c>
      <c r="AK330" s="16" t="e">
        <f t="shared" si="925"/>
        <v>#DIV/0!</v>
      </c>
      <c r="AL330" s="16" t="e">
        <f t="shared" si="926"/>
        <v>#DIV/0!</v>
      </c>
      <c r="AM330" s="16" t="e">
        <f t="shared" si="929"/>
        <v>#DIV/0!</v>
      </c>
      <c r="AN330" s="16" t="e">
        <f t="shared" si="927"/>
        <v>#DIV/0!</v>
      </c>
      <c r="AO330" s="16" t="e">
        <f t="shared" si="928"/>
        <v>#DIV/0!</v>
      </c>
      <c r="AP330" s="278">
        <f t="shared" si="943"/>
        <v>0</v>
      </c>
      <c r="AQ330" s="278">
        <f t="shared" si="944"/>
        <v>0</v>
      </c>
      <c r="AR330" s="278">
        <f t="shared" si="945"/>
        <v>0</v>
      </c>
      <c r="AS330" s="149"/>
      <c r="AT330" s="149"/>
      <c r="AU330" s="149"/>
      <c r="AV330" s="153"/>
      <c r="AW330" s="153"/>
      <c r="AX330" s="153"/>
      <c r="AY330" s="154"/>
      <c r="AZ330" s="154"/>
      <c r="BA330" s="154"/>
      <c r="BB330" s="154"/>
      <c r="BC330" s="155"/>
      <c r="BD330" s="16" t="e">
        <f t="shared" si="946"/>
        <v>#DIV/0!</v>
      </c>
      <c r="BE330" s="16" t="e">
        <f t="shared" si="947"/>
        <v>#DIV/0!</v>
      </c>
      <c r="BF330" s="16" t="e">
        <f t="shared" si="948"/>
        <v>#DIV/0!</v>
      </c>
      <c r="BG330" s="16" t="e">
        <f t="shared" si="949"/>
        <v>#DIV/0!</v>
      </c>
      <c r="BH330" s="16" t="e">
        <f t="shared" si="950"/>
        <v>#DIV/0!</v>
      </c>
      <c r="BI330" s="16" t="e">
        <f t="shared" si="951"/>
        <v>#DIV/0!</v>
      </c>
      <c r="BJ330" s="278">
        <f t="shared" si="952"/>
        <v>0</v>
      </c>
      <c r="BK330" s="278">
        <f t="shared" si="953"/>
        <v>0</v>
      </c>
      <c r="BL330" s="278">
        <f t="shared" si="954"/>
        <v>0</v>
      </c>
      <c r="BM330" s="149"/>
      <c r="BN330" s="149"/>
      <c r="BO330" s="149"/>
      <c r="BP330" s="153"/>
      <c r="BQ330" s="153"/>
      <c r="BR330" s="153"/>
      <c r="BS330" s="159"/>
      <c r="BT330" s="159"/>
      <c r="BU330" s="159"/>
      <c r="BV330" s="154"/>
      <c r="BW330" s="159"/>
      <c r="BX330" s="16" t="e">
        <f t="shared" si="955"/>
        <v>#DIV/0!</v>
      </c>
      <c r="BY330" s="16" t="e">
        <f t="shared" si="956"/>
        <v>#DIV/0!</v>
      </c>
      <c r="BZ330" s="16" t="e">
        <f t="shared" si="957"/>
        <v>#DIV/0!</v>
      </c>
      <c r="CA330" s="16" t="e">
        <f t="shared" si="958"/>
        <v>#DIV/0!</v>
      </c>
      <c r="CB330" s="16" t="e">
        <f t="shared" si="959"/>
        <v>#DIV/0!</v>
      </c>
      <c r="CC330" s="16" t="e">
        <f t="shared" si="960"/>
        <v>#DIV/0!</v>
      </c>
      <c r="CD330" s="278">
        <f t="shared" si="961"/>
        <v>0</v>
      </c>
      <c r="CE330" s="278">
        <f t="shared" si="962"/>
        <v>0</v>
      </c>
      <c r="CF330" s="278">
        <f t="shared" si="963"/>
        <v>0</v>
      </c>
      <c r="CG330" s="149"/>
      <c r="CH330" s="149"/>
      <c r="CI330" s="149"/>
      <c r="CJ330" s="153"/>
      <c r="CK330" s="153"/>
      <c r="CL330" s="153"/>
      <c r="CM330" s="154"/>
      <c r="CN330" s="154"/>
      <c r="CO330" s="159"/>
      <c r="CP330" s="159"/>
      <c r="CQ330" s="159"/>
      <c r="CR330" s="16" t="e">
        <f t="shared" si="964"/>
        <v>#DIV/0!</v>
      </c>
      <c r="CS330" s="16" t="e">
        <f t="shared" si="965"/>
        <v>#DIV/0!</v>
      </c>
      <c r="CT330" s="16" t="e">
        <f t="shared" si="966"/>
        <v>#DIV/0!</v>
      </c>
      <c r="CU330" s="16" t="e">
        <f t="shared" si="967"/>
        <v>#DIV/0!</v>
      </c>
      <c r="CV330" s="16" t="e">
        <f t="shared" si="968"/>
        <v>#DIV/0!</v>
      </c>
      <c r="CW330" s="16" t="e">
        <f t="shared" si="969"/>
        <v>#DIV/0!</v>
      </c>
      <c r="CX330" s="278">
        <f t="shared" si="930"/>
        <v>0</v>
      </c>
      <c r="CY330" s="278">
        <f t="shared" si="931"/>
        <v>0</v>
      </c>
      <c r="CZ330" s="278">
        <f t="shared" si="932"/>
        <v>0</v>
      </c>
      <c r="DA330" s="149"/>
      <c r="DB330" s="149"/>
      <c r="DC330" s="149"/>
      <c r="DD330" s="153"/>
      <c r="DE330" s="153"/>
      <c r="DF330" s="153"/>
      <c r="DG330" s="159"/>
      <c r="DH330" s="159"/>
      <c r="DI330" s="159"/>
      <c r="DJ330" s="154"/>
      <c r="DK330" s="155"/>
      <c r="DL330" s="16" t="e">
        <f t="shared" si="970"/>
        <v>#DIV/0!</v>
      </c>
      <c r="DM330" s="16" t="e">
        <f t="shared" si="971"/>
        <v>#DIV/0!</v>
      </c>
      <c r="DN330" s="16" t="e">
        <f t="shared" si="972"/>
        <v>#DIV/0!</v>
      </c>
      <c r="DO330" s="16" t="e">
        <f t="shared" si="973"/>
        <v>#DIV/0!</v>
      </c>
      <c r="DP330" s="16" t="e">
        <f t="shared" si="974"/>
        <v>#DIV/0!</v>
      </c>
      <c r="DQ330" s="16" t="e">
        <f t="shared" si="975"/>
        <v>#DIV/0!</v>
      </c>
      <c r="DR330" s="278">
        <f t="shared" si="976"/>
        <v>0</v>
      </c>
      <c r="DS330" s="278">
        <f t="shared" si="977"/>
        <v>0</v>
      </c>
      <c r="DT330" s="278">
        <f t="shared" si="978"/>
        <v>0</v>
      </c>
      <c r="DU330" s="149"/>
      <c r="DV330" s="149"/>
      <c r="DW330" s="149"/>
      <c r="DX330" s="153"/>
      <c r="DY330" s="153"/>
      <c r="DZ330" s="153"/>
      <c r="EA330" s="159"/>
      <c r="EB330" s="159"/>
      <c r="EC330" s="159"/>
      <c r="ED330" s="159"/>
      <c r="EE330" s="159"/>
      <c r="EF330" s="16" t="e">
        <f t="shared" si="979"/>
        <v>#DIV/0!</v>
      </c>
      <c r="EG330" s="16" t="e">
        <f t="shared" si="980"/>
        <v>#DIV/0!</v>
      </c>
      <c r="EH330" s="16" t="e">
        <f t="shared" si="981"/>
        <v>#DIV/0!</v>
      </c>
      <c r="EI330" s="16" t="e">
        <f t="shared" si="982"/>
        <v>#DIV/0!</v>
      </c>
      <c r="EJ330" s="16" t="e">
        <f t="shared" si="983"/>
        <v>#DIV/0!</v>
      </c>
      <c r="EK330" s="16" t="e">
        <f t="shared" si="984"/>
        <v>#DIV/0!</v>
      </c>
      <c r="EL330" s="278">
        <f t="shared" si="985"/>
        <v>0</v>
      </c>
      <c r="EM330" s="278">
        <f t="shared" si="986"/>
        <v>0</v>
      </c>
      <c r="EN330" s="278">
        <f t="shared" si="987"/>
        <v>0</v>
      </c>
      <c r="EO330" s="204"/>
      <c r="EP330" s="204"/>
      <c r="EQ330" s="204"/>
      <c r="ER330" s="215"/>
      <c r="ES330" s="215"/>
      <c r="ET330" s="215"/>
      <c r="EU330" s="209"/>
      <c r="EV330" s="209"/>
      <c r="EW330" s="209"/>
      <c r="EX330" s="210"/>
      <c r="EY330" s="211"/>
      <c r="EZ330" s="120"/>
      <c r="FA330" s="115"/>
      <c r="FB330" s="76" t="s">
        <v>55</v>
      </c>
      <c r="FC330" s="121"/>
      <c r="FD330" s="125"/>
      <c r="FE330" s="125"/>
      <c r="FF330" s="16" t="e">
        <f t="shared" si="988"/>
        <v>#VALUE!</v>
      </c>
      <c r="FG330" s="16" t="e">
        <f t="shared" si="989"/>
        <v>#VALUE!</v>
      </c>
      <c r="FH330" s="16" t="e">
        <f t="shared" si="990"/>
        <v>#VALUE!</v>
      </c>
      <c r="FI330" s="16" t="e">
        <f t="shared" si="991"/>
        <v>#VALUE!</v>
      </c>
      <c r="FJ330" s="16" t="e">
        <f t="shared" si="992"/>
        <v>#VALUE!</v>
      </c>
      <c r="FK330" s="16" t="e">
        <f t="shared" si="993"/>
        <v>#VALUE!</v>
      </c>
      <c r="FL330" s="278" t="e">
        <f t="shared" si="994"/>
        <v>#VALUE!</v>
      </c>
      <c r="FM330" s="278" t="e">
        <f t="shared" si="995"/>
        <v>#VALUE!</v>
      </c>
      <c r="FN330" s="278" t="e">
        <f t="shared" si="996"/>
        <v>#VALUE!</v>
      </c>
      <c r="FO330" s="222" t="str">
        <f t="shared" si="997"/>
        <v>i.a</v>
      </c>
      <c r="FP330" s="222" t="str">
        <f t="shared" si="998"/>
        <v>i.a</v>
      </c>
      <c r="FQ330" s="222" t="str">
        <f t="shared" si="999"/>
        <v>i.a</v>
      </c>
      <c r="FR330" s="222" t="str">
        <f t="shared" si="1000"/>
        <v>i.a</v>
      </c>
      <c r="FS330" s="222" t="str">
        <f t="shared" si="1001"/>
        <v>i.a</v>
      </c>
      <c r="FT330" s="222" t="str">
        <f t="shared" si="1002"/>
        <v>i.a</v>
      </c>
      <c r="FU330" s="222" t="str">
        <f t="shared" si="1003"/>
        <v>i.a</v>
      </c>
      <c r="FV330" s="222" t="str">
        <f t="shared" si="1004"/>
        <v>i.a</v>
      </c>
      <c r="FW330" s="222" t="str">
        <f t="shared" si="1005"/>
        <v>i.a</v>
      </c>
      <c r="FX330" s="222" t="str">
        <f t="shared" si="1006"/>
        <v>i.a</v>
      </c>
      <c r="FY330" s="222" t="str">
        <f t="shared" si="1007"/>
        <v>i.a</v>
      </c>
      <c r="FZ330" s="16" t="e">
        <f t="shared" si="1008"/>
        <v>#VALUE!</v>
      </c>
      <c r="GA330" s="16" t="e">
        <f t="shared" si="1009"/>
        <v>#VALUE!</v>
      </c>
      <c r="GB330" s="16" t="e">
        <f t="shared" si="1010"/>
        <v>#VALUE!</v>
      </c>
      <c r="GC330" s="16" t="e">
        <f t="shared" si="1011"/>
        <v>#VALUE!</v>
      </c>
      <c r="GD330" s="16" t="e">
        <f t="shared" si="1012"/>
        <v>#VALUE!</v>
      </c>
      <c r="GE330" s="16" t="e">
        <f t="shared" si="1013"/>
        <v>#VALUE!</v>
      </c>
      <c r="GF330" s="227" t="e">
        <f t="shared" si="1014"/>
        <v>#VALUE!</v>
      </c>
      <c r="GG330" s="227" t="e">
        <f t="shared" si="1015"/>
        <v>#VALUE!</v>
      </c>
      <c r="GH330" s="227" t="e">
        <f t="shared" si="1016"/>
        <v>#VALUE!</v>
      </c>
      <c r="GI330" s="16" t="str">
        <f t="shared" si="1017"/>
        <v>Negativ EK</v>
      </c>
      <c r="GJ330" s="16" t="str">
        <f t="shared" si="1018"/>
        <v>Negativ EK</v>
      </c>
      <c r="GK330" s="16" t="str">
        <f t="shared" si="1019"/>
        <v>Negativ EK</v>
      </c>
      <c r="GL330" s="16" t="str">
        <f t="shared" si="1020"/>
        <v>Negativ EK</v>
      </c>
      <c r="GM330" s="16" t="str">
        <f t="shared" si="1021"/>
        <v>Negativ EK</v>
      </c>
      <c r="GN330" s="16" t="str">
        <f t="shared" si="1022"/>
        <v>Negativ EK</v>
      </c>
      <c r="GO330" s="16" t="str">
        <f t="shared" si="1023"/>
        <v>Negativ EK</v>
      </c>
      <c r="GP330" s="16" t="str">
        <f t="shared" si="1024"/>
        <v>Negativ EK</v>
      </c>
      <c r="GQ330" s="16" t="str">
        <f t="shared" si="1025"/>
        <v>Negativ EK</v>
      </c>
      <c r="GR330" s="16" t="str">
        <f t="shared" si="1026"/>
        <v>Negativ EK</v>
      </c>
      <c r="GS330" s="16" t="e">
        <f t="shared" si="1027"/>
        <v>#VALUE!</v>
      </c>
      <c r="GT330" s="16" t="e">
        <f t="shared" si="1028"/>
        <v>#VALUE!</v>
      </c>
      <c r="GU330" s="16" t="e">
        <f t="shared" si="1029"/>
        <v>#VALUE!</v>
      </c>
      <c r="GV330" s="16" t="e">
        <f t="shared" si="1030"/>
        <v>#VALUE!</v>
      </c>
      <c r="GW330" s="16" t="e">
        <f t="shared" si="1031"/>
        <v>#VALUE!</v>
      </c>
      <c r="GX330" s="16" t="e">
        <f t="shared" si="1032"/>
        <v>#VALUE!</v>
      </c>
      <c r="GY330" s="227" t="e">
        <f t="shared" si="1033"/>
        <v>#VALUE!</v>
      </c>
      <c r="GZ330" s="227" t="e">
        <f t="shared" si="1034"/>
        <v>#VALUE!</v>
      </c>
      <c r="HA330" s="227" t="e">
        <f t="shared" si="1035"/>
        <v>#VALUE!</v>
      </c>
      <c r="HB330" s="16" t="str">
        <f t="shared" si="1036"/>
        <v>i.a.</v>
      </c>
      <c r="HC330" s="16" t="str">
        <f t="shared" si="1037"/>
        <v>i.a.</v>
      </c>
      <c r="HD330" s="16" t="str">
        <f t="shared" si="1038"/>
        <v>i.a.</v>
      </c>
      <c r="HE330" s="16" t="str">
        <f t="shared" si="1039"/>
        <v>i.a.</v>
      </c>
      <c r="HF330" s="16" t="str">
        <f t="shared" si="1040"/>
        <v>i.a.</v>
      </c>
      <c r="HG330" s="16" t="str">
        <f t="shared" si="1041"/>
        <v>i.a.</v>
      </c>
      <c r="HH330" s="16" t="str">
        <f t="shared" si="1042"/>
        <v>i.a.</v>
      </c>
      <c r="HI330" s="16" t="str">
        <f t="shared" si="1043"/>
        <v>i.a.</v>
      </c>
      <c r="HJ330" s="16" t="str">
        <f t="shared" si="1044"/>
        <v>i.a.</v>
      </c>
      <c r="HK330" s="16" t="str">
        <f t="shared" si="1045"/>
        <v>i.a.</v>
      </c>
      <c r="HL330" s="16" t="e">
        <f t="shared" si="1046"/>
        <v>#VALUE!</v>
      </c>
      <c r="HM330" s="16" t="e">
        <f t="shared" si="1047"/>
        <v>#VALUE!</v>
      </c>
      <c r="HN330" s="16" t="e">
        <f t="shared" si="1048"/>
        <v>#VALUE!</v>
      </c>
      <c r="HO330" s="16" t="e">
        <f t="shared" si="1049"/>
        <v>#VALUE!</v>
      </c>
      <c r="HP330" s="16" t="e">
        <f t="shared" si="1050"/>
        <v>#VALUE!</v>
      </c>
      <c r="HQ330" s="16" t="e">
        <f t="shared" si="1051"/>
        <v>#VALUE!</v>
      </c>
      <c r="HR330" s="227" t="e">
        <f t="shared" si="1052"/>
        <v>#VALUE!</v>
      </c>
      <c r="HS330" s="227" t="e">
        <f t="shared" si="1053"/>
        <v>#VALUE!</v>
      </c>
      <c r="HT330" s="227" t="e">
        <f t="shared" si="1054"/>
        <v>#VALUE!</v>
      </c>
      <c r="HU330" s="16" t="str">
        <f t="shared" si="1055"/>
        <v>i.a.</v>
      </c>
      <c r="HV330" s="16" t="str">
        <f t="shared" si="1056"/>
        <v>i.a.</v>
      </c>
      <c r="HW330" s="16" t="str">
        <f t="shared" si="1057"/>
        <v>i.a.</v>
      </c>
      <c r="HX330" s="16" t="str">
        <f t="shared" si="1058"/>
        <v>i.a.</v>
      </c>
      <c r="HY330" s="16" t="str">
        <f t="shared" si="1059"/>
        <v>i.a.</v>
      </c>
      <c r="HZ330" s="16" t="str">
        <f t="shared" si="1060"/>
        <v>i.a.</v>
      </c>
      <c r="IA330" s="16" t="str">
        <f t="shared" si="1061"/>
        <v>i.a.</v>
      </c>
      <c r="IB330" s="16" t="str">
        <f t="shared" si="1062"/>
        <v>i.a.</v>
      </c>
      <c r="IC330" s="16" t="str">
        <f t="shared" si="1063"/>
        <v>i.a.</v>
      </c>
      <c r="ID330" s="16" t="str">
        <f t="shared" si="1064"/>
        <v>i.a.</v>
      </c>
      <c r="IE330" s="16" t="str">
        <f t="shared" si="1065"/>
        <v>i.a.</v>
      </c>
      <c r="IF330" s="16" t="e">
        <f t="shared" si="1066"/>
        <v>#VALUE!</v>
      </c>
      <c r="IG330" s="16" t="e">
        <f t="shared" si="1067"/>
        <v>#VALUE!</v>
      </c>
      <c r="IH330" s="16" t="e">
        <f t="shared" si="1068"/>
        <v>#VALUE!</v>
      </c>
      <c r="II330" s="16" t="e">
        <f t="shared" si="1069"/>
        <v>#VALUE!</v>
      </c>
      <c r="IJ330" s="16" t="e">
        <f t="shared" si="1070"/>
        <v>#VALUE!</v>
      </c>
      <c r="IK330" s="16" t="e">
        <f t="shared" si="1071"/>
        <v>#VALUE!</v>
      </c>
      <c r="IL330" s="227" t="e">
        <f t="shared" si="1072"/>
        <v>#VALUE!</v>
      </c>
      <c r="IM330" s="227" t="e">
        <f t="shared" si="1073"/>
        <v>#VALUE!</v>
      </c>
      <c r="IN330" s="227" t="e">
        <f t="shared" si="1074"/>
        <v>#VALUE!</v>
      </c>
      <c r="IO330" s="16" t="str">
        <f t="shared" si="1075"/>
        <v>i.a.</v>
      </c>
      <c r="IP330" s="16" t="str">
        <f t="shared" si="1076"/>
        <v>i.a.</v>
      </c>
      <c r="IQ330" s="16" t="str">
        <f t="shared" si="1077"/>
        <v>i.a.</v>
      </c>
      <c r="IR330" s="16" t="str">
        <f t="shared" si="1078"/>
        <v>i.a.</v>
      </c>
      <c r="IS330" s="16" t="str">
        <f t="shared" si="1079"/>
        <v>i.a.</v>
      </c>
      <c r="IT330" s="16" t="str">
        <f t="shared" si="1080"/>
        <v>i.a.</v>
      </c>
      <c r="IU330" s="16" t="str">
        <f t="shared" si="1081"/>
        <v>i.a.</v>
      </c>
      <c r="IV330" s="16" t="str">
        <f t="shared" si="1082"/>
        <v>i.a.</v>
      </c>
      <c r="IW330" s="16" t="str">
        <f t="shared" si="1083"/>
        <v>i.a.</v>
      </c>
      <c r="IX330" s="16" t="str">
        <f t="shared" si="1084"/>
        <v>i.a.</v>
      </c>
      <c r="IY330" s="16" t="str">
        <f t="shared" si="1085"/>
        <v>i.a.</v>
      </c>
      <c r="IZ330" s="16" t="e">
        <f t="shared" si="1086"/>
        <v>#VALUE!</v>
      </c>
      <c r="JA330" s="16" t="e">
        <f t="shared" si="1087"/>
        <v>#VALUE!</v>
      </c>
      <c r="JB330" s="16" t="e">
        <f t="shared" si="1088"/>
        <v>#VALUE!</v>
      </c>
      <c r="JC330" s="16" t="e">
        <f t="shared" si="1089"/>
        <v>#VALUE!</v>
      </c>
      <c r="JD330" s="16" t="e">
        <f t="shared" si="1090"/>
        <v>#VALUE!</v>
      </c>
      <c r="JE330" s="16" t="e">
        <f t="shared" si="1091"/>
        <v>#VALUE!</v>
      </c>
      <c r="JF330" s="227" t="e">
        <f t="shared" si="1092"/>
        <v>#VALUE!</v>
      </c>
      <c r="JG330" s="227" t="e">
        <f t="shared" si="1093"/>
        <v>#VALUE!</v>
      </c>
      <c r="JH330" s="227" t="e">
        <f t="shared" si="1094"/>
        <v>#VALUE!</v>
      </c>
      <c r="JI330" s="99" t="str">
        <f t="shared" si="1095"/>
        <v>i.a.</v>
      </c>
      <c r="JJ330" s="99" t="str">
        <f t="shared" si="1096"/>
        <v>i.a.</v>
      </c>
      <c r="JK330" s="99" t="str">
        <f t="shared" si="1097"/>
        <v>i.a.</v>
      </c>
      <c r="JL330" s="99" t="str">
        <f t="shared" si="1098"/>
        <v>i.a.</v>
      </c>
      <c r="JM330" s="99" t="str">
        <f t="shared" si="1099"/>
        <v>i.a.</v>
      </c>
      <c r="JN330" s="99" t="str">
        <f t="shared" si="1100"/>
        <v>i.a.</v>
      </c>
      <c r="JO330" s="99" t="str">
        <f t="shared" si="1101"/>
        <v>i.a.</v>
      </c>
      <c r="JP330" s="99" t="str">
        <f t="shared" si="1102"/>
        <v>i.a.</v>
      </c>
      <c r="JQ330" s="99" t="str">
        <f t="shared" si="1103"/>
        <v>i.a.</v>
      </c>
      <c r="JR330" s="99" t="str">
        <f t="shared" si="1104"/>
        <v>i.a.</v>
      </c>
      <c r="JS330" s="99" t="str">
        <f t="shared" si="1105"/>
        <v>i.a.</v>
      </c>
    </row>
    <row r="331" spans="1:279" customFormat="1" x14ac:dyDescent="0.25">
      <c r="A331" s="113" t="s">
        <v>758</v>
      </c>
      <c r="B331" s="172" t="s">
        <v>599</v>
      </c>
      <c r="C331" s="113" t="s">
        <v>398</v>
      </c>
      <c r="D331" s="113"/>
      <c r="E331" s="116"/>
      <c r="F331" s="116"/>
      <c r="G331" s="116"/>
      <c r="H331" s="117"/>
      <c r="I331" s="13"/>
      <c r="J331" s="13"/>
      <c r="K331" s="13"/>
      <c r="L331" s="13"/>
      <c r="M331" s="13"/>
      <c r="N331" s="13"/>
      <c r="O331" s="118"/>
      <c r="P331" s="16" t="e">
        <f t="shared" si="933"/>
        <v>#DIV/0!</v>
      </c>
      <c r="Q331" s="16" t="e">
        <f t="shared" si="934"/>
        <v>#DIV/0!</v>
      </c>
      <c r="R331" s="16" t="e">
        <f t="shared" si="935"/>
        <v>#DIV/0!</v>
      </c>
      <c r="S331" s="16" t="e">
        <f t="shared" si="936"/>
        <v>#DIV/0!</v>
      </c>
      <c r="T331" s="16" t="e">
        <f t="shared" si="937"/>
        <v>#DIV/0!</v>
      </c>
      <c r="U331" s="16" t="e">
        <f t="shared" si="938"/>
        <v>#DIV/0!</v>
      </c>
      <c r="V331" s="278">
        <f t="shared" si="939"/>
        <v>0</v>
      </c>
      <c r="W331" s="278">
        <f t="shared" si="940"/>
        <v>0</v>
      </c>
      <c r="X331" s="278">
        <f t="shared" si="941"/>
        <v>0</v>
      </c>
      <c r="Y331" s="149"/>
      <c r="Z331" s="149"/>
      <c r="AA331" s="202"/>
      <c r="AB331" s="163"/>
      <c r="AC331" s="162"/>
      <c r="AD331" s="162"/>
      <c r="AE331" s="163"/>
      <c r="AF331" s="163"/>
      <c r="AG331" s="155"/>
      <c r="AH331" s="155"/>
      <c r="AI331" s="155"/>
      <c r="AJ331" s="16" t="e">
        <f t="shared" si="942"/>
        <v>#DIV/0!</v>
      </c>
      <c r="AK331" s="16" t="e">
        <f t="shared" ref="AK331:AK341" si="1106">(AT331-AU331)/ABS(AU331)</f>
        <v>#DIV/0!</v>
      </c>
      <c r="AL331" s="16" t="e">
        <f t="shared" ref="AL331:AL341" si="1107">(AU331-AV331)/ABS(AV331)</f>
        <v>#DIV/0!</v>
      </c>
      <c r="AM331" s="16" t="e">
        <f t="shared" si="929"/>
        <v>#DIV/0!</v>
      </c>
      <c r="AN331" s="16" t="e">
        <f t="shared" ref="AN331:AN341" si="1108">(AW331-AX331)/ABS(AX331)</f>
        <v>#DIV/0!</v>
      </c>
      <c r="AO331" s="16" t="e">
        <f t="shared" ref="AO331:AO341" si="1109">(AX331-AY331)/ABS(AY331)</f>
        <v>#DIV/0!</v>
      </c>
      <c r="AP331" s="278">
        <f t="shared" si="943"/>
        <v>0</v>
      </c>
      <c r="AQ331" s="278">
        <f t="shared" si="944"/>
        <v>0</v>
      </c>
      <c r="AR331" s="278">
        <f t="shared" si="945"/>
        <v>0</v>
      </c>
      <c r="AS331" s="149"/>
      <c r="AT331" s="149"/>
      <c r="AU331" s="202"/>
      <c r="AV331" s="163"/>
      <c r="AW331" s="162"/>
      <c r="AX331" s="162"/>
      <c r="AY331" s="163"/>
      <c r="AZ331" s="163"/>
      <c r="BA331" s="163"/>
      <c r="BB331" s="163"/>
      <c r="BC331" s="155"/>
      <c r="BD331" s="16" t="e">
        <f t="shared" si="946"/>
        <v>#DIV/0!</v>
      </c>
      <c r="BE331" s="16" t="e">
        <f t="shared" si="947"/>
        <v>#DIV/0!</v>
      </c>
      <c r="BF331" s="16" t="e">
        <f t="shared" si="948"/>
        <v>#DIV/0!</v>
      </c>
      <c r="BG331" s="16" t="e">
        <f t="shared" si="949"/>
        <v>#DIV/0!</v>
      </c>
      <c r="BH331" s="16" t="e">
        <f t="shared" si="950"/>
        <v>#DIV/0!</v>
      </c>
      <c r="BI331" s="16" t="e">
        <f t="shared" si="951"/>
        <v>#DIV/0!</v>
      </c>
      <c r="BJ331" s="278">
        <f t="shared" si="952"/>
        <v>0</v>
      </c>
      <c r="BK331" s="278">
        <f t="shared" si="953"/>
        <v>0</v>
      </c>
      <c r="BL331" s="278">
        <f t="shared" si="954"/>
        <v>0</v>
      </c>
      <c r="BM331" s="149"/>
      <c r="BN331" s="149"/>
      <c r="BO331" s="202"/>
      <c r="BP331" s="155"/>
      <c r="BQ331" s="162"/>
      <c r="BR331" s="162"/>
      <c r="BS331" s="155"/>
      <c r="BT331" s="155"/>
      <c r="BU331" s="155"/>
      <c r="BV331" s="163"/>
      <c r="BW331" s="155"/>
      <c r="BX331" s="16" t="e">
        <f t="shared" si="955"/>
        <v>#DIV/0!</v>
      </c>
      <c r="BY331" s="16" t="e">
        <f t="shared" si="956"/>
        <v>#DIV/0!</v>
      </c>
      <c r="BZ331" s="16" t="e">
        <f t="shared" si="957"/>
        <v>#DIV/0!</v>
      </c>
      <c r="CA331" s="16" t="e">
        <f t="shared" si="958"/>
        <v>#DIV/0!</v>
      </c>
      <c r="CB331" s="16" t="e">
        <f t="shared" si="959"/>
        <v>#DIV/0!</v>
      </c>
      <c r="CC331" s="16" t="e">
        <f t="shared" si="960"/>
        <v>#DIV/0!</v>
      </c>
      <c r="CD331" s="278">
        <f t="shared" si="961"/>
        <v>0</v>
      </c>
      <c r="CE331" s="278">
        <f t="shared" si="962"/>
        <v>0</v>
      </c>
      <c r="CF331" s="278">
        <f t="shared" si="963"/>
        <v>0</v>
      </c>
      <c r="CG331" s="149"/>
      <c r="CH331" s="149"/>
      <c r="CI331" s="202"/>
      <c r="CJ331" s="163"/>
      <c r="CK331" s="162"/>
      <c r="CL331" s="162"/>
      <c r="CM331" s="163"/>
      <c r="CN331" s="163"/>
      <c r="CO331" s="155"/>
      <c r="CP331" s="155"/>
      <c r="CQ331" s="155"/>
      <c r="CR331" s="16" t="e">
        <f t="shared" si="964"/>
        <v>#DIV/0!</v>
      </c>
      <c r="CS331" s="16" t="e">
        <f t="shared" si="965"/>
        <v>#DIV/0!</v>
      </c>
      <c r="CT331" s="16" t="e">
        <f t="shared" si="966"/>
        <v>#DIV/0!</v>
      </c>
      <c r="CU331" s="16" t="e">
        <f t="shared" si="967"/>
        <v>#DIV/0!</v>
      </c>
      <c r="CV331" s="16" t="e">
        <f t="shared" si="968"/>
        <v>#DIV/0!</v>
      </c>
      <c r="CW331" s="16" t="e">
        <f t="shared" si="969"/>
        <v>#DIV/0!</v>
      </c>
      <c r="CX331" s="278">
        <f t="shared" si="930"/>
        <v>0</v>
      </c>
      <c r="CY331" s="278">
        <f t="shared" si="931"/>
        <v>0</v>
      </c>
      <c r="CZ331" s="278">
        <f t="shared" si="932"/>
        <v>0</v>
      </c>
      <c r="DA331" s="149"/>
      <c r="DB331" s="149"/>
      <c r="DC331" s="202"/>
      <c r="DD331" s="155"/>
      <c r="DE331" s="162"/>
      <c r="DF331" s="162"/>
      <c r="DG331" s="155"/>
      <c r="DH331" s="155"/>
      <c r="DI331" s="155"/>
      <c r="DJ331" s="163"/>
      <c r="DK331" s="155"/>
      <c r="DL331" s="16" t="e">
        <f t="shared" si="970"/>
        <v>#DIV/0!</v>
      </c>
      <c r="DM331" s="16" t="e">
        <f t="shared" si="971"/>
        <v>#DIV/0!</v>
      </c>
      <c r="DN331" s="16" t="e">
        <f t="shared" si="972"/>
        <v>#DIV/0!</v>
      </c>
      <c r="DO331" s="16" t="e">
        <f t="shared" si="973"/>
        <v>#DIV/0!</v>
      </c>
      <c r="DP331" s="16" t="e">
        <f t="shared" si="974"/>
        <v>#DIV/0!</v>
      </c>
      <c r="DQ331" s="16" t="e">
        <f t="shared" si="975"/>
        <v>#DIV/0!</v>
      </c>
      <c r="DR331" s="278">
        <f t="shared" si="976"/>
        <v>0</v>
      </c>
      <c r="DS331" s="278">
        <f t="shared" si="977"/>
        <v>0</v>
      </c>
      <c r="DT331" s="278">
        <f t="shared" si="978"/>
        <v>0</v>
      </c>
      <c r="DU331" s="149"/>
      <c r="DV331" s="149"/>
      <c r="DW331" s="202"/>
      <c r="DX331" s="155"/>
      <c r="DY331" s="162"/>
      <c r="DZ331" s="162"/>
      <c r="EA331" s="155"/>
      <c r="EB331" s="155"/>
      <c r="EC331" s="155"/>
      <c r="ED331" s="155"/>
      <c r="EE331" s="155"/>
      <c r="EF331" s="16" t="e">
        <f t="shared" si="979"/>
        <v>#DIV/0!</v>
      </c>
      <c r="EG331" s="16" t="e">
        <f t="shared" si="980"/>
        <v>#DIV/0!</v>
      </c>
      <c r="EH331" s="16" t="e">
        <f t="shared" si="981"/>
        <v>#DIV/0!</v>
      </c>
      <c r="EI331" s="16" t="e">
        <f t="shared" si="982"/>
        <v>#DIV/0!</v>
      </c>
      <c r="EJ331" s="16" t="e">
        <f t="shared" si="983"/>
        <v>#DIV/0!</v>
      </c>
      <c r="EK331" s="16" t="e">
        <f t="shared" si="984"/>
        <v>#DIV/0!</v>
      </c>
      <c r="EL331" s="278">
        <f t="shared" si="985"/>
        <v>0</v>
      </c>
      <c r="EM331" s="278">
        <f t="shared" si="986"/>
        <v>0</v>
      </c>
      <c r="EN331" s="278">
        <f t="shared" si="987"/>
        <v>0</v>
      </c>
      <c r="EO331" s="204"/>
      <c r="EP331" s="204"/>
      <c r="EQ331" s="217"/>
      <c r="ER331" s="211"/>
      <c r="ES331" s="213"/>
      <c r="ET331" s="213"/>
      <c r="EU331" s="211"/>
      <c r="EV331" s="211"/>
      <c r="EW331" s="211"/>
      <c r="EX331" s="214"/>
      <c r="EY331" s="211"/>
      <c r="EZ331" s="138"/>
      <c r="FA331" s="139"/>
      <c r="FB331" s="76" t="s">
        <v>55</v>
      </c>
      <c r="FC331" s="140"/>
      <c r="FD331" s="125"/>
      <c r="FE331" s="125"/>
      <c r="FF331" s="16" t="e">
        <f t="shared" si="988"/>
        <v>#VALUE!</v>
      </c>
      <c r="FG331" s="16" t="e">
        <f t="shared" si="989"/>
        <v>#VALUE!</v>
      </c>
      <c r="FH331" s="16" t="e">
        <f t="shared" si="990"/>
        <v>#VALUE!</v>
      </c>
      <c r="FI331" s="16" t="e">
        <f t="shared" si="991"/>
        <v>#VALUE!</v>
      </c>
      <c r="FJ331" s="16" t="e">
        <f t="shared" si="992"/>
        <v>#VALUE!</v>
      </c>
      <c r="FK331" s="16" t="e">
        <f t="shared" si="993"/>
        <v>#VALUE!</v>
      </c>
      <c r="FL331" s="278" t="e">
        <f t="shared" si="994"/>
        <v>#VALUE!</v>
      </c>
      <c r="FM331" s="278" t="e">
        <f t="shared" si="995"/>
        <v>#VALUE!</v>
      </c>
      <c r="FN331" s="278" t="e">
        <f t="shared" si="996"/>
        <v>#VALUE!</v>
      </c>
      <c r="FO331" s="222" t="str">
        <f t="shared" si="997"/>
        <v>i.a</v>
      </c>
      <c r="FP331" s="222" t="str">
        <f t="shared" si="998"/>
        <v>i.a</v>
      </c>
      <c r="FQ331" s="223" t="str">
        <f t="shared" si="999"/>
        <v>i.a</v>
      </c>
      <c r="FR331" s="222" t="str">
        <f t="shared" si="1000"/>
        <v>i.a</v>
      </c>
      <c r="FS331" s="197" t="str">
        <f t="shared" si="1001"/>
        <v>i.a</v>
      </c>
      <c r="FT331" s="197" t="str">
        <f t="shared" si="1002"/>
        <v>i.a</v>
      </c>
      <c r="FU331" s="194" t="str">
        <f t="shared" si="1003"/>
        <v>i.a</v>
      </c>
      <c r="FV331" s="195" t="str">
        <f t="shared" si="1004"/>
        <v>i.a</v>
      </c>
      <c r="FW331" s="195" t="str">
        <f t="shared" si="1005"/>
        <v>i.a</v>
      </c>
      <c r="FX331" s="195" t="str">
        <f t="shared" si="1006"/>
        <v>i.a</v>
      </c>
      <c r="FY331" s="195" t="str">
        <f t="shared" si="1007"/>
        <v>i.a</v>
      </c>
      <c r="FZ331" s="16" t="e">
        <f t="shared" si="1008"/>
        <v>#VALUE!</v>
      </c>
      <c r="GA331" s="16" t="e">
        <f t="shared" si="1009"/>
        <v>#VALUE!</v>
      </c>
      <c r="GB331" s="16" t="e">
        <f t="shared" si="1010"/>
        <v>#VALUE!</v>
      </c>
      <c r="GC331" s="16" t="e">
        <f t="shared" si="1011"/>
        <v>#VALUE!</v>
      </c>
      <c r="GD331" s="16" t="e">
        <f t="shared" si="1012"/>
        <v>#VALUE!</v>
      </c>
      <c r="GE331" s="16" t="e">
        <f t="shared" si="1013"/>
        <v>#VALUE!</v>
      </c>
      <c r="GF331" s="227" t="e">
        <f t="shared" si="1014"/>
        <v>#VALUE!</v>
      </c>
      <c r="GG331" s="227" t="e">
        <f t="shared" si="1015"/>
        <v>#VALUE!</v>
      </c>
      <c r="GH331" s="227" t="e">
        <f t="shared" si="1016"/>
        <v>#VALUE!</v>
      </c>
      <c r="GI331" s="16" t="str">
        <f t="shared" si="1017"/>
        <v>Negativ EK</v>
      </c>
      <c r="GJ331" s="16" t="str">
        <f t="shared" si="1018"/>
        <v>Negativ EK</v>
      </c>
      <c r="GK331" s="190" t="str">
        <f t="shared" si="1019"/>
        <v>Negativ EK</v>
      </c>
      <c r="GL331" s="190" t="str">
        <f t="shared" si="1020"/>
        <v>Negativ EK</v>
      </c>
      <c r="GM331" s="190" t="str">
        <f t="shared" si="1021"/>
        <v>Negativ EK</v>
      </c>
      <c r="GN331" s="190" t="str">
        <f t="shared" si="1022"/>
        <v>Negativ EK</v>
      </c>
      <c r="GO331" s="191" t="str">
        <f t="shared" si="1023"/>
        <v>Negativ EK</v>
      </c>
      <c r="GP331" s="191" t="str">
        <f t="shared" si="1024"/>
        <v>Negativ EK</v>
      </c>
      <c r="GQ331" s="191" t="str">
        <f t="shared" si="1025"/>
        <v>Negativ EK</v>
      </c>
      <c r="GR331" s="191" t="str">
        <f t="shared" si="1026"/>
        <v>Negativ EK</v>
      </c>
      <c r="GS331" s="16" t="e">
        <f t="shared" si="1027"/>
        <v>#VALUE!</v>
      </c>
      <c r="GT331" s="16" t="e">
        <f t="shared" si="1028"/>
        <v>#VALUE!</v>
      </c>
      <c r="GU331" s="16" t="e">
        <f t="shared" si="1029"/>
        <v>#VALUE!</v>
      </c>
      <c r="GV331" s="16" t="e">
        <f t="shared" si="1030"/>
        <v>#VALUE!</v>
      </c>
      <c r="GW331" s="16" t="e">
        <f t="shared" si="1031"/>
        <v>#VALUE!</v>
      </c>
      <c r="GX331" s="16" t="e">
        <f t="shared" si="1032"/>
        <v>#VALUE!</v>
      </c>
      <c r="GY331" s="227" t="e">
        <f t="shared" si="1033"/>
        <v>#VALUE!</v>
      </c>
      <c r="GZ331" s="227" t="e">
        <f t="shared" si="1034"/>
        <v>#VALUE!</v>
      </c>
      <c r="HA331" s="227" t="e">
        <f t="shared" si="1035"/>
        <v>#VALUE!</v>
      </c>
      <c r="HB331" s="16" t="str">
        <f t="shared" si="1036"/>
        <v>i.a.</v>
      </c>
      <c r="HC331" s="16" t="str">
        <f t="shared" si="1037"/>
        <v>i.a.</v>
      </c>
      <c r="HD331" s="190" t="str">
        <f t="shared" si="1038"/>
        <v>i.a.</v>
      </c>
      <c r="HE331" s="190" t="str">
        <f t="shared" si="1039"/>
        <v>i.a.</v>
      </c>
      <c r="HF331" s="190" t="str">
        <f t="shared" si="1040"/>
        <v>i.a.</v>
      </c>
      <c r="HG331" s="190" t="str">
        <f t="shared" si="1041"/>
        <v>i.a.</v>
      </c>
      <c r="HH331" s="191" t="str">
        <f t="shared" si="1042"/>
        <v>i.a.</v>
      </c>
      <c r="HI331" s="191" t="str">
        <f t="shared" si="1043"/>
        <v>i.a.</v>
      </c>
      <c r="HJ331" s="191" t="str">
        <f t="shared" si="1044"/>
        <v>i.a.</v>
      </c>
      <c r="HK331" s="191" t="str">
        <f t="shared" si="1045"/>
        <v>i.a.</v>
      </c>
      <c r="HL331" s="16" t="e">
        <f t="shared" si="1046"/>
        <v>#VALUE!</v>
      </c>
      <c r="HM331" s="16" t="e">
        <f t="shared" si="1047"/>
        <v>#VALUE!</v>
      </c>
      <c r="HN331" s="16" t="e">
        <f t="shared" si="1048"/>
        <v>#VALUE!</v>
      </c>
      <c r="HO331" s="16" t="e">
        <f t="shared" si="1049"/>
        <v>#VALUE!</v>
      </c>
      <c r="HP331" s="16" t="e">
        <f t="shared" si="1050"/>
        <v>#VALUE!</v>
      </c>
      <c r="HQ331" s="16" t="e">
        <f t="shared" si="1051"/>
        <v>#VALUE!</v>
      </c>
      <c r="HR331" s="227" t="e">
        <f t="shared" si="1052"/>
        <v>#VALUE!</v>
      </c>
      <c r="HS331" s="227" t="e">
        <f t="shared" si="1053"/>
        <v>#VALUE!</v>
      </c>
      <c r="HT331" s="227" t="e">
        <f t="shared" si="1054"/>
        <v>#VALUE!</v>
      </c>
      <c r="HU331" s="16" t="str">
        <f t="shared" si="1055"/>
        <v>i.a.</v>
      </c>
      <c r="HV331" s="16" t="str">
        <f t="shared" si="1056"/>
        <v>i.a.</v>
      </c>
      <c r="HW331" s="196" t="str">
        <f t="shared" si="1057"/>
        <v>i.a.</v>
      </c>
      <c r="HX331" s="190" t="str">
        <f t="shared" si="1058"/>
        <v>i.a.</v>
      </c>
      <c r="HY331" s="190" t="str">
        <f t="shared" si="1059"/>
        <v>i.a.</v>
      </c>
      <c r="HZ331" s="190" t="str">
        <f t="shared" si="1060"/>
        <v>i.a.</v>
      </c>
      <c r="IA331" s="191" t="str">
        <f t="shared" si="1061"/>
        <v>i.a.</v>
      </c>
      <c r="IB331" s="191" t="str">
        <f t="shared" si="1062"/>
        <v>i.a.</v>
      </c>
      <c r="IC331" s="191" t="str">
        <f t="shared" si="1063"/>
        <v>i.a.</v>
      </c>
      <c r="ID331" s="191" t="str">
        <f t="shared" si="1064"/>
        <v>i.a.</v>
      </c>
      <c r="IE331" s="191" t="str">
        <f t="shared" si="1065"/>
        <v>i.a.</v>
      </c>
      <c r="IF331" s="16" t="e">
        <f t="shared" si="1066"/>
        <v>#VALUE!</v>
      </c>
      <c r="IG331" s="16" t="e">
        <f t="shared" si="1067"/>
        <v>#VALUE!</v>
      </c>
      <c r="IH331" s="16" t="e">
        <f t="shared" si="1068"/>
        <v>#VALUE!</v>
      </c>
      <c r="II331" s="16" t="e">
        <f t="shared" si="1069"/>
        <v>#VALUE!</v>
      </c>
      <c r="IJ331" s="16" t="e">
        <f t="shared" si="1070"/>
        <v>#VALUE!</v>
      </c>
      <c r="IK331" s="16" t="e">
        <f t="shared" si="1071"/>
        <v>#VALUE!</v>
      </c>
      <c r="IL331" s="227" t="e">
        <f t="shared" si="1072"/>
        <v>#VALUE!</v>
      </c>
      <c r="IM331" s="227" t="e">
        <f t="shared" si="1073"/>
        <v>#VALUE!</v>
      </c>
      <c r="IN331" s="227" t="e">
        <f t="shared" si="1074"/>
        <v>#VALUE!</v>
      </c>
      <c r="IO331" s="16" t="str">
        <f t="shared" si="1075"/>
        <v>i.a.</v>
      </c>
      <c r="IP331" s="16" t="str">
        <f t="shared" si="1076"/>
        <v>i.a.</v>
      </c>
      <c r="IQ331" s="196" t="str">
        <f t="shared" si="1077"/>
        <v>i.a.</v>
      </c>
      <c r="IR331" s="190" t="str">
        <f t="shared" si="1078"/>
        <v>i.a.</v>
      </c>
      <c r="IS331" s="190" t="str">
        <f t="shared" si="1079"/>
        <v>i.a.</v>
      </c>
      <c r="IT331" s="190" t="str">
        <f t="shared" si="1080"/>
        <v>i.a.</v>
      </c>
      <c r="IU331" s="191" t="str">
        <f t="shared" si="1081"/>
        <v>i.a.</v>
      </c>
      <c r="IV331" s="191" t="str">
        <f t="shared" si="1082"/>
        <v>i.a.</v>
      </c>
      <c r="IW331" s="191" t="str">
        <f t="shared" si="1083"/>
        <v>i.a.</v>
      </c>
      <c r="IX331" s="191" t="str">
        <f t="shared" si="1084"/>
        <v>i.a.</v>
      </c>
      <c r="IY331" s="191" t="str">
        <f t="shared" si="1085"/>
        <v>i.a.</v>
      </c>
      <c r="IZ331" s="16" t="e">
        <f t="shared" si="1086"/>
        <v>#VALUE!</v>
      </c>
      <c r="JA331" s="16" t="e">
        <f t="shared" si="1087"/>
        <v>#VALUE!</v>
      </c>
      <c r="JB331" s="16" t="e">
        <f t="shared" si="1088"/>
        <v>#VALUE!</v>
      </c>
      <c r="JC331" s="16" t="e">
        <f t="shared" si="1089"/>
        <v>#VALUE!</v>
      </c>
      <c r="JD331" s="16" t="e">
        <f t="shared" si="1090"/>
        <v>#VALUE!</v>
      </c>
      <c r="JE331" s="16" t="e">
        <f t="shared" si="1091"/>
        <v>#VALUE!</v>
      </c>
      <c r="JF331" s="227" t="e">
        <f t="shared" si="1092"/>
        <v>#VALUE!</v>
      </c>
      <c r="JG331" s="227" t="e">
        <f t="shared" si="1093"/>
        <v>#VALUE!</v>
      </c>
      <c r="JH331" s="227" t="e">
        <f t="shared" si="1094"/>
        <v>#VALUE!</v>
      </c>
      <c r="JI331" s="99" t="str">
        <f t="shared" si="1095"/>
        <v>i.a.</v>
      </c>
      <c r="JJ331" s="99" t="str">
        <f t="shared" si="1096"/>
        <v>i.a.</v>
      </c>
      <c r="JK331" s="190" t="str">
        <f t="shared" si="1097"/>
        <v>i.a.</v>
      </c>
      <c r="JL331" s="197" t="str">
        <f t="shared" si="1098"/>
        <v>i.a.</v>
      </c>
      <c r="JM331" s="197" t="str">
        <f t="shared" si="1099"/>
        <v>i.a.</v>
      </c>
      <c r="JN331" s="197" t="str">
        <f t="shared" si="1100"/>
        <v>i.a.</v>
      </c>
      <c r="JO331" s="194" t="str">
        <f t="shared" si="1101"/>
        <v>i.a.</v>
      </c>
      <c r="JP331" s="194" t="str">
        <f t="shared" si="1102"/>
        <v>i.a.</v>
      </c>
      <c r="JQ331" s="194" t="str">
        <f t="shared" si="1103"/>
        <v>i.a.</v>
      </c>
      <c r="JR331" s="194" t="str">
        <f t="shared" si="1104"/>
        <v>i.a.</v>
      </c>
      <c r="JS331" s="194" t="str">
        <f t="shared" si="1105"/>
        <v>i.a.</v>
      </c>
    </row>
    <row r="332" spans="1:279" customFormat="1" x14ac:dyDescent="0.25">
      <c r="A332" s="113" t="s">
        <v>609</v>
      </c>
      <c r="B332" s="98" t="s">
        <v>599</v>
      </c>
      <c r="C332" s="113" t="s">
        <v>398</v>
      </c>
      <c r="D332" s="113"/>
      <c r="E332" s="116"/>
      <c r="F332" s="116"/>
      <c r="G332" s="116"/>
      <c r="H332" s="117"/>
      <c r="I332" s="13"/>
      <c r="J332" s="13"/>
      <c r="K332" s="13"/>
      <c r="L332" s="13"/>
      <c r="M332" s="13"/>
      <c r="N332" s="13"/>
      <c r="O332" s="118"/>
      <c r="P332" s="16" t="e">
        <f t="shared" si="933"/>
        <v>#DIV/0!</v>
      </c>
      <c r="Q332" s="16" t="e">
        <f t="shared" si="934"/>
        <v>#DIV/0!</v>
      </c>
      <c r="R332" s="16" t="e">
        <f t="shared" si="935"/>
        <v>#DIV/0!</v>
      </c>
      <c r="S332" s="16" t="e">
        <f t="shared" si="936"/>
        <v>#DIV/0!</v>
      </c>
      <c r="T332" s="16" t="e">
        <f t="shared" si="937"/>
        <v>#DIV/0!</v>
      </c>
      <c r="U332" s="16" t="e">
        <f t="shared" si="938"/>
        <v>#DIV/0!</v>
      </c>
      <c r="V332" s="278">
        <f t="shared" si="939"/>
        <v>0</v>
      </c>
      <c r="W332" s="278">
        <f t="shared" si="940"/>
        <v>0</v>
      </c>
      <c r="X332" s="278">
        <f t="shared" si="941"/>
        <v>0</v>
      </c>
      <c r="Y332" s="149"/>
      <c r="Z332" s="149"/>
      <c r="AA332" s="149"/>
      <c r="AB332" s="153"/>
      <c r="AC332" s="153"/>
      <c r="AD332" s="153"/>
      <c r="AE332" s="154"/>
      <c r="AF332" s="154"/>
      <c r="AG332" s="159"/>
      <c r="AH332" s="159"/>
      <c r="AI332" s="159"/>
      <c r="AJ332" s="16" t="e">
        <f t="shared" si="942"/>
        <v>#DIV/0!</v>
      </c>
      <c r="AK332" s="16" t="e">
        <f t="shared" si="1106"/>
        <v>#DIV/0!</v>
      </c>
      <c r="AL332" s="16" t="e">
        <f t="shared" si="1107"/>
        <v>#DIV/0!</v>
      </c>
      <c r="AM332" s="16" t="e">
        <f t="shared" ref="AM332:AM341" si="1110">(AV332-AW332)/ABS(AW332)</f>
        <v>#DIV/0!</v>
      </c>
      <c r="AN332" s="16" t="e">
        <f t="shared" si="1108"/>
        <v>#DIV/0!</v>
      </c>
      <c r="AO332" s="16" t="e">
        <f t="shared" si="1109"/>
        <v>#DIV/0!</v>
      </c>
      <c r="AP332" s="278">
        <f t="shared" si="943"/>
        <v>0</v>
      </c>
      <c r="AQ332" s="278">
        <f t="shared" si="944"/>
        <v>0</v>
      </c>
      <c r="AR332" s="278">
        <f t="shared" si="945"/>
        <v>0</v>
      </c>
      <c r="AS332" s="149"/>
      <c r="AT332" s="149"/>
      <c r="AU332" s="149"/>
      <c r="AV332" s="153"/>
      <c r="AW332" s="153"/>
      <c r="AX332" s="153"/>
      <c r="AY332" s="154"/>
      <c r="AZ332" s="154"/>
      <c r="BA332" s="154"/>
      <c r="BB332" s="154"/>
      <c r="BC332" s="155"/>
      <c r="BD332" s="16" t="e">
        <f t="shared" si="946"/>
        <v>#DIV/0!</v>
      </c>
      <c r="BE332" s="16" t="e">
        <f t="shared" si="947"/>
        <v>#DIV/0!</v>
      </c>
      <c r="BF332" s="16" t="e">
        <f t="shared" si="948"/>
        <v>#DIV/0!</v>
      </c>
      <c r="BG332" s="16" t="e">
        <f t="shared" si="949"/>
        <v>#DIV/0!</v>
      </c>
      <c r="BH332" s="16" t="e">
        <f t="shared" si="950"/>
        <v>#DIV/0!</v>
      </c>
      <c r="BI332" s="16" t="e">
        <f t="shared" si="951"/>
        <v>#DIV/0!</v>
      </c>
      <c r="BJ332" s="278">
        <f t="shared" si="952"/>
        <v>0</v>
      </c>
      <c r="BK332" s="278">
        <f t="shared" si="953"/>
        <v>0</v>
      </c>
      <c r="BL332" s="278">
        <f t="shared" si="954"/>
        <v>0</v>
      </c>
      <c r="BM332" s="149"/>
      <c r="BN332" s="149"/>
      <c r="BO332" s="149"/>
      <c r="BP332" s="153"/>
      <c r="BQ332" s="153"/>
      <c r="BR332" s="153"/>
      <c r="BS332" s="159"/>
      <c r="BT332" s="159"/>
      <c r="BU332" s="159"/>
      <c r="BV332" s="154"/>
      <c r="BW332" s="159"/>
      <c r="BX332" s="16" t="e">
        <f t="shared" si="955"/>
        <v>#DIV/0!</v>
      </c>
      <c r="BY332" s="16" t="e">
        <f t="shared" si="956"/>
        <v>#DIV/0!</v>
      </c>
      <c r="BZ332" s="16" t="e">
        <f t="shared" si="957"/>
        <v>#DIV/0!</v>
      </c>
      <c r="CA332" s="16" t="e">
        <f t="shared" si="958"/>
        <v>#DIV/0!</v>
      </c>
      <c r="CB332" s="16" t="e">
        <f t="shared" si="959"/>
        <v>#DIV/0!</v>
      </c>
      <c r="CC332" s="16" t="e">
        <f t="shared" si="960"/>
        <v>#DIV/0!</v>
      </c>
      <c r="CD332" s="278">
        <f t="shared" si="961"/>
        <v>0</v>
      </c>
      <c r="CE332" s="278">
        <f t="shared" si="962"/>
        <v>0</v>
      </c>
      <c r="CF332" s="278">
        <f t="shared" si="963"/>
        <v>0</v>
      </c>
      <c r="CG332" s="149"/>
      <c r="CH332" s="149"/>
      <c r="CI332" s="149"/>
      <c r="CJ332" s="153"/>
      <c r="CK332" s="153"/>
      <c r="CL332" s="153"/>
      <c r="CM332" s="154"/>
      <c r="CN332" s="154"/>
      <c r="CO332" s="159"/>
      <c r="CP332" s="159"/>
      <c r="CQ332" s="159"/>
      <c r="CR332" s="16" t="e">
        <f t="shared" si="964"/>
        <v>#DIV/0!</v>
      </c>
      <c r="CS332" s="16" t="e">
        <f t="shared" si="965"/>
        <v>#DIV/0!</v>
      </c>
      <c r="CT332" s="16" t="e">
        <f t="shared" si="966"/>
        <v>#DIV/0!</v>
      </c>
      <c r="CU332" s="16" t="e">
        <f t="shared" si="967"/>
        <v>#DIV/0!</v>
      </c>
      <c r="CV332" s="16" t="e">
        <f t="shared" si="968"/>
        <v>#DIV/0!</v>
      </c>
      <c r="CW332" s="16" t="e">
        <f t="shared" si="969"/>
        <v>#DIV/0!</v>
      </c>
      <c r="CX332" s="278">
        <f t="shared" si="930"/>
        <v>0</v>
      </c>
      <c r="CY332" s="278">
        <f t="shared" si="931"/>
        <v>0</v>
      </c>
      <c r="CZ332" s="278">
        <f t="shared" si="932"/>
        <v>0</v>
      </c>
      <c r="DA332" s="149"/>
      <c r="DB332" s="149"/>
      <c r="DC332" s="149"/>
      <c r="DD332" s="153"/>
      <c r="DE332" s="153"/>
      <c r="DF332" s="153"/>
      <c r="DG332" s="159"/>
      <c r="DH332" s="159"/>
      <c r="DI332" s="159"/>
      <c r="DJ332" s="154"/>
      <c r="DK332" s="155"/>
      <c r="DL332" s="16" t="e">
        <f t="shared" si="970"/>
        <v>#DIV/0!</v>
      </c>
      <c r="DM332" s="16" t="e">
        <f t="shared" si="971"/>
        <v>#DIV/0!</v>
      </c>
      <c r="DN332" s="16" t="e">
        <f t="shared" si="972"/>
        <v>#DIV/0!</v>
      </c>
      <c r="DO332" s="16" t="e">
        <f t="shared" si="973"/>
        <v>#DIV/0!</v>
      </c>
      <c r="DP332" s="16" t="e">
        <f t="shared" si="974"/>
        <v>#DIV/0!</v>
      </c>
      <c r="DQ332" s="16" t="e">
        <f t="shared" si="975"/>
        <v>#DIV/0!</v>
      </c>
      <c r="DR332" s="278">
        <f t="shared" si="976"/>
        <v>0</v>
      </c>
      <c r="DS332" s="278">
        <f t="shared" si="977"/>
        <v>0</v>
      </c>
      <c r="DT332" s="278">
        <f t="shared" si="978"/>
        <v>0</v>
      </c>
      <c r="DU332" s="149"/>
      <c r="DV332" s="149"/>
      <c r="DW332" s="149"/>
      <c r="DX332" s="153"/>
      <c r="DY332" s="153"/>
      <c r="DZ332" s="153"/>
      <c r="EA332" s="159"/>
      <c r="EB332" s="159"/>
      <c r="EC332" s="159"/>
      <c r="ED332" s="159"/>
      <c r="EE332" s="159"/>
      <c r="EF332" s="16" t="e">
        <f t="shared" si="979"/>
        <v>#DIV/0!</v>
      </c>
      <c r="EG332" s="16" t="e">
        <f t="shared" si="980"/>
        <v>#DIV/0!</v>
      </c>
      <c r="EH332" s="16" t="e">
        <f t="shared" si="981"/>
        <v>#DIV/0!</v>
      </c>
      <c r="EI332" s="16" t="e">
        <f t="shared" si="982"/>
        <v>#DIV/0!</v>
      </c>
      <c r="EJ332" s="16" t="e">
        <f t="shared" si="983"/>
        <v>#DIV/0!</v>
      </c>
      <c r="EK332" s="16" t="e">
        <f t="shared" si="984"/>
        <v>#DIV/0!</v>
      </c>
      <c r="EL332" s="278">
        <f t="shared" si="985"/>
        <v>0</v>
      </c>
      <c r="EM332" s="278">
        <f t="shared" si="986"/>
        <v>0</v>
      </c>
      <c r="EN332" s="278">
        <f t="shared" si="987"/>
        <v>0</v>
      </c>
      <c r="EO332" s="204"/>
      <c r="EP332" s="204"/>
      <c r="EQ332" s="204"/>
      <c r="ER332" s="215"/>
      <c r="ES332" s="215"/>
      <c r="ET332" s="215"/>
      <c r="EU332" s="209"/>
      <c r="EV332" s="209"/>
      <c r="EW332" s="209"/>
      <c r="EX332" s="210"/>
      <c r="EY332" s="211"/>
      <c r="EZ332" s="120"/>
      <c r="FA332" s="115"/>
      <c r="FB332" s="76" t="s">
        <v>55</v>
      </c>
      <c r="FC332" s="121"/>
      <c r="FD332" s="125"/>
      <c r="FE332" s="125"/>
      <c r="FF332" s="16" t="e">
        <f t="shared" si="988"/>
        <v>#VALUE!</v>
      </c>
      <c r="FG332" s="16" t="e">
        <f t="shared" si="989"/>
        <v>#VALUE!</v>
      </c>
      <c r="FH332" s="16" t="e">
        <f t="shared" si="990"/>
        <v>#VALUE!</v>
      </c>
      <c r="FI332" s="16" t="e">
        <f t="shared" si="991"/>
        <v>#VALUE!</v>
      </c>
      <c r="FJ332" s="16" t="e">
        <f t="shared" si="992"/>
        <v>#VALUE!</v>
      </c>
      <c r="FK332" s="16" t="e">
        <f t="shared" si="993"/>
        <v>#VALUE!</v>
      </c>
      <c r="FL332" s="278" t="e">
        <f t="shared" si="994"/>
        <v>#VALUE!</v>
      </c>
      <c r="FM332" s="278" t="e">
        <f t="shared" si="995"/>
        <v>#VALUE!</v>
      </c>
      <c r="FN332" s="278" t="e">
        <f t="shared" si="996"/>
        <v>#VALUE!</v>
      </c>
      <c r="FO332" s="222" t="str">
        <f t="shared" si="997"/>
        <v>i.a</v>
      </c>
      <c r="FP332" s="222" t="str">
        <f t="shared" si="998"/>
        <v>i.a</v>
      </c>
      <c r="FQ332" s="222" t="str">
        <f t="shared" si="999"/>
        <v>i.a</v>
      </c>
      <c r="FR332" s="222" t="str">
        <f t="shared" si="1000"/>
        <v>i.a</v>
      </c>
      <c r="FS332" s="222" t="str">
        <f t="shared" si="1001"/>
        <v>i.a</v>
      </c>
      <c r="FT332" s="222" t="str">
        <f t="shared" si="1002"/>
        <v>i.a</v>
      </c>
      <c r="FU332" s="222" t="str">
        <f t="shared" si="1003"/>
        <v>i.a</v>
      </c>
      <c r="FV332" s="222" t="str">
        <f t="shared" si="1004"/>
        <v>i.a</v>
      </c>
      <c r="FW332" s="222" t="str">
        <f t="shared" si="1005"/>
        <v>i.a</v>
      </c>
      <c r="FX332" s="222" t="str">
        <f t="shared" si="1006"/>
        <v>i.a</v>
      </c>
      <c r="FY332" s="222" t="str">
        <f t="shared" si="1007"/>
        <v>i.a</v>
      </c>
      <c r="FZ332" s="16" t="e">
        <f t="shared" si="1008"/>
        <v>#VALUE!</v>
      </c>
      <c r="GA332" s="16" t="e">
        <f t="shared" si="1009"/>
        <v>#VALUE!</v>
      </c>
      <c r="GB332" s="16" t="e">
        <f t="shared" si="1010"/>
        <v>#VALUE!</v>
      </c>
      <c r="GC332" s="16" t="e">
        <f t="shared" si="1011"/>
        <v>#VALUE!</v>
      </c>
      <c r="GD332" s="16" t="e">
        <f t="shared" si="1012"/>
        <v>#VALUE!</v>
      </c>
      <c r="GE332" s="16" t="e">
        <f t="shared" si="1013"/>
        <v>#VALUE!</v>
      </c>
      <c r="GF332" s="227" t="e">
        <f t="shared" si="1014"/>
        <v>#VALUE!</v>
      </c>
      <c r="GG332" s="227" t="e">
        <f t="shared" si="1015"/>
        <v>#VALUE!</v>
      </c>
      <c r="GH332" s="227" t="e">
        <f t="shared" si="1016"/>
        <v>#VALUE!</v>
      </c>
      <c r="GI332" s="16" t="str">
        <f t="shared" si="1017"/>
        <v>Negativ EK</v>
      </c>
      <c r="GJ332" s="16" t="str">
        <f t="shared" si="1018"/>
        <v>Negativ EK</v>
      </c>
      <c r="GK332" s="16" t="str">
        <f t="shared" si="1019"/>
        <v>Negativ EK</v>
      </c>
      <c r="GL332" s="16" t="str">
        <f t="shared" si="1020"/>
        <v>Negativ EK</v>
      </c>
      <c r="GM332" s="16" t="str">
        <f t="shared" si="1021"/>
        <v>Negativ EK</v>
      </c>
      <c r="GN332" s="16" t="str">
        <f t="shared" si="1022"/>
        <v>Negativ EK</v>
      </c>
      <c r="GO332" s="16" t="str">
        <f t="shared" si="1023"/>
        <v>Negativ EK</v>
      </c>
      <c r="GP332" s="16" t="str">
        <f t="shared" si="1024"/>
        <v>Negativ EK</v>
      </c>
      <c r="GQ332" s="16" t="str">
        <f t="shared" si="1025"/>
        <v>Negativ EK</v>
      </c>
      <c r="GR332" s="16" t="str">
        <f t="shared" si="1026"/>
        <v>Negativ EK</v>
      </c>
      <c r="GS332" s="16" t="e">
        <f t="shared" si="1027"/>
        <v>#VALUE!</v>
      </c>
      <c r="GT332" s="16" t="e">
        <f t="shared" si="1028"/>
        <v>#VALUE!</v>
      </c>
      <c r="GU332" s="16" t="e">
        <f t="shared" si="1029"/>
        <v>#VALUE!</v>
      </c>
      <c r="GV332" s="16" t="e">
        <f t="shared" si="1030"/>
        <v>#VALUE!</v>
      </c>
      <c r="GW332" s="16" t="e">
        <f t="shared" si="1031"/>
        <v>#VALUE!</v>
      </c>
      <c r="GX332" s="16" t="e">
        <f t="shared" si="1032"/>
        <v>#VALUE!</v>
      </c>
      <c r="GY332" s="227" t="e">
        <f t="shared" si="1033"/>
        <v>#VALUE!</v>
      </c>
      <c r="GZ332" s="227" t="e">
        <f t="shared" si="1034"/>
        <v>#VALUE!</v>
      </c>
      <c r="HA332" s="227" t="e">
        <f t="shared" si="1035"/>
        <v>#VALUE!</v>
      </c>
      <c r="HB332" s="16" t="str">
        <f t="shared" si="1036"/>
        <v>i.a.</v>
      </c>
      <c r="HC332" s="16" t="str">
        <f t="shared" si="1037"/>
        <v>i.a.</v>
      </c>
      <c r="HD332" s="16" t="str">
        <f t="shared" si="1038"/>
        <v>i.a.</v>
      </c>
      <c r="HE332" s="16" t="str">
        <f t="shared" si="1039"/>
        <v>i.a.</v>
      </c>
      <c r="HF332" s="16" t="str">
        <f t="shared" si="1040"/>
        <v>i.a.</v>
      </c>
      <c r="HG332" s="16" t="str">
        <f t="shared" si="1041"/>
        <v>i.a.</v>
      </c>
      <c r="HH332" s="16" t="str">
        <f t="shared" si="1042"/>
        <v>i.a.</v>
      </c>
      <c r="HI332" s="16" t="str">
        <f t="shared" si="1043"/>
        <v>i.a.</v>
      </c>
      <c r="HJ332" s="16" t="str">
        <f t="shared" si="1044"/>
        <v>i.a.</v>
      </c>
      <c r="HK332" s="16" t="str">
        <f t="shared" si="1045"/>
        <v>i.a.</v>
      </c>
      <c r="HL332" s="16" t="e">
        <f t="shared" si="1046"/>
        <v>#VALUE!</v>
      </c>
      <c r="HM332" s="16" t="e">
        <f t="shared" si="1047"/>
        <v>#VALUE!</v>
      </c>
      <c r="HN332" s="16" t="e">
        <f t="shared" si="1048"/>
        <v>#VALUE!</v>
      </c>
      <c r="HO332" s="16" t="e">
        <f t="shared" si="1049"/>
        <v>#VALUE!</v>
      </c>
      <c r="HP332" s="16" t="e">
        <f t="shared" si="1050"/>
        <v>#VALUE!</v>
      </c>
      <c r="HQ332" s="16" t="e">
        <f t="shared" si="1051"/>
        <v>#VALUE!</v>
      </c>
      <c r="HR332" s="227" t="e">
        <f t="shared" si="1052"/>
        <v>#VALUE!</v>
      </c>
      <c r="HS332" s="227" t="e">
        <f t="shared" si="1053"/>
        <v>#VALUE!</v>
      </c>
      <c r="HT332" s="227" t="e">
        <f t="shared" si="1054"/>
        <v>#VALUE!</v>
      </c>
      <c r="HU332" s="16" t="str">
        <f t="shared" si="1055"/>
        <v>i.a.</v>
      </c>
      <c r="HV332" s="16" t="str">
        <f t="shared" si="1056"/>
        <v>i.a.</v>
      </c>
      <c r="HW332" s="16" t="str">
        <f t="shared" si="1057"/>
        <v>i.a.</v>
      </c>
      <c r="HX332" s="16" t="str">
        <f t="shared" si="1058"/>
        <v>i.a.</v>
      </c>
      <c r="HY332" s="16" t="str">
        <f t="shared" si="1059"/>
        <v>i.a.</v>
      </c>
      <c r="HZ332" s="16" t="str">
        <f t="shared" si="1060"/>
        <v>i.a.</v>
      </c>
      <c r="IA332" s="16" t="str">
        <f t="shared" si="1061"/>
        <v>i.a.</v>
      </c>
      <c r="IB332" s="16" t="str">
        <f t="shared" si="1062"/>
        <v>i.a.</v>
      </c>
      <c r="IC332" s="16" t="str">
        <f t="shared" si="1063"/>
        <v>i.a.</v>
      </c>
      <c r="ID332" s="16" t="str">
        <f t="shared" si="1064"/>
        <v>i.a.</v>
      </c>
      <c r="IE332" s="16" t="str">
        <f t="shared" si="1065"/>
        <v>i.a.</v>
      </c>
      <c r="IF332" s="16" t="e">
        <f t="shared" si="1066"/>
        <v>#VALUE!</v>
      </c>
      <c r="IG332" s="16" t="e">
        <f t="shared" si="1067"/>
        <v>#VALUE!</v>
      </c>
      <c r="IH332" s="16" t="e">
        <f t="shared" si="1068"/>
        <v>#VALUE!</v>
      </c>
      <c r="II332" s="16" t="e">
        <f t="shared" si="1069"/>
        <v>#VALUE!</v>
      </c>
      <c r="IJ332" s="16" t="e">
        <f t="shared" si="1070"/>
        <v>#VALUE!</v>
      </c>
      <c r="IK332" s="16" t="e">
        <f t="shared" si="1071"/>
        <v>#VALUE!</v>
      </c>
      <c r="IL332" s="227" t="e">
        <f t="shared" si="1072"/>
        <v>#VALUE!</v>
      </c>
      <c r="IM332" s="227" t="e">
        <f t="shared" si="1073"/>
        <v>#VALUE!</v>
      </c>
      <c r="IN332" s="227" t="e">
        <f t="shared" si="1074"/>
        <v>#VALUE!</v>
      </c>
      <c r="IO332" s="16" t="str">
        <f t="shared" si="1075"/>
        <v>i.a.</v>
      </c>
      <c r="IP332" s="16" t="str">
        <f t="shared" si="1076"/>
        <v>i.a.</v>
      </c>
      <c r="IQ332" s="16" t="str">
        <f t="shared" si="1077"/>
        <v>i.a.</v>
      </c>
      <c r="IR332" s="16" t="str">
        <f t="shared" si="1078"/>
        <v>i.a.</v>
      </c>
      <c r="IS332" s="16" t="str">
        <f t="shared" si="1079"/>
        <v>i.a.</v>
      </c>
      <c r="IT332" s="16" t="str">
        <f t="shared" si="1080"/>
        <v>i.a.</v>
      </c>
      <c r="IU332" s="16" t="str">
        <f t="shared" si="1081"/>
        <v>i.a.</v>
      </c>
      <c r="IV332" s="16" t="str">
        <f t="shared" si="1082"/>
        <v>i.a.</v>
      </c>
      <c r="IW332" s="16" t="str">
        <f t="shared" si="1083"/>
        <v>i.a.</v>
      </c>
      <c r="IX332" s="16" t="str">
        <f t="shared" si="1084"/>
        <v>i.a.</v>
      </c>
      <c r="IY332" s="16" t="str">
        <f t="shared" si="1085"/>
        <v>i.a.</v>
      </c>
      <c r="IZ332" s="16" t="e">
        <f t="shared" si="1086"/>
        <v>#VALUE!</v>
      </c>
      <c r="JA332" s="16" t="e">
        <f t="shared" si="1087"/>
        <v>#VALUE!</v>
      </c>
      <c r="JB332" s="16" t="e">
        <f t="shared" si="1088"/>
        <v>#VALUE!</v>
      </c>
      <c r="JC332" s="16" t="e">
        <f t="shared" si="1089"/>
        <v>#VALUE!</v>
      </c>
      <c r="JD332" s="16" t="e">
        <f t="shared" si="1090"/>
        <v>#VALUE!</v>
      </c>
      <c r="JE332" s="16" t="e">
        <f t="shared" si="1091"/>
        <v>#VALUE!</v>
      </c>
      <c r="JF332" s="227" t="e">
        <f t="shared" si="1092"/>
        <v>#VALUE!</v>
      </c>
      <c r="JG332" s="227" t="e">
        <f t="shared" si="1093"/>
        <v>#VALUE!</v>
      </c>
      <c r="JH332" s="227" t="e">
        <f t="shared" si="1094"/>
        <v>#VALUE!</v>
      </c>
      <c r="JI332" s="99" t="str">
        <f t="shared" si="1095"/>
        <v>i.a.</v>
      </c>
      <c r="JJ332" s="99" t="str">
        <f t="shared" si="1096"/>
        <v>i.a.</v>
      </c>
      <c r="JK332" s="99" t="str">
        <f t="shared" si="1097"/>
        <v>i.a.</v>
      </c>
      <c r="JL332" s="99" t="str">
        <f t="shared" si="1098"/>
        <v>i.a.</v>
      </c>
      <c r="JM332" s="99" t="str">
        <f t="shared" si="1099"/>
        <v>i.a.</v>
      </c>
      <c r="JN332" s="99" t="str">
        <f t="shared" si="1100"/>
        <v>i.a.</v>
      </c>
      <c r="JO332" s="99" t="str">
        <f t="shared" si="1101"/>
        <v>i.a.</v>
      </c>
      <c r="JP332" s="99" t="str">
        <f t="shared" si="1102"/>
        <v>i.a.</v>
      </c>
      <c r="JQ332" s="99" t="str">
        <f t="shared" si="1103"/>
        <v>i.a.</v>
      </c>
      <c r="JR332" s="99" t="str">
        <f t="shared" si="1104"/>
        <v>i.a.</v>
      </c>
      <c r="JS332" s="99" t="str">
        <f t="shared" si="1105"/>
        <v>i.a.</v>
      </c>
    </row>
    <row r="333" spans="1:279" customFormat="1" x14ac:dyDescent="0.25">
      <c r="A333" s="173" t="s">
        <v>420</v>
      </c>
      <c r="B333" s="98">
        <v>28896808</v>
      </c>
      <c r="C333" s="113" t="s">
        <v>398</v>
      </c>
      <c r="D333" s="113"/>
      <c r="E333" s="116"/>
      <c r="F333" s="116"/>
      <c r="G333" s="116"/>
      <c r="H333" s="117"/>
      <c r="I333" s="13"/>
      <c r="J333" s="13"/>
      <c r="K333" s="13"/>
      <c r="L333" s="13"/>
      <c r="M333" s="13"/>
      <c r="N333" s="13"/>
      <c r="O333" s="118"/>
      <c r="P333" s="16" t="e">
        <f t="shared" si="933"/>
        <v>#DIV/0!</v>
      </c>
      <c r="Q333" s="16" t="e">
        <f t="shared" si="934"/>
        <v>#DIV/0!</v>
      </c>
      <c r="R333" s="16" t="e">
        <f t="shared" si="935"/>
        <v>#DIV/0!</v>
      </c>
      <c r="S333" s="16" t="e">
        <f t="shared" si="936"/>
        <v>#DIV/0!</v>
      </c>
      <c r="T333" s="16" t="e">
        <f t="shared" si="937"/>
        <v>#DIV/0!</v>
      </c>
      <c r="U333" s="16" t="e">
        <f t="shared" si="938"/>
        <v>#DIV/0!</v>
      </c>
      <c r="V333" s="278">
        <f t="shared" si="939"/>
        <v>0</v>
      </c>
      <c r="W333" s="278">
        <f t="shared" si="940"/>
        <v>0</v>
      </c>
      <c r="X333" s="278">
        <f t="shared" si="941"/>
        <v>0</v>
      </c>
      <c r="Y333" s="149"/>
      <c r="Z333" s="149"/>
      <c r="AA333" s="149"/>
      <c r="AB333" s="153"/>
      <c r="AC333" s="153"/>
      <c r="AD333" s="153"/>
      <c r="AE333" s="154"/>
      <c r="AF333" s="154"/>
      <c r="AG333" s="159"/>
      <c r="AH333" s="159"/>
      <c r="AI333" s="159"/>
      <c r="AJ333" s="16" t="e">
        <f t="shared" si="942"/>
        <v>#DIV/0!</v>
      </c>
      <c r="AK333" s="16" t="e">
        <f t="shared" si="1106"/>
        <v>#DIV/0!</v>
      </c>
      <c r="AL333" s="16" t="e">
        <f t="shared" si="1107"/>
        <v>#DIV/0!</v>
      </c>
      <c r="AM333" s="16" t="e">
        <f t="shared" si="1110"/>
        <v>#DIV/0!</v>
      </c>
      <c r="AN333" s="16" t="e">
        <f t="shared" si="1108"/>
        <v>#DIV/0!</v>
      </c>
      <c r="AO333" s="16" t="e">
        <f t="shared" si="1109"/>
        <v>#DIV/0!</v>
      </c>
      <c r="AP333" s="278">
        <f t="shared" si="943"/>
        <v>0</v>
      </c>
      <c r="AQ333" s="278">
        <f t="shared" si="944"/>
        <v>0</v>
      </c>
      <c r="AR333" s="278">
        <f t="shared" si="945"/>
        <v>0</v>
      </c>
      <c r="AS333" s="149"/>
      <c r="AT333" s="149"/>
      <c r="AU333" s="149"/>
      <c r="AV333" s="153"/>
      <c r="AW333" s="153"/>
      <c r="AX333" s="153"/>
      <c r="AY333" s="154"/>
      <c r="AZ333" s="154"/>
      <c r="BA333" s="154"/>
      <c r="BB333" s="154"/>
      <c r="BC333" s="155"/>
      <c r="BD333" s="16" t="e">
        <f t="shared" si="946"/>
        <v>#DIV/0!</v>
      </c>
      <c r="BE333" s="16" t="e">
        <f t="shared" si="947"/>
        <v>#DIV/0!</v>
      </c>
      <c r="BF333" s="16" t="e">
        <f t="shared" si="948"/>
        <v>#DIV/0!</v>
      </c>
      <c r="BG333" s="16" t="e">
        <f t="shared" si="949"/>
        <v>#DIV/0!</v>
      </c>
      <c r="BH333" s="16" t="e">
        <f t="shared" si="950"/>
        <v>#DIV/0!</v>
      </c>
      <c r="BI333" s="16" t="e">
        <f t="shared" si="951"/>
        <v>#DIV/0!</v>
      </c>
      <c r="BJ333" s="278">
        <f t="shared" si="952"/>
        <v>0</v>
      </c>
      <c r="BK333" s="278">
        <f t="shared" si="953"/>
        <v>0</v>
      </c>
      <c r="BL333" s="278">
        <f t="shared" si="954"/>
        <v>0</v>
      </c>
      <c r="BM333" s="149"/>
      <c r="BN333" s="149"/>
      <c r="BO333" s="149"/>
      <c r="BP333" s="153"/>
      <c r="BQ333" s="153"/>
      <c r="BR333" s="153"/>
      <c r="BS333" s="159"/>
      <c r="BT333" s="159"/>
      <c r="BU333" s="159"/>
      <c r="BV333" s="154"/>
      <c r="BW333" s="159"/>
      <c r="BX333" s="16" t="e">
        <f t="shared" si="955"/>
        <v>#DIV/0!</v>
      </c>
      <c r="BY333" s="16" t="e">
        <f t="shared" si="956"/>
        <v>#DIV/0!</v>
      </c>
      <c r="BZ333" s="16" t="e">
        <f t="shared" si="957"/>
        <v>#DIV/0!</v>
      </c>
      <c r="CA333" s="16" t="e">
        <f t="shared" si="958"/>
        <v>#DIV/0!</v>
      </c>
      <c r="CB333" s="16" t="e">
        <f t="shared" si="959"/>
        <v>#DIV/0!</v>
      </c>
      <c r="CC333" s="16" t="e">
        <f t="shared" si="960"/>
        <v>#DIV/0!</v>
      </c>
      <c r="CD333" s="278">
        <f t="shared" si="961"/>
        <v>0</v>
      </c>
      <c r="CE333" s="278">
        <f t="shared" si="962"/>
        <v>0</v>
      </c>
      <c r="CF333" s="278">
        <f t="shared" si="963"/>
        <v>0</v>
      </c>
      <c r="CG333" s="149"/>
      <c r="CH333" s="149"/>
      <c r="CI333" s="149"/>
      <c r="CJ333" s="153"/>
      <c r="CK333" s="153"/>
      <c r="CL333" s="153"/>
      <c r="CM333" s="154"/>
      <c r="CN333" s="154"/>
      <c r="CO333" s="159"/>
      <c r="CP333" s="159"/>
      <c r="CQ333" s="159"/>
      <c r="CR333" s="16" t="e">
        <f t="shared" si="964"/>
        <v>#DIV/0!</v>
      </c>
      <c r="CS333" s="16" t="e">
        <f t="shared" si="965"/>
        <v>#DIV/0!</v>
      </c>
      <c r="CT333" s="16" t="e">
        <f t="shared" si="966"/>
        <v>#DIV/0!</v>
      </c>
      <c r="CU333" s="16" t="e">
        <f t="shared" si="967"/>
        <v>#DIV/0!</v>
      </c>
      <c r="CV333" s="16" t="e">
        <f t="shared" si="968"/>
        <v>#DIV/0!</v>
      </c>
      <c r="CW333" s="16" t="e">
        <f t="shared" si="969"/>
        <v>#DIV/0!</v>
      </c>
      <c r="CX333" s="278">
        <f t="shared" si="930"/>
        <v>0</v>
      </c>
      <c r="CY333" s="278">
        <f t="shared" si="931"/>
        <v>0</v>
      </c>
      <c r="CZ333" s="278">
        <f t="shared" si="932"/>
        <v>0</v>
      </c>
      <c r="DA333" s="149"/>
      <c r="DB333" s="149"/>
      <c r="DC333" s="149"/>
      <c r="DD333" s="153"/>
      <c r="DE333" s="153"/>
      <c r="DF333" s="153"/>
      <c r="DG333" s="159"/>
      <c r="DH333" s="159"/>
      <c r="DI333" s="159"/>
      <c r="DJ333" s="154"/>
      <c r="DK333" s="155"/>
      <c r="DL333" s="16" t="e">
        <f t="shared" si="970"/>
        <v>#DIV/0!</v>
      </c>
      <c r="DM333" s="16" t="e">
        <f t="shared" si="971"/>
        <v>#DIV/0!</v>
      </c>
      <c r="DN333" s="16" t="e">
        <f t="shared" si="972"/>
        <v>#DIV/0!</v>
      </c>
      <c r="DO333" s="16" t="e">
        <f t="shared" si="973"/>
        <v>#DIV/0!</v>
      </c>
      <c r="DP333" s="16" t="e">
        <f t="shared" si="974"/>
        <v>#DIV/0!</v>
      </c>
      <c r="DQ333" s="16" t="e">
        <f t="shared" si="975"/>
        <v>#DIV/0!</v>
      </c>
      <c r="DR333" s="278">
        <f t="shared" si="976"/>
        <v>0</v>
      </c>
      <c r="DS333" s="278">
        <f t="shared" si="977"/>
        <v>0</v>
      </c>
      <c r="DT333" s="278">
        <f t="shared" si="978"/>
        <v>0</v>
      </c>
      <c r="DU333" s="149"/>
      <c r="DV333" s="149"/>
      <c r="DW333" s="149"/>
      <c r="DX333" s="153"/>
      <c r="DY333" s="153"/>
      <c r="DZ333" s="153"/>
      <c r="EA333" s="159"/>
      <c r="EB333" s="159"/>
      <c r="EC333" s="159"/>
      <c r="ED333" s="159"/>
      <c r="EE333" s="159"/>
      <c r="EF333" s="16" t="e">
        <f t="shared" si="979"/>
        <v>#DIV/0!</v>
      </c>
      <c r="EG333" s="16" t="e">
        <f t="shared" si="980"/>
        <v>#DIV/0!</v>
      </c>
      <c r="EH333" s="16" t="e">
        <f t="shared" si="981"/>
        <v>#DIV/0!</v>
      </c>
      <c r="EI333" s="16" t="e">
        <f t="shared" si="982"/>
        <v>#DIV/0!</v>
      </c>
      <c r="EJ333" s="16" t="e">
        <f t="shared" si="983"/>
        <v>#DIV/0!</v>
      </c>
      <c r="EK333" s="16" t="e">
        <f t="shared" si="984"/>
        <v>#DIV/0!</v>
      </c>
      <c r="EL333" s="278">
        <f t="shared" si="985"/>
        <v>0</v>
      </c>
      <c r="EM333" s="278">
        <f t="shared" si="986"/>
        <v>0</v>
      </c>
      <c r="EN333" s="278">
        <f t="shared" si="987"/>
        <v>0</v>
      </c>
      <c r="EO333" s="204"/>
      <c r="EP333" s="204"/>
      <c r="EQ333" s="204"/>
      <c r="ER333" s="215"/>
      <c r="ES333" s="215"/>
      <c r="ET333" s="215"/>
      <c r="EU333" s="209"/>
      <c r="EV333" s="209"/>
      <c r="EW333" s="209"/>
      <c r="EX333" s="210"/>
      <c r="EY333" s="211"/>
      <c r="EZ333" s="120"/>
      <c r="FA333" s="115"/>
      <c r="FB333" s="76" t="s">
        <v>55</v>
      </c>
      <c r="FC333" s="121">
        <v>2100</v>
      </c>
      <c r="FD333" t="s">
        <v>499</v>
      </c>
      <c r="FE333" t="s">
        <v>86</v>
      </c>
      <c r="FF333" s="16" t="e">
        <f t="shared" si="988"/>
        <v>#VALUE!</v>
      </c>
      <c r="FG333" s="16" t="e">
        <f t="shared" si="989"/>
        <v>#VALUE!</v>
      </c>
      <c r="FH333" s="16" t="e">
        <f t="shared" si="990"/>
        <v>#VALUE!</v>
      </c>
      <c r="FI333" s="16" t="e">
        <f t="shared" si="991"/>
        <v>#VALUE!</v>
      </c>
      <c r="FJ333" s="16" t="e">
        <f t="shared" si="992"/>
        <v>#VALUE!</v>
      </c>
      <c r="FK333" s="16" t="e">
        <f t="shared" si="993"/>
        <v>#VALUE!</v>
      </c>
      <c r="FL333" s="278" t="e">
        <f t="shared" si="994"/>
        <v>#VALUE!</v>
      </c>
      <c r="FM333" s="278" t="e">
        <f t="shared" si="995"/>
        <v>#VALUE!</v>
      </c>
      <c r="FN333" s="278" t="e">
        <f t="shared" si="996"/>
        <v>#VALUE!</v>
      </c>
      <c r="FO333" s="222" t="str">
        <f t="shared" si="997"/>
        <v>i.a</v>
      </c>
      <c r="FP333" s="222" t="str">
        <f t="shared" si="998"/>
        <v>i.a</v>
      </c>
      <c r="FQ333" s="222" t="str">
        <f t="shared" si="999"/>
        <v>i.a</v>
      </c>
      <c r="FR333" s="222" t="str">
        <f t="shared" si="1000"/>
        <v>i.a</v>
      </c>
      <c r="FS333" s="222" t="str">
        <f t="shared" si="1001"/>
        <v>i.a</v>
      </c>
      <c r="FT333" s="222" t="str">
        <f t="shared" si="1002"/>
        <v>i.a</v>
      </c>
      <c r="FU333" s="222" t="str">
        <f t="shared" si="1003"/>
        <v>i.a</v>
      </c>
      <c r="FV333" s="222" t="str">
        <f t="shared" si="1004"/>
        <v>i.a</v>
      </c>
      <c r="FW333" s="222" t="str">
        <f t="shared" si="1005"/>
        <v>i.a</v>
      </c>
      <c r="FX333" s="222" t="str">
        <f t="shared" si="1006"/>
        <v>i.a</v>
      </c>
      <c r="FY333" s="222" t="str">
        <f t="shared" si="1007"/>
        <v>i.a</v>
      </c>
      <c r="FZ333" s="16" t="e">
        <f t="shared" si="1008"/>
        <v>#VALUE!</v>
      </c>
      <c r="GA333" s="16" t="e">
        <f t="shared" si="1009"/>
        <v>#VALUE!</v>
      </c>
      <c r="GB333" s="16" t="e">
        <f t="shared" si="1010"/>
        <v>#VALUE!</v>
      </c>
      <c r="GC333" s="16" t="e">
        <f t="shared" si="1011"/>
        <v>#VALUE!</v>
      </c>
      <c r="GD333" s="16" t="e">
        <f t="shared" si="1012"/>
        <v>#VALUE!</v>
      </c>
      <c r="GE333" s="16" t="e">
        <f t="shared" si="1013"/>
        <v>#VALUE!</v>
      </c>
      <c r="GF333" s="227" t="e">
        <f t="shared" si="1014"/>
        <v>#VALUE!</v>
      </c>
      <c r="GG333" s="227" t="e">
        <f t="shared" si="1015"/>
        <v>#VALUE!</v>
      </c>
      <c r="GH333" s="227" t="e">
        <f t="shared" si="1016"/>
        <v>#VALUE!</v>
      </c>
      <c r="GI333" s="16" t="str">
        <f t="shared" si="1017"/>
        <v>Negativ EK</v>
      </c>
      <c r="GJ333" s="16" t="str">
        <f t="shared" si="1018"/>
        <v>Negativ EK</v>
      </c>
      <c r="GK333" s="16" t="str">
        <f t="shared" si="1019"/>
        <v>Negativ EK</v>
      </c>
      <c r="GL333" s="16" t="str">
        <f t="shared" si="1020"/>
        <v>Negativ EK</v>
      </c>
      <c r="GM333" s="16" t="str">
        <f t="shared" si="1021"/>
        <v>Negativ EK</v>
      </c>
      <c r="GN333" s="16" t="str">
        <f t="shared" si="1022"/>
        <v>Negativ EK</v>
      </c>
      <c r="GO333" s="16" t="str">
        <f t="shared" si="1023"/>
        <v>Negativ EK</v>
      </c>
      <c r="GP333" s="16" t="str">
        <f t="shared" si="1024"/>
        <v>Negativ EK</v>
      </c>
      <c r="GQ333" s="16" t="str">
        <f t="shared" si="1025"/>
        <v>Negativ EK</v>
      </c>
      <c r="GR333" s="16" t="str">
        <f t="shared" si="1026"/>
        <v>Negativ EK</v>
      </c>
      <c r="GS333" s="16" t="e">
        <f t="shared" si="1027"/>
        <v>#VALUE!</v>
      </c>
      <c r="GT333" s="16" t="e">
        <f t="shared" si="1028"/>
        <v>#VALUE!</v>
      </c>
      <c r="GU333" s="16" t="e">
        <f t="shared" si="1029"/>
        <v>#VALUE!</v>
      </c>
      <c r="GV333" s="16" t="e">
        <f t="shared" si="1030"/>
        <v>#VALUE!</v>
      </c>
      <c r="GW333" s="16" t="e">
        <f t="shared" si="1031"/>
        <v>#VALUE!</v>
      </c>
      <c r="GX333" s="16" t="e">
        <f t="shared" si="1032"/>
        <v>#VALUE!</v>
      </c>
      <c r="GY333" s="227" t="e">
        <f t="shared" si="1033"/>
        <v>#VALUE!</v>
      </c>
      <c r="GZ333" s="227" t="e">
        <f t="shared" si="1034"/>
        <v>#VALUE!</v>
      </c>
      <c r="HA333" s="227" t="e">
        <f t="shared" si="1035"/>
        <v>#VALUE!</v>
      </c>
      <c r="HB333" s="16" t="str">
        <f t="shared" si="1036"/>
        <v>i.a.</v>
      </c>
      <c r="HC333" s="16" t="str">
        <f t="shared" si="1037"/>
        <v>i.a.</v>
      </c>
      <c r="HD333" s="16" t="str">
        <f t="shared" si="1038"/>
        <v>i.a.</v>
      </c>
      <c r="HE333" s="16" t="str">
        <f t="shared" si="1039"/>
        <v>i.a.</v>
      </c>
      <c r="HF333" s="16" t="str">
        <f t="shared" si="1040"/>
        <v>i.a.</v>
      </c>
      <c r="HG333" s="16" t="str">
        <f t="shared" si="1041"/>
        <v>i.a.</v>
      </c>
      <c r="HH333" s="16" t="str">
        <f t="shared" si="1042"/>
        <v>i.a.</v>
      </c>
      <c r="HI333" s="16" t="str">
        <f t="shared" si="1043"/>
        <v>i.a.</v>
      </c>
      <c r="HJ333" s="16" t="str">
        <f t="shared" si="1044"/>
        <v>i.a.</v>
      </c>
      <c r="HK333" s="16" t="str">
        <f t="shared" si="1045"/>
        <v>i.a.</v>
      </c>
      <c r="HL333" s="16" t="e">
        <f t="shared" si="1046"/>
        <v>#VALUE!</v>
      </c>
      <c r="HM333" s="16" t="e">
        <f t="shared" si="1047"/>
        <v>#VALUE!</v>
      </c>
      <c r="HN333" s="16" t="e">
        <f t="shared" si="1048"/>
        <v>#VALUE!</v>
      </c>
      <c r="HO333" s="16" t="e">
        <f t="shared" si="1049"/>
        <v>#VALUE!</v>
      </c>
      <c r="HP333" s="16" t="e">
        <f t="shared" si="1050"/>
        <v>#VALUE!</v>
      </c>
      <c r="HQ333" s="16" t="e">
        <f t="shared" si="1051"/>
        <v>#VALUE!</v>
      </c>
      <c r="HR333" s="227" t="e">
        <f t="shared" si="1052"/>
        <v>#VALUE!</v>
      </c>
      <c r="HS333" s="227" t="e">
        <f t="shared" si="1053"/>
        <v>#VALUE!</v>
      </c>
      <c r="HT333" s="227" t="e">
        <f t="shared" si="1054"/>
        <v>#VALUE!</v>
      </c>
      <c r="HU333" s="16" t="str">
        <f t="shared" si="1055"/>
        <v>i.a.</v>
      </c>
      <c r="HV333" s="16" t="str">
        <f t="shared" si="1056"/>
        <v>i.a.</v>
      </c>
      <c r="HW333" s="16" t="str">
        <f t="shared" si="1057"/>
        <v>i.a.</v>
      </c>
      <c r="HX333" s="16" t="str">
        <f t="shared" si="1058"/>
        <v>i.a.</v>
      </c>
      <c r="HY333" s="16" t="str">
        <f t="shared" si="1059"/>
        <v>i.a.</v>
      </c>
      <c r="HZ333" s="16" t="str">
        <f t="shared" si="1060"/>
        <v>i.a.</v>
      </c>
      <c r="IA333" s="16" t="str">
        <f t="shared" si="1061"/>
        <v>i.a.</v>
      </c>
      <c r="IB333" s="16" t="str">
        <f t="shared" si="1062"/>
        <v>i.a.</v>
      </c>
      <c r="IC333" s="16" t="str">
        <f t="shared" si="1063"/>
        <v>i.a.</v>
      </c>
      <c r="ID333" s="16" t="str">
        <f t="shared" si="1064"/>
        <v>i.a.</v>
      </c>
      <c r="IE333" s="16" t="str">
        <f t="shared" si="1065"/>
        <v>i.a.</v>
      </c>
      <c r="IF333" s="16" t="e">
        <f t="shared" si="1066"/>
        <v>#VALUE!</v>
      </c>
      <c r="IG333" s="16" t="e">
        <f t="shared" si="1067"/>
        <v>#VALUE!</v>
      </c>
      <c r="IH333" s="16" t="e">
        <f t="shared" si="1068"/>
        <v>#VALUE!</v>
      </c>
      <c r="II333" s="16" t="e">
        <f t="shared" si="1069"/>
        <v>#VALUE!</v>
      </c>
      <c r="IJ333" s="16" t="e">
        <f t="shared" si="1070"/>
        <v>#VALUE!</v>
      </c>
      <c r="IK333" s="16" t="e">
        <f t="shared" si="1071"/>
        <v>#VALUE!</v>
      </c>
      <c r="IL333" s="227" t="e">
        <f t="shared" si="1072"/>
        <v>#VALUE!</v>
      </c>
      <c r="IM333" s="227" t="e">
        <f t="shared" si="1073"/>
        <v>#VALUE!</v>
      </c>
      <c r="IN333" s="227" t="e">
        <f t="shared" si="1074"/>
        <v>#VALUE!</v>
      </c>
      <c r="IO333" s="16" t="str">
        <f t="shared" si="1075"/>
        <v>i.a.</v>
      </c>
      <c r="IP333" s="16" t="str">
        <f t="shared" si="1076"/>
        <v>i.a.</v>
      </c>
      <c r="IQ333" s="16" t="str">
        <f t="shared" si="1077"/>
        <v>i.a.</v>
      </c>
      <c r="IR333" s="16" t="str">
        <f t="shared" si="1078"/>
        <v>i.a.</v>
      </c>
      <c r="IS333" s="16" t="str">
        <f t="shared" si="1079"/>
        <v>i.a.</v>
      </c>
      <c r="IT333" s="16" t="str">
        <f t="shared" si="1080"/>
        <v>i.a.</v>
      </c>
      <c r="IU333" s="16" t="str">
        <f t="shared" si="1081"/>
        <v>i.a.</v>
      </c>
      <c r="IV333" s="16" t="str">
        <f t="shared" si="1082"/>
        <v>i.a.</v>
      </c>
      <c r="IW333" s="16" t="str">
        <f t="shared" si="1083"/>
        <v>i.a.</v>
      </c>
      <c r="IX333" s="16" t="str">
        <f t="shared" si="1084"/>
        <v>i.a.</v>
      </c>
      <c r="IY333" s="16" t="str">
        <f t="shared" si="1085"/>
        <v>i.a.</v>
      </c>
      <c r="IZ333" s="16" t="e">
        <f t="shared" si="1086"/>
        <v>#VALUE!</v>
      </c>
      <c r="JA333" s="16" t="e">
        <f t="shared" si="1087"/>
        <v>#VALUE!</v>
      </c>
      <c r="JB333" s="16" t="e">
        <f t="shared" si="1088"/>
        <v>#VALUE!</v>
      </c>
      <c r="JC333" s="16" t="e">
        <f t="shared" si="1089"/>
        <v>#VALUE!</v>
      </c>
      <c r="JD333" s="16" t="e">
        <f t="shared" si="1090"/>
        <v>#VALUE!</v>
      </c>
      <c r="JE333" s="16" t="e">
        <f t="shared" si="1091"/>
        <v>#VALUE!</v>
      </c>
      <c r="JF333" s="227" t="e">
        <f t="shared" si="1092"/>
        <v>#VALUE!</v>
      </c>
      <c r="JG333" s="227" t="e">
        <f t="shared" si="1093"/>
        <v>#VALUE!</v>
      </c>
      <c r="JH333" s="227" t="e">
        <f t="shared" si="1094"/>
        <v>#VALUE!</v>
      </c>
      <c r="JI333" s="99" t="str">
        <f t="shared" si="1095"/>
        <v>i.a.</v>
      </c>
      <c r="JJ333" s="99" t="str">
        <f t="shared" si="1096"/>
        <v>i.a.</v>
      </c>
      <c r="JK333" s="99" t="str">
        <f t="shared" si="1097"/>
        <v>i.a.</v>
      </c>
      <c r="JL333" s="99" t="str">
        <f t="shared" si="1098"/>
        <v>i.a.</v>
      </c>
      <c r="JM333" s="99" t="str">
        <f t="shared" si="1099"/>
        <v>i.a.</v>
      </c>
      <c r="JN333" s="99" t="str">
        <f t="shared" si="1100"/>
        <v>i.a.</v>
      </c>
      <c r="JO333" s="99" t="str">
        <f t="shared" si="1101"/>
        <v>i.a.</v>
      </c>
      <c r="JP333" s="99" t="str">
        <f t="shared" si="1102"/>
        <v>i.a.</v>
      </c>
      <c r="JQ333" s="99" t="str">
        <f t="shared" si="1103"/>
        <v>i.a.</v>
      </c>
      <c r="JR333" s="99" t="str">
        <f t="shared" si="1104"/>
        <v>i.a.</v>
      </c>
      <c r="JS333" s="99" t="str">
        <f t="shared" si="1105"/>
        <v>i.a.</v>
      </c>
    </row>
    <row r="334" spans="1:279" customFormat="1" x14ac:dyDescent="0.25">
      <c r="A334" s="113" t="s">
        <v>608</v>
      </c>
      <c r="B334" s="98" t="s">
        <v>599</v>
      </c>
      <c r="C334" s="113" t="s">
        <v>398</v>
      </c>
      <c r="D334" s="113"/>
      <c r="E334" s="116"/>
      <c r="F334" s="116"/>
      <c r="G334" s="116"/>
      <c r="H334" s="117"/>
      <c r="I334" s="13"/>
      <c r="J334" s="13"/>
      <c r="K334" s="13"/>
      <c r="L334" s="13"/>
      <c r="M334" s="13"/>
      <c r="N334" s="13"/>
      <c r="O334" s="118"/>
      <c r="P334" s="16" t="e">
        <f t="shared" si="933"/>
        <v>#DIV/0!</v>
      </c>
      <c r="Q334" s="16" t="e">
        <f t="shared" si="934"/>
        <v>#DIV/0!</v>
      </c>
      <c r="R334" s="16" t="e">
        <f t="shared" si="935"/>
        <v>#DIV/0!</v>
      </c>
      <c r="S334" s="16" t="e">
        <f t="shared" si="936"/>
        <v>#DIV/0!</v>
      </c>
      <c r="T334" s="16" t="e">
        <f t="shared" si="937"/>
        <v>#DIV/0!</v>
      </c>
      <c r="U334" s="16" t="e">
        <f t="shared" si="938"/>
        <v>#DIV/0!</v>
      </c>
      <c r="V334" s="278">
        <f t="shared" si="939"/>
        <v>0</v>
      </c>
      <c r="W334" s="278">
        <f t="shared" si="940"/>
        <v>0</v>
      </c>
      <c r="X334" s="278">
        <f t="shared" si="941"/>
        <v>0</v>
      </c>
      <c r="Y334" s="149"/>
      <c r="Z334" s="149"/>
      <c r="AA334" s="149"/>
      <c r="AB334" s="153"/>
      <c r="AC334" s="153"/>
      <c r="AD334" s="153"/>
      <c r="AE334" s="154"/>
      <c r="AF334" s="154"/>
      <c r="AG334" s="159"/>
      <c r="AH334" s="159"/>
      <c r="AI334" s="159"/>
      <c r="AJ334" s="16" t="e">
        <f t="shared" si="942"/>
        <v>#DIV/0!</v>
      </c>
      <c r="AK334" s="16" t="e">
        <f t="shared" si="1106"/>
        <v>#DIV/0!</v>
      </c>
      <c r="AL334" s="16" t="e">
        <f t="shared" si="1107"/>
        <v>#DIV/0!</v>
      </c>
      <c r="AM334" s="16" t="e">
        <f t="shared" si="1110"/>
        <v>#DIV/0!</v>
      </c>
      <c r="AN334" s="16" t="e">
        <f t="shared" si="1108"/>
        <v>#DIV/0!</v>
      </c>
      <c r="AO334" s="16" t="e">
        <f t="shared" si="1109"/>
        <v>#DIV/0!</v>
      </c>
      <c r="AP334" s="278">
        <f t="shared" si="943"/>
        <v>0</v>
      </c>
      <c r="AQ334" s="278">
        <f t="shared" si="944"/>
        <v>0</v>
      </c>
      <c r="AR334" s="278">
        <f t="shared" si="945"/>
        <v>0</v>
      </c>
      <c r="AS334" s="149"/>
      <c r="AT334" s="149"/>
      <c r="AU334" s="149"/>
      <c r="AV334" s="153"/>
      <c r="AW334" s="153"/>
      <c r="AX334" s="153"/>
      <c r="AY334" s="154"/>
      <c r="AZ334" s="154"/>
      <c r="BA334" s="154"/>
      <c r="BB334" s="154"/>
      <c r="BC334" s="155"/>
      <c r="BD334" s="16" t="e">
        <f t="shared" si="946"/>
        <v>#DIV/0!</v>
      </c>
      <c r="BE334" s="16" t="e">
        <f t="shared" si="947"/>
        <v>#DIV/0!</v>
      </c>
      <c r="BF334" s="16" t="e">
        <f t="shared" si="948"/>
        <v>#DIV/0!</v>
      </c>
      <c r="BG334" s="16" t="e">
        <f t="shared" si="949"/>
        <v>#DIV/0!</v>
      </c>
      <c r="BH334" s="16" t="e">
        <f t="shared" si="950"/>
        <v>#DIV/0!</v>
      </c>
      <c r="BI334" s="16" t="e">
        <f t="shared" si="951"/>
        <v>#DIV/0!</v>
      </c>
      <c r="BJ334" s="278">
        <f t="shared" si="952"/>
        <v>0</v>
      </c>
      <c r="BK334" s="278">
        <f t="shared" si="953"/>
        <v>0</v>
      </c>
      <c r="BL334" s="278">
        <f t="shared" si="954"/>
        <v>0</v>
      </c>
      <c r="BM334" s="149"/>
      <c r="BN334" s="149"/>
      <c r="BO334" s="149"/>
      <c r="BP334" s="153"/>
      <c r="BQ334" s="153"/>
      <c r="BR334" s="153"/>
      <c r="BS334" s="159"/>
      <c r="BT334" s="159"/>
      <c r="BU334" s="159"/>
      <c r="BV334" s="154"/>
      <c r="BW334" s="159"/>
      <c r="BX334" s="16" t="e">
        <f t="shared" si="955"/>
        <v>#DIV/0!</v>
      </c>
      <c r="BY334" s="16" t="e">
        <f t="shared" si="956"/>
        <v>#DIV/0!</v>
      </c>
      <c r="BZ334" s="16" t="e">
        <f t="shared" si="957"/>
        <v>#DIV/0!</v>
      </c>
      <c r="CA334" s="16" t="e">
        <f t="shared" si="958"/>
        <v>#DIV/0!</v>
      </c>
      <c r="CB334" s="16" t="e">
        <f t="shared" si="959"/>
        <v>#DIV/0!</v>
      </c>
      <c r="CC334" s="16" t="e">
        <f t="shared" si="960"/>
        <v>#DIV/0!</v>
      </c>
      <c r="CD334" s="278">
        <f t="shared" si="961"/>
        <v>0</v>
      </c>
      <c r="CE334" s="278">
        <f t="shared" si="962"/>
        <v>0</v>
      </c>
      <c r="CF334" s="278">
        <f t="shared" si="963"/>
        <v>0</v>
      </c>
      <c r="CG334" s="149"/>
      <c r="CH334" s="149"/>
      <c r="CI334" s="149"/>
      <c r="CJ334" s="153"/>
      <c r="CK334" s="153"/>
      <c r="CL334" s="153"/>
      <c r="CM334" s="154"/>
      <c r="CN334" s="154"/>
      <c r="CO334" s="159"/>
      <c r="CP334" s="159"/>
      <c r="CQ334" s="159"/>
      <c r="CR334" s="16" t="e">
        <f t="shared" si="964"/>
        <v>#DIV/0!</v>
      </c>
      <c r="CS334" s="16" t="e">
        <f t="shared" si="965"/>
        <v>#DIV/0!</v>
      </c>
      <c r="CT334" s="16" t="e">
        <f t="shared" si="966"/>
        <v>#DIV/0!</v>
      </c>
      <c r="CU334" s="16" t="e">
        <f t="shared" si="967"/>
        <v>#DIV/0!</v>
      </c>
      <c r="CV334" s="16" t="e">
        <f t="shared" si="968"/>
        <v>#DIV/0!</v>
      </c>
      <c r="CW334" s="16" t="e">
        <f t="shared" si="969"/>
        <v>#DIV/0!</v>
      </c>
      <c r="CX334" s="278">
        <f t="shared" si="930"/>
        <v>0</v>
      </c>
      <c r="CY334" s="278">
        <f t="shared" si="931"/>
        <v>0</v>
      </c>
      <c r="CZ334" s="278">
        <f t="shared" si="932"/>
        <v>0</v>
      </c>
      <c r="DA334" s="149"/>
      <c r="DB334" s="149"/>
      <c r="DC334" s="149"/>
      <c r="DD334" s="153"/>
      <c r="DE334" s="153"/>
      <c r="DF334" s="153"/>
      <c r="DG334" s="159"/>
      <c r="DH334" s="159"/>
      <c r="DI334" s="159"/>
      <c r="DJ334" s="154"/>
      <c r="DK334" s="155"/>
      <c r="DL334" s="16" t="e">
        <f t="shared" si="970"/>
        <v>#DIV/0!</v>
      </c>
      <c r="DM334" s="16" t="e">
        <f t="shared" si="971"/>
        <v>#DIV/0!</v>
      </c>
      <c r="DN334" s="16" t="e">
        <f t="shared" si="972"/>
        <v>#DIV/0!</v>
      </c>
      <c r="DO334" s="16" t="e">
        <f t="shared" si="973"/>
        <v>#DIV/0!</v>
      </c>
      <c r="DP334" s="16" t="e">
        <f t="shared" si="974"/>
        <v>#DIV/0!</v>
      </c>
      <c r="DQ334" s="16" t="e">
        <f t="shared" si="975"/>
        <v>#DIV/0!</v>
      </c>
      <c r="DR334" s="278">
        <f t="shared" si="976"/>
        <v>0</v>
      </c>
      <c r="DS334" s="278">
        <f t="shared" si="977"/>
        <v>0</v>
      </c>
      <c r="DT334" s="278">
        <f t="shared" si="978"/>
        <v>0</v>
      </c>
      <c r="DU334" s="149"/>
      <c r="DV334" s="149"/>
      <c r="DW334" s="149"/>
      <c r="DX334" s="153"/>
      <c r="DY334" s="153"/>
      <c r="DZ334" s="153"/>
      <c r="EA334" s="159"/>
      <c r="EB334" s="159"/>
      <c r="EC334" s="159"/>
      <c r="ED334" s="159"/>
      <c r="EE334" s="159"/>
      <c r="EF334" s="16" t="e">
        <f t="shared" si="979"/>
        <v>#DIV/0!</v>
      </c>
      <c r="EG334" s="16" t="e">
        <f t="shared" si="980"/>
        <v>#DIV/0!</v>
      </c>
      <c r="EH334" s="16" t="e">
        <f t="shared" si="981"/>
        <v>#DIV/0!</v>
      </c>
      <c r="EI334" s="16" t="e">
        <f t="shared" si="982"/>
        <v>#DIV/0!</v>
      </c>
      <c r="EJ334" s="16" t="e">
        <f t="shared" si="983"/>
        <v>#DIV/0!</v>
      </c>
      <c r="EK334" s="16" t="e">
        <f t="shared" si="984"/>
        <v>#DIV/0!</v>
      </c>
      <c r="EL334" s="278">
        <f t="shared" si="985"/>
        <v>0</v>
      </c>
      <c r="EM334" s="278">
        <f t="shared" si="986"/>
        <v>0</v>
      </c>
      <c r="EN334" s="278">
        <f t="shared" si="987"/>
        <v>0</v>
      </c>
      <c r="EO334" s="204"/>
      <c r="EP334" s="204"/>
      <c r="EQ334" s="204"/>
      <c r="ER334" s="215"/>
      <c r="ES334" s="215"/>
      <c r="ET334" s="215"/>
      <c r="EU334" s="209"/>
      <c r="EV334" s="209"/>
      <c r="EW334" s="209"/>
      <c r="EX334" s="210"/>
      <c r="EY334" s="211"/>
      <c r="EZ334" s="120"/>
      <c r="FA334" s="115"/>
      <c r="FB334" s="76"/>
      <c r="FC334" s="121"/>
      <c r="FD334" s="125"/>
      <c r="FE334" s="125"/>
      <c r="FF334" s="16" t="e">
        <f t="shared" si="988"/>
        <v>#VALUE!</v>
      </c>
      <c r="FG334" s="16" t="e">
        <f t="shared" si="989"/>
        <v>#VALUE!</v>
      </c>
      <c r="FH334" s="16" t="e">
        <f t="shared" si="990"/>
        <v>#VALUE!</v>
      </c>
      <c r="FI334" s="16" t="e">
        <f t="shared" si="991"/>
        <v>#VALUE!</v>
      </c>
      <c r="FJ334" s="16" t="e">
        <f t="shared" si="992"/>
        <v>#VALUE!</v>
      </c>
      <c r="FK334" s="16" t="e">
        <f t="shared" si="993"/>
        <v>#VALUE!</v>
      </c>
      <c r="FL334" s="278" t="e">
        <f t="shared" si="994"/>
        <v>#VALUE!</v>
      </c>
      <c r="FM334" s="278" t="e">
        <f t="shared" si="995"/>
        <v>#VALUE!</v>
      </c>
      <c r="FN334" s="278" t="e">
        <f t="shared" si="996"/>
        <v>#VALUE!</v>
      </c>
      <c r="FO334" s="222" t="str">
        <f t="shared" si="997"/>
        <v>i.a</v>
      </c>
      <c r="FP334" s="222" t="str">
        <f t="shared" si="998"/>
        <v>i.a</v>
      </c>
      <c r="FQ334" s="222" t="str">
        <f t="shared" si="999"/>
        <v>i.a</v>
      </c>
      <c r="FR334" s="222" t="str">
        <f t="shared" si="1000"/>
        <v>i.a</v>
      </c>
      <c r="FS334" s="222" t="str">
        <f t="shared" si="1001"/>
        <v>i.a</v>
      </c>
      <c r="FT334" s="222" t="str">
        <f t="shared" si="1002"/>
        <v>i.a</v>
      </c>
      <c r="FU334" s="222" t="str">
        <f t="shared" si="1003"/>
        <v>i.a</v>
      </c>
      <c r="FV334" s="222" t="str">
        <f t="shared" si="1004"/>
        <v>i.a</v>
      </c>
      <c r="FW334" s="222" t="str">
        <f t="shared" si="1005"/>
        <v>i.a</v>
      </c>
      <c r="FX334" s="222" t="str">
        <f t="shared" si="1006"/>
        <v>i.a</v>
      </c>
      <c r="FY334" s="222" t="str">
        <f t="shared" si="1007"/>
        <v>i.a</v>
      </c>
      <c r="FZ334" s="16" t="e">
        <f t="shared" si="1008"/>
        <v>#VALUE!</v>
      </c>
      <c r="GA334" s="16" t="e">
        <f t="shared" si="1009"/>
        <v>#VALUE!</v>
      </c>
      <c r="GB334" s="16" t="e">
        <f t="shared" si="1010"/>
        <v>#VALUE!</v>
      </c>
      <c r="GC334" s="16" t="e">
        <f t="shared" si="1011"/>
        <v>#VALUE!</v>
      </c>
      <c r="GD334" s="16" t="e">
        <f t="shared" si="1012"/>
        <v>#VALUE!</v>
      </c>
      <c r="GE334" s="16" t="e">
        <f t="shared" si="1013"/>
        <v>#VALUE!</v>
      </c>
      <c r="GF334" s="227" t="e">
        <f t="shared" si="1014"/>
        <v>#VALUE!</v>
      </c>
      <c r="GG334" s="227" t="e">
        <f t="shared" si="1015"/>
        <v>#VALUE!</v>
      </c>
      <c r="GH334" s="227" t="e">
        <f t="shared" si="1016"/>
        <v>#VALUE!</v>
      </c>
      <c r="GI334" s="16" t="str">
        <f t="shared" si="1017"/>
        <v>Negativ EK</v>
      </c>
      <c r="GJ334" s="16" t="str">
        <f t="shared" si="1018"/>
        <v>Negativ EK</v>
      </c>
      <c r="GK334" s="16" t="str">
        <f t="shared" si="1019"/>
        <v>Negativ EK</v>
      </c>
      <c r="GL334" s="16" t="str">
        <f t="shared" si="1020"/>
        <v>Negativ EK</v>
      </c>
      <c r="GM334" s="16" t="str">
        <f t="shared" si="1021"/>
        <v>Negativ EK</v>
      </c>
      <c r="GN334" s="16" t="str">
        <f t="shared" si="1022"/>
        <v>Negativ EK</v>
      </c>
      <c r="GO334" s="16" t="str">
        <f t="shared" si="1023"/>
        <v>Negativ EK</v>
      </c>
      <c r="GP334" s="16" t="str">
        <f t="shared" si="1024"/>
        <v>Negativ EK</v>
      </c>
      <c r="GQ334" s="16" t="str">
        <f t="shared" si="1025"/>
        <v>Negativ EK</v>
      </c>
      <c r="GR334" s="16" t="str">
        <f t="shared" si="1026"/>
        <v>Negativ EK</v>
      </c>
      <c r="GS334" s="16" t="e">
        <f t="shared" si="1027"/>
        <v>#VALUE!</v>
      </c>
      <c r="GT334" s="16" t="e">
        <f t="shared" si="1028"/>
        <v>#VALUE!</v>
      </c>
      <c r="GU334" s="16" t="e">
        <f t="shared" si="1029"/>
        <v>#VALUE!</v>
      </c>
      <c r="GV334" s="16" t="e">
        <f t="shared" si="1030"/>
        <v>#VALUE!</v>
      </c>
      <c r="GW334" s="16" t="e">
        <f t="shared" si="1031"/>
        <v>#VALUE!</v>
      </c>
      <c r="GX334" s="16" t="e">
        <f t="shared" si="1032"/>
        <v>#VALUE!</v>
      </c>
      <c r="GY334" s="227" t="e">
        <f t="shared" si="1033"/>
        <v>#VALUE!</v>
      </c>
      <c r="GZ334" s="227" t="e">
        <f t="shared" si="1034"/>
        <v>#VALUE!</v>
      </c>
      <c r="HA334" s="227" t="e">
        <f t="shared" si="1035"/>
        <v>#VALUE!</v>
      </c>
      <c r="HB334" s="16" t="str">
        <f t="shared" si="1036"/>
        <v>i.a.</v>
      </c>
      <c r="HC334" s="16" t="str">
        <f t="shared" si="1037"/>
        <v>i.a.</v>
      </c>
      <c r="HD334" s="16" t="str">
        <f t="shared" si="1038"/>
        <v>i.a.</v>
      </c>
      <c r="HE334" s="16" t="str">
        <f t="shared" si="1039"/>
        <v>i.a.</v>
      </c>
      <c r="HF334" s="16" t="str">
        <f t="shared" si="1040"/>
        <v>i.a.</v>
      </c>
      <c r="HG334" s="16" t="str">
        <f t="shared" si="1041"/>
        <v>i.a.</v>
      </c>
      <c r="HH334" s="16" t="str">
        <f t="shared" si="1042"/>
        <v>i.a.</v>
      </c>
      <c r="HI334" s="16" t="str">
        <f t="shared" si="1043"/>
        <v>i.a.</v>
      </c>
      <c r="HJ334" s="16" t="str">
        <f t="shared" si="1044"/>
        <v>i.a.</v>
      </c>
      <c r="HK334" s="16" t="str">
        <f t="shared" si="1045"/>
        <v>i.a.</v>
      </c>
      <c r="HL334" s="16" t="e">
        <f t="shared" si="1046"/>
        <v>#VALUE!</v>
      </c>
      <c r="HM334" s="16" t="e">
        <f t="shared" si="1047"/>
        <v>#VALUE!</v>
      </c>
      <c r="HN334" s="16" t="e">
        <f t="shared" si="1048"/>
        <v>#VALUE!</v>
      </c>
      <c r="HO334" s="16" t="e">
        <f t="shared" si="1049"/>
        <v>#VALUE!</v>
      </c>
      <c r="HP334" s="16" t="e">
        <f t="shared" si="1050"/>
        <v>#VALUE!</v>
      </c>
      <c r="HQ334" s="16" t="e">
        <f t="shared" si="1051"/>
        <v>#VALUE!</v>
      </c>
      <c r="HR334" s="227" t="e">
        <f t="shared" si="1052"/>
        <v>#VALUE!</v>
      </c>
      <c r="HS334" s="227" t="e">
        <f t="shared" si="1053"/>
        <v>#VALUE!</v>
      </c>
      <c r="HT334" s="227" t="e">
        <f t="shared" si="1054"/>
        <v>#VALUE!</v>
      </c>
      <c r="HU334" s="16" t="str">
        <f t="shared" si="1055"/>
        <v>i.a.</v>
      </c>
      <c r="HV334" s="16" t="str">
        <f t="shared" si="1056"/>
        <v>i.a.</v>
      </c>
      <c r="HW334" s="16" t="str">
        <f t="shared" si="1057"/>
        <v>i.a.</v>
      </c>
      <c r="HX334" s="16" t="str">
        <f t="shared" si="1058"/>
        <v>i.a.</v>
      </c>
      <c r="HY334" s="16" t="str">
        <f t="shared" si="1059"/>
        <v>i.a.</v>
      </c>
      <c r="HZ334" s="16" t="str">
        <f t="shared" si="1060"/>
        <v>i.a.</v>
      </c>
      <c r="IA334" s="16" t="str">
        <f t="shared" si="1061"/>
        <v>i.a.</v>
      </c>
      <c r="IB334" s="16" t="str">
        <f t="shared" si="1062"/>
        <v>i.a.</v>
      </c>
      <c r="IC334" s="16" t="str">
        <f t="shared" si="1063"/>
        <v>i.a.</v>
      </c>
      <c r="ID334" s="16" t="str">
        <f t="shared" si="1064"/>
        <v>i.a.</v>
      </c>
      <c r="IE334" s="16" t="str">
        <f t="shared" si="1065"/>
        <v>i.a.</v>
      </c>
      <c r="IF334" s="16" t="e">
        <f t="shared" si="1066"/>
        <v>#VALUE!</v>
      </c>
      <c r="IG334" s="16" t="e">
        <f t="shared" si="1067"/>
        <v>#VALUE!</v>
      </c>
      <c r="IH334" s="16" t="e">
        <f t="shared" si="1068"/>
        <v>#VALUE!</v>
      </c>
      <c r="II334" s="16" t="e">
        <f t="shared" si="1069"/>
        <v>#VALUE!</v>
      </c>
      <c r="IJ334" s="16" t="e">
        <f t="shared" si="1070"/>
        <v>#VALUE!</v>
      </c>
      <c r="IK334" s="16" t="e">
        <f t="shared" si="1071"/>
        <v>#VALUE!</v>
      </c>
      <c r="IL334" s="227" t="e">
        <f t="shared" si="1072"/>
        <v>#VALUE!</v>
      </c>
      <c r="IM334" s="227" t="e">
        <f t="shared" si="1073"/>
        <v>#VALUE!</v>
      </c>
      <c r="IN334" s="227" t="e">
        <f t="shared" si="1074"/>
        <v>#VALUE!</v>
      </c>
      <c r="IO334" s="16" t="str">
        <f t="shared" si="1075"/>
        <v>i.a.</v>
      </c>
      <c r="IP334" s="16" t="str">
        <f t="shared" si="1076"/>
        <v>i.a.</v>
      </c>
      <c r="IQ334" s="16" t="str">
        <f t="shared" si="1077"/>
        <v>i.a.</v>
      </c>
      <c r="IR334" s="16" t="str">
        <f t="shared" si="1078"/>
        <v>i.a.</v>
      </c>
      <c r="IS334" s="16" t="str">
        <f t="shared" si="1079"/>
        <v>i.a.</v>
      </c>
      <c r="IT334" s="16" t="str">
        <f t="shared" si="1080"/>
        <v>i.a.</v>
      </c>
      <c r="IU334" s="16" t="str">
        <f t="shared" si="1081"/>
        <v>i.a.</v>
      </c>
      <c r="IV334" s="16" t="str">
        <f t="shared" si="1082"/>
        <v>i.a.</v>
      </c>
      <c r="IW334" s="16" t="str">
        <f t="shared" si="1083"/>
        <v>i.a.</v>
      </c>
      <c r="IX334" s="16" t="str">
        <f t="shared" si="1084"/>
        <v>i.a.</v>
      </c>
      <c r="IY334" s="16" t="str">
        <f t="shared" si="1085"/>
        <v>i.a.</v>
      </c>
      <c r="IZ334" s="16" t="e">
        <f t="shared" si="1086"/>
        <v>#VALUE!</v>
      </c>
      <c r="JA334" s="16" t="e">
        <f t="shared" si="1087"/>
        <v>#VALUE!</v>
      </c>
      <c r="JB334" s="16" t="e">
        <f t="shared" si="1088"/>
        <v>#VALUE!</v>
      </c>
      <c r="JC334" s="16" t="e">
        <f t="shared" si="1089"/>
        <v>#VALUE!</v>
      </c>
      <c r="JD334" s="16" t="e">
        <f t="shared" si="1090"/>
        <v>#VALUE!</v>
      </c>
      <c r="JE334" s="16" t="e">
        <f t="shared" si="1091"/>
        <v>#VALUE!</v>
      </c>
      <c r="JF334" s="227" t="e">
        <f t="shared" si="1092"/>
        <v>#VALUE!</v>
      </c>
      <c r="JG334" s="227" t="e">
        <f t="shared" si="1093"/>
        <v>#VALUE!</v>
      </c>
      <c r="JH334" s="227" t="e">
        <f t="shared" si="1094"/>
        <v>#VALUE!</v>
      </c>
      <c r="JI334" s="99" t="str">
        <f t="shared" si="1095"/>
        <v>i.a.</v>
      </c>
      <c r="JJ334" s="99" t="str">
        <f t="shared" si="1096"/>
        <v>i.a.</v>
      </c>
      <c r="JK334" s="99" t="str">
        <f t="shared" si="1097"/>
        <v>i.a.</v>
      </c>
      <c r="JL334" s="99" t="str">
        <f t="shared" si="1098"/>
        <v>i.a.</v>
      </c>
      <c r="JM334" s="99" t="str">
        <f t="shared" si="1099"/>
        <v>i.a.</v>
      </c>
      <c r="JN334" s="99" t="str">
        <f t="shared" si="1100"/>
        <v>i.a.</v>
      </c>
      <c r="JO334" s="99" t="str">
        <f t="shared" si="1101"/>
        <v>i.a.</v>
      </c>
      <c r="JP334" s="99" t="str">
        <f t="shared" si="1102"/>
        <v>i.a.</v>
      </c>
      <c r="JQ334" s="99" t="str">
        <f t="shared" si="1103"/>
        <v>i.a.</v>
      </c>
      <c r="JR334" s="99" t="str">
        <f t="shared" si="1104"/>
        <v>i.a.</v>
      </c>
      <c r="JS334" s="99" t="str">
        <f t="shared" si="1105"/>
        <v>i.a.</v>
      </c>
    </row>
    <row r="335" spans="1:279" customFormat="1" x14ac:dyDescent="0.25">
      <c r="A335" s="113" t="s">
        <v>419</v>
      </c>
      <c r="B335" s="98">
        <v>16066842</v>
      </c>
      <c r="C335" s="113" t="s">
        <v>398</v>
      </c>
      <c r="D335" s="113"/>
      <c r="E335" s="116"/>
      <c r="F335" s="116"/>
      <c r="G335" s="116"/>
      <c r="H335" s="117"/>
      <c r="I335" s="13"/>
      <c r="J335" s="13"/>
      <c r="K335" s="13"/>
      <c r="L335" s="13"/>
      <c r="M335" s="13"/>
      <c r="N335" s="13"/>
      <c r="O335" s="118"/>
      <c r="P335" s="16" t="e">
        <f t="shared" si="933"/>
        <v>#DIV/0!</v>
      </c>
      <c r="Q335" s="16" t="e">
        <f t="shared" si="934"/>
        <v>#DIV/0!</v>
      </c>
      <c r="R335" s="16" t="e">
        <f t="shared" si="935"/>
        <v>#DIV/0!</v>
      </c>
      <c r="S335" s="16" t="e">
        <f t="shared" si="936"/>
        <v>#DIV/0!</v>
      </c>
      <c r="T335" s="16" t="e">
        <f t="shared" si="937"/>
        <v>#DIV/0!</v>
      </c>
      <c r="U335" s="16" t="e">
        <f t="shared" si="938"/>
        <v>#DIV/0!</v>
      </c>
      <c r="V335" s="278">
        <f t="shared" si="939"/>
        <v>0</v>
      </c>
      <c r="W335" s="278">
        <f t="shared" si="940"/>
        <v>0</v>
      </c>
      <c r="X335" s="278">
        <f t="shared" si="941"/>
        <v>0</v>
      </c>
      <c r="Y335" s="149"/>
      <c r="Z335" s="149"/>
      <c r="AA335" s="149"/>
      <c r="AB335" s="153"/>
      <c r="AC335" s="153"/>
      <c r="AD335" s="153"/>
      <c r="AE335" s="154"/>
      <c r="AF335" s="154"/>
      <c r="AG335" s="159"/>
      <c r="AH335" s="159"/>
      <c r="AI335" s="159"/>
      <c r="AJ335" s="16" t="e">
        <f t="shared" si="942"/>
        <v>#DIV/0!</v>
      </c>
      <c r="AK335" s="16" t="e">
        <f t="shared" si="1106"/>
        <v>#DIV/0!</v>
      </c>
      <c r="AL335" s="16" t="e">
        <f t="shared" si="1107"/>
        <v>#DIV/0!</v>
      </c>
      <c r="AM335" s="16" t="e">
        <f t="shared" si="1110"/>
        <v>#DIV/0!</v>
      </c>
      <c r="AN335" s="16" t="e">
        <f t="shared" si="1108"/>
        <v>#DIV/0!</v>
      </c>
      <c r="AO335" s="16" t="e">
        <f t="shared" si="1109"/>
        <v>#DIV/0!</v>
      </c>
      <c r="AP335" s="278">
        <f t="shared" si="943"/>
        <v>0</v>
      </c>
      <c r="AQ335" s="278">
        <f t="shared" si="944"/>
        <v>0</v>
      </c>
      <c r="AR335" s="278">
        <f t="shared" si="945"/>
        <v>0</v>
      </c>
      <c r="AS335" s="149"/>
      <c r="AT335" s="149"/>
      <c r="AU335" s="149"/>
      <c r="AV335" s="153"/>
      <c r="AW335" s="153"/>
      <c r="AX335" s="153"/>
      <c r="AY335" s="154"/>
      <c r="AZ335" s="154"/>
      <c r="BA335" s="154"/>
      <c r="BB335" s="154"/>
      <c r="BC335" s="159"/>
      <c r="BD335" s="16" t="e">
        <f t="shared" si="946"/>
        <v>#DIV/0!</v>
      </c>
      <c r="BE335" s="16" t="e">
        <f t="shared" si="947"/>
        <v>#DIV/0!</v>
      </c>
      <c r="BF335" s="16" t="e">
        <f t="shared" si="948"/>
        <v>#DIV/0!</v>
      </c>
      <c r="BG335" s="16" t="e">
        <f t="shared" si="949"/>
        <v>#DIV/0!</v>
      </c>
      <c r="BH335" s="16" t="e">
        <f t="shared" si="950"/>
        <v>#DIV/0!</v>
      </c>
      <c r="BI335" s="16" t="e">
        <f t="shared" si="951"/>
        <v>#DIV/0!</v>
      </c>
      <c r="BJ335" s="278">
        <f t="shared" si="952"/>
        <v>0</v>
      </c>
      <c r="BK335" s="278">
        <f t="shared" si="953"/>
        <v>0</v>
      </c>
      <c r="BL335" s="278">
        <f t="shared" si="954"/>
        <v>0</v>
      </c>
      <c r="BM335" s="149"/>
      <c r="BN335" s="149"/>
      <c r="BO335" s="149"/>
      <c r="BP335" s="153"/>
      <c r="BQ335" s="153"/>
      <c r="BR335" s="153"/>
      <c r="BS335" s="159"/>
      <c r="BT335" s="159"/>
      <c r="BU335" s="159"/>
      <c r="BV335" s="154"/>
      <c r="BW335" s="159"/>
      <c r="BX335" s="16" t="e">
        <f t="shared" si="955"/>
        <v>#DIV/0!</v>
      </c>
      <c r="BY335" s="16" t="e">
        <f t="shared" si="956"/>
        <v>#DIV/0!</v>
      </c>
      <c r="BZ335" s="16" t="e">
        <f t="shared" si="957"/>
        <v>#DIV/0!</v>
      </c>
      <c r="CA335" s="16" t="e">
        <f t="shared" si="958"/>
        <v>#DIV/0!</v>
      </c>
      <c r="CB335" s="16" t="e">
        <f t="shared" si="959"/>
        <v>#DIV/0!</v>
      </c>
      <c r="CC335" s="16" t="e">
        <f t="shared" si="960"/>
        <v>#DIV/0!</v>
      </c>
      <c r="CD335" s="278">
        <f t="shared" si="961"/>
        <v>0</v>
      </c>
      <c r="CE335" s="278">
        <f t="shared" si="962"/>
        <v>0</v>
      </c>
      <c r="CF335" s="278">
        <f t="shared" si="963"/>
        <v>0</v>
      </c>
      <c r="CG335" s="149"/>
      <c r="CH335" s="149"/>
      <c r="CI335" s="149"/>
      <c r="CJ335" s="153"/>
      <c r="CK335" s="153"/>
      <c r="CL335" s="153"/>
      <c r="CM335" s="154"/>
      <c r="CN335" s="154"/>
      <c r="CO335" s="159"/>
      <c r="CP335" s="159"/>
      <c r="CQ335" s="159"/>
      <c r="CR335" s="16" t="e">
        <f t="shared" si="964"/>
        <v>#DIV/0!</v>
      </c>
      <c r="CS335" s="16" t="e">
        <f t="shared" si="965"/>
        <v>#DIV/0!</v>
      </c>
      <c r="CT335" s="16" t="e">
        <f t="shared" si="966"/>
        <v>#DIV/0!</v>
      </c>
      <c r="CU335" s="16" t="e">
        <f t="shared" si="967"/>
        <v>#DIV/0!</v>
      </c>
      <c r="CV335" s="16" t="e">
        <f t="shared" si="968"/>
        <v>#DIV/0!</v>
      </c>
      <c r="CW335" s="16" t="e">
        <f t="shared" si="969"/>
        <v>#DIV/0!</v>
      </c>
      <c r="CX335" s="278">
        <f t="shared" si="930"/>
        <v>0</v>
      </c>
      <c r="CY335" s="278">
        <f t="shared" si="931"/>
        <v>0</v>
      </c>
      <c r="CZ335" s="278">
        <f t="shared" si="932"/>
        <v>0</v>
      </c>
      <c r="DA335" s="149"/>
      <c r="DB335" s="149"/>
      <c r="DC335" s="149"/>
      <c r="DD335" s="153"/>
      <c r="DE335" s="153"/>
      <c r="DF335" s="153"/>
      <c r="DG335" s="159"/>
      <c r="DH335" s="159"/>
      <c r="DI335" s="159"/>
      <c r="DJ335" s="154"/>
      <c r="DK335" s="159"/>
      <c r="DL335" s="16" t="e">
        <f t="shared" si="970"/>
        <v>#DIV/0!</v>
      </c>
      <c r="DM335" s="16" t="e">
        <f t="shared" si="971"/>
        <v>#DIV/0!</v>
      </c>
      <c r="DN335" s="16" t="e">
        <f t="shared" si="972"/>
        <v>#DIV/0!</v>
      </c>
      <c r="DO335" s="16" t="e">
        <f t="shared" si="973"/>
        <v>#DIV/0!</v>
      </c>
      <c r="DP335" s="16" t="e">
        <f t="shared" si="974"/>
        <v>#DIV/0!</v>
      </c>
      <c r="DQ335" s="16" t="e">
        <f t="shared" si="975"/>
        <v>#DIV/0!</v>
      </c>
      <c r="DR335" s="278">
        <f t="shared" si="976"/>
        <v>0</v>
      </c>
      <c r="DS335" s="278">
        <f t="shared" si="977"/>
        <v>0</v>
      </c>
      <c r="DT335" s="278">
        <f t="shared" si="978"/>
        <v>0</v>
      </c>
      <c r="DU335" s="149"/>
      <c r="DV335" s="149"/>
      <c r="DW335" s="149"/>
      <c r="DX335" s="153"/>
      <c r="DY335" s="153"/>
      <c r="DZ335" s="153"/>
      <c r="EA335" s="159"/>
      <c r="EB335" s="159"/>
      <c r="EC335" s="159"/>
      <c r="ED335" s="159"/>
      <c r="EE335" s="159"/>
      <c r="EF335" s="16" t="e">
        <f t="shared" si="979"/>
        <v>#DIV/0!</v>
      </c>
      <c r="EG335" s="16" t="e">
        <f t="shared" si="980"/>
        <v>#DIV/0!</v>
      </c>
      <c r="EH335" s="16" t="e">
        <f t="shared" si="981"/>
        <v>#DIV/0!</v>
      </c>
      <c r="EI335" s="16" t="e">
        <f t="shared" si="982"/>
        <v>#DIV/0!</v>
      </c>
      <c r="EJ335" s="16" t="e">
        <f t="shared" si="983"/>
        <v>#DIV/0!</v>
      </c>
      <c r="EK335" s="16" t="e">
        <f t="shared" si="984"/>
        <v>#DIV/0!</v>
      </c>
      <c r="EL335" s="278">
        <f t="shared" si="985"/>
        <v>0</v>
      </c>
      <c r="EM335" s="278">
        <f t="shared" si="986"/>
        <v>0</v>
      </c>
      <c r="EN335" s="278">
        <f t="shared" si="987"/>
        <v>0</v>
      </c>
      <c r="EO335" s="204"/>
      <c r="EP335" s="204"/>
      <c r="EQ335" s="204"/>
      <c r="ER335" s="215"/>
      <c r="ES335" s="215"/>
      <c r="ET335" s="215"/>
      <c r="EU335" s="209"/>
      <c r="EV335" s="209"/>
      <c r="EW335" s="209"/>
      <c r="EX335" s="210"/>
      <c r="EY335" s="209"/>
      <c r="EZ335" s="120"/>
      <c r="FA335" s="115" t="s">
        <v>49</v>
      </c>
      <c r="FB335" s="76" t="s">
        <v>55</v>
      </c>
      <c r="FC335" s="121">
        <v>2500</v>
      </c>
      <c r="FD335" t="s">
        <v>514</v>
      </c>
      <c r="FE335" t="s">
        <v>86</v>
      </c>
      <c r="FF335" s="16" t="e">
        <f t="shared" si="988"/>
        <v>#VALUE!</v>
      </c>
      <c r="FG335" s="16" t="e">
        <f t="shared" si="989"/>
        <v>#VALUE!</v>
      </c>
      <c r="FH335" s="16" t="e">
        <f t="shared" si="990"/>
        <v>#VALUE!</v>
      </c>
      <c r="FI335" s="16" t="e">
        <f t="shared" si="991"/>
        <v>#VALUE!</v>
      </c>
      <c r="FJ335" s="16" t="e">
        <f t="shared" si="992"/>
        <v>#VALUE!</v>
      </c>
      <c r="FK335" s="16" t="e">
        <f t="shared" si="993"/>
        <v>#VALUE!</v>
      </c>
      <c r="FL335" s="278" t="e">
        <f t="shared" si="994"/>
        <v>#VALUE!</v>
      </c>
      <c r="FM335" s="278" t="e">
        <f t="shared" si="995"/>
        <v>#VALUE!</v>
      </c>
      <c r="FN335" s="278" t="e">
        <f t="shared" si="996"/>
        <v>#VALUE!</v>
      </c>
      <c r="FO335" s="222" t="str">
        <f t="shared" si="997"/>
        <v>i.a</v>
      </c>
      <c r="FP335" s="222" t="str">
        <f t="shared" si="998"/>
        <v>i.a</v>
      </c>
      <c r="FQ335" s="222" t="str">
        <f t="shared" si="999"/>
        <v>i.a</v>
      </c>
      <c r="FR335" s="222" t="str">
        <f t="shared" si="1000"/>
        <v>i.a</v>
      </c>
      <c r="FS335" s="222" t="str">
        <f t="shared" si="1001"/>
        <v>i.a</v>
      </c>
      <c r="FT335" s="222" t="str">
        <f t="shared" si="1002"/>
        <v>i.a</v>
      </c>
      <c r="FU335" s="222" t="str">
        <f t="shared" si="1003"/>
        <v>i.a</v>
      </c>
      <c r="FV335" s="222" t="str">
        <f t="shared" si="1004"/>
        <v>i.a</v>
      </c>
      <c r="FW335" s="222" t="str">
        <f t="shared" si="1005"/>
        <v>i.a</v>
      </c>
      <c r="FX335" s="222" t="str">
        <f t="shared" si="1006"/>
        <v>i.a</v>
      </c>
      <c r="FY335" s="222" t="str">
        <f t="shared" si="1007"/>
        <v>i.a</v>
      </c>
      <c r="FZ335" s="16" t="e">
        <f t="shared" si="1008"/>
        <v>#VALUE!</v>
      </c>
      <c r="GA335" s="16" t="e">
        <f t="shared" si="1009"/>
        <v>#VALUE!</v>
      </c>
      <c r="GB335" s="16" t="e">
        <f t="shared" si="1010"/>
        <v>#VALUE!</v>
      </c>
      <c r="GC335" s="16" t="e">
        <f t="shared" si="1011"/>
        <v>#VALUE!</v>
      </c>
      <c r="GD335" s="16" t="e">
        <f t="shared" si="1012"/>
        <v>#VALUE!</v>
      </c>
      <c r="GE335" s="16" t="e">
        <f t="shared" si="1013"/>
        <v>#VALUE!</v>
      </c>
      <c r="GF335" s="227" t="e">
        <f t="shared" si="1014"/>
        <v>#VALUE!</v>
      </c>
      <c r="GG335" s="227" t="e">
        <f t="shared" si="1015"/>
        <v>#VALUE!</v>
      </c>
      <c r="GH335" s="227" t="e">
        <f t="shared" si="1016"/>
        <v>#VALUE!</v>
      </c>
      <c r="GI335" s="16" t="str">
        <f t="shared" si="1017"/>
        <v>Negativ EK</v>
      </c>
      <c r="GJ335" s="16" t="str">
        <f t="shared" si="1018"/>
        <v>Negativ EK</v>
      </c>
      <c r="GK335" s="16" t="str">
        <f t="shared" si="1019"/>
        <v>Negativ EK</v>
      </c>
      <c r="GL335" s="16" t="str">
        <f t="shared" si="1020"/>
        <v>Negativ EK</v>
      </c>
      <c r="GM335" s="16" t="str">
        <f t="shared" si="1021"/>
        <v>Negativ EK</v>
      </c>
      <c r="GN335" s="16" t="str">
        <f t="shared" si="1022"/>
        <v>Negativ EK</v>
      </c>
      <c r="GO335" s="16" t="str">
        <f t="shared" si="1023"/>
        <v>Negativ EK</v>
      </c>
      <c r="GP335" s="16" t="str">
        <f t="shared" si="1024"/>
        <v>Negativ EK</v>
      </c>
      <c r="GQ335" s="16" t="str">
        <f t="shared" si="1025"/>
        <v>Negativ EK</v>
      </c>
      <c r="GR335" s="16" t="str">
        <f t="shared" si="1026"/>
        <v>Negativ EK</v>
      </c>
      <c r="GS335" s="16" t="e">
        <f t="shared" si="1027"/>
        <v>#VALUE!</v>
      </c>
      <c r="GT335" s="16" t="e">
        <f t="shared" si="1028"/>
        <v>#VALUE!</v>
      </c>
      <c r="GU335" s="16" t="e">
        <f t="shared" si="1029"/>
        <v>#VALUE!</v>
      </c>
      <c r="GV335" s="16" t="e">
        <f t="shared" si="1030"/>
        <v>#VALUE!</v>
      </c>
      <c r="GW335" s="16" t="e">
        <f t="shared" si="1031"/>
        <v>#VALUE!</v>
      </c>
      <c r="GX335" s="16" t="e">
        <f t="shared" si="1032"/>
        <v>#VALUE!</v>
      </c>
      <c r="GY335" s="227" t="e">
        <f t="shared" si="1033"/>
        <v>#VALUE!</v>
      </c>
      <c r="GZ335" s="227" t="e">
        <f t="shared" si="1034"/>
        <v>#VALUE!</v>
      </c>
      <c r="HA335" s="227" t="e">
        <f t="shared" si="1035"/>
        <v>#VALUE!</v>
      </c>
      <c r="HB335" s="16" t="str">
        <f t="shared" si="1036"/>
        <v>i.a.</v>
      </c>
      <c r="HC335" s="16" t="str">
        <f t="shared" si="1037"/>
        <v>i.a.</v>
      </c>
      <c r="HD335" s="16" t="str">
        <f t="shared" si="1038"/>
        <v>i.a.</v>
      </c>
      <c r="HE335" s="16" t="str">
        <f t="shared" si="1039"/>
        <v>i.a.</v>
      </c>
      <c r="HF335" s="16" t="str">
        <f t="shared" si="1040"/>
        <v>i.a.</v>
      </c>
      <c r="HG335" s="16" t="str">
        <f t="shared" si="1041"/>
        <v>i.a.</v>
      </c>
      <c r="HH335" s="16" t="str">
        <f t="shared" si="1042"/>
        <v>i.a.</v>
      </c>
      <c r="HI335" s="16" t="str">
        <f t="shared" si="1043"/>
        <v>i.a.</v>
      </c>
      <c r="HJ335" s="16" t="str">
        <f t="shared" si="1044"/>
        <v>i.a.</v>
      </c>
      <c r="HK335" s="16" t="str">
        <f t="shared" si="1045"/>
        <v>i.a.</v>
      </c>
      <c r="HL335" s="16" t="e">
        <f t="shared" si="1046"/>
        <v>#VALUE!</v>
      </c>
      <c r="HM335" s="16" t="e">
        <f t="shared" si="1047"/>
        <v>#VALUE!</v>
      </c>
      <c r="HN335" s="16" t="e">
        <f t="shared" si="1048"/>
        <v>#VALUE!</v>
      </c>
      <c r="HO335" s="16" t="e">
        <f t="shared" si="1049"/>
        <v>#VALUE!</v>
      </c>
      <c r="HP335" s="16" t="e">
        <f t="shared" si="1050"/>
        <v>#VALUE!</v>
      </c>
      <c r="HQ335" s="16" t="e">
        <f t="shared" si="1051"/>
        <v>#VALUE!</v>
      </c>
      <c r="HR335" s="227" t="e">
        <f t="shared" si="1052"/>
        <v>#VALUE!</v>
      </c>
      <c r="HS335" s="227" t="e">
        <f t="shared" si="1053"/>
        <v>#VALUE!</v>
      </c>
      <c r="HT335" s="227" t="e">
        <f t="shared" si="1054"/>
        <v>#VALUE!</v>
      </c>
      <c r="HU335" s="16" t="str">
        <f t="shared" si="1055"/>
        <v>i.a.</v>
      </c>
      <c r="HV335" s="16" t="str">
        <f t="shared" si="1056"/>
        <v>i.a.</v>
      </c>
      <c r="HW335" s="16" t="str">
        <f t="shared" si="1057"/>
        <v>i.a.</v>
      </c>
      <c r="HX335" s="16" t="str">
        <f t="shared" si="1058"/>
        <v>i.a.</v>
      </c>
      <c r="HY335" s="16" t="str">
        <f t="shared" si="1059"/>
        <v>i.a.</v>
      </c>
      <c r="HZ335" s="16" t="str">
        <f t="shared" si="1060"/>
        <v>i.a.</v>
      </c>
      <c r="IA335" s="16" t="str">
        <f t="shared" si="1061"/>
        <v>i.a.</v>
      </c>
      <c r="IB335" s="16" t="str">
        <f t="shared" si="1062"/>
        <v>i.a.</v>
      </c>
      <c r="IC335" s="16" t="str">
        <f t="shared" si="1063"/>
        <v>i.a.</v>
      </c>
      <c r="ID335" s="16" t="str">
        <f t="shared" si="1064"/>
        <v>i.a.</v>
      </c>
      <c r="IE335" s="16" t="str">
        <f t="shared" si="1065"/>
        <v>i.a.</v>
      </c>
      <c r="IF335" s="16" t="e">
        <f t="shared" si="1066"/>
        <v>#VALUE!</v>
      </c>
      <c r="IG335" s="16" t="e">
        <f t="shared" si="1067"/>
        <v>#VALUE!</v>
      </c>
      <c r="IH335" s="16" t="e">
        <f t="shared" si="1068"/>
        <v>#VALUE!</v>
      </c>
      <c r="II335" s="16" t="e">
        <f t="shared" si="1069"/>
        <v>#VALUE!</v>
      </c>
      <c r="IJ335" s="16" t="e">
        <f t="shared" si="1070"/>
        <v>#VALUE!</v>
      </c>
      <c r="IK335" s="16" t="e">
        <f t="shared" si="1071"/>
        <v>#VALUE!</v>
      </c>
      <c r="IL335" s="227" t="e">
        <f t="shared" si="1072"/>
        <v>#VALUE!</v>
      </c>
      <c r="IM335" s="227" t="e">
        <f t="shared" si="1073"/>
        <v>#VALUE!</v>
      </c>
      <c r="IN335" s="227" t="e">
        <f t="shared" si="1074"/>
        <v>#VALUE!</v>
      </c>
      <c r="IO335" s="16" t="str">
        <f t="shared" si="1075"/>
        <v>i.a.</v>
      </c>
      <c r="IP335" s="16" t="str">
        <f t="shared" si="1076"/>
        <v>i.a.</v>
      </c>
      <c r="IQ335" s="16" t="str">
        <f t="shared" si="1077"/>
        <v>i.a.</v>
      </c>
      <c r="IR335" s="16" t="str">
        <f t="shared" si="1078"/>
        <v>i.a.</v>
      </c>
      <c r="IS335" s="16" t="str">
        <f t="shared" si="1079"/>
        <v>i.a.</v>
      </c>
      <c r="IT335" s="16" t="str">
        <f t="shared" si="1080"/>
        <v>i.a.</v>
      </c>
      <c r="IU335" s="16" t="str">
        <f t="shared" si="1081"/>
        <v>i.a.</v>
      </c>
      <c r="IV335" s="16" t="str">
        <f t="shared" si="1082"/>
        <v>i.a.</v>
      </c>
      <c r="IW335" s="16" t="str">
        <f t="shared" si="1083"/>
        <v>i.a.</v>
      </c>
      <c r="IX335" s="16" t="str">
        <f t="shared" si="1084"/>
        <v>i.a.</v>
      </c>
      <c r="IY335" s="16" t="str">
        <f t="shared" si="1085"/>
        <v>i.a.</v>
      </c>
      <c r="IZ335" s="16" t="e">
        <f t="shared" si="1086"/>
        <v>#VALUE!</v>
      </c>
      <c r="JA335" s="16" t="e">
        <f t="shared" si="1087"/>
        <v>#VALUE!</v>
      </c>
      <c r="JB335" s="16" t="e">
        <f t="shared" si="1088"/>
        <v>#VALUE!</v>
      </c>
      <c r="JC335" s="16" t="e">
        <f t="shared" si="1089"/>
        <v>#VALUE!</v>
      </c>
      <c r="JD335" s="16" t="e">
        <f t="shared" si="1090"/>
        <v>#VALUE!</v>
      </c>
      <c r="JE335" s="16" t="e">
        <f t="shared" si="1091"/>
        <v>#VALUE!</v>
      </c>
      <c r="JF335" s="227" t="e">
        <f t="shared" si="1092"/>
        <v>#VALUE!</v>
      </c>
      <c r="JG335" s="227" t="e">
        <f t="shared" si="1093"/>
        <v>#VALUE!</v>
      </c>
      <c r="JH335" s="227" t="e">
        <f t="shared" si="1094"/>
        <v>#VALUE!</v>
      </c>
      <c r="JI335" s="99" t="str">
        <f t="shared" si="1095"/>
        <v>i.a.</v>
      </c>
      <c r="JJ335" s="99" t="str">
        <f t="shared" si="1096"/>
        <v>i.a.</v>
      </c>
      <c r="JK335" s="99" t="str">
        <f t="shared" si="1097"/>
        <v>i.a.</v>
      </c>
      <c r="JL335" s="99" t="str">
        <f t="shared" si="1098"/>
        <v>i.a.</v>
      </c>
      <c r="JM335" s="99" t="str">
        <f t="shared" si="1099"/>
        <v>i.a.</v>
      </c>
      <c r="JN335" s="99" t="str">
        <f t="shared" si="1100"/>
        <v>i.a.</v>
      </c>
      <c r="JO335" s="99" t="str">
        <f t="shared" si="1101"/>
        <v>i.a.</v>
      </c>
      <c r="JP335" s="99" t="str">
        <f t="shared" si="1102"/>
        <v>i.a.</v>
      </c>
      <c r="JQ335" s="99" t="str">
        <f t="shared" si="1103"/>
        <v>i.a.</v>
      </c>
      <c r="JR335" s="99" t="str">
        <f t="shared" si="1104"/>
        <v>i.a.</v>
      </c>
      <c r="JS335" s="99" t="str">
        <f t="shared" si="1105"/>
        <v>i.a.</v>
      </c>
    </row>
    <row r="336" spans="1:279" customFormat="1" x14ac:dyDescent="0.25">
      <c r="A336" s="113" t="s">
        <v>760</v>
      </c>
      <c r="B336" s="98" t="s">
        <v>599</v>
      </c>
      <c r="C336" s="113" t="s">
        <v>398</v>
      </c>
      <c r="D336" s="113"/>
      <c r="E336" s="116"/>
      <c r="F336" s="116"/>
      <c r="G336" s="116"/>
      <c r="H336" s="117"/>
      <c r="I336" s="13"/>
      <c r="J336" s="13"/>
      <c r="K336" s="13"/>
      <c r="L336" s="13"/>
      <c r="M336" s="13"/>
      <c r="N336" s="13"/>
      <c r="O336" s="118"/>
      <c r="P336" s="16" t="e">
        <f t="shared" si="933"/>
        <v>#DIV/0!</v>
      </c>
      <c r="Q336" s="16" t="e">
        <f t="shared" si="934"/>
        <v>#DIV/0!</v>
      </c>
      <c r="R336" s="16" t="e">
        <f t="shared" si="935"/>
        <v>#DIV/0!</v>
      </c>
      <c r="S336" s="16" t="e">
        <f t="shared" si="936"/>
        <v>#DIV/0!</v>
      </c>
      <c r="T336" s="16" t="e">
        <f t="shared" si="937"/>
        <v>#DIV/0!</v>
      </c>
      <c r="U336" s="16" t="e">
        <f t="shared" si="938"/>
        <v>#DIV/0!</v>
      </c>
      <c r="V336" s="278">
        <f t="shared" si="939"/>
        <v>0</v>
      </c>
      <c r="W336" s="278">
        <f t="shared" si="940"/>
        <v>0</v>
      </c>
      <c r="X336" s="278">
        <f t="shared" si="941"/>
        <v>0</v>
      </c>
      <c r="Y336" s="149"/>
      <c r="Z336" s="149"/>
      <c r="AA336" s="202"/>
      <c r="AB336" s="154"/>
      <c r="AC336" s="153"/>
      <c r="AD336" s="153"/>
      <c r="AE336" s="154"/>
      <c r="AF336" s="154"/>
      <c r="AG336" s="159"/>
      <c r="AH336" s="159"/>
      <c r="AI336" s="159"/>
      <c r="AJ336" s="16" t="e">
        <f t="shared" si="942"/>
        <v>#DIV/0!</v>
      </c>
      <c r="AK336" s="16" t="e">
        <f t="shared" si="1106"/>
        <v>#DIV/0!</v>
      </c>
      <c r="AL336" s="16" t="e">
        <f t="shared" si="1107"/>
        <v>#DIV/0!</v>
      </c>
      <c r="AM336" s="16" t="e">
        <f t="shared" si="1110"/>
        <v>#DIV/0!</v>
      </c>
      <c r="AN336" s="16" t="e">
        <f t="shared" si="1108"/>
        <v>#DIV/0!</v>
      </c>
      <c r="AO336" s="16" t="e">
        <f t="shared" si="1109"/>
        <v>#DIV/0!</v>
      </c>
      <c r="AP336" s="278">
        <f t="shared" si="943"/>
        <v>0</v>
      </c>
      <c r="AQ336" s="278">
        <f t="shared" si="944"/>
        <v>0</v>
      </c>
      <c r="AR336" s="278">
        <f t="shared" si="945"/>
        <v>0</v>
      </c>
      <c r="AS336" s="149"/>
      <c r="AT336" s="149"/>
      <c r="AU336" s="202"/>
      <c r="AV336" s="154"/>
      <c r="AW336" s="153"/>
      <c r="AX336" s="153"/>
      <c r="AY336" s="154"/>
      <c r="AZ336" s="154"/>
      <c r="BA336" s="154"/>
      <c r="BB336" s="154"/>
      <c r="BC336" s="155"/>
      <c r="BD336" s="16" t="e">
        <f t="shared" si="946"/>
        <v>#DIV/0!</v>
      </c>
      <c r="BE336" s="16" t="e">
        <f t="shared" si="947"/>
        <v>#DIV/0!</v>
      </c>
      <c r="BF336" s="16" t="e">
        <f t="shared" si="948"/>
        <v>#DIV/0!</v>
      </c>
      <c r="BG336" s="16" t="e">
        <f t="shared" si="949"/>
        <v>#DIV/0!</v>
      </c>
      <c r="BH336" s="16" t="e">
        <f t="shared" si="950"/>
        <v>#DIV/0!</v>
      </c>
      <c r="BI336" s="16" t="e">
        <f t="shared" si="951"/>
        <v>#DIV/0!</v>
      </c>
      <c r="BJ336" s="278">
        <f t="shared" si="952"/>
        <v>0</v>
      </c>
      <c r="BK336" s="278">
        <f t="shared" si="953"/>
        <v>0</v>
      </c>
      <c r="BL336" s="278">
        <f t="shared" si="954"/>
        <v>0</v>
      </c>
      <c r="BM336" s="149"/>
      <c r="BN336" s="149"/>
      <c r="BO336" s="202"/>
      <c r="BP336" s="159"/>
      <c r="BQ336" s="153"/>
      <c r="BR336" s="153"/>
      <c r="BS336" s="159"/>
      <c r="BT336" s="159"/>
      <c r="BU336" s="159"/>
      <c r="BV336" s="154"/>
      <c r="BW336" s="159"/>
      <c r="BX336" s="16" t="e">
        <f t="shared" si="955"/>
        <v>#DIV/0!</v>
      </c>
      <c r="BY336" s="16" t="e">
        <f t="shared" si="956"/>
        <v>#DIV/0!</v>
      </c>
      <c r="BZ336" s="16" t="e">
        <f t="shared" si="957"/>
        <v>#DIV/0!</v>
      </c>
      <c r="CA336" s="16" t="e">
        <f t="shared" si="958"/>
        <v>#DIV/0!</v>
      </c>
      <c r="CB336" s="16" t="e">
        <f t="shared" si="959"/>
        <v>#DIV/0!</v>
      </c>
      <c r="CC336" s="16" t="e">
        <f t="shared" si="960"/>
        <v>#DIV/0!</v>
      </c>
      <c r="CD336" s="278">
        <f t="shared" si="961"/>
        <v>0</v>
      </c>
      <c r="CE336" s="278">
        <f t="shared" si="962"/>
        <v>0</v>
      </c>
      <c r="CF336" s="278">
        <f t="shared" si="963"/>
        <v>0</v>
      </c>
      <c r="CG336" s="149"/>
      <c r="CH336" s="149"/>
      <c r="CI336" s="202"/>
      <c r="CJ336" s="154"/>
      <c r="CK336" s="153"/>
      <c r="CL336" s="153"/>
      <c r="CM336" s="154"/>
      <c r="CN336" s="154"/>
      <c r="CO336" s="159"/>
      <c r="CP336" s="159"/>
      <c r="CQ336" s="159"/>
      <c r="CR336" s="16" t="e">
        <f t="shared" si="964"/>
        <v>#DIV/0!</v>
      </c>
      <c r="CS336" s="16" t="e">
        <f t="shared" si="965"/>
        <v>#DIV/0!</v>
      </c>
      <c r="CT336" s="16" t="e">
        <f t="shared" si="966"/>
        <v>#DIV/0!</v>
      </c>
      <c r="CU336" s="16" t="e">
        <f t="shared" si="967"/>
        <v>#DIV/0!</v>
      </c>
      <c r="CV336" s="16" t="e">
        <f t="shared" si="968"/>
        <v>#DIV/0!</v>
      </c>
      <c r="CW336" s="16" t="e">
        <f t="shared" si="969"/>
        <v>#DIV/0!</v>
      </c>
      <c r="CX336" s="278">
        <f t="shared" si="930"/>
        <v>0</v>
      </c>
      <c r="CY336" s="278">
        <f t="shared" si="931"/>
        <v>0</v>
      </c>
      <c r="CZ336" s="278">
        <f t="shared" si="932"/>
        <v>0</v>
      </c>
      <c r="DA336" s="149"/>
      <c r="DB336" s="149"/>
      <c r="DC336" s="202"/>
      <c r="DD336" s="159"/>
      <c r="DE336" s="153"/>
      <c r="DF336" s="153"/>
      <c r="DG336" s="159"/>
      <c r="DH336" s="159"/>
      <c r="DI336" s="159"/>
      <c r="DJ336" s="154"/>
      <c r="DK336" s="155"/>
      <c r="DL336" s="16" t="e">
        <f t="shared" si="970"/>
        <v>#DIV/0!</v>
      </c>
      <c r="DM336" s="16" t="e">
        <f t="shared" si="971"/>
        <v>#DIV/0!</v>
      </c>
      <c r="DN336" s="16" t="e">
        <f t="shared" si="972"/>
        <v>#DIV/0!</v>
      </c>
      <c r="DO336" s="16" t="e">
        <f t="shared" si="973"/>
        <v>#DIV/0!</v>
      </c>
      <c r="DP336" s="16" t="e">
        <f t="shared" si="974"/>
        <v>#DIV/0!</v>
      </c>
      <c r="DQ336" s="16" t="e">
        <f t="shared" si="975"/>
        <v>#DIV/0!</v>
      </c>
      <c r="DR336" s="278">
        <f t="shared" si="976"/>
        <v>0</v>
      </c>
      <c r="DS336" s="278">
        <f t="shared" si="977"/>
        <v>0</v>
      </c>
      <c r="DT336" s="278">
        <f t="shared" si="978"/>
        <v>0</v>
      </c>
      <c r="DU336" s="149"/>
      <c r="DV336" s="149"/>
      <c r="DW336" s="202"/>
      <c r="DX336" s="159"/>
      <c r="DY336" s="153"/>
      <c r="DZ336" s="153"/>
      <c r="EA336" s="159"/>
      <c r="EB336" s="159"/>
      <c r="EC336" s="159"/>
      <c r="ED336" s="159"/>
      <c r="EE336" s="159"/>
      <c r="EF336" s="16" t="e">
        <f t="shared" si="979"/>
        <v>#DIV/0!</v>
      </c>
      <c r="EG336" s="16" t="e">
        <f t="shared" si="980"/>
        <v>#DIV/0!</v>
      </c>
      <c r="EH336" s="16" t="e">
        <f t="shared" si="981"/>
        <v>#DIV/0!</v>
      </c>
      <c r="EI336" s="16" t="e">
        <f t="shared" si="982"/>
        <v>#DIV/0!</v>
      </c>
      <c r="EJ336" s="16" t="e">
        <f t="shared" si="983"/>
        <v>#DIV/0!</v>
      </c>
      <c r="EK336" s="16" t="e">
        <f t="shared" si="984"/>
        <v>#DIV/0!</v>
      </c>
      <c r="EL336" s="278">
        <f t="shared" si="985"/>
        <v>0</v>
      </c>
      <c r="EM336" s="278">
        <f t="shared" si="986"/>
        <v>0</v>
      </c>
      <c r="EN336" s="278">
        <f t="shared" si="987"/>
        <v>0</v>
      </c>
      <c r="EO336" s="204"/>
      <c r="EP336" s="204"/>
      <c r="EQ336" s="217"/>
      <c r="ER336" s="209"/>
      <c r="ES336" s="215"/>
      <c r="ET336" s="215"/>
      <c r="EU336" s="209"/>
      <c r="EV336" s="209"/>
      <c r="EW336" s="209"/>
      <c r="EX336" s="210"/>
      <c r="EY336" s="211"/>
      <c r="EZ336" s="120"/>
      <c r="FA336" s="115"/>
      <c r="FB336" s="76" t="s">
        <v>55</v>
      </c>
      <c r="FC336" s="121"/>
      <c r="FD336" s="125"/>
      <c r="FE336" s="125"/>
      <c r="FF336" s="16" t="e">
        <f t="shared" si="988"/>
        <v>#VALUE!</v>
      </c>
      <c r="FG336" s="16" t="e">
        <f t="shared" si="989"/>
        <v>#VALUE!</v>
      </c>
      <c r="FH336" s="16" t="e">
        <f t="shared" si="990"/>
        <v>#VALUE!</v>
      </c>
      <c r="FI336" s="16" t="e">
        <f t="shared" si="991"/>
        <v>#VALUE!</v>
      </c>
      <c r="FJ336" s="16" t="e">
        <f t="shared" si="992"/>
        <v>#VALUE!</v>
      </c>
      <c r="FK336" s="16" t="e">
        <f t="shared" si="993"/>
        <v>#VALUE!</v>
      </c>
      <c r="FL336" s="278" t="e">
        <f t="shared" si="994"/>
        <v>#VALUE!</v>
      </c>
      <c r="FM336" s="278" t="e">
        <f t="shared" si="995"/>
        <v>#VALUE!</v>
      </c>
      <c r="FN336" s="278" t="e">
        <f t="shared" si="996"/>
        <v>#VALUE!</v>
      </c>
      <c r="FO336" s="222" t="str">
        <f t="shared" si="997"/>
        <v>i.a</v>
      </c>
      <c r="FP336" s="222" t="str">
        <f t="shared" si="998"/>
        <v>i.a</v>
      </c>
      <c r="FQ336" s="223" t="str">
        <f t="shared" si="999"/>
        <v>i.a</v>
      </c>
      <c r="FR336" s="222" t="str">
        <f t="shared" si="1000"/>
        <v>i.a</v>
      </c>
      <c r="FS336" s="197" t="str">
        <f t="shared" si="1001"/>
        <v>i.a</v>
      </c>
      <c r="FT336" s="197" t="str">
        <f t="shared" si="1002"/>
        <v>i.a</v>
      </c>
      <c r="FU336" s="194" t="str">
        <f t="shared" si="1003"/>
        <v>i.a</v>
      </c>
      <c r="FV336" s="195" t="str">
        <f t="shared" si="1004"/>
        <v>i.a</v>
      </c>
      <c r="FW336" s="195" t="str">
        <f t="shared" si="1005"/>
        <v>i.a</v>
      </c>
      <c r="FX336" s="195" t="str">
        <f t="shared" si="1006"/>
        <v>i.a</v>
      </c>
      <c r="FY336" s="195" t="str">
        <f t="shared" si="1007"/>
        <v>i.a</v>
      </c>
      <c r="FZ336" s="16" t="e">
        <f t="shared" si="1008"/>
        <v>#VALUE!</v>
      </c>
      <c r="GA336" s="16" t="e">
        <f t="shared" si="1009"/>
        <v>#VALUE!</v>
      </c>
      <c r="GB336" s="16" t="e">
        <f t="shared" si="1010"/>
        <v>#VALUE!</v>
      </c>
      <c r="GC336" s="16" t="e">
        <f t="shared" si="1011"/>
        <v>#VALUE!</v>
      </c>
      <c r="GD336" s="16" t="e">
        <f t="shared" si="1012"/>
        <v>#VALUE!</v>
      </c>
      <c r="GE336" s="16" t="e">
        <f t="shared" si="1013"/>
        <v>#VALUE!</v>
      </c>
      <c r="GF336" s="227" t="e">
        <f t="shared" si="1014"/>
        <v>#VALUE!</v>
      </c>
      <c r="GG336" s="227" t="e">
        <f t="shared" si="1015"/>
        <v>#VALUE!</v>
      </c>
      <c r="GH336" s="227" t="e">
        <f t="shared" si="1016"/>
        <v>#VALUE!</v>
      </c>
      <c r="GI336" s="16" t="str">
        <f t="shared" si="1017"/>
        <v>Negativ EK</v>
      </c>
      <c r="GJ336" s="16" t="str">
        <f t="shared" si="1018"/>
        <v>Negativ EK</v>
      </c>
      <c r="GK336" s="190" t="str">
        <f t="shared" si="1019"/>
        <v>Negativ EK</v>
      </c>
      <c r="GL336" s="190" t="str">
        <f t="shared" si="1020"/>
        <v>Negativ EK</v>
      </c>
      <c r="GM336" s="190" t="str">
        <f t="shared" si="1021"/>
        <v>Negativ EK</v>
      </c>
      <c r="GN336" s="190" t="str">
        <f t="shared" si="1022"/>
        <v>Negativ EK</v>
      </c>
      <c r="GO336" s="191" t="str">
        <f t="shared" si="1023"/>
        <v>Negativ EK</v>
      </c>
      <c r="GP336" s="191" t="str">
        <f t="shared" si="1024"/>
        <v>Negativ EK</v>
      </c>
      <c r="GQ336" s="191" t="str">
        <f t="shared" si="1025"/>
        <v>Negativ EK</v>
      </c>
      <c r="GR336" s="191" t="str">
        <f t="shared" si="1026"/>
        <v>Negativ EK</v>
      </c>
      <c r="GS336" s="16" t="e">
        <f t="shared" si="1027"/>
        <v>#VALUE!</v>
      </c>
      <c r="GT336" s="16" t="e">
        <f t="shared" si="1028"/>
        <v>#VALUE!</v>
      </c>
      <c r="GU336" s="16" t="e">
        <f t="shared" si="1029"/>
        <v>#VALUE!</v>
      </c>
      <c r="GV336" s="16" t="e">
        <f t="shared" si="1030"/>
        <v>#VALUE!</v>
      </c>
      <c r="GW336" s="16" t="e">
        <f t="shared" si="1031"/>
        <v>#VALUE!</v>
      </c>
      <c r="GX336" s="16" t="e">
        <f t="shared" si="1032"/>
        <v>#VALUE!</v>
      </c>
      <c r="GY336" s="227" t="e">
        <f t="shared" si="1033"/>
        <v>#VALUE!</v>
      </c>
      <c r="GZ336" s="227" t="e">
        <f t="shared" si="1034"/>
        <v>#VALUE!</v>
      </c>
      <c r="HA336" s="227" t="e">
        <f t="shared" si="1035"/>
        <v>#VALUE!</v>
      </c>
      <c r="HB336" s="16" t="str">
        <f t="shared" si="1036"/>
        <v>i.a.</v>
      </c>
      <c r="HC336" s="16" t="str">
        <f t="shared" si="1037"/>
        <v>i.a.</v>
      </c>
      <c r="HD336" s="190" t="str">
        <f t="shared" si="1038"/>
        <v>i.a.</v>
      </c>
      <c r="HE336" s="190" t="str">
        <f t="shared" si="1039"/>
        <v>i.a.</v>
      </c>
      <c r="HF336" s="190" t="str">
        <f t="shared" si="1040"/>
        <v>i.a.</v>
      </c>
      <c r="HG336" s="190" t="str">
        <f t="shared" si="1041"/>
        <v>i.a.</v>
      </c>
      <c r="HH336" s="191" t="str">
        <f t="shared" si="1042"/>
        <v>i.a.</v>
      </c>
      <c r="HI336" s="191" t="str">
        <f t="shared" si="1043"/>
        <v>i.a.</v>
      </c>
      <c r="HJ336" s="191" t="str">
        <f t="shared" si="1044"/>
        <v>i.a.</v>
      </c>
      <c r="HK336" s="191" t="str">
        <f t="shared" si="1045"/>
        <v>i.a.</v>
      </c>
      <c r="HL336" s="16" t="e">
        <f t="shared" si="1046"/>
        <v>#VALUE!</v>
      </c>
      <c r="HM336" s="16" t="e">
        <f t="shared" si="1047"/>
        <v>#VALUE!</v>
      </c>
      <c r="HN336" s="16" t="e">
        <f t="shared" si="1048"/>
        <v>#VALUE!</v>
      </c>
      <c r="HO336" s="16" t="e">
        <f t="shared" si="1049"/>
        <v>#VALUE!</v>
      </c>
      <c r="HP336" s="16" t="e">
        <f t="shared" si="1050"/>
        <v>#VALUE!</v>
      </c>
      <c r="HQ336" s="16" t="e">
        <f t="shared" si="1051"/>
        <v>#VALUE!</v>
      </c>
      <c r="HR336" s="227" t="e">
        <f t="shared" si="1052"/>
        <v>#VALUE!</v>
      </c>
      <c r="HS336" s="227" t="e">
        <f t="shared" si="1053"/>
        <v>#VALUE!</v>
      </c>
      <c r="HT336" s="227" t="e">
        <f t="shared" si="1054"/>
        <v>#VALUE!</v>
      </c>
      <c r="HU336" s="16" t="str">
        <f t="shared" si="1055"/>
        <v>i.a.</v>
      </c>
      <c r="HV336" s="16" t="str">
        <f t="shared" si="1056"/>
        <v>i.a.</v>
      </c>
      <c r="HW336" s="196" t="str">
        <f t="shared" si="1057"/>
        <v>i.a.</v>
      </c>
      <c r="HX336" s="190" t="str">
        <f t="shared" si="1058"/>
        <v>i.a.</v>
      </c>
      <c r="HY336" s="190" t="str">
        <f t="shared" si="1059"/>
        <v>i.a.</v>
      </c>
      <c r="HZ336" s="190" t="str">
        <f t="shared" si="1060"/>
        <v>i.a.</v>
      </c>
      <c r="IA336" s="191" t="str">
        <f t="shared" si="1061"/>
        <v>i.a.</v>
      </c>
      <c r="IB336" s="191" t="str">
        <f t="shared" si="1062"/>
        <v>i.a.</v>
      </c>
      <c r="IC336" s="191" t="str">
        <f t="shared" si="1063"/>
        <v>i.a.</v>
      </c>
      <c r="ID336" s="191" t="str">
        <f t="shared" si="1064"/>
        <v>i.a.</v>
      </c>
      <c r="IE336" s="191" t="str">
        <f t="shared" si="1065"/>
        <v>i.a.</v>
      </c>
      <c r="IF336" s="16" t="e">
        <f t="shared" si="1066"/>
        <v>#VALUE!</v>
      </c>
      <c r="IG336" s="16" t="e">
        <f t="shared" si="1067"/>
        <v>#VALUE!</v>
      </c>
      <c r="IH336" s="16" t="e">
        <f t="shared" si="1068"/>
        <v>#VALUE!</v>
      </c>
      <c r="II336" s="16" t="e">
        <f t="shared" si="1069"/>
        <v>#VALUE!</v>
      </c>
      <c r="IJ336" s="16" t="e">
        <f t="shared" si="1070"/>
        <v>#VALUE!</v>
      </c>
      <c r="IK336" s="16" t="e">
        <f t="shared" si="1071"/>
        <v>#VALUE!</v>
      </c>
      <c r="IL336" s="227" t="e">
        <f t="shared" si="1072"/>
        <v>#VALUE!</v>
      </c>
      <c r="IM336" s="227" t="e">
        <f t="shared" si="1073"/>
        <v>#VALUE!</v>
      </c>
      <c r="IN336" s="227" t="e">
        <f t="shared" si="1074"/>
        <v>#VALUE!</v>
      </c>
      <c r="IO336" s="16" t="str">
        <f t="shared" si="1075"/>
        <v>i.a.</v>
      </c>
      <c r="IP336" s="16" t="str">
        <f t="shared" si="1076"/>
        <v>i.a.</v>
      </c>
      <c r="IQ336" s="196" t="str">
        <f t="shared" si="1077"/>
        <v>i.a.</v>
      </c>
      <c r="IR336" s="190" t="str">
        <f t="shared" si="1078"/>
        <v>i.a.</v>
      </c>
      <c r="IS336" s="190" t="str">
        <f t="shared" si="1079"/>
        <v>i.a.</v>
      </c>
      <c r="IT336" s="190" t="str">
        <f t="shared" si="1080"/>
        <v>i.a.</v>
      </c>
      <c r="IU336" s="191" t="str">
        <f t="shared" si="1081"/>
        <v>i.a.</v>
      </c>
      <c r="IV336" s="191" t="str">
        <f t="shared" si="1082"/>
        <v>i.a.</v>
      </c>
      <c r="IW336" s="191" t="str">
        <f t="shared" si="1083"/>
        <v>i.a.</v>
      </c>
      <c r="IX336" s="191" t="str">
        <f t="shared" si="1084"/>
        <v>i.a.</v>
      </c>
      <c r="IY336" s="191" t="str">
        <f t="shared" si="1085"/>
        <v>i.a.</v>
      </c>
      <c r="IZ336" s="16" t="e">
        <f t="shared" si="1086"/>
        <v>#VALUE!</v>
      </c>
      <c r="JA336" s="16" t="e">
        <f t="shared" si="1087"/>
        <v>#VALUE!</v>
      </c>
      <c r="JB336" s="16" t="e">
        <f t="shared" si="1088"/>
        <v>#VALUE!</v>
      </c>
      <c r="JC336" s="16" t="e">
        <f t="shared" si="1089"/>
        <v>#VALUE!</v>
      </c>
      <c r="JD336" s="16" t="e">
        <f t="shared" si="1090"/>
        <v>#VALUE!</v>
      </c>
      <c r="JE336" s="16" t="e">
        <f t="shared" si="1091"/>
        <v>#VALUE!</v>
      </c>
      <c r="JF336" s="227" t="e">
        <f t="shared" si="1092"/>
        <v>#VALUE!</v>
      </c>
      <c r="JG336" s="227" t="e">
        <f t="shared" si="1093"/>
        <v>#VALUE!</v>
      </c>
      <c r="JH336" s="227" t="e">
        <f t="shared" si="1094"/>
        <v>#VALUE!</v>
      </c>
      <c r="JI336" s="99" t="str">
        <f t="shared" si="1095"/>
        <v>i.a.</v>
      </c>
      <c r="JJ336" s="99" t="str">
        <f t="shared" si="1096"/>
        <v>i.a.</v>
      </c>
      <c r="JK336" s="190" t="str">
        <f t="shared" si="1097"/>
        <v>i.a.</v>
      </c>
      <c r="JL336" s="197" t="str">
        <f t="shared" si="1098"/>
        <v>i.a.</v>
      </c>
      <c r="JM336" s="197" t="str">
        <f t="shared" si="1099"/>
        <v>i.a.</v>
      </c>
      <c r="JN336" s="197" t="str">
        <f t="shared" si="1100"/>
        <v>i.a.</v>
      </c>
      <c r="JO336" s="194" t="str">
        <f t="shared" si="1101"/>
        <v>i.a.</v>
      </c>
      <c r="JP336" s="194" t="str">
        <f t="shared" si="1102"/>
        <v>i.a.</v>
      </c>
      <c r="JQ336" s="194" t="str">
        <f t="shared" si="1103"/>
        <v>i.a.</v>
      </c>
      <c r="JR336" s="194" t="str">
        <f t="shared" si="1104"/>
        <v>i.a.</v>
      </c>
      <c r="JS336" s="194" t="str">
        <f t="shared" si="1105"/>
        <v>i.a.</v>
      </c>
    </row>
    <row r="337" spans="1:280" customFormat="1" x14ac:dyDescent="0.25">
      <c r="A337" s="10" t="s">
        <v>853</v>
      </c>
      <c r="B337" s="95">
        <v>30600215</v>
      </c>
      <c r="C337" s="10" t="s">
        <v>398</v>
      </c>
      <c r="D337" s="10"/>
      <c r="E337" s="97" t="s">
        <v>384</v>
      </c>
      <c r="F337" s="11"/>
      <c r="G337" s="11"/>
      <c r="H337" s="12"/>
      <c r="I337" s="13"/>
      <c r="J337" s="13"/>
      <c r="K337" s="13"/>
      <c r="L337" s="13"/>
      <c r="M337" s="13"/>
      <c r="N337" s="13"/>
      <c r="O337" s="19"/>
      <c r="P337" s="16" t="e">
        <f t="shared" si="933"/>
        <v>#DIV/0!</v>
      </c>
      <c r="Q337" s="16" t="e">
        <f t="shared" si="934"/>
        <v>#DIV/0!</v>
      </c>
      <c r="R337" s="16" t="e">
        <f t="shared" si="935"/>
        <v>#DIV/0!</v>
      </c>
      <c r="S337" s="16" t="e">
        <f t="shared" si="936"/>
        <v>#DIV/0!</v>
      </c>
      <c r="T337" s="16" t="e">
        <f t="shared" si="937"/>
        <v>#DIV/0!</v>
      </c>
      <c r="U337" s="16" t="e">
        <f t="shared" si="938"/>
        <v>#DIV/0!</v>
      </c>
      <c r="V337" s="278">
        <f t="shared" si="939"/>
        <v>0</v>
      </c>
      <c r="W337" s="278">
        <f t="shared" si="940"/>
        <v>0</v>
      </c>
      <c r="X337" s="278">
        <f t="shared" si="941"/>
        <v>0</v>
      </c>
      <c r="Y337" s="149"/>
      <c r="Z337" s="149"/>
      <c r="AA337" s="149"/>
      <c r="AB337" s="149"/>
      <c r="AC337" s="149"/>
      <c r="AD337" s="149"/>
      <c r="AE337" s="151"/>
      <c r="AF337" s="151"/>
      <c r="AG337" s="156"/>
      <c r="AH337" s="156"/>
      <c r="AI337" s="156"/>
      <c r="AJ337" s="16" t="e">
        <f t="shared" si="942"/>
        <v>#DIV/0!</v>
      </c>
      <c r="AK337" s="16" t="e">
        <f t="shared" si="1106"/>
        <v>#DIV/0!</v>
      </c>
      <c r="AL337" s="16" t="e">
        <f t="shared" si="1107"/>
        <v>#DIV/0!</v>
      </c>
      <c r="AM337" s="16" t="e">
        <f t="shared" si="1110"/>
        <v>#DIV/0!</v>
      </c>
      <c r="AN337" s="16" t="e">
        <f t="shared" si="1108"/>
        <v>#DIV/0!</v>
      </c>
      <c r="AO337" s="16" t="e">
        <f t="shared" si="1109"/>
        <v>#DIV/0!</v>
      </c>
      <c r="AP337" s="278">
        <f t="shared" si="943"/>
        <v>0</v>
      </c>
      <c r="AQ337" s="278">
        <f t="shared" si="944"/>
        <v>0</v>
      </c>
      <c r="AR337" s="278">
        <f t="shared" si="945"/>
        <v>0</v>
      </c>
      <c r="AS337" s="149"/>
      <c r="AT337" s="149"/>
      <c r="AU337" s="149"/>
      <c r="AV337" s="149"/>
      <c r="AW337" s="149"/>
      <c r="AX337" s="149"/>
      <c r="AY337" s="151"/>
      <c r="AZ337" s="151"/>
      <c r="BA337" s="151"/>
      <c r="BB337" s="151"/>
      <c r="BC337" s="156"/>
      <c r="BD337" s="16" t="e">
        <f t="shared" si="946"/>
        <v>#DIV/0!</v>
      </c>
      <c r="BE337" s="16" t="e">
        <f t="shared" si="947"/>
        <v>#DIV/0!</v>
      </c>
      <c r="BF337" s="16" t="e">
        <f t="shared" si="948"/>
        <v>#DIV/0!</v>
      </c>
      <c r="BG337" s="16" t="e">
        <f t="shared" si="949"/>
        <v>#DIV/0!</v>
      </c>
      <c r="BH337" s="16" t="e">
        <f t="shared" si="950"/>
        <v>#DIV/0!</v>
      </c>
      <c r="BI337" s="16" t="e">
        <f t="shared" si="951"/>
        <v>#DIV/0!</v>
      </c>
      <c r="BJ337" s="278">
        <f t="shared" si="952"/>
        <v>0</v>
      </c>
      <c r="BK337" s="278">
        <f t="shared" si="953"/>
        <v>0</v>
      </c>
      <c r="BL337" s="278">
        <f t="shared" si="954"/>
        <v>0</v>
      </c>
      <c r="BM337" s="149"/>
      <c r="BN337" s="149"/>
      <c r="BO337" s="149"/>
      <c r="BP337" s="149"/>
      <c r="BQ337" s="149"/>
      <c r="BR337" s="149"/>
      <c r="BS337" s="156"/>
      <c r="BT337" s="156"/>
      <c r="BU337" s="156"/>
      <c r="BV337" s="151"/>
      <c r="BW337" s="156"/>
      <c r="BX337" s="16" t="e">
        <f t="shared" si="955"/>
        <v>#DIV/0!</v>
      </c>
      <c r="BY337" s="16" t="e">
        <f t="shared" si="956"/>
        <v>#DIV/0!</v>
      </c>
      <c r="BZ337" s="16" t="e">
        <f t="shared" si="957"/>
        <v>#DIV/0!</v>
      </c>
      <c r="CA337" s="16" t="e">
        <f t="shared" si="958"/>
        <v>#DIV/0!</v>
      </c>
      <c r="CB337" s="16" t="e">
        <f t="shared" si="959"/>
        <v>#DIV/0!</v>
      </c>
      <c r="CC337" s="16" t="e">
        <f t="shared" si="960"/>
        <v>#DIV/0!</v>
      </c>
      <c r="CD337" s="278">
        <f t="shared" si="961"/>
        <v>0</v>
      </c>
      <c r="CE337" s="278">
        <f t="shared" si="962"/>
        <v>0</v>
      </c>
      <c r="CF337" s="278">
        <f t="shared" si="963"/>
        <v>0</v>
      </c>
      <c r="CG337" s="149"/>
      <c r="CH337" s="149"/>
      <c r="CI337" s="149"/>
      <c r="CJ337" s="149"/>
      <c r="CK337" s="149"/>
      <c r="CL337" s="149"/>
      <c r="CM337" s="151"/>
      <c r="CN337" s="151"/>
      <c r="CO337" s="156"/>
      <c r="CP337" s="156"/>
      <c r="CQ337" s="156"/>
      <c r="CR337" s="16" t="e">
        <f t="shared" si="964"/>
        <v>#DIV/0!</v>
      </c>
      <c r="CS337" s="16" t="e">
        <f t="shared" si="965"/>
        <v>#DIV/0!</v>
      </c>
      <c r="CT337" s="16" t="e">
        <f t="shared" si="966"/>
        <v>#DIV/0!</v>
      </c>
      <c r="CU337" s="16" t="e">
        <f t="shared" si="967"/>
        <v>#DIV/0!</v>
      </c>
      <c r="CV337" s="16" t="e">
        <f t="shared" si="968"/>
        <v>#DIV/0!</v>
      </c>
      <c r="CW337" s="16" t="e">
        <f t="shared" si="969"/>
        <v>#DIV/0!</v>
      </c>
      <c r="CX337" s="278">
        <f t="shared" si="930"/>
        <v>0</v>
      </c>
      <c r="CY337" s="278">
        <f t="shared" si="931"/>
        <v>0</v>
      </c>
      <c r="CZ337" s="278">
        <f t="shared" si="932"/>
        <v>0</v>
      </c>
      <c r="DA337" s="149"/>
      <c r="DB337" s="149"/>
      <c r="DC337" s="149"/>
      <c r="DD337" s="149"/>
      <c r="DE337" s="149"/>
      <c r="DF337" s="149"/>
      <c r="DG337" s="156"/>
      <c r="DH337" s="156"/>
      <c r="DI337" s="156"/>
      <c r="DJ337" s="151"/>
      <c r="DK337" s="156"/>
      <c r="DL337" s="16" t="e">
        <f t="shared" si="970"/>
        <v>#DIV/0!</v>
      </c>
      <c r="DM337" s="16" t="e">
        <f t="shared" si="971"/>
        <v>#DIV/0!</v>
      </c>
      <c r="DN337" s="16" t="e">
        <f t="shared" si="972"/>
        <v>#DIV/0!</v>
      </c>
      <c r="DO337" s="16" t="e">
        <f t="shared" si="973"/>
        <v>#DIV/0!</v>
      </c>
      <c r="DP337" s="16" t="e">
        <f t="shared" si="974"/>
        <v>#DIV/0!</v>
      </c>
      <c r="DQ337" s="16" t="e">
        <f t="shared" si="975"/>
        <v>#DIV/0!</v>
      </c>
      <c r="DR337" s="278">
        <f t="shared" si="976"/>
        <v>0</v>
      </c>
      <c r="DS337" s="278">
        <f t="shared" si="977"/>
        <v>0</v>
      </c>
      <c r="DT337" s="278">
        <f t="shared" si="978"/>
        <v>0</v>
      </c>
      <c r="DU337" s="149"/>
      <c r="DV337" s="149"/>
      <c r="DW337" s="149"/>
      <c r="DX337" s="149"/>
      <c r="DY337" s="149"/>
      <c r="DZ337" s="149"/>
      <c r="EA337" s="156"/>
      <c r="EB337" s="156"/>
      <c r="EC337" s="156"/>
      <c r="ED337" s="156"/>
      <c r="EE337" s="156"/>
      <c r="EF337" s="16" t="e">
        <f t="shared" si="979"/>
        <v>#DIV/0!</v>
      </c>
      <c r="EG337" s="16" t="e">
        <f t="shared" si="980"/>
        <v>#DIV/0!</v>
      </c>
      <c r="EH337" s="16" t="e">
        <f t="shared" si="981"/>
        <v>#DIV/0!</v>
      </c>
      <c r="EI337" s="16" t="e">
        <f t="shared" si="982"/>
        <v>#DIV/0!</v>
      </c>
      <c r="EJ337" s="16" t="e">
        <f t="shared" si="983"/>
        <v>#DIV/0!</v>
      </c>
      <c r="EK337" s="16" t="e">
        <f t="shared" si="984"/>
        <v>#DIV/0!</v>
      </c>
      <c r="EL337" s="278">
        <f t="shared" si="985"/>
        <v>0</v>
      </c>
      <c r="EM337" s="278">
        <f t="shared" si="986"/>
        <v>0</v>
      </c>
      <c r="EN337" s="278">
        <f t="shared" si="987"/>
        <v>0</v>
      </c>
      <c r="EO337" s="204"/>
      <c r="EP337" s="204"/>
      <c r="EQ337" s="204"/>
      <c r="ER337" s="204"/>
      <c r="ES337" s="204"/>
      <c r="ET337" s="204"/>
      <c r="EU337" s="206"/>
      <c r="EV337" s="206"/>
      <c r="EW337" s="206"/>
      <c r="EX337" s="207"/>
      <c r="EY337" s="206"/>
      <c r="EZ337" s="89"/>
      <c r="FA337" s="14"/>
      <c r="FB337" s="76" t="s">
        <v>55</v>
      </c>
      <c r="FC337" s="94">
        <v>2750</v>
      </c>
      <c r="FD337" t="s">
        <v>468</v>
      </c>
      <c r="FE337" t="s">
        <v>86</v>
      </c>
      <c r="FF337" s="16" t="e">
        <f t="shared" si="988"/>
        <v>#VALUE!</v>
      </c>
      <c r="FG337" s="16" t="e">
        <f t="shared" si="989"/>
        <v>#VALUE!</v>
      </c>
      <c r="FH337" s="16" t="e">
        <f t="shared" si="990"/>
        <v>#VALUE!</v>
      </c>
      <c r="FI337" s="16" t="e">
        <f t="shared" si="991"/>
        <v>#VALUE!</v>
      </c>
      <c r="FJ337" s="16" t="e">
        <f t="shared" si="992"/>
        <v>#VALUE!</v>
      </c>
      <c r="FK337" s="16" t="e">
        <f t="shared" si="993"/>
        <v>#VALUE!</v>
      </c>
      <c r="FL337" s="278" t="e">
        <f t="shared" si="994"/>
        <v>#VALUE!</v>
      </c>
      <c r="FM337" s="278" t="e">
        <f t="shared" si="995"/>
        <v>#VALUE!</v>
      </c>
      <c r="FN337" s="278" t="e">
        <f t="shared" si="996"/>
        <v>#VALUE!</v>
      </c>
      <c r="FO337" s="222" t="str">
        <f t="shared" si="997"/>
        <v>i.a</v>
      </c>
      <c r="FP337" s="222" t="str">
        <f t="shared" si="998"/>
        <v>i.a</v>
      </c>
      <c r="FQ337" s="222" t="str">
        <f t="shared" si="999"/>
        <v>i.a</v>
      </c>
      <c r="FR337" s="222" t="str">
        <f t="shared" si="1000"/>
        <v>i.a</v>
      </c>
      <c r="FS337" s="222" t="str">
        <f t="shared" si="1001"/>
        <v>i.a</v>
      </c>
      <c r="FT337" s="222" t="str">
        <f t="shared" si="1002"/>
        <v>i.a</v>
      </c>
      <c r="FU337" s="222" t="str">
        <f t="shared" si="1003"/>
        <v>i.a</v>
      </c>
      <c r="FV337" s="222" t="str">
        <f t="shared" si="1004"/>
        <v>i.a</v>
      </c>
      <c r="FW337" s="222" t="str">
        <f t="shared" si="1005"/>
        <v>i.a</v>
      </c>
      <c r="FX337" s="222" t="str">
        <f t="shared" si="1006"/>
        <v>i.a</v>
      </c>
      <c r="FY337" s="222" t="str">
        <f t="shared" si="1007"/>
        <v>i.a</v>
      </c>
      <c r="FZ337" s="16" t="e">
        <f t="shared" si="1008"/>
        <v>#VALUE!</v>
      </c>
      <c r="GA337" s="16" t="e">
        <f t="shared" si="1009"/>
        <v>#VALUE!</v>
      </c>
      <c r="GB337" s="16" t="e">
        <f t="shared" si="1010"/>
        <v>#VALUE!</v>
      </c>
      <c r="GC337" s="16" t="e">
        <f t="shared" si="1011"/>
        <v>#VALUE!</v>
      </c>
      <c r="GD337" s="16" t="e">
        <f t="shared" si="1012"/>
        <v>#VALUE!</v>
      </c>
      <c r="GE337" s="16" t="e">
        <f t="shared" si="1013"/>
        <v>#VALUE!</v>
      </c>
      <c r="GF337" s="227" t="e">
        <f t="shared" si="1014"/>
        <v>#VALUE!</v>
      </c>
      <c r="GG337" s="227" t="e">
        <f t="shared" si="1015"/>
        <v>#VALUE!</v>
      </c>
      <c r="GH337" s="227" t="e">
        <f t="shared" si="1016"/>
        <v>#VALUE!</v>
      </c>
      <c r="GI337" s="16" t="str">
        <f t="shared" si="1017"/>
        <v>Negativ EK</v>
      </c>
      <c r="GJ337" s="16" t="str">
        <f t="shared" si="1018"/>
        <v>Negativ EK</v>
      </c>
      <c r="GK337" s="16" t="str">
        <f t="shared" si="1019"/>
        <v>Negativ EK</v>
      </c>
      <c r="GL337" s="16" t="str">
        <f t="shared" si="1020"/>
        <v>Negativ EK</v>
      </c>
      <c r="GM337" s="16" t="str">
        <f t="shared" si="1021"/>
        <v>Negativ EK</v>
      </c>
      <c r="GN337" s="16" t="str">
        <f t="shared" si="1022"/>
        <v>Negativ EK</v>
      </c>
      <c r="GO337" s="16" t="str">
        <f t="shared" si="1023"/>
        <v>Negativ EK</v>
      </c>
      <c r="GP337" s="16" t="str">
        <f t="shared" si="1024"/>
        <v>Negativ EK</v>
      </c>
      <c r="GQ337" s="16" t="str">
        <f t="shared" si="1025"/>
        <v>Negativ EK</v>
      </c>
      <c r="GR337" s="16" t="str">
        <f t="shared" si="1026"/>
        <v>Negativ EK</v>
      </c>
      <c r="GS337" s="16" t="e">
        <f t="shared" si="1027"/>
        <v>#VALUE!</v>
      </c>
      <c r="GT337" s="16" t="e">
        <f t="shared" si="1028"/>
        <v>#VALUE!</v>
      </c>
      <c r="GU337" s="16" t="e">
        <f t="shared" si="1029"/>
        <v>#VALUE!</v>
      </c>
      <c r="GV337" s="16" t="e">
        <f t="shared" si="1030"/>
        <v>#VALUE!</v>
      </c>
      <c r="GW337" s="16" t="e">
        <f t="shared" si="1031"/>
        <v>#VALUE!</v>
      </c>
      <c r="GX337" s="16" t="e">
        <f t="shared" si="1032"/>
        <v>#VALUE!</v>
      </c>
      <c r="GY337" s="227" t="e">
        <f t="shared" si="1033"/>
        <v>#VALUE!</v>
      </c>
      <c r="GZ337" s="227" t="e">
        <f t="shared" si="1034"/>
        <v>#VALUE!</v>
      </c>
      <c r="HA337" s="227" t="e">
        <f t="shared" si="1035"/>
        <v>#VALUE!</v>
      </c>
      <c r="HB337" s="16" t="str">
        <f t="shared" si="1036"/>
        <v>i.a.</v>
      </c>
      <c r="HC337" s="16" t="str">
        <f t="shared" si="1037"/>
        <v>i.a.</v>
      </c>
      <c r="HD337" s="16" t="str">
        <f t="shared" si="1038"/>
        <v>i.a.</v>
      </c>
      <c r="HE337" s="16" t="str">
        <f t="shared" si="1039"/>
        <v>i.a.</v>
      </c>
      <c r="HF337" s="16" t="str">
        <f t="shared" si="1040"/>
        <v>i.a.</v>
      </c>
      <c r="HG337" s="16" t="str">
        <f t="shared" si="1041"/>
        <v>i.a.</v>
      </c>
      <c r="HH337" s="16" t="str">
        <f t="shared" si="1042"/>
        <v>i.a.</v>
      </c>
      <c r="HI337" s="16" t="str">
        <f t="shared" si="1043"/>
        <v>i.a.</v>
      </c>
      <c r="HJ337" s="16" t="str">
        <f t="shared" si="1044"/>
        <v>i.a.</v>
      </c>
      <c r="HK337" s="16" t="str">
        <f t="shared" si="1045"/>
        <v>i.a.</v>
      </c>
      <c r="HL337" s="16" t="e">
        <f t="shared" si="1046"/>
        <v>#VALUE!</v>
      </c>
      <c r="HM337" s="16" t="e">
        <f t="shared" si="1047"/>
        <v>#VALUE!</v>
      </c>
      <c r="HN337" s="16" t="e">
        <f t="shared" si="1048"/>
        <v>#VALUE!</v>
      </c>
      <c r="HO337" s="16" t="e">
        <f t="shared" si="1049"/>
        <v>#VALUE!</v>
      </c>
      <c r="HP337" s="16" t="e">
        <f t="shared" si="1050"/>
        <v>#VALUE!</v>
      </c>
      <c r="HQ337" s="16" t="e">
        <f t="shared" si="1051"/>
        <v>#VALUE!</v>
      </c>
      <c r="HR337" s="227" t="e">
        <f t="shared" si="1052"/>
        <v>#VALUE!</v>
      </c>
      <c r="HS337" s="227" t="e">
        <f t="shared" si="1053"/>
        <v>#VALUE!</v>
      </c>
      <c r="HT337" s="227" t="e">
        <f t="shared" si="1054"/>
        <v>#VALUE!</v>
      </c>
      <c r="HU337" s="16" t="str">
        <f t="shared" si="1055"/>
        <v>i.a.</v>
      </c>
      <c r="HV337" s="16" t="str">
        <f t="shared" si="1056"/>
        <v>i.a.</v>
      </c>
      <c r="HW337" s="16" t="str">
        <f t="shared" si="1057"/>
        <v>i.a.</v>
      </c>
      <c r="HX337" s="16" t="str">
        <f t="shared" si="1058"/>
        <v>i.a.</v>
      </c>
      <c r="HY337" s="16" t="str">
        <f t="shared" si="1059"/>
        <v>i.a.</v>
      </c>
      <c r="HZ337" s="16" t="str">
        <f t="shared" si="1060"/>
        <v>i.a.</v>
      </c>
      <c r="IA337" s="16" t="str">
        <f t="shared" si="1061"/>
        <v>i.a.</v>
      </c>
      <c r="IB337" s="16" t="str">
        <f t="shared" si="1062"/>
        <v>i.a.</v>
      </c>
      <c r="IC337" s="16" t="str">
        <f t="shared" si="1063"/>
        <v>i.a.</v>
      </c>
      <c r="ID337" s="16" t="str">
        <f t="shared" si="1064"/>
        <v>i.a.</v>
      </c>
      <c r="IE337" s="16" t="str">
        <f t="shared" si="1065"/>
        <v>i.a.</v>
      </c>
      <c r="IF337" s="16" t="e">
        <f t="shared" si="1066"/>
        <v>#VALUE!</v>
      </c>
      <c r="IG337" s="16" t="e">
        <f t="shared" si="1067"/>
        <v>#VALUE!</v>
      </c>
      <c r="IH337" s="16" t="e">
        <f t="shared" si="1068"/>
        <v>#VALUE!</v>
      </c>
      <c r="II337" s="16" t="e">
        <f t="shared" si="1069"/>
        <v>#VALUE!</v>
      </c>
      <c r="IJ337" s="16" t="e">
        <f t="shared" si="1070"/>
        <v>#VALUE!</v>
      </c>
      <c r="IK337" s="16" t="e">
        <f t="shared" si="1071"/>
        <v>#VALUE!</v>
      </c>
      <c r="IL337" s="227" t="e">
        <f t="shared" si="1072"/>
        <v>#VALUE!</v>
      </c>
      <c r="IM337" s="227" t="e">
        <f t="shared" si="1073"/>
        <v>#VALUE!</v>
      </c>
      <c r="IN337" s="227" t="e">
        <f t="shared" si="1074"/>
        <v>#VALUE!</v>
      </c>
      <c r="IO337" s="16" t="str">
        <f t="shared" si="1075"/>
        <v>i.a.</v>
      </c>
      <c r="IP337" s="16" t="str">
        <f t="shared" si="1076"/>
        <v>i.a.</v>
      </c>
      <c r="IQ337" s="16" t="str">
        <f t="shared" si="1077"/>
        <v>i.a.</v>
      </c>
      <c r="IR337" s="16" t="str">
        <f t="shared" si="1078"/>
        <v>i.a.</v>
      </c>
      <c r="IS337" s="16" t="str">
        <f t="shared" si="1079"/>
        <v>i.a.</v>
      </c>
      <c r="IT337" s="16" t="str">
        <f t="shared" si="1080"/>
        <v>i.a.</v>
      </c>
      <c r="IU337" s="16" t="str">
        <f t="shared" si="1081"/>
        <v>i.a.</v>
      </c>
      <c r="IV337" s="16" t="str">
        <f t="shared" si="1082"/>
        <v>i.a.</v>
      </c>
      <c r="IW337" s="16" t="str">
        <f t="shared" si="1083"/>
        <v>i.a.</v>
      </c>
      <c r="IX337" s="16" t="str">
        <f t="shared" si="1084"/>
        <v>i.a.</v>
      </c>
      <c r="IY337" s="16" t="str">
        <f t="shared" si="1085"/>
        <v>i.a.</v>
      </c>
      <c r="IZ337" s="16" t="e">
        <f t="shared" si="1086"/>
        <v>#VALUE!</v>
      </c>
      <c r="JA337" s="16" t="e">
        <f t="shared" si="1087"/>
        <v>#VALUE!</v>
      </c>
      <c r="JB337" s="16" t="e">
        <f t="shared" si="1088"/>
        <v>#VALUE!</v>
      </c>
      <c r="JC337" s="16" t="e">
        <f t="shared" si="1089"/>
        <v>#VALUE!</v>
      </c>
      <c r="JD337" s="16" t="e">
        <f t="shared" si="1090"/>
        <v>#VALUE!</v>
      </c>
      <c r="JE337" s="16" t="e">
        <f t="shared" si="1091"/>
        <v>#VALUE!</v>
      </c>
      <c r="JF337" s="227" t="e">
        <f t="shared" si="1092"/>
        <v>#VALUE!</v>
      </c>
      <c r="JG337" s="227" t="e">
        <f t="shared" si="1093"/>
        <v>#VALUE!</v>
      </c>
      <c r="JH337" s="227" t="e">
        <f t="shared" si="1094"/>
        <v>#VALUE!</v>
      </c>
      <c r="JI337" s="99" t="str">
        <f t="shared" si="1095"/>
        <v>i.a.</v>
      </c>
      <c r="JJ337" s="99" t="str">
        <f t="shared" si="1096"/>
        <v>i.a.</v>
      </c>
      <c r="JK337" s="99" t="str">
        <f t="shared" si="1097"/>
        <v>i.a.</v>
      </c>
      <c r="JL337" s="99" t="str">
        <f t="shared" si="1098"/>
        <v>i.a.</v>
      </c>
      <c r="JM337" s="99" t="str">
        <f t="shared" si="1099"/>
        <v>i.a.</v>
      </c>
      <c r="JN337" s="99" t="str">
        <f t="shared" si="1100"/>
        <v>i.a.</v>
      </c>
      <c r="JO337" s="99" t="str">
        <f t="shared" si="1101"/>
        <v>i.a.</v>
      </c>
      <c r="JP337" s="99" t="str">
        <f t="shared" si="1102"/>
        <v>i.a.</v>
      </c>
      <c r="JQ337" s="99" t="str">
        <f t="shared" si="1103"/>
        <v>i.a.</v>
      </c>
      <c r="JR337" s="99" t="str">
        <f t="shared" si="1104"/>
        <v>i.a.</v>
      </c>
      <c r="JS337" s="99" t="str">
        <f t="shared" si="1105"/>
        <v>i.a.</v>
      </c>
    </row>
    <row r="338" spans="1:280" customFormat="1" ht="15.75" customHeight="1" x14ac:dyDescent="0.25">
      <c r="A338" s="113" t="s">
        <v>607</v>
      </c>
      <c r="B338" s="98" t="s">
        <v>599</v>
      </c>
      <c r="C338" s="113" t="s">
        <v>398</v>
      </c>
      <c r="D338" s="113"/>
      <c r="E338" s="116"/>
      <c r="F338" s="116"/>
      <c r="G338" s="116"/>
      <c r="H338" s="117"/>
      <c r="I338" s="13"/>
      <c r="J338" s="13"/>
      <c r="K338" s="13"/>
      <c r="L338" s="13"/>
      <c r="M338" s="13"/>
      <c r="N338" s="13"/>
      <c r="O338" s="118"/>
      <c r="P338" s="16" t="e">
        <f t="shared" si="933"/>
        <v>#DIV/0!</v>
      </c>
      <c r="Q338" s="16" t="e">
        <f t="shared" si="934"/>
        <v>#DIV/0!</v>
      </c>
      <c r="R338" s="16" t="e">
        <f t="shared" si="935"/>
        <v>#DIV/0!</v>
      </c>
      <c r="S338" s="16" t="e">
        <f t="shared" si="936"/>
        <v>#DIV/0!</v>
      </c>
      <c r="T338" s="16" t="e">
        <f t="shared" si="937"/>
        <v>#DIV/0!</v>
      </c>
      <c r="U338" s="16" t="e">
        <f t="shared" si="938"/>
        <v>#DIV/0!</v>
      </c>
      <c r="V338" s="278">
        <f t="shared" si="939"/>
        <v>0</v>
      </c>
      <c r="W338" s="278">
        <f t="shared" si="940"/>
        <v>0</v>
      </c>
      <c r="X338" s="278">
        <f t="shared" si="941"/>
        <v>0</v>
      </c>
      <c r="Y338" s="149"/>
      <c r="Z338" s="149"/>
      <c r="AA338" s="149"/>
      <c r="AB338" s="153"/>
      <c r="AC338" s="153"/>
      <c r="AD338" s="153"/>
      <c r="AE338" s="154"/>
      <c r="AF338" s="154"/>
      <c r="AG338" s="159"/>
      <c r="AH338" s="159"/>
      <c r="AI338" s="159"/>
      <c r="AJ338" s="16" t="e">
        <f t="shared" si="942"/>
        <v>#DIV/0!</v>
      </c>
      <c r="AK338" s="16" t="e">
        <f t="shared" si="1106"/>
        <v>#DIV/0!</v>
      </c>
      <c r="AL338" s="16" t="e">
        <f t="shared" si="1107"/>
        <v>#DIV/0!</v>
      </c>
      <c r="AM338" s="16" t="e">
        <f t="shared" si="1110"/>
        <v>#DIV/0!</v>
      </c>
      <c r="AN338" s="16" t="e">
        <f t="shared" si="1108"/>
        <v>#DIV/0!</v>
      </c>
      <c r="AO338" s="16" t="e">
        <f t="shared" si="1109"/>
        <v>#DIV/0!</v>
      </c>
      <c r="AP338" s="278">
        <f t="shared" si="943"/>
        <v>0</v>
      </c>
      <c r="AQ338" s="278">
        <f t="shared" si="944"/>
        <v>0</v>
      </c>
      <c r="AR338" s="278">
        <f t="shared" si="945"/>
        <v>0</v>
      </c>
      <c r="AS338" s="149"/>
      <c r="AT338" s="149"/>
      <c r="AU338" s="149"/>
      <c r="AV338" s="153"/>
      <c r="AW338" s="153"/>
      <c r="AX338" s="153"/>
      <c r="AY338" s="154"/>
      <c r="AZ338" s="154"/>
      <c r="BA338" s="154"/>
      <c r="BB338" s="154"/>
      <c r="BC338" s="155"/>
      <c r="BD338" s="16" t="e">
        <f t="shared" si="946"/>
        <v>#DIV/0!</v>
      </c>
      <c r="BE338" s="16" t="e">
        <f t="shared" si="947"/>
        <v>#DIV/0!</v>
      </c>
      <c r="BF338" s="16" t="e">
        <f t="shared" si="948"/>
        <v>#DIV/0!</v>
      </c>
      <c r="BG338" s="16" t="e">
        <f t="shared" si="949"/>
        <v>#DIV/0!</v>
      </c>
      <c r="BH338" s="16" t="e">
        <f t="shared" si="950"/>
        <v>#DIV/0!</v>
      </c>
      <c r="BI338" s="16" t="e">
        <f t="shared" si="951"/>
        <v>#DIV/0!</v>
      </c>
      <c r="BJ338" s="278">
        <f t="shared" si="952"/>
        <v>0</v>
      </c>
      <c r="BK338" s="278">
        <f t="shared" si="953"/>
        <v>0</v>
      </c>
      <c r="BL338" s="278">
        <f t="shared" si="954"/>
        <v>0</v>
      </c>
      <c r="BM338" s="149"/>
      <c r="BN338" s="149"/>
      <c r="BO338" s="149"/>
      <c r="BP338" s="153"/>
      <c r="BQ338" s="153"/>
      <c r="BR338" s="153"/>
      <c r="BS338" s="159"/>
      <c r="BT338" s="159"/>
      <c r="BU338" s="159"/>
      <c r="BV338" s="154"/>
      <c r="BW338" s="159"/>
      <c r="BX338" s="16" t="e">
        <f t="shared" si="955"/>
        <v>#DIV/0!</v>
      </c>
      <c r="BY338" s="16" t="e">
        <f t="shared" si="956"/>
        <v>#DIV/0!</v>
      </c>
      <c r="BZ338" s="16" t="e">
        <f t="shared" si="957"/>
        <v>#DIV/0!</v>
      </c>
      <c r="CA338" s="16" t="e">
        <f t="shared" si="958"/>
        <v>#DIV/0!</v>
      </c>
      <c r="CB338" s="16" t="e">
        <f t="shared" si="959"/>
        <v>#DIV/0!</v>
      </c>
      <c r="CC338" s="16" t="e">
        <f t="shared" si="960"/>
        <v>#DIV/0!</v>
      </c>
      <c r="CD338" s="278">
        <f t="shared" si="961"/>
        <v>0</v>
      </c>
      <c r="CE338" s="278">
        <f t="shared" si="962"/>
        <v>0</v>
      </c>
      <c r="CF338" s="278">
        <f t="shared" si="963"/>
        <v>0</v>
      </c>
      <c r="CG338" s="149"/>
      <c r="CH338" s="149"/>
      <c r="CI338" s="149"/>
      <c r="CJ338" s="153"/>
      <c r="CK338" s="153"/>
      <c r="CL338" s="153"/>
      <c r="CM338" s="154"/>
      <c r="CN338" s="154"/>
      <c r="CO338" s="159"/>
      <c r="CP338" s="159"/>
      <c r="CQ338" s="159"/>
      <c r="CR338" s="16" t="e">
        <f t="shared" si="964"/>
        <v>#DIV/0!</v>
      </c>
      <c r="CS338" s="16" t="e">
        <f t="shared" si="965"/>
        <v>#DIV/0!</v>
      </c>
      <c r="CT338" s="16" t="e">
        <f t="shared" si="966"/>
        <v>#DIV/0!</v>
      </c>
      <c r="CU338" s="16" t="e">
        <f t="shared" si="967"/>
        <v>#DIV/0!</v>
      </c>
      <c r="CV338" s="16" t="e">
        <f t="shared" si="968"/>
        <v>#DIV/0!</v>
      </c>
      <c r="CW338" s="16" t="e">
        <f t="shared" si="969"/>
        <v>#DIV/0!</v>
      </c>
      <c r="CX338" s="278">
        <f t="shared" si="930"/>
        <v>0</v>
      </c>
      <c r="CY338" s="278">
        <f t="shared" si="931"/>
        <v>0</v>
      </c>
      <c r="CZ338" s="278">
        <f t="shared" si="932"/>
        <v>0</v>
      </c>
      <c r="DA338" s="149"/>
      <c r="DB338" s="149"/>
      <c r="DC338" s="149"/>
      <c r="DD338" s="153"/>
      <c r="DE338" s="153"/>
      <c r="DF338" s="153"/>
      <c r="DG338" s="159"/>
      <c r="DH338" s="159"/>
      <c r="DI338" s="159"/>
      <c r="DJ338" s="154"/>
      <c r="DK338" s="155"/>
      <c r="DL338" s="16" t="e">
        <f t="shared" si="970"/>
        <v>#DIV/0!</v>
      </c>
      <c r="DM338" s="16" t="e">
        <f t="shared" si="971"/>
        <v>#DIV/0!</v>
      </c>
      <c r="DN338" s="16" t="e">
        <f t="shared" si="972"/>
        <v>#DIV/0!</v>
      </c>
      <c r="DO338" s="16" t="e">
        <f t="shared" si="973"/>
        <v>#DIV/0!</v>
      </c>
      <c r="DP338" s="16" t="e">
        <f t="shared" si="974"/>
        <v>#DIV/0!</v>
      </c>
      <c r="DQ338" s="16" t="e">
        <f t="shared" si="975"/>
        <v>#DIV/0!</v>
      </c>
      <c r="DR338" s="278">
        <f t="shared" si="976"/>
        <v>0</v>
      </c>
      <c r="DS338" s="278">
        <f t="shared" si="977"/>
        <v>0</v>
      </c>
      <c r="DT338" s="278">
        <f t="shared" si="978"/>
        <v>0</v>
      </c>
      <c r="DU338" s="149"/>
      <c r="DV338" s="149"/>
      <c r="DW338" s="149"/>
      <c r="DX338" s="153"/>
      <c r="DY338" s="153"/>
      <c r="DZ338" s="153"/>
      <c r="EA338" s="159"/>
      <c r="EB338" s="159"/>
      <c r="EC338" s="159"/>
      <c r="ED338" s="159"/>
      <c r="EE338" s="159"/>
      <c r="EF338" s="16" t="e">
        <f t="shared" si="979"/>
        <v>#DIV/0!</v>
      </c>
      <c r="EG338" s="16" t="e">
        <f t="shared" si="980"/>
        <v>#DIV/0!</v>
      </c>
      <c r="EH338" s="16" t="e">
        <f t="shared" si="981"/>
        <v>#DIV/0!</v>
      </c>
      <c r="EI338" s="16" t="e">
        <f t="shared" si="982"/>
        <v>#DIV/0!</v>
      </c>
      <c r="EJ338" s="16" t="e">
        <f t="shared" si="983"/>
        <v>#DIV/0!</v>
      </c>
      <c r="EK338" s="16" t="e">
        <f t="shared" si="984"/>
        <v>#DIV/0!</v>
      </c>
      <c r="EL338" s="278">
        <f t="shared" si="985"/>
        <v>0</v>
      </c>
      <c r="EM338" s="278">
        <f t="shared" si="986"/>
        <v>0</v>
      </c>
      <c r="EN338" s="278">
        <f t="shared" si="987"/>
        <v>0</v>
      </c>
      <c r="EO338" s="204"/>
      <c r="EP338" s="204"/>
      <c r="EQ338" s="204"/>
      <c r="ER338" s="215"/>
      <c r="ES338" s="215"/>
      <c r="ET338" s="215"/>
      <c r="EU338" s="209"/>
      <c r="EV338" s="209"/>
      <c r="EW338" s="209"/>
      <c r="EX338" s="210"/>
      <c r="EY338" s="211"/>
      <c r="EZ338" s="120"/>
      <c r="FA338" s="115"/>
      <c r="FB338" s="76" t="s">
        <v>55</v>
      </c>
      <c r="FC338" s="121"/>
      <c r="FD338" s="125"/>
      <c r="FE338" s="125"/>
      <c r="FF338" s="16" t="e">
        <f t="shared" si="988"/>
        <v>#VALUE!</v>
      </c>
      <c r="FG338" s="16" t="e">
        <f t="shared" si="989"/>
        <v>#VALUE!</v>
      </c>
      <c r="FH338" s="16" t="e">
        <f t="shared" si="990"/>
        <v>#VALUE!</v>
      </c>
      <c r="FI338" s="16" t="e">
        <f t="shared" si="991"/>
        <v>#VALUE!</v>
      </c>
      <c r="FJ338" s="16" t="e">
        <f t="shared" si="992"/>
        <v>#VALUE!</v>
      </c>
      <c r="FK338" s="16" t="e">
        <f t="shared" si="993"/>
        <v>#VALUE!</v>
      </c>
      <c r="FL338" s="278" t="e">
        <f t="shared" si="994"/>
        <v>#VALUE!</v>
      </c>
      <c r="FM338" s="278" t="e">
        <f t="shared" si="995"/>
        <v>#VALUE!</v>
      </c>
      <c r="FN338" s="278" t="e">
        <f t="shared" si="996"/>
        <v>#VALUE!</v>
      </c>
      <c r="FO338" s="222" t="str">
        <f t="shared" si="997"/>
        <v>i.a</v>
      </c>
      <c r="FP338" s="222" t="str">
        <f t="shared" si="998"/>
        <v>i.a</v>
      </c>
      <c r="FQ338" s="238" t="str">
        <f t="shared" si="999"/>
        <v>i.a</v>
      </c>
      <c r="FR338" s="222" t="str">
        <f t="shared" si="1000"/>
        <v>i.a</v>
      </c>
      <c r="FS338" s="222" t="str">
        <f t="shared" si="1001"/>
        <v>i.a</v>
      </c>
      <c r="FT338" s="222" t="str">
        <f t="shared" si="1002"/>
        <v>i.a</v>
      </c>
      <c r="FU338" s="222" t="str">
        <f t="shared" si="1003"/>
        <v>i.a</v>
      </c>
      <c r="FV338" s="222" t="str">
        <f t="shared" si="1004"/>
        <v>i.a</v>
      </c>
      <c r="FW338" s="222" t="str">
        <f t="shared" si="1005"/>
        <v>i.a</v>
      </c>
      <c r="FX338" s="222" t="str">
        <f t="shared" si="1006"/>
        <v>i.a</v>
      </c>
      <c r="FY338" s="222" t="str">
        <f t="shared" si="1007"/>
        <v>i.a</v>
      </c>
      <c r="FZ338" s="16" t="e">
        <f t="shared" si="1008"/>
        <v>#VALUE!</v>
      </c>
      <c r="GA338" s="16" t="e">
        <f t="shared" si="1009"/>
        <v>#VALUE!</v>
      </c>
      <c r="GB338" s="16" t="e">
        <f t="shared" si="1010"/>
        <v>#VALUE!</v>
      </c>
      <c r="GC338" s="16" t="e">
        <f t="shared" si="1011"/>
        <v>#VALUE!</v>
      </c>
      <c r="GD338" s="16" t="e">
        <f t="shared" si="1012"/>
        <v>#VALUE!</v>
      </c>
      <c r="GE338" s="16" t="e">
        <f t="shared" si="1013"/>
        <v>#VALUE!</v>
      </c>
      <c r="GF338" s="227" t="e">
        <f t="shared" si="1014"/>
        <v>#VALUE!</v>
      </c>
      <c r="GG338" s="227" t="e">
        <f t="shared" si="1015"/>
        <v>#VALUE!</v>
      </c>
      <c r="GH338" s="227" t="e">
        <f t="shared" si="1016"/>
        <v>#VALUE!</v>
      </c>
      <c r="GI338" s="16" t="str">
        <f t="shared" si="1017"/>
        <v>Negativ EK</v>
      </c>
      <c r="GJ338" s="16" t="str">
        <f t="shared" si="1018"/>
        <v>Negativ EK</v>
      </c>
      <c r="GK338" s="106" t="str">
        <f t="shared" si="1019"/>
        <v>Negativ EK</v>
      </c>
      <c r="GL338" s="16" t="str">
        <f t="shared" si="1020"/>
        <v>Negativ EK</v>
      </c>
      <c r="GM338" s="16" t="str">
        <f t="shared" si="1021"/>
        <v>Negativ EK</v>
      </c>
      <c r="GN338" s="16" t="str">
        <f t="shared" si="1022"/>
        <v>Negativ EK</v>
      </c>
      <c r="GO338" s="16" t="str">
        <f t="shared" si="1023"/>
        <v>Negativ EK</v>
      </c>
      <c r="GP338" s="16" t="str">
        <f t="shared" si="1024"/>
        <v>Negativ EK</v>
      </c>
      <c r="GQ338" s="16" t="str">
        <f t="shared" si="1025"/>
        <v>Negativ EK</v>
      </c>
      <c r="GR338" s="16" t="str">
        <f t="shared" si="1026"/>
        <v>Negativ EK</v>
      </c>
      <c r="GS338" s="16" t="e">
        <f t="shared" si="1027"/>
        <v>#VALUE!</v>
      </c>
      <c r="GT338" s="16" t="e">
        <f t="shared" si="1028"/>
        <v>#VALUE!</v>
      </c>
      <c r="GU338" s="16" t="e">
        <f t="shared" si="1029"/>
        <v>#VALUE!</v>
      </c>
      <c r="GV338" s="16" t="e">
        <f t="shared" si="1030"/>
        <v>#VALUE!</v>
      </c>
      <c r="GW338" s="16" t="e">
        <f t="shared" si="1031"/>
        <v>#VALUE!</v>
      </c>
      <c r="GX338" s="16" t="e">
        <f t="shared" si="1032"/>
        <v>#VALUE!</v>
      </c>
      <c r="GY338" s="227" t="e">
        <f t="shared" si="1033"/>
        <v>#VALUE!</v>
      </c>
      <c r="GZ338" s="227" t="e">
        <f t="shared" si="1034"/>
        <v>#VALUE!</v>
      </c>
      <c r="HA338" s="227" t="e">
        <f t="shared" si="1035"/>
        <v>#VALUE!</v>
      </c>
      <c r="HB338" s="16" t="str">
        <f t="shared" si="1036"/>
        <v>i.a.</v>
      </c>
      <c r="HC338" s="16" t="str">
        <f t="shared" si="1037"/>
        <v>i.a.</v>
      </c>
      <c r="HD338" s="106" t="str">
        <f t="shared" si="1038"/>
        <v>i.a.</v>
      </c>
      <c r="HE338" s="16" t="str">
        <f t="shared" si="1039"/>
        <v>i.a.</v>
      </c>
      <c r="HF338" s="16" t="str">
        <f t="shared" si="1040"/>
        <v>i.a.</v>
      </c>
      <c r="HG338" s="16" t="str">
        <f t="shared" si="1041"/>
        <v>i.a.</v>
      </c>
      <c r="HH338" s="16" t="str">
        <f t="shared" si="1042"/>
        <v>i.a.</v>
      </c>
      <c r="HI338" s="16" t="str">
        <f t="shared" si="1043"/>
        <v>i.a.</v>
      </c>
      <c r="HJ338" s="16" t="str">
        <f t="shared" si="1044"/>
        <v>i.a.</v>
      </c>
      <c r="HK338" s="16" t="str">
        <f t="shared" si="1045"/>
        <v>i.a.</v>
      </c>
      <c r="HL338" s="16" t="e">
        <f t="shared" si="1046"/>
        <v>#VALUE!</v>
      </c>
      <c r="HM338" s="16" t="e">
        <f t="shared" si="1047"/>
        <v>#VALUE!</v>
      </c>
      <c r="HN338" s="16" t="e">
        <f t="shared" si="1048"/>
        <v>#VALUE!</v>
      </c>
      <c r="HO338" s="16" t="e">
        <f t="shared" si="1049"/>
        <v>#VALUE!</v>
      </c>
      <c r="HP338" s="16" t="e">
        <f t="shared" si="1050"/>
        <v>#VALUE!</v>
      </c>
      <c r="HQ338" s="16" t="e">
        <f t="shared" si="1051"/>
        <v>#VALUE!</v>
      </c>
      <c r="HR338" s="227" t="e">
        <f t="shared" si="1052"/>
        <v>#VALUE!</v>
      </c>
      <c r="HS338" s="227" t="e">
        <f t="shared" si="1053"/>
        <v>#VALUE!</v>
      </c>
      <c r="HT338" s="227" t="e">
        <f t="shared" si="1054"/>
        <v>#VALUE!</v>
      </c>
      <c r="HU338" s="16" t="str">
        <f t="shared" si="1055"/>
        <v>i.a.</v>
      </c>
      <c r="HV338" s="16" t="str">
        <f t="shared" si="1056"/>
        <v>i.a.</v>
      </c>
      <c r="HW338" s="106" t="str">
        <f t="shared" si="1057"/>
        <v>i.a.</v>
      </c>
      <c r="HX338" s="16" t="str">
        <f t="shared" si="1058"/>
        <v>i.a.</v>
      </c>
      <c r="HY338" s="16" t="str">
        <f t="shared" si="1059"/>
        <v>i.a.</v>
      </c>
      <c r="HZ338" s="16" t="str">
        <f t="shared" si="1060"/>
        <v>i.a.</v>
      </c>
      <c r="IA338" s="16" t="str">
        <f t="shared" si="1061"/>
        <v>i.a.</v>
      </c>
      <c r="IB338" s="16" t="str">
        <f t="shared" si="1062"/>
        <v>i.a.</v>
      </c>
      <c r="IC338" s="16" t="str">
        <f t="shared" si="1063"/>
        <v>i.a.</v>
      </c>
      <c r="ID338" s="16" t="str">
        <f t="shared" si="1064"/>
        <v>i.a.</v>
      </c>
      <c r="IE338" s="16" t="str">
        <f t="shared" si="1065"/>
        <v>i.a.</v>
      </c>
      <c r="IF338" s="16" t="e">
        <f t="shared" si="1066"/>
        <v>#VALUE!</v>
      </c>
      <c r="IG338" s="16" t="e">
        <f t="shared" si="1067"/>
        <v>#VALUE!</v>
      </c>
      <c r="IH338" s="16" t="e">
        <f t="shared" si="1068"/>
        <v>#VALUE!</v>
      </c>
      <c r="II338" s="16" t="e">
        <f t="shared" si="1069"/>
        <v>#VALUE!</v>
      </c>
      <c r="IJ338" s="16" t="e">
        <f t="shared" si="1070"/>
        <v>#VALUE!</v>
      </c>
      <c r="IK338" s="16" t="e">
        <f t="shared" si="1071"/>
        <v>#VALUE!</v>
      </c>
      <c r="IL338" s="227" t="e">
        <f t="shared" si="1072"/>
        <v>#VALUE!</v>
      </c>
      <c r="IM338" s="227" t="e">
        <f t="shared" si="1073"/>
        <v>#VALUE!</v>
      </c>
      <c r="IN338" s="227" t="e">
        <f t="shared" si="1074"/>
        <v>#VALUE!</v>
      </c>
      <c r="IO338" s="16" t="str">
        <f t="shared" si="1075"/>
        <v>i.a.</v>
      </c>
      <c r="IP338" s="16" t="str">
        <f t="shared" si="1076"/>
        <v>i.a.</v>
      </c>
      <c r="IQ338" s="106" t="str">
        <f t="shared" si="1077"/>
        <v>i.a.</v>
      </c>
      <c r="IR338" s="16" t="str">
        <f t="shared" si="1078"/>
        <v>i.a.</v>
      </c>
      <c r="IS338" s="16" t="str">
        <f t="shared" si="1079"/>
        <v>i.a.</v>
      </c>
      <c r="IT338" s="16" t="str">
        <f t="shared" si="1080"/>
        <v>i.a.</v>
      </c>
      <c r="IU338" s="16" t="str">
        <f t="shared" si="1081"/>
        <v>i.a.</v>
      </c>
      <c r="IV338" s="16" t="str">
        <f t="shared" si="1082"/>
        <v>i.a.</v>
      </c>
      <c r="IW338" s="16" t="str">
        <f t="shared" si="1083"/>
        <v>i.a.</v>
      </c>
      <c r="IX338" s="16" t="str">
        <f t="shared" si="1084"/>
        <v>i.a.</v>
      </c>
      <c r="IY338" s="16" t="str">
        <f t="shared" si="1085"/>
        <v>i.a.</v>
      </c>
      <c r="IZ338" s="16" t="e">
        <f t="shared" si="1086"/>
        <v>#VALUE!</v>
      </c>
      <c r="JA338" s="16" t="e">
        <f t="shared" si="1087"/>
        <v>#VALUE!</v>
      </c>
      <c r="JB338" s="16" t="e">
        <f t="shared" si="1088"/>
        <v>#VALUE!</v>
      </c>
      <c r="JC338" s="16" t="e">
        <f t="shared" si="1089"/>
        <v>#VALUE!</v>
      </c>
      <c r="JD338" s="16" t="e">
        <f t="shared" si="1090"/>
        <v>#VALUE!</v>
      </c>
      <c r="JE338" s="16" t="e">
        <f t="shared" si="1091"/>
        <v>#VALUE!</v>
      </c>
      <c r="JF338" s="227" t="e">
        <f t="shared" si="1092"/>
        <v>#VALUE!</v>
      </c>
      <c r="JG338" s="227" t="e">
        <f t="shared" si="1093"/>
        <v>#VALUE!</v>
      </c>
      <c r="JH338" s="227" t="e">
        <f t="shared" si="1094"/>
        <v>#VALUE!</v>
      </c>
      <c r="JI338" s="99" t="str">
        <f t="shared" si="1095"/>
        <v>i.a.</v>
      </c>
      <c r="JJ338" s="99" t="str">
        <f t="shared" si="1096"/>
        <v>i.a.</v>
      </c>
      <c r="JK338" s="239" t="str">
        <f t="shared" si="1097"/>
        <v>i.a.</v>
      </c>
      <c r="JL338" s="99" t="str">
        <f t="shared" si="1098"/>
        <v>i.a.</v>
      </c>
      <c r="JM338" s="99" t="str">
        <f t="shared" si="1099"/>
        <v>i.a.</v>
      </c>
      <c r="JN338" s="99" t="str">
        <f t="shared" si="1100"/>
        <v>i.a.</v>
      </c>
      <c r="JO338" s="99" t="str">
        <f t="shared" si="1101"/>
        <v>i.a.</v>
      </c>
      <c r="JP338" s="99" t="str">
        <f t="shared" si="1102"/>
        <v>i.a.</v>
      </c>
      <c r="JQ338" s="99" t="str">
        <f t="shared" si="1103"/>
        <v>i.a.</v>
      </c>
      <c r="JR338" s="99" t="str">
        <f t="shared" si="1104"/>
        <v>i.a.</v>
      </c>
      <c r="JS338" s="99" t="str">
        <f t="shared" si="1105"/>
        <v>i.a.</v>
      </c>
    </row>
    <row r="339" spans="1:280" customFormat="1" x14ac:dyDescent="0.25">
      <c r="A339" s="113" t="s">
        <v>606</v>
      </c>
      <c r="B339" s="98" t="s">
        <v>599</v>
      </c>
      <c r="C339" s="113" t="s">
        <v>398</v>
      </c>
      <c r="D339" s="113"/>
      <c r="E339" s="116"/>
      <c r="F339" s="116"/>
      <c r="G339" s="116"/>
      <c r="H339" s="117"/>
      <c r="I339" s="13"/>
      <c r="J339" s="13"/>
      <c r="K339" s="13"/>
      <c r="L339" s="13"/>
      <c r="M339" s="13"/>
      <c r="N339" s="13"/>
      <c r="O339" s="118"/>
      <c r="P339" s="16" t="e">
        <f t="shared" si="933"/>
        <v>#DIV/0!</v>
      </c>
      <c r="Q339" s="16" t="e">
        <f t="shared" si="934"/>
        <v>#DIV/0!</v>
      </c>
      <c r="R339" s="16" t="e">
        <f t="shared" si="935"/>
        <v>#DIV/0!</v>
      </c>
      <c r="S339" s="16" t="e">
        <f t="shared" si="936"/>
        <v>#DIV/0!</v>
      </c>
      <c r="T339" s="16" t="e">
        <f t="shared" si="937"/>
        <v>#DIV/0!</v>
      </c>
      <c r="U339" s="16" t="e">
        <f t="shared" si="938"/>
        <v>#DIV/0!</v>
      </c>
      <c r="V339" s="278">
        <f t="shared" si="939"/>
        <v>0</v>
      </c>
      <c r="W339" s="278">
        <f t="shared" si="940"/>
        <v>0</v>
      </c>
      <c r="X339" s="278">
        <f t="shared" si="941"/>
        <v>0</v>
      </c>
      <c r="Y339" s="149"/>
      <c r="Z339" s="149"/>
      <c r="AA339" s="149"/>
      <c r="AB339" s="153"/>
      <c r="AC339" s="153"/>
      <c r="AD339" s="153"/>
      <c r="AE339" s="154"/>
      <c r="AF339" s="154"/>
      <c r="AG339" s="159"/>
      <c r="AH339" s="159"/>
      <c r="AI339" s="159"/>
      <c r="AJ339" s="16" t="e">
        <f t="shared" si="942"/>
        <v>#DIV/0!</v>
      </c>
      <c r="AK339" s="16" t="e">
        <f t="shared" si="1106"/>
        <v>#DIV/0!</v>
      </c>
      <c r="AL339" s="16" t="e">
        <f t="shared" si="1107"/>
        <v>#DIV/0!</v>
      </c>
      <c r="AM339" s="16" t="e">
        <f t="shared" si="1110"/>
        <v>#DIV/0!</v>
      </c>
      <c r="AN339" s="16" t="e">
        <f t="shared" si="1108"/>
        <v>#DIV/0!</v>
      </c>
      <c r="AO339" s="16" t="e">
        <f t="shared" si="1109"/>
        <v>#DIV/0!</v>
      </c>
      <c r="AP339" s="278">
        <f t="shared" si="943"/>
        <v>0</v>
      </c>
      <c r="AQ339" s="278">
        <f t="shared" si="944"/>
        <v>0</v>
      </c>
      <c r="AR339" s="278">
        <f t="shared" si="945"/>
        <v>0</v>
      </c>
      <c r="AS339" s="149"/>
      <c r="AT339" s="149"/>
      <c r="AU339" s="149"/>
      <c r="AV339" s="153"/>
      <c r="AW339" s="153"/>
      <c r="AX339" s="153"/>
      <c r="AY339" s="154"/>
      <c r="AZ339" s="154"/>
      <c r="BA339" s="154"/>
      <c r="BB339" s="154"/>
      <c r="BC339" s="155"/>
      <c r="BD339" s="16" t="e">
        <f t="shared" si="946"/>
        <v>#DIV/0!</v>
      </c>
      <c r="BE339" s="16" t="e">
        <f t="shared" si="947"/>
        <v>#DIV/0!</v>
      </c>
      <c r="BF339" s="16" t="e">
        <f t="shared" si="948"/>
        <v>#DIV/0!</v>
      </c>
      <c r="BG339" s="16" t="e">
        <f t="shared" si="949"/>
        <v>#DIV/0!</v>
      </c>
      <c r="BH339" s="16" t="e">
        <f t="shared" si="950"/>
        <v>#DIV/0!</v>
      </c>
      <c r="BI339" s="16" t="e">
        <f t="shared" si="951"/>
        <v>#DIV/0!</v>
      </c>
      <c r="BJ339" s="278">
        <f t="shared" si="952"/>
        <v>0</v>
      </c>
      <c r="BK339" s="278">
        <f t="shared" si="953"/>
        <v>0</v>
      </c>
      <c r="BL339" s="278">
        <f t="shared" si="954"/>
        <v>0</v>
      </c>
      <c r="BM339" s="149"/>
      <c r="BN339" s="149"/>
      <c r="BO339" s="149"/>
      <c r="BP339" s="153"/>
      <c r="BQ339" s="153"/>
      <c r="BR339" s="153"/>
      <c r="BS339" s="159"/>
      <c r="BT339" s="159"/>
      <c r="BU339" s="159"/>
      <c r="BV339" s="154"/>
      <c r="BW339" s="159"/>
      <c r="BX339" s="16" t="e">
        <f t="shared" si="955"/>
        <v>#DIV/0!</v>
      </c>
      <c r="BY339" s="16" t="e">
        <f t="shared" si="956"/>
        <v>#DIV/0!</v>
      </c>
      <c r="BZ339" s="16" t="e">
        <f t="shared" si="957"/>
        <v>#DIV/0!</v>
      </c>
      <c r="CA339" s="16" t="e">
        <f t="shared" si="958"/>
        <v>#DIV/0!</v>
      </c>
      <c r="CB339" s="16" t="e">
        <f t="shared" si="959"/>
        <v>#DIV/0!</v>
      </c>
      <c r="CC339" s="16" t="e">
        <f t="shared" si="960"/>
        <v>#DIV/0!</v>
      </c>
      <c r="CD339" s="278">
        <f t="shared" si="961"/>
        <v>0</v>
      </c>
      <c r="CE339" s="278">
        <f t="shared" si="962"/>
        <v>0</v>
      </c>
      <c r="CF339" s="278">
        <f t="shared" si="963"/>
        <v>0</v>
      </c>
      <c r="CG339" s="149"/>
      <c r="CH339" s="149"/>
      <c r="CI339" s="149"/>
      <c r="CJ339" s="153"/>
      <c r="CK339" s="153"/>
      <c r="CL339" s="153"/>
      <c r="CM339" s="154"/>
      <c r="CN339" s="154"/>
      <c r="CO339" s="159"/>
      <c r="CP339" s="159"/>
      <c r="CQ339" s="159"/>
      <c r="CR339" s="16" t="e">
        <f t="shared" si="964"/>
        <v>#DIV/0!</v>
      </c>
      <c r="CS339" s="16" t="e">
        <f t="shared" si="965"/>
        <v>#DIV/0!</v>
      </c>
      <c r="CT339" s="16" t="e">
        <f t="shared" si="966"/>
        <v>#DIV/0!</v>
      </c>
      <c r="CU339" s="16" t="e">
        <f t="shared" si="967"/>
        <v>#DIV/0!</v>
      </c>
      <c r="CV339" s="16" t="e">
        <f t="shared" si="968"/>
        <v>#DIV/0!</v>
      </c>
      <c r="CW339" s="16" t="e">
        <f t="shared" si="969"/>
        <v>#DIV/0!</v>
      </c>
      <c r="CX339" s="278">
        <f t="shared" si="930"/>
        <v>0</v>
      </c>
      <c r="CY339" s="278">
        <f t="shared" si="931"/>
        <v>0</v>
      </c>
      <c r="CZ339" s="278">
        <f t="shared" si="932"/>
        <v>0</v>
      </c>
      <c r="DA339" s="149"/>
      <c r="DB339" s="149"/>
      <c r="DC339" s="149"/>
      <c r="DD339" s="153"/>
      <c r="DE339" s="153"/>
      <c r="DF339" s="153"/>
      <c r="DG339" s="159"/>
      <c r="DH339" s="159"/>
      <c r="DI339" s="159"/>
      <c r="DJ339" s="154"/>
      <c r="DK339" s="155"/>
      <c r="DL339" s="16" t="e">
        <f t="shared" si="970"/>
        <v>#DIV/0!</v>
      </c>
      <c r="DM339" s="16" t="e">
        <f t="shared" si="971"/>
        <v>#DIV/0!</v>
      </c>
      <c r="DN339" s="16" t="e">
        <f t="shared" si="972"/>
        <v>#DIV/0!</v>
      </c>
      <c r="DO339" s="16" t="e">
        <f t="shared" si="973"/>
        <v>#DIV/0!</v>
      </c>
      <c r="DP339" s="16" t="e">
        <f t="shared" si="974"/>
        <v>#DIV/0!</v>
      </c>
      <c r="DQ339" s="16" t="e">
        <f t="shared" si="975"/>
        <v>#DIV/0!</v>
      </c>
      <c r="DR339" s="278">
        <f t="shared" si="976"/>
        <v>0</v>
      </c>
      <c r="DS339" s="278">
        <f t="shared" si="977"/>
        <v>0</v>
      </c>
      <c r="DT339" s="278">
        <f t="shared" si="978"/>
        <v>0</v>
      </c>
      <c r="DU339" s="149"/>
      <c r="DV339" s="149"/>
      <c r="DW339" s="149"/>
      <c r="DX339" s="153"/>
      <c r="DY339" s="153"/>
      <c r="DZ339" s="153"/>
      <c r="EA339" s="159"/>
      <c r="EB339" s="159"/>
      <c r="EC339" s="159"/>
      <c r="ED339" s="159"/>
      <c r="EE339" s="159"/>
      <c r="EF339" s="16" t="e">
        <f t="shared" si="979"/>
        <v>#DIV/0!</v>
      </c>
      <c r="EG339" s="16" t="e">
        <f t="shared" si="980"/>
        <v>#DIV/0!</v>
      </c>
      <c r="EH339" s="16" t="e">
        <f t="shared" si="981"/>
        <v>#DIV/0!</v>
      </c>
      <c r="EI339" s="16" t="e">
        <f t="shared" si="982"/>
        <v>#DIV/0!</v>
      </c>
      <c r="EJ339" s="16" t="e">
        <f t="shared" si="983"/>
        <v>#DIV/0!</v>
      </c>
      <c r="EK339" s="16" t="e">
        <f t="shared" si="984"/>
        <v>#DIV/0!</v>
      </c>
      <c r="EL339" s="278">
        <f t="shared" si="985"/>
        <v>0</v>
      </c>
      <c r="EM339" s="278">
        <f t="shared" si="986"/>
        <v>0</v>
      </c>
      <c r="EN339" s="278">
        <f t="shared" si="987"/>
        <v>0</v>
      </c>
      <c r="EO339" s="204"/>
      <c r="EP339" s="204"/>
      <c r="EQ339" s="204"/>
      <c r="ER339" s="215"/>
      <c r="ES339" s="215"/>
      <c r="ET339" s="215"/>
      <c r="EU339" s="209"/>
      <c r="EV339" s="209"/>
      <c r="EW339" s="209"/>
      <c r="EX339" s="210"/>
      <c r="EY339" s="211"/>
      <c r="EZ339" s="120"/>
      <c r="FA339" s="115"/>
      <c r="FB339" s="76" t="s">
        <v>55</v>
      </c>
      <c r="FC339" s="121"/>
      <c r="FD339" s="125"/>
      <c r="FE339" s="125"/>
      <c r="FF339" s="16" t="e">
        <f t="shared" si="988"/>
        <v>#VALUE!</v>
      </c>
      <c r="FG339" s="16" t="e">
        <f t="shared" si="989"/>
        <v>#VALUE!</v>
      </c>
      <c r="FH339" s="16" t="e">
        <f t="shared" si="990"/>
        <v>#VALUE!</v>
      </c>
      <c r="FI339" s="16" t="e">
        <f t="shared" si="991"/>
        <v>#VALUE!</v>
      </c>
      <c r="FJ339" s="16" t="e">
        <f t="shared" si="992"/>
        <v>#VALUE!</v>
      </c>
      <c r="FK339" s="16" t="e">
        <f t="shared" si="993"/>
        <v>#VALUE!</v>
      </c>
      <c r="FL339" s="278" t="e">
        <f t="shared" si="994"/>
        <v>#VALUE!</v>
      </c>
      <c r="FM339" s="278" t="e">
        <f t="shared" si="995"/>
        <v>#VALUE!</v>
      </c>
      <c r="FN339" s="278" t="e">
        <f t="shared" si="996"/>
        <v>#VALUE!</v>
      </c>
      <c r="FO339" s="222" t="str">
        <f t="shared" si="997"/>
        <v>i.a</v>
      </c>
      <c r="FP339" s="222" t="str">
        <f t="shared" si="998"/>
        <v>i.a</v>
      </c>
      <c r="FQ339" s="222" t="str">
        <f t="shared" si="999"/>
        <v>i.a</v>
      </c>
      <c r="FR339" s="222" t="str">
        <f t="shared" si="1000"/>
        <v>i.a</v>
      </c>
      <c r="FS339" s="222" t="str">
        <f t="shared" si="1001"/>
        <v>i.a</v>
      </c>
      <c r="FT339" s="222" t="str">
        <f t="shared" si="1002"/>
        <v>i.a</v>
      </c>
      <c r="FU339" s="222" t="str">
        <f t="shared" si="1003"/>
        <v>i.a</v>
      </c>
      <c r="FV339" s="222" t="str">
        <f t="shared" si="1004"/>
        <v>i.a</v>
      </c>
      <c r="FW339" s="222" t="str">
        <f t="shared" si="1005"/>
        <v>i.a</v>
      </c>
      <c r="FX339" s="222" t="str">
        <f t="shared" si="1006"/>
        <v>i.a</v>
      </c>
      <c r="FY339" s="222" t="str">
        <f t="shared" si="1007"/>
        <v>i.a</v>
      </c>
      <c r="FZ339" s="16" t="e">
        <f t="shared" si="1008"/>
        <v>#VALUE!</v>
      </c>
      <c r="GA339" s="16" t="e">
        <f t="shared" si="1009"/>
        <v>#VALUE!</v>
      </c>
      <c r="GB339" s="16" t="e">
        <f t="shared" si="1010"/>
        <v>#VALUE!</v>
      </c>
      <c r="GC339" s="16" t="e">
        <f t="shared" si="1011"/>
        <v>#VALUE!</v>
      </c>
      <c r="GD339" s="16" t="e">
        <f t="shared" si="1012"/>
        <v>#VALUE!</v>
      </c>
      <c r="GE339" s="16" t="e">
        <f t="shared" si="1013"/>
        <v>#VALUE!</v>
      </c>
      <c r="GF339" s="227" t="e">
        <f t="shared" si="1014"/>
        <v>#VALUE!</v>
      </c>
      <c r="GG339" s="227" t="e">
        <f t="shared" si="1015"/>
        <v>#VALUE!</v>
      </c>
      <c r="GH339" s="227" t="e">
        <f t="shared" si="1016"/>
        <v>#VALUE!</v>
      </c>
      <c r="GI339" s="16" t="str">
        <f t="shared" si="1017"/>
        <v>Negativ EK</v>
      </c>
      <c r="GJ339" s="16" t="str">
        <f t="shared" si="1018"/>
        <v>Negativ EK</v>
      </c>
      <c r="GK339" s="16" t="str">
        <f t="shared" si="1019"/>
        <v>Negativ EK</v>
      </c>
      <c r="GL339" s="16" t="str">
        <f t="shared" si="1020"/>
        <v>Negativ EK</v>
      </c>
      <c r="GM339" s="16" t="str">
        <f t="shared" si="1021"/>
        <v>Negativ EK</v>
      </c>
      <c r="GN339" s="16" t="str">
        <f t="shared" si="1022"/>
        <v>Negativ EK</v>
      </c>
      <c r="GO339" s="16" t="str">
        <f t="shared" si="1023"/>
        <v>Negativ EK</v>
      </c>
      <c r="GP339" s="16" t="str">
        <f t="shared" si="1024"/>
        <v>Negativ EK</v>
      </c>
      <c r="GQ339" s="16" t="str">
        <f t="shared" si="1025"/>
        <v>Negativ EK</v>
      </c>
      <c r="GR339" s="16" t="str">
        <f t="shared" si="1026"/>
        <v>Negativ EK</v>
      </c>
      <c r="GS339" s="16" t="e">
        <f t="shared" si="1027"/>
        <v>#VALUE!</v>
      </c>
      <c r="GT339" s="16" t="e">
        <f t="shared" si="1028"/>
        <v>#VALUE!</v>
      </c>
      <c r="GU339" s="16" t="e">
        <f t="shared" si="1029"/>
        <v>#VALUE!</v>
      </c>
      <c r="GV339" s="16" t="e">
        <f t="shared" si="1030"/>
        <v>#VALUE!</v>
      </c>
      <c r="GW339" s="16" t="e">
        <f t="shared" si="1031"/>
        <v>#VALUE!</v>
      </c>
      <c r="GX339" s="16" t="e">
        <f t="shared" si="1032"/>
        <v>#VALUE!</v>
      </c>
      <c r="GY339" s="227" t="e">
        <f t="shared" si="1033"/>
        <v>#VALUE!</v>
      </c>
      <c r="GZ339" s="227" t="e">
        <f t="shared" si="1034"/>
        <v>#VALUE!</v>
      </c>
      <c r="HA339" s="227" t="e">
        <f t="shared" si="1035"/>
        <v>#VALUE!</v>
      </c>
      <c r="HB339" s="16" t="str">
        <f t="shared" si="1036"/>
        <v>i.a.</v>
      </c>
      <c r="HC339" s="16" t="str">
        <f t="shared" si="1037"/>
        <v>i.a.</v>
      </c>
      <c r="HD339" s="16" t="str">
        <f t="shared" si="1038"/>
        <v>i.a.</v>
      </c>
      <c r="HE339" s="16" t="str">
        <f t="shared" si="1039"/>
        <v>i.a.</v>
      </c>
      <c r="HF339" s="16" t="str">
        <f t="shared" si="1040"/>
        <v>i.a.</v>
      </c>
      <c r="HG339" s="16" t="str">
        <f t="shared" si="1041"/>
        <v>i.a.</v>
      </c>
      <c r="HH339" s="16" t="str">
        <f t="shared" si="1042"/>
        <v>i.a.</v>
      </c>
      <c r="HI339" s="16" t="str">
        <f t="shared" si="1043"/>
        <v>i.a.</v>
      </c>
      <c r="HJ339" s="16" t="str">
        <f t="shared" si="1044"/>
        <v>i.a.</v>
      </c>
      <c r="HK339" s="16" t="str">
        <f t="shared" si="1045"/>
        <v>i.a.</v>
      </c>
      <c r="HL339" s="16" t="e">
        <f t="shared" si="1046"/>
        <v>#VALUE!</v>
      </c>
      <c r="HM339" s="16" t="e">
        <f t="shared" si="1047"/>
        <v>#VALUE!</v>
      </c>
      <c r="HN339" s="16" t="e">
        <f t="shared" si="1048"/>
        <v>#VALUE!</v>
      </c>
      <c r="HO339" s="16" t="e">
        <f t="shared" si="1049"/>
        <v>#VALUE!</v>
      </c>
      <c r="HP339" s="16" t="e">
        <f t="shared" si="1050"/>
        <v>#VALUE!</v>
      </c>
      <c r="HQ339" s="16" t="e">
        <f t="shared" si="1051"/>
        <v>#VALUE!</v>
      </c>
      <c r="HR339" s="227" t="e">
        <f t="shared" si="1052"/>
        <v>#VALUE!</v>
      </c>
      <c r="HS339" s="227" t="e">
        <f t="shared" si="1053"/>
        <v>#VALUE!</v>
      </c>
      <c r="HT339" s="227" t="e">
        <f t="shared" si="1054"/>
        <v>#VALUE!</v>
      </c>
      <c r="HU339" s="16" t="str">
        <f t="shared" si="1055"/>
        <v>i.a.</v>
      </c>
      <c r="HV339" s="16" t="str">
        <f t="shared" si="1056"/>
        <v>i.a.</v>
      </c>
      <c r="HW339" s="16" t="str">
        <f t="shared" si="1057"/>
        <v>i.a.</v>
      </c>
      <c r="HX339" s="16" t="str">
        <f t="shared" si="1058"/>
        <v>i.a.</v>
      </c>
      <c r="HY339" s="16" t="str">
        <f t="shared" si="1059"/>
        <v>i.a.</v>
      </c>
      <c r="HZ339" s="16" t="str">
        <f t="shared" si="1060"/>
        <v>i.a.</v>
      </c>
      <c r="IA339" s="16" t="str">
        <f t="shared" si="1061"/>
        <v>i.a.</v>
      </c>
      <c r="IB339" s="16" t="str">
        <f t="shared" si="1062"/>
        <v>i.a.</v>
      </c>
      <c r="IC339" s="16" t="str">
        <f t="shared" si="1063"/>
        <v>i.a.</v>
      </c>
      <c r="ID339" s="16" t="str">
        <f t="shared" si="1064"/>
        <v>i.a.</v>
      </c>
      <c r="IE339" s="16" t="str">
        <f t="shared" si="1065"/>
        <v>i.a.</v>
      </c>
      <c r="IF339" s="16" t="e">
        <f t="shared" si="1066"/>
        <v>#VALUE!</v>
      </c>
      <c r="IG339" s="16" t="e">
        <f t="shared" si="1067"/>
        <v>#VALUE!</v>
      </c>
      <c r="IH339" s="16" t="e">
        <f t="shared" si="1068"/>
        <v>#VALUE!</v>
      </c>
      <c r="II339" s="16" t="e">
        <f t="shared" si="1069"/>
        <v>#VALUE!</v>
      </c>
      <c r="IJ339" s="16" t="e">
        <f t="shared" si="1070"/>
        <v>#VALUE!</v>
      </c>
      <c r="IK339" s="16" t="e">
        <f t="shared" si="1071"/>
        <v>#VALUE!</v>
      </c>
      <c r="IL339" s="227" t="e">
        <f t="shared" si="1072"/>
        <v>#VALUE!</v>
      </c>
      <c r="IM339" s="227" t="e">
        <f t="shared" si="1073"/>
        <v>#VALUE!</v>
      </c>
      <c r="IN339" s="227" t="e">
        <f t="shared" si="1074"/>
        <v>#VALUE!</v>
      </c>
      <c r="IO339" s="16" t="str">
        <f t="shared" si="1075"/>
        <v>i.a.</v>
      </c>
      <c r="IP339" s="16" t="str">
        <f t="shared" si="1076"/>
        <v>i.a.</v>
      </c>
      <c r="IQ339" s="16" t="str">
        <f t="shared" si="1077"/>
        <v>i.a.</v>
      </c>
      <c r="IR339" s="16" t="str">
        <f t="shared" si="1078"/>
        <v>i.a.</v>
      </c>
      <c r="IS339" s="16" t="str">
        <f t="shared" si="1079"/>
        <v>i.a.</v>
      </c>
      <c r="IT339" s="16" t="str">
        <f t="shared" si="1080"/>
        <v>i.a.</v>
      </c>
      <c r="IU339" s="16" t="str">
        <f t="shared" si="1081"/>
        <v>i.a.</v>
      </c>
      <c r="IV339" s="16" t="str">
        <f t="shared" si="1082"/>
        <v>i.a.</v>
      </c>
      <c r="IW339" s="16" t="str">
        <f t="shared" si="1083"/>
        <v>i.a.</v>
      </c>
      <c r="IX339" s="16" t="str">
        <f t="shared" si="1084"/>
        <v>i.a.</v>
      </c>
      <c r="IY339" s="16" t="str">
        <f t="shared" si="1085"/>
        <v>i.a.</v>
      </c>
      <c r="IZ339" s="16" t="e">
        <f t="shared" si="1086"/>
        <v>#VALUE!</v>
      </c>
      <c r="JA339" s="16" t="e">
        <f t="shared" si="1087"/>
        <v>#VALUE!</v>
      </c>
      <c r="JB339" s="16" t="e">
        <f t="shared" si="1088"/>
        <v>#VALUE!</v>
      </c>
      <c r="JC339" s="16" t="e">
        <f t="shared" si="1089"/>
        <v>#VALUE!</v>
      </c>
      <c r="JD339" s="16" t="e">
        <f t="shared" si="1090"/>
        <v>#VALUE!</v>
      </c>
      <c r="JE339" s="16" t="e">
        <f t="shared" si="1091"/>
        <v>#VALUE!</v>
      </c>
      <c r="JF339" s="227" t="e">
        <f t="shared" si="1092"/>
        <v>#VALUE!</v>
      </c>
      <c r="JG339" s="227" t="e">
        <f t="shared" si="1093"/>
        <v>#VALUE!</v>
      </c>
      <c r="JH339" s="227" t="e">
        <f t="shared" si="1094"/>
        <v>#VALUE!</v>
      </c>
      <c r="JI339" s="99" t="str">
        <f t="shared" si="1095"/>
        <v>i.a.</v>
      </c>
      <c r="JJ339" s="99" t="str">
        <f t="shared" si="1096"/>
        <v>i.a.</v>
      </c>
      <c r="JK339" s="99" t="str">
        <f t="shared" si="1097"/>
        <v>i.a.</v>
      </c>
      <c r="JL339" s="99" t="str">
        <f t="shared" si="1098"/>
        <v>i.a.</v>
      </c>
      <c r="JM339" s="99" t="str">
        <f t="shared" si="1099"/>
        <v>i.a.</v>
      </c>
      <c r="JN339" s="99" t="str">
        <f t="shared" si="1100"/>
        <v>i.a.</v>
      </c>
      <c r="JO339" s="99" t="str">
        <f t="shared" si="1101"/>
        <v>i.a.</v>
      </c>
      <c r="JP339" s="99" t="str">
        <f t="shared" si="1102"/>
        <v>i.a.</v>
      </c>
      <c r="JQ339" s="99" t="str">
        <f t="shared" si="1103"/>
        <v>i.a.</v>
      </c>
      <c r="JR339" s="99" t="str">
        <f t="shared" si="1104"/>
        <v>i.a.</v>
      </c>
      <c r="JS339" s="99" t="str">
        <f t="shared" si="1105"/>
        <v>i.a.</v>
      </c>
    </row>
    <row r="340" spans="1:280" customFormat="1" x14ac:dyDescent="0.25">
      <c r="A340" s="113" t="s">
        <v>605</v>
      </c>
      <c r="B340" s="172" t="s">
        <v>599</v>
      </c>
      <c r="C340" s="113" t="s">
        <v>398</v>
      </c>
      <c r="D340" s="113"/>
      <c r="E340" s="116"/>
      <c r="F340" s="116"/>
      <c r="G340" s="116"/>
      <c r="H340" s="117"/>
      <c r="I340" s="13"/>
      <c r="J340" s="13"/>
      <c r="K340" s="13"/>
      <c r="L340" s="13"/>
      <c r="M340" s="13"/>
      <c r="N340" s="13"/>
      <c r="O340" s="118"/>
      <c r="P340" s="16" t="e">
        <f t="shared" si="933"/>
        <v>#DIV/0!</v>
      </c>
      <c r="Q340" s="16" t="e">
        <f t="shared" si="934"/>
        <v>#DIV/0!</v>
      </c>
      <c r="R340" s="16" t="e">
        <f t="shared" si="935"/>
        <v>#DIV/0!</v>
      </c>
      <c r="S340" s="16" t="e">
        <f t="shared" si="936"/>
        <v>#DIV/0!</v>
      </c>
      <c r="T340" s="16" t="e">
        <f t="shared" si="937"/>
        <v>#DIV/0!</v>
      </c>
      <c r="U340" s="16" t="e">
        <f t="shared" si="938"/>
        <v>#DIV/0!</v>
      </c>
      <c r="V340" s="278">
        <f t="shared" si="939"/>
        <v>0</v>
      </c>
      <c r="W340" s="278">
        <f t="shared" si="940"/>
        <v>0</v>
      </c>
      <c r="X340" s="278">
        <f t="shared" si="941"/>
        <v>0</v>
      </c>
      <c r="Y340" s="149"/>
      <c r="Z340" s="149"/>
      <c r="AA340" s="149"/>
      <c r="AB340" s="162"/>
      <c r="AC340" s="162"/>
      <c r="AD340" s="162"/>
      <c r="AE340" s="163"/>
      <c r="AF340" s="163"/>
      <c r="AG340" s="155"/>
      <c r="AH340" s="155"/>
      <c r="AI340" s="155"/>
      <c r="AJ340" s="16" t="e">
        <f t="shared" si="942"/>
        <v>#DIV/0!</v>
      </c>
      <c r="AK340" s="16" t="e">
        <f t="shared" si="1106"/>
        <v>#DIV/0!</v>
      </c>
      <c r="AL340" s="16" t="e">
        <f t="shared" si="1107"/>
        <v>#DIV/0!</v>
      </c>
      <c r="AM340" s="16" t="e">
        <f t="shared" si="1110"/>
        <v>#DIV/0!</v>
      </c>
      <c r="AN340" s="16" t="e">
        <f t="shared" si="1108"/>
        <v>#DIV/0!</v>
      </c>
      <c r="AO340" s="16" t="e">
        <f t="shared" si="1109"/>
        <v>#DIV/0!</v>
      </c>
      <c r="AP340" s="278">
        <f t="shared" si="943"/>
        <v>0</v>
      </c>
      <c r="AQ340" s="278">
        <f t="shared" si="944"/>
        <v>0</v>
      </c>
      <c r="AR340" s="278">
        <f t="shared" si="945"/>
        <v>0</v>
      </c>
      <c r="AS340" s="149"/>
      <c r="AT340" s="149"/>
      <c r="AU340" s="149"/>
      <c r="AV340" s="162"/>
      <c r="AW340" s="162"/>
      <c r="AX340" s="162"/>
      <c r="AY340" s="163"/>
      <c r="AZ340" s="163"/>
      <c r="BA340" s="163"/>
      <c r="BB340" s="163"/>
      <c r="BC340" s="155"/>
      <c r="BD340" s="16" t="e">
        <f t="shared" si="946"/>
        <v>#DIV/0!</v>
      </c>
      <c r="BE340" s="16" t="e">
        <f t="shared" si="947"/>
        <v>#DIV/0!</v>
      </c>
      <c r="BF340" s="16" t="e">
        <f t="shared" si="948"/>
        <v>#DIV/0!</v>
      </c>
      <c r="BG340" s="16" t="e">
        <f t="shared" si="949"/>
        <v>#DIV/0!</v>
      </c>
      <c r="BH340" s="16" t="e">
        <f t="shared" si="950"/>
        <v>#DIV/0!</v>
      </c>
      <c r="BI340" s="16" t="e">
        <f t="shared" si="951"/>
        <v>#DIV/0!</v>
      </c>
      <c r="BJ340" s="278">
        <f t="shared" si="952"/>
        <v>0</v>
      </c>
      <c r="BK340" s="278">
        <f t="shared" si="953"/>
        <v>0</v>
      </c>
      <c r="BL340" s="278">
        <f t="shared" si="954"/>
        <v>0</v>
      </c>
      <c r="BM340" s="149"/>
      <c r="BN340" s="149"/>
      <c r="BO340" s="149"/>
      <c r="BP340" s="162"/>
      <c r="BQ340" s="162"/>
      <c r="BR340" s="162"/>
      <c r="BS340" s="155"/>
      <c r="BT340" s="155"/>
      <c r="BU340" s="155"/>
      <c r="BV340" s="163"/>
      <c r="BW340" s="155"/>
      <c r="BX340" s="16" t="e">
        <f t="shared" si="955"/>
        <v>#DIV/0!</v>
      </c>
      <c r="BY340" s="16" t="e">
        <f t="shared" si="956"/>
        <v>#DIV/0!</v>
      </c>
      <c r="BZ340" s="16" t="e">
        <f t="shared" si="957"/>
        <v>#DIV/0!</v>
      </c>
      <c r="CA340" s="16" t="e">
        <f t="shared" si="958"/>
        <v>#DIV/0!</v>
      </c>
      <c r="CB340" s="16" t="e">
        <f t="shared" si="959"/>
        <v>#DIV/0!</v>
      </c>
      <c r="CC340" s="16" t="e">
        <f t="shared" si="960"/>
        <v>#DIV/0!</v>
      </c>
      <c r="CD340" s="278">
        <f t="shared" si="961"/>
        <v>0</v>
      </c>
      <c r="CE340" s="278">
        <f t="shared" si="962"/>
        <v>0</v>
      </c>
      <c r="CF340" s="278">
        <f t="shared" si="963"/>
        <v>0</v>
      </c>
      <c r="CG340" s="149"/>
      <c r="CH340" s="149"/>
      <c r="CI340" s="149"/>
      <c r="CJ340" s="162"/>
      <c r="CK340" s="162"/>
      <c r="CL340" s="162"/>
      <c r="CM340" s="163"/>
      <c r="CN340" s="163"/>
      <c r="CO340" s="155"/>
      <c r="CP340" s="155"/>
      <c r="CQ340" s="155"/>
      <c r="CR340" s="16" t="e">
        <f t="shared" si="964"/>
        <v>#DIV/0!</v>
      </c>
      <c r="CS340" s="16" t="e">
        <f t="shared" si="965"/>
        <v>#DIV/0!</v>
      </c>
      <c r="CT340" s="16" t="e">
        <f t="shared" si="966"/>
        <v>#DIV/0!</v>
      </c>
      <c r="CU340" s="16" t="e">
        <f t="shared" si="967"/>
        <v>#DIV/0!</v>
      </c>
      <c r="CV340" s="16" t="e">
        <f t="shared" si="968"/>
        <v>#DIV/0!</v>
      </c>
      <c r="CW340" s="16" t="e">
        <f t="shared" si="969"/>
        <v>#DIV/0!</v>
      </c>
      <c r="CX340" s="278">
        <f t="shared" si="930"/>
        <v>0</v>
      </c>
      <c r="CY340" s="278">
        <f t="shared" si="931"/>
        <v>0</v>
      </c>
      <c r="CZ340" s="278">
        <f t="shared" si="932"/>
        <v>0</v>
      </c>
      <c r="DA340" s="149"/>
      <c r="DB340" s="149"/>
      <c r="DC340" s="149"/>
      <c r="DD340" s="162"/>
      <c r="DE340" s="162"/>
      <c r="DF340" s="162"/>
      <c r="DG340" s="155"/>
      <c r="DH340" s="155"/>
      <c r="DI340" s="155"/>
      <c r="DJ340" s="163"/>
      <c r="DK340" s="155"/>
      <c r="DL340" s="16" t="e">
        <f t="shared" si="970"/>
        <v>#DIV/0!</v>
      </c>
      <c r="DM340" s="16" t="e">
        <f t="shared" si="971"/>
        <v>#DIV/0!</v>
      </c>
      <c r="DN340" s="16" t="e">
        <f t="shared" si="972"/>
        <v>#DIV/0!</v>
      </c>
      <c r="DO340" s="16" t="e">
        <f t="shared" si="973"/>
        <v>#DIV/0!</v>
      </c>
      <c r="DP340" s="16" t="e">
        <f t="shared" si="974"/>
        <v>#DIV/0!</v>
      </c>
      <c r="DQ340" s="16" t="e">
        <f t="shared" si="975"/>
        <v>#DIV/0!</v>
      </c>
      <c r="DR340" s="278">
        <f t="shared" si="976"/>
        <v>0</v>
      </c>
      <c r="DS340" s="278">
        <f t="shared" si="977"/>
        <v>0</v>
      </c>
      <c r="DT340" s="278">
        <f t="shared" si="978"/>
        <v>0</v>
      </c>
      <c r="DU340" s="149"/>
      <c r="DV340" s="149"/>
      <c r="DW340" s="149"/>
      <c r="DX340" s="162"/>
      <c r="DY340" s="162"/>
      <c r="DZ340" s="162"/>
      <c r="EA340" s="155"/>
      <c r="EB340" s="155"/>
      <c r="EC340" s="155"/>
      <c r="ED340" s="155"/>
      <c r="EE340" s="155"/>
      <c r="EF340" s="16" t="e">
        <f t="shared" si="979"/>
        <v>#DIV/0!</v>
      </c>
      <c r="EG340" s="16" t="e">
        <f t="shared" si="980"/>
        <v>#DIV/0!</v>
      </c>
      <c r="EH340" s="16" t="e">
        <f t="shared" si="981"/>
        <v>#DIV/0!</v>
      </c>
      <c r="EI340" s="16" t="e">
        <f t="shared" si="982"/>
        <v>#DIV/0!</v>
      </c>
      <c r="EJ340" s="16" t="e">
        <f t="shared" si="983"/>
        <v>#DIV/0!</v>
      </c>
      <c r="EK340" s="16" t="e">
        <f t="shared" si="984"/>
        <v>#DIV/0!</v>
      </c>
      <c r="EL340" s="278">
        <f t="shared" si="985"/>
        <v>0</v>
      </c>
      <c r="EM340" s="278">
        <f t="shared" si="986"/>
        <v>0</v>
      </c>
      <c r="EN340" s="278">
        <f t="shared" si="987"/>
        <v>0</v>
      </c>
      <c r="EO340" s="204"/>
      <c r="EP340" s="204"/>
      <c r="EQ340" s="204"/>
      <c r="ER340" s="213"/>
      <c r="ES340" s="213"/>
      <c r="ET340" s="213"/>
      <c r="EU340" s="211"/>
      <c r="EV340" s="211"/>
      <c r="EW340" s="211"/>
      <c r="EX340" s="214"/>
      <c r="EY340" s="211"/>
      <c r="EZ340" s="138"/>
      <c r="FA340" s="139"/>
      <c r="FB340" s="76"/>
      <c r="FC340" s="140"/>
      <c r="FD340" s="125"/>
      <c r="FE340" s="125"/>
      <c r="FF340" s="16" t="e">
        <f t="shared" si="988"/>
        <v>#VALUE!</v>
      </c>
      <c r="FG340" s="16" t="e">
        <f t="shared" si="989"/>
        <v>#VALUE!</v>
      </c>
      <c r="FH340" s="16" t="e">
        <f t="shared" si="990"/>
        <v>#VALUE!</v>
      </c>
      <c r="FI340" s="16" t="e">
        <f t="shared" si="991"/>
        <v>#VALUE!</v>
      </c>
      <c r="FJ340" s="16" t="e">
        <f t="shared" si="992"/>
        <v>#VALUE!</v>
      </c>
      <c r="FK340" s="16" t="e">
        <f t="shared" si="993"/>
        <v>#VALUE!</v>
      </c>
      <c r="FL340" s="278" t="e">
        <f t="shared" si="994"/>
        <v>#VALUE!</v>
      </c>
      <c r="FM340" s="278" t="e">
        <f t="shared" si="995"/>
        <v>#VALUE!</v>
      </c>
      <c r="FN340" s="278" t="e">
        <f t="shared" si="996"/>
        <v>#VALUE!</v>
      </c>
      <c r="FO340" s="222" t="str">
        <f t="shared" si="997"/>
        <v>i.a</v>
      </c>
      <c r="FP340" s="222" t="str">
        <f t="shared" si="998"/>
        <v>i.a</v>
      </c>
      <c r="FQ340" s="222" t="str">
        <f t="shared" si="999"/>
        <v>i.a</v>
      </c>
      <c r="FR340" s="222" t="str">
        <f t="shared" si="1000"/>
        <v>i.a</v>
      </c>
      <c r="FS340" s="222" t="str">
        <f t="shared" si="1001"/>
        <v>i.a</v>
      </c>
      <c r="FT340" s="222" t="str">
        <f t="shared" si="1002"/>
        <v>i.a</v>
      </c>
      <c r="FU340" s="222" t="str">
        <f t="shared" si="1003"/>
        <v>i.a</v>
      </c>
      <c r="FV340" s="222" t="str">
        <f t="shared" si="1004"/>
        <v>i.a</v>
      </c>
      <c r="FW340" s="222" t="str">
        <f t="shared" si="1005"/>
        <v>i.a</v>
      </c>
      <c r="FX340" s="222" t="str">
        <f t="shared" si="1006"/>
        <v>i.a</v>
      </c>
      <c r="FY340" s="222" t="str">
        <f t="shared" si="1007"/>
        <v>i.a</v>
      </c>
      <c r="FZ340" s="16" t="e">
        <f t="shared" si="1008"/>
        <v>#VALUE!</v>
      </c>
      <c r="GA340" s="16" t="e">
        <f t="shared" si="1009"/>
        <v>#VALUE!</v>
      </c>
      <c r="GB340" s="16" t="e">
        <f t="shared" si="1010"/>
        <v>#VALUE!</v>
      </c>
      <c r="GC340" s="16" t="e">
        <f t="shared" si="1011"/>
        <v>#VALUE!</v>
      </c>
      <c r="GD340" s="16" t="e">
        <f t="shared" si="1012"/>
        <v>#VALUE!</v>
      </c>
      <c r="GE340" s="16" t="e">
        <f t="shared" si="1013"/>
        <v>#VALUE!</v>
      </c>
      <c r="GF340" s="227" t="e">
        <f t="shared" si="1014"/>
        <v>#VALUE!</v>
      </c>
      <c r="GG340" s="227" t="e">
        <f t="shared" si="1015"/>
        <v>#VALUE!</v>
      </c>
      <c r="GH340" s="227" t="e">
        <f t="shared" si="1016"/>
        <v>#VALUE!</v>
      </c>
      <c r="GI340" s="16" t="str">
        <f t="shared" si="1017"/>
        <v>Negativ EK</v>
      </c>
      <c r="GJ340" s="16" t="str">
        <f t="shared" si="1018"/>
        <v>Negativ EK</v>
      </c>
      <c r="GK340" s="16" t="str">
        <f t="shared" si="1019"/>
        <v>Negativ EK</v>
      </c>
      <c r="GL340" s="16" t="str">
        <f t="shared" si="1020"/>
        <v>Negativ EK</v>
      </c>
      <c r="GM340" s="16" t="str">
        <f t="shared" si="1021"/>
        <v>Negativ EK</v>
      </c>
      <c r="GN340" s="16" t="str">
        <f t="shared" si="1022"/>
        <v>Negativ EK</v>
      </c>
      <c r="GO340" s="16" t="str">
        <f t="shared" si="1023"/>
        <v>Negativ EK</v>
      </c>
      <c r="GP340" s="16" t="str">
        <f t="shared" si="1024"/>
        <v>Negativ EK</v>
      </c>
      <c r="GQ340" s="16" t="str">
        <f t="shared" si="1025"/>
        <v>Negativ EK</v>
      </c>
      <c r="GR340" s="16" t="str">
        <f t="shared" si="1026"/>
        <v>Negativ EK</v>
      </c>
      <c r="GS340" s="16" t="e">
        <f t="shared" si="1027"/>
        <v>#VALUE!</v>
      </c>
      <c r="GT340" s="16" t="e">
        <f t="shared" si="1028"/>
        <v>#VALUE!</v>
      </c>
      <c r="GU340" s="16" t="e">
        <f t="shared" si="1029"/>
        <v>#VALUE!</v>
      </c>
      <c r="GV340" s="16" t="e">
        <f t="shared" si="1030"/>
        <v>#VALUE!</v>
      </c>
      <c r="GW340" s="16" t="e">
        <f t="shared" si="1031"/>
        <v>#VALUE!</v>
      </c>
      <c r="GX340" s="16" t="e">
        <f t="shared" si="1032"/>
        <v>#VALUE!</v>
      </c>
      <c r="GY340" s="227" t="e">
        <f t="shared" si="1033"/>
        <v>#VALUE!</v>
      </c>
      <c r="GZ340" s="227" t="e">
        <f t="shared" si="1034"/>
        <v>#VALUE!</v>
      </c>
      <c r="HA340" s="227" t="e">
        <f t="shared" si="1035"/>
        <v>#VALUE!</v>
      </c>
      <c r="HB340" s="16" t="str">
        <f t="shared" si="1036"/>
        <v>i.a.</v>
      </c>
      <c r="HC340" s="16" t="str">
        <f t="shared" si="1037"/>
        <v>i.a.</v>
      </c>
      <c r="HD340" s="16" t="str">
        <f t="shared" si="1038"/>
        <v>i.a.</v>
      </c>
      <c r="HE340" s="16" t="str">
        <f t="shared" si="1039"/>
        <v>i.a.</v>
      </c>
      <c r="HF340" s="16" t="str">
        <f t="shared" si="1040"/>
        <v>i.a.</v>
      </c>
      <c r="HG340" s="16" t="str">
        <f t="shared" si="1041"/>
        <v>i.a.</v>
      </c>
      <c r="HH340" s="16" t="str">
        <f t="shared" si="1042"/>
        <v>i.a.</v>
      </c>
      <c r="HI340" s="16" t="str">
        <f t="shared" si="1043"/>
        <v>i.a.</v>
      </c>
      <c r="HJ340" s="16" t="str">
        <f t="shared" si="1044"/>
        <v>i.a.</v>
      </c>
      <c r="HK340" s="16" t="str">
        <f t="shared" si="1045"/>
        <v>i.a.</v>
      </c>
      <c r="HL340" s="16" t="e">
        <f t="shared" si="1046"/>
        <v>#VALUE!</v>
      </c>
      <c r="HM340" s="16" t="e">
        <f t="shared" si="1047"/>
        <v>#VALUE!</v>
      </c>
      <c r="HN340" s="16" t="e">
        <f t="shared" si="1048"/>
        <v>#VALUE!</v>
      </c>
      <c r="HO340" s="16" t="e">
        <f t="shared" si="1049"/>
        <v>#VALUE!</v>
      </c>
      <c r="HP340" s="16" t="e">
        <f t="shared" si="1050"/>
        <v>#VALUE!</v>
      </c>
      <c r="HQ340" s="16" t="e">
        <f t="shared" si="1051"/>
        <v>#VALUE!</v>
      </c>
      <c r="HR340" s="227" t="e">
        <f t="shared" si="1052"/>
        <v>#VALUE!</v>
      </c>
      <c r="HS340" s="227" t="e">
        <f t="shared" si="1053"/>
        <v>#VALUE!</v>
      </c>
      <c r="HT340" s="227" t="e">
        <f t="shared" si="1054"/>
        <v>#VALUE!</v>
      </c>
      <c r="HU340" s="16" t="str">
        <f t="shared" si="1055"/>
        <v>i.a.</v>
      </c>
      <c r="HV340" s="16" t="str">
        <f t="shared" si="1056"/>
        <v>i.a.</v>
      </c>
      <c r="HW340" s="16" t="str">
        <f t="shared" si="1057"/>
        <v>i.a.</v>
      </c>
      <c r="HX340" s="16" t="str">
        <f t="shared" si="1058"/>
        <v>i.a.</v>
      </c>
      <c r="HY340" s="16" t="str">
        <f t="shared" si="1059"/>
        <v>i.a.</v>
      </c>
      <c r="HZ340" s="16" t="str">
        <f t="shared" si="1060"/>
        <v>i.a.</v>
      </c>
      <c r="IA340" s="16" t="str">
        <f t="shared" si="1061"/>
        <v>i.a.</v>
      </c>
      <c r="IB340" s="16" t="str">
        <f t="shared" si="1062"/>
        <v>i.a.</v>
      </c>
      <c r="IC340" s="16" t="str">
        <f t="shared" si="1063"/>
        <v>i.a.</v>
      </c>
      <c r="ID340" s="16" t="str">
        <f t="shared" si="1064"/>
        <v>i.a.</v>
      </c>
      <c r="IE340" s="16" t="str">
        <f t="shared" si="1065"/>
        <v>i.a.</v>
      </c>
      <c r="IF340" s="16" t="e">
        <f t="shared" si="1066"/>
        <v>#VALUE!</v>
      </c>
      <c r="IG340" s="16" t="e">
        <f t="shared" si="1067"/>
        <v>#VALUE!</v>
      </c>
      <c r="IH340" s="16" t="e">
        <f t="shared" si="1068"/>
        <v>#VALUE!</v>
      </c>
      <c r="II340" s="16" t="e">
        <f t="shared" si="1069"/>
        <v>#VALUE!</v>
      </c>
      <c r="IJ340" s="16" t="e">
        <f t="shared" si="1070"/>
        <v>#VALUE!</v>
      </c>
      <c r="IK340" s="16" t="e">
        <f t="shared" si="1071"/>
        <v>#VALUE!</v>
      </c>
      <c r="IL340" s="227" t="e">
        <f t="shared" si="1072"/>
        <v>#VALUE!</v>
      </c>
      <c r="IM340" s="227" t="e">
        <f t="shared" si="1073"/>
        <v>#VALUE!</v>
      </c>
      <c r="IN340" s="227" t="e">
        <f t="shared" si="1074"/>
        <v>#VALUE!</v>
      </c>
      <c r="IO340" s="16" t="str">
        <f t="shared" si="1075"/>
        <v>i.a.</v>
      </c>
      <c r="IP340" s="16" t="str">
        <f t="shared" si="1076"/>
        <v>i.a.</v>
      </c>
      <c r="IQ340" s="16" t="str">
        <f t="shared" si="1077"/>
        <v>i.a.</v>
      </c>
      <c r="IR340" s="16" t="str">
        <f t="shared" si="1078"/>
        <v>i.a.</v>
      </c>
      <c r="IS340" s="16" t="str">
        <f t="shared" si="1079"/>
        <v>i.a.</v>
      </c>
      <c r="IT340" s="16" t="str">
        <f t="shared" si="1080"/>
        <v>i.a.</v>
      </c>
      <c r="IU340" s="16" t="str">
        <f t="shared" si="1081"/>
        <v>i.a.</v>
      </c>
      <c r="IV340" s="16" t="str">
        <f t="shared" si="1082"/>
        <v>i.a.</v>
      </c>
      <c r="IW340" s="16" t="str">
        <f t="shared" si="1083"/>
        <v>i.a.</v>
      </c>
      <c r="IX340" s="16" t="str">
        <f t="shared" si="1084"/>
        <v>i.a.</v>
      </c>
      <c r="IY340" s="16" t="str">
        <f t="shared" si="1085"/>
        <v>i.a.</v>
      </c>
      <c r="IZ340" s="16" t="e">
        <f t="shared" si="1086"/>
        <v>#VALUE!</v>
      </c>
      <c r="JA340" s="16" t="e">
        <f t="shared" si="1087"/>
        <v>#VALUE!</v>
      </c>
      <c r="JB340" s="16" t="e">
        <f t="shared" si="1088"/>
        <v>#VALUE!</v>
      </c>
      <c r="JC340" s="16" t="e">
        <f t="shared" si="1089"/>
        <v>#VALUE!</v>
      </c>
      <c r="JD340" s="16" t="e">
        <f t="shared" si="1090"/>
        <v>#VALUE!</v>
      </c>
      <c r="JE340" s="16" t="e">
        <f t="shared" si="1091"/>
        <v>#VALUE!</v>
      </c>
      <c r="JF340" s="227" t="e">
        <f t="shared" si="1092"/>
        <v>#VALUE!</v>
      </c>
      <c r="JG340" s="227" t="e">
        <f t="shared" si="1093"/>
        <v>#VALUE!</v>
      </c>
      <c r="JH340" s="227" t="e">
        <f t="shared" si="1094"/>
        <v>#VALUE!</v>
      </c>
      <c r="JI340" s="99" t="str">
        <f t="shared" si="1095"/>
        <v>i.a.</v>
      </c>
      <c r="JJ340" s="99" t="str">
        <f t="shared" si="1096"/>
        <v>i.a.</v>
      </c>
      <c r="JK340" s="99" t="str">
        <f t="shared" si="1097"/>
        <v>i.a.</v>
      </c>
      <c r="JL340" s="99" t="str">
        <f t="shared" si="1098"/>
        <v>i.a.</v>
      </c>
      <c r="JM340" s="99" t="str">
        <f t="shared" si="1099"/>
        <v>i.a.</v>
      </c>
      <c r="JN340" s="99" t="str">
        <f t="shared" si="1100"/>
        <v>i.a.</v>
      </c>
      <c r="JO340" s="99" t="str">
        <f t="shared" si="1101"/>
        <v>i.a.</v>
      </c>
      <c r="JP340" s="99" t="str">
        <f t="shared" si="1102"/>
        <v>i.a.</v>
      </c>
      <c r="JQ340" s="99" t="str">
        <f t="shared" si="1103"/>
        <v>i.a.</v>
      </c>
      <c r="JR340" s="99" t="str">
        <f t="shared" si="1104"/>
        <v>i.a.</v>
      </c>
      <c r="JS340" s="99" t="str">
        <f t="shared" si="1105"/>
        <v>i.a.</v>
      </c>
    </row>
    <row r="341" spans="1:280" customFormat="1" ht="16.5" thickBot="1" x14ac:dyDescent="0.3">
      <c r="A341" s="44" t="s">
        <v>687</v>
      </c>
      <c r="B341" s="289">
        <v>42058963</v>
      </c>
      <c r="C341" s="290" t="s">
        <v>47</v>
      </c>
      <c r="D341" s="40"/>
      <c r="E341" s="267">
        <v>453100</v>
      </c>
      <c r="F341" s="267"/>
      <c r="G341" s="267"/>
      <c r="H341" s="41"/>
      <c r="I341" s="13"/>
      <c r="J341" s="13"/>
      <c r="K341" s="13"/>
      <c r="L341" s="13"/>
      <c r="M341" s="13"/>
      <c r="N341" s="13"/>
      <c r="O341" s="291"/>
      <c r="P341" s="16" t="e">
        <f t="shared" si="933"/>
        <v>#DIV/0!</v>
      </c>
      <c r="Q341" s="16" t="e">
        <f t="shared" si="934"/>
        <v>#DIV/0!</v>
      </c>
      <c r="R341" s="16" t="e">
        <f t="shared" si="935"/>
        <v>#DIV/0!</v>
      </c>
      <c r="S341" s="16" t="e">
        <f t="shared" si="936"/>
        <v>#DIV/0!</v>
      </c>
      <c r="T341" s="16" t="e">
        <f t="shared" si="937"/>
        <v>#DIV/0!</v>
      </c>
      <c r="U341" s="16" t="e">
        <f t="shared" si="938"/>
        <v>#DIV/0!</v>
      </c>
      <c r="V341" s="278">
        <f t="shared" si="939"/>
        <v>0</v>
      </c>
      <c r="W341" s="278">
        <f t="shared" si="940"/>
        <v>0</v>
      </c>
      <c r="X341" s="278">
        <f t="shared" si="941"/>
        <v>0</v>
      </c>
      <c r="Y341" s="149"/>
      <c r="Z341" s="149"/>
      <c r="AA341" s="149"/>
      <c r="AB341" s="269"/>
      <c r="AC341" s="269"/>
      <c r="AD341" s="269"/>
      <c r="AE341" s="269"/>
      <c r="AF341" s="269"/>
      <c r="AG341" s="269"/>
      <c r="AH341" s="269"/>
      <c r="AI341" s="269"/>
      <c r="AJ341" s="16" t="e">
        <f t="shared" si="942"/>
        <v>#DIV/0!</v>
      </c>
      <c r="AK341" s="279" t="e">
        <f t="shared" si="1106"/>
        <v>#DIV/0!</v>
      </c>
      <c r="AL341" s="279" t="e">
        <f t="shared" si="1107"/>
        <v>#DIV/0!</v>
      </c>
      <c r="AM341" s="279" t="e">
        <f t="shared" si="1110"/>
        <v>#DIV/0!</v>
      </c>
      <c r="AN341" s="279" t="e">
        <f t="shared" si="1108"/>
        <v>#DIV/0!</v>
      </c>
      <c r="AO341" s="280" t="e">
        <f t="shared" si="1109"/>
        <v>#DIV/0!</v>
      </c>
      <c r="AP341" s="278">
        <f t="shared" si="943"/>
        <v>0</v>
      </c>
      <c r="AQ341" s="281">
        <f t="shared" si="944"/>
        <v>0</v>
      </c>
      <c r="AR341" s="281">
        <f t="shared" si="945"/>
        <v>0</v>
      </c>
      <c r="AS341" s="149"/>
      <c r="AT341" s="273"/>
      <c r="AU341" s="269"/>
      <c r="AV341" s="269"/>
      <c r="AW341" s="269"/>
      <c r="AX341" s="269"/>
      <c r="AY341" s="269"/>
      <c r="AZ341" s="269"/>
      <c r="BA341" s="269"/>
      <c r="BB341" s="269"/>
      <c r="BC341" s="269"/>
      <c r="BD341" s="16" t="e">
        <f t="shared" si="946"/>
        <v>#DIV/0!</v>
      </c>
      <c r="BE341" s="279" t="e">
        <f t="shared" si="947"/>
        <v>#DIV/0!</v>
      </c>
      <c r="BF341" s="279" t="e">
        <f t="shared" si="948"/>
        <v>#DIV/0!</v>
      </c>
      <c r="BG341" s="279" t="e">
        <f t="shared" si="949"/>
        <v>#DIV/0!</v>
      </c>
      <c r="BH341" s="279" t="e">
        <f t="shared" si="950"/>
        <v>#DIV/0!</v>
      </c>
      <c r="BI341" s="280" t="e">
        <f t="shared" si="951"/>
        <v>#DIV/0!</v>
      </c>
      <c r="BJ341" s="278">
        <f t="shared" si="952"/>
        <v>0</v>
      </c>
      <c r="BK341" s="281">
        <f t="shared" si="953"/>
        <v>0</v>
      </c>
      <c r="BL341" s="281">
        <f t="shared" si="954"/>
        <v>0</v>
      </c>
      <c r="BM341" s="149"/>
      <c r="BN341" s="273"/>
      <c r="BO341" s="269"/>
      <c r="BP341" s="269"/>
      <c r="BQ341" s="269"/>
      <c r="BR341" s="269"/>
      <c r="BS341" s="269"/>
      <c r="BT341" s="269"/>
      <c r="BU341" s="269"/>
      <c r="BV341" s="269"/>
      <c r="BW341" s="269"/>
      <c r="BX341" s="16" t="e">
        <f t="shared" si="955"/>
        <v>#DIV/0!</v>
      </c>
      <c r="BY341" s="279" t="e">
        <f t="shared" si="956"/>
        <v>#DIV/0!</v>
      </c>
      <c r="BZ341" s="279" t="e">
        <f t="shared" si="957"/>
        <v>#DIV/0!</v>
      </c>
      <c r="CA341" s="279" t="e">
        <f t="shared" si="958"/>
        <v>#DIV/0!</v>
      </c>
      <c r="CB341" s="279" t="e">
        <f t="shared" si="959"/>
        <v>#DIV/0!</v>
      </c>
      <c r="CC341" s="280" t="e">
        <f t="shared" si="960"/>
        <v>#DIV/0!</v>
      </c>
      <c r="CD341" s="278">
        <f t="shared" si="961"/>
        <v>0</v>
      </c>
      <c r="CE341" s="281">
        <f t="shared" si="962"/>
        <v>0</v>
      </c>
      <c r="CF341" s="281">
        <f t="shared" si="963"/>
        <v>0</v>
      </c>
      <c r="CG341" s="149"/>
      <c r="CH341" s="273"/>
      <c r="CI341" s="269"/>
      <c r="CJ341" s="269"/>
      <c r="CK341" s="269"/>
      <c r="CL341" s="269"/>
      <c r="CM341" s="292"/>
      <c r="CN341" s="292"/>
      <c r="CO341" s="293"/>
      <c r="CP341" s="293"/>
      <c r="CQ341" s="269"/>
      <c r="CR341" s="16" t="e">
        <f t="shared" si="964"/>
        <v>#DIV/0!</v>
      </c>
      <c r="CS341" s="279" t="e">
        <f t="shared" si="965"/>
        <v>#DIV/0!</v>
      </c>
      <c r="CT341" s="279" t="e">
        <f t="shared" si="966"/>
        <v>#DIV/0!</v>
      </c>
      <c r="CU341" s="279" t="e">
        <f t="shared" si="967"/>
        <v>#DIV/0!</v>
      </c>
      <c r="CV341" s="279" t="e">
        <f t="shared" si="968"/>
        <v>#DIV/0!</v>
      </c>
      <c r="CW341" s="280" t="e">
        <f t="shared" si="969"/>
        <v>#DIV/0!</v>
      </c>
      <c r="CX341" s="278">
        <f t="shared" si="930"/>
        <v>0</v>
      </c>
      <c r="CY341" s="281">
        <f t="shared" si="931"/>
        <v>0</v>
      </c>
      <c r="CZ341" s="281">
        <f t="shared" si="932"/>
        <v>0</v>
      </c>
      <c r="DA341" s="149"/>
      <c r="DB341" s="273"/>
      <c r="DC341" s="269"/>
      <c r="DD341" s="269"/>
      <c r="DE341" s="269"/>
      <c r="DF341" s="269"/>
      <c r="DG341" s="269"/>
      <c r="DH341" s="269"/>
      <c r="DI341" s="269"/>
      <c r="DJ341" s="269"/>
      <c r="DK341" s="269"/>
      <c r="DL341" s="16" t="e">
        <f t="shared" si="970"/>
        <v>#DIV/0!</v>
      </c>
      <c r="DM341" s="279" t="e">
        <f t="shared" si="971"/>
        <v>#DIV/0!</v>
      </c>
      <c r="DN341" s="279" t="e">
        <f t="shared" si="972"/>
        <v>#DIV/0!</v>
      </c>
      <c r="DO341" s="279" t="e">
        <f t="shared" si="973"/>
        <v>#DIV/0!</v>
      </c>
      <c r="DP341" s="279" t="e">
        <f t="shared" si="974"/>
        <v>#DIV/0!</v>
      </c>
      <c r="DQ341" s="280" t="e">
        <f t="shared" si="975"/>
        <v>#DIV/0!</v>
      </c>
      <c r="DR341" s="278">
        <f t="shared" si="976"/>
        <v>0</v>
      </c>
      <c r="DS341" s="281">
        <f t="shared" si="977"/>
        <v>0</v>
      </c>
      <c r="DT341" s="281">
        <f t="shared" si="978"/>
        <v>0</v>
      </c>
      <c r="DU341" s="149"/>
      <c r="DV341" s="273"/>
      <c r="DW341" s="269"/>
      <c r="DX341" s="269"/>
      <c r="DY341" s="269"/>
      <c r="DZ341" s="269"/>
      <c r="EA341" s="269"/>
      <c r="EB341" s="269"/>
      <c r="EC341" s="269"/>
      <c r="ED341" s="269"/>
      <c r="EE341" s="269"/>
      <c r="EF341" s="16" t="e">
        <f t="shared" si="979"/>
        <v>#DIV/0!</v>
      </c>
      <c r="EG341" s="279" t="e">
        <f t="shared" si="980"/>
        <v>#DIV/0!</v>
      </c>
      <c r="EH341" s="279" t="e">
        <f t="shared" si="981"/>
        <v>#DIV/0!</v>
      </c>
      <c r="EI341" s="279" t="e">
        <f t="shared" si="982"/>
        <v>#DIV/0!</v>
      </c>
      <c r="EJ341" s="279" t="e">
        <f t="shared" si="983"/>
        <v>#DIV/0!</v>
      </c>
      <c r="EK341" s="280" t="e">
        <f t="shared" si="984"/>
        <v>#DIV/0!</v>
      </c>
      <c r="EL341" s="278">
        <f t="shared" si="985"/>
        <v>0</v>
      </c>
      <c r="EM341" s="281">
        <f t="shared" si="986"/>
        <v>0</v>
      </c>
      <c r="EN341" s="281">
        <f t="shared" si="987"/>
        <v>0</v>
      </c>
      <c r="EO341" s="204"/>
      <c r="EP341" s="274"/>
      <c r="EQ341" s="270"/>
      <c r="ER341" s="270"/>
      <c r="ES341" s="270"/>
      <c r="ET341" s="270"/>
      <c r="EU341" s="270"/>
      <c r="EV341" s="270"/>
      <c r="EW341" s="270"/>
      <c r="EX341" s="270"/>
      <c r="EY341" s="270"/>
      <c r="EZ341" s="177"/>
      <c r="FA341" s="177"/>
      <c r="FB341" s="128"/>
      <c r="FC341" s="294">
        <v>5000</v>
      </c>
      <c r="FD341" s="178" t="s">
        <v>436</v>
      </c>
      <c r="FE341" s="178" t="s">
        <v>66</v>
      </c>
      <c r="FF341" s="16" t="e">
        <f t="shared" si="988"/>
        <v>#VALUE!</v>
      </c>
      <c r="FG341" s="279" t="e">
        <f t="shared" si="989"/>
        <v>#VALUE!</v>
      </c>
      <c r="FH341" s="279" t="e">
        <f t="shared" si="990"/>
        <v>#VALUE!</v>
      </c>
      <c r="FI341" s="279" t="e">
        <f t="shared" si="991"/>
        <v>#VALUE!</v>
      </c>
      <c r="FJ341" s="279" t="e">
        <f t="shared" si="992"/>
        <v>#VALUE!</v>
      </c>
      <c r="FK341" s="280" t="e">
        <f t="shared" si="993"/>
        <v>#VALUE!</v>
      </c>
      <c r="FL341" s="278" t="e">
        <f t="shared" si="994"/>
        <v>#VALUE!</v>
      </c>
      <c r="FM341" s="281" t="e">
        <f t="shared" si="995"/>
        <v>#VALUE!</v>
      </c>
      <c r="FN341" s="281" t="e">
        <f t="shared" si="996"/>
        <v>#VALUE!</v>
      </c>
      <c r="FO341" s="222" t="str">
        <f t="shared" si="997"/>
        <v>i.a</v>
      </c>
      <c r="FP341" s="222" t="str">
        <f t="shared" si="998"/>
        <v>i.a</v>
      </c>
      <c r="FQ341" s="222" t="str">
        <f t="shared" si="999"/>
        <v>i.a</v>
      </c>
      <c r="FR341" s="222" t="str">
        <f t="shared" si="1000"/>
        <v>i.a</v>
      </c>
      <c r="FS341" s="222" t="str">
        <f t="shared" si="1001"/>
        <v>i.a</v>
      </c>
      <c r="FT341" s="222" t="str">
        <f t="shared" si="1002"/>
        <v>i.a</v>
      </c>
      <c r="FU341" s="222" t="str">
        <f t="shared" si="1003"/>
        <v>i.a</v>
      </c>
      <c r="FV341" s="222" t="str">
        <f t="shared" si="1004"/>
        <v>i.a</v>
      </c>
      <c r="FW341" s="222" t="str">
        <f t="shared" si="1005"/>
        <v>i.a</v>
      </c>
      <c r="FX341" s="222" t="str">
        <f t="shared" si="1006"/>
        <v>i.a</v>
      </c>
      <c r="FY341" s="222" t="str">
        <f t="shared" si="1007"/>
        <v>i.a</v>
      </c>
      <c r="FZ341" s="16" t="e">
        <f t="shared" si="1008"/>
        <v>#VALUE!</v>
      </c>
      <c r="GA341" s="16" t="e">
        <f t="shared" si="1009"/>
        <v>#VALUE!</v>
      </c>
      <c r="GB341" s="16" t="e">
        <f t="shared" si="1010"/>
        <v>#VALUE!</v>
      </c>
      <c r="GC341" s="16" t="e">
        <f t="shared" si="1011"/>
        <v>#VALUE!</v>
      </c>
      <c r="GD341" s="16" t="e">
        <f t="shared" si="1012"/>
        <v>#VALUE!</v>
      </c>
      <c r="GE341" s="16" t="e">
        <f t="shared" si="1013"/>
        <v>#VALUE!</v>
      </c>
      <c r="GF341" s="227" t="e">
        <f t="shared" si="1014"/>
        <v>#VALUE!</v>
      </c>
      <c r="GG341" s="227" t="e">
        <f t="shared" si="1015"/>
        <v>#VALUE!</v>
      </c>
      <c r="GH341" s="227" t="e">
        <f t="shared" si="1016"/>
        <v>#VALUE!</v>
      </c>
      <c r="GI341" s="16" t="str">
        <f t="shared" si="1017"/>
        <v>Negativ EK</v>
      </c>
      <c r="GJ341" s="16" t="str">
        <f t="shared" si="1018"/>
        <v>Negativ EK</v>
      </c>
      <c r="GK341" s="16" t="str">
        <f t="shared" si="1019"/>
        <v>Negativ EK</v>
      </c>
      <c r="GL341" s="16" t="str">
        <f t="shared" si="1020"/>
        <v>Negativ EK</v>
      </c>
      <c r="GM341" s="16" t="str">
        <f t="shared" si="1021"/>
        <v>Negativ EK</v>
      </c>
      <c r="GN341" s="16" t="str">
        <f t="shared" si="1022"/>
        <v>Negativ EK</v>
      </c>
      <c r="GO341" s="16" t="str">
        <f t="shared" si="1023"/>
        <v>Negativ EK</v>
      </c>
      <c r="GP341" s="16" t="str">
        <f t="shared" si="1024"/>
        <v>Negativ EK</v>
      </c>
      <c r="GQ341" s="16" t="str">
        <f t="shared" si="1025"/>
        <v>Negativ EK</v>
      </c>
      <c r="GR341" s="16" t="str">
        <f t="shared" si="1026"/>
        <v>Negativ EK</v>
      </c>
      <c r="GS341" s="16" t="e">
        <f t="shared" si="1027"/>
        <v>#VALUE!</v>
      </c>
      <c r="GT341" s="16" t="e">
        <f t="shared" si="1028"/>
        <v>#VALUE!</v>
      </c>
      <c r="GU341" s="16" t="e">
        <f t="shared" si="1029"/>
        <v>#VALUE!</v>
      </c>
      <c r="GV341" s="16" t="e">
        <f t="shared" si="1030"/>
        <v>#VALUE!</v>
      </c>
      <c r="GW341" s="16" t="e">
        <f t="shared" si="1031"/>
        <v>#VALUE!</v>
      </c>
      <c r="GX341" s="16" t="e">
        <f t="shared" si="1032"/>
        <v>#VALUE!</v>
      </c>
      <c r="GY341" s="227" t="e">
        <f t="shared" si="1033"/>
        <v>#VALUE!</v>
      </c>
      <c r="GZ341" s="227" t="e">
        <f t="shared" si="1034"/>
        <v>#VALUE!</v>
      </c>
      <c r="HA341" s="227" t="e">
        <f t="shared" si="1035"/>
        <v>#VALUE!</v>
      </c>
      <c r="HB341" s="16" t="str">
        <f t="shared" si="1036"/>
        <v>i.a.</v>
      </c>
      <c r="HC341" s="16" t="str">
        <f t="shared" si="1037"/>
        <v>i.a.</v>
      </c>
      <c r="HD341" s="16" t="str">
        <f t="shared" si="1038"/>
        <v>i.a.</v>
      </c>
      <c r="HE341" s="16" t="str">
        <f t="shared" si="1039"/>
        <v>i.a.</v>
      </c>
      <c r="HF341" s="16" t="str">
        <f t="shared" si="1040"/>
        <v>i.a.</v>
      </c>
      <c r="HG341" s="16" t="str">
        <f t="shared" si="1041"/>
        <v>i.a.</v>
      </c>
      <c r="HH341" s="16" t="str">
        <f t="shared" si="1042"/>
        <v>i.a.</v>
      </c>
      <c r="HI341" s="16" t="str">
        <f t="shared" si="1043"/>
        <v>i.a.</v>
      </c>
      <c r="HJ341" s="16" t="str">
        <f t="shared" si="1044"/>
        <v>i.a.</v>
      </c>
      <c r="HK341" s="16" t="str">
        <f t="shared" si="1045"/>
        <v>i.a.</v>
      </c>
      <c r="HL341" s="16" t="e">
        <f t="shared" si="1046"/>
        <v>#VALUE!</v>
      </c>
      <c r="HM341" s="16" t="e">
        <f t="shared" si="1047"/>
        <v>#VALUE!</v>
      </c>
      <c r="HN341" s="16" t="e">
        <f t="shared" si="1048"/>
        <v>#VALUE!</v>
      </c>
      <c r="HO341" s="16" t="e">
        <f t="shared" si="1049"/>
        <v>#VALUE!</v>
      </c>
      <c r="HP341" s="16" t="e">
        <f t="shared" si="1050"/>
        <v>#VALUE!</v>
      </c>
      <c r="HQ341" s="16" t="e">
        <f t="shared" si="1051"/>
        <v>#VALUE!</v>
      </c>
      <c r="HR341" s="227" t="e">
        <f t="shared" si="1052"/>
        <v>#VALUE!</v>
      </c>
      <c r="HS341" s="227" t="e">
        <f t="shared" si="1053"/>
        <v>#VALUE!</v>
      </c>
      <c r="HT341" s="227" t="e">
        <f t="shared" si="1054"/>
        <v>#VALUE!</v>
      </c>
      <c r="HU341" s="16" t="str">
        <f t="shared" si="1055"/>
        <v>i.a.</v>
      </c>
      <c r="HV341" s="16" t="str">
        <f t="shared" si="1056"/>
        <v>i.a.</v>
      </c>
      <c r="HW341" s="16" t="str">
        <f t="shared" si="1057"/>
        <v>i.a.</v>
      </c>
      <c r="HX341" s="16" t="str">
        <f t="shared" si="1058"/>
        <v>i.a.</v>
      </c>
      <c r="HY341" s="16" t="str">
        <f t="shared" si="1059"/>
        <v>i.a.</v>
      </c>
      <c r="HZ341" s="16" t="str">
        <f t="shared" si="1060"/>
        <v>i.a.</v>
      </c>
      <c r="IA341" s="16" t="str">
        <f t="shared" si="1061"/>
        <v>i.a.</v>
      </c>
      <c r="IB341" s="16" t="str">
        <f t="shared" si="1062"/>
        <v>i.a.</v>
      </c>
      <c r="IC341" s="16" t="str">
        <f t="shared" si="1063"/>
        <v>i.a.</v>
      </c>
      <c r="ID341" s="16" t="str">
        <f t="shared" si="1064"/>
        <v>i.a.</v>
      </c>
      <c r="IE341" s="16" t="str">
        <f t="shared" si="1065"/>
        <v>i.a.</v>
      </c>
      <c r="IF341" s="16" t="e">
        <f t="shared" si="1066"/>
        <v>#VALUE!</v>
      </c>
      <c r="IG341" s="16" t="e">
        <f t="shared" si="1067"/>
        <v>#VALUE!</v>
      </c>
      <c r="IH341" s="16" t="e">
        <f t="shared" si="1068"/>
        <v>#VALUE!</v>
      </c>
      <c r="II341" s="16" t="e">
        <f t="shared" si="1069"/>
        <v>#VALUE!</v>
      </c>
      <c r="IJ341" s="16" t="e">
        <f t="shared" si="1070"/>
        <v>#VALUE!</v>
      </c>
      <c r="IK341" s="16" t="e">
        <f t="shared" si="1071"/>
        <v>#VALUE!</v>
      </c>
      <c r="IL341" s="227" t="e">
        <f t="shared" si="1072"/>
        <v>#VALUE!</v>
      </c>
      <c r="IM341" s="227" t="e">
        <f t="shared" si="1073"/>
        <v>#VALUE!</v>
      </c>
      <c r="IN341" s="227" t="e">
        <f t="shared" si="1074"/>
        <v>#VALUE!</v>
      </c>
      <c r="IO341" s="16" t="str">
        <f t="shared" si="1075"/>
        <v>i.a.</v>
      </c>
      <c r="IP341" s="16" t="str">
        <f t="shared" si="1076"/>
        <v>i.a.</v>
      </c>
      <c r="IQ341" s="16" t="str">
        <f t="shared" si="1077"/>
        <v>i.a.</v>
      </c>
      <c r="IR341" s="16" t="str">
        <f t="shared" si="1078"/>
        <v>i.a.</v>
      </c>
      <c r="IS341" s="16" t="str">
        <f t="shared" si="1079"/>
        <v>i.a.</v>
      </c>
      <c r="IT341" s="16" t="str">
        <f t="shared" si="1080"/>
        <v>i.a.</v>
      </c>
      <c r="IU341" s="16" t="str">
        <f t="shared" si="1081"/>
        <v>i.a.</v>
      </c>
      <c r="IV341" s="16" t="str">
        <f t="shared" si="1082"/>
        <v>i.a.</v>
      </c>
      <c r="IW341" s="16" t="str">
        <f t="shared" si="1083"/>
        <v>i.a.</v>
      </c>
      <c r="IX341" s="16" t="str">
        <f t="shared" si="1084"/>
        <v>i.a.</v>
      </c>
      <c r="IY341" s="16" t="str">
        <f t="shared" si="1085"/>
        <v>i.a.</v>
      </c>
      <c r="IZ341" s="16" t="e">
        <f t="shared" si="1086"/>
        <v>#VALUE!</v>
      </c>
      <c r="JA341" s="16" t="e">
        <f t="shared" si="1087"/>
        <v>#VALUE!</v>
      </c>
      <c r="JB341" s="16" t="e">
        <f t="shared" si="1088"/>
        <v>#VALUE!</v>
      </c>
      <c r="JC341" s="16" t="e">
        <f t="shared" si="1089"/>
        <v>#VALUE!</v>
      </c>
      <c r="JD341" s="16" t="e">
        <f t="shared" si="1090"/>
        <v>#VALUE!</v>
      </c>
      <c r="JE341" s="16" t="e">
        <f t="shared" si="1091"/>
        <v>#VALUE!</v>
      </c>
      <c r="JF341" s="227" t="e">
        <f t="shared" si="1092"/>
        <v>#VALUE!</v>
      </c>
      <c r="JG341" s="227" t="e">
        <f t="shared" si="1093"/>
        <v>#VALUE!</v>
      </c>
      <c r="JH341" s="227" t="e">
        <f t="shared" si="1094"/>
        <v>#VALUE!</v>
      </c>
      <c r="JI341" s="99" t="str">
        <f t="shared" si="1095"/>
        <v>i.a.</v>
      </c>
      <c r="JJ341" s="99" t="str">
        <f t="shared" si="1096"/>
        <v>i.a.</v>
      </c>
      <c r="JK341" s="99" t="str">
        <f t="shared" si="1097"/>
        <v>i.a.</v>
      </c>
      <c r="JL341" s="99" t="str">
        <f t="shared" si="1098"/>
        <v>i.a.</v>
      </c>
      <c r="JM341" s="99" t="str">
        <f t="shared" si="1099"/>
        <v>i.a.</v>
      </c>
      <c r="JN341" s="99" t="str">
        <f t="shared" si="1100"/>
        <v>i.a.</v>
      </c>
      <c r="JO341" s="99" t="str">
        <f t="shared" si="1101"/>
        <v>i.a.</v>
      </c>
      <c r="JP341" s="99" t="str">
        <f t="shared" si="1102"/>
        <v>i.a.</v>
      </c>
      <c r="JQ341" s="99" t="str">
        <f t="shared" si="1103"/>
        <v>i.a.</v>
      </c>
      <c r="JR341" s="99" t="str">
        <f t="shared" si="1104"/>
        <v>i.a.</v>
      </c>
      <c r="JS341" s="99" t="str">
        <f t="shared" si="1105"/>
        <v>i.a.</v>
      </c>
    </row>
    <row r="342" spans="1:280" customFormat="1" x14ac:dyDescent="0.25">
      <c r="A342" s="173"/>
      <c r="B342" s="98"/>
      <c r="C342" s="113"/>
      <c r="D342" s="113"/>
      <c r="E342" s="116"/>
      <c r="F342" s="116"/>
      <c r="G342" s="116"/>
      <c r="H342" s="117"/>
      <c r="I342" s="117"/>
      <c r="J342" s="117"/>
      <c r="K342" s="117"/>
      <c r="L342" s="114"/>
      <c r="M342" s="118"/>
      <c r="N342" s="117"/>
      <c r="O342" s="117"/>
      <c r="P342" s="16" t="e">
        <f t="shared" si="933"/>
        <v>#DIV/0!</v>
      </c>
      <c r="Q342" s="118" t="e">
        <f t="shared" si="934"/>
        <v>#DIV/0!</v>
      </c>
      <c r="R342" s="257" t="e">
        <f t="shared" si="935"/>
        <v>#DIV/0!</v>
      </c>
      <c r="S342" s="190" t="e">
        <f t="shared" si="936"/>
        <v>#DIV/0!</v>
      </c>
      <c r="T342" s="190" t="e">
        <f t="shared" si="937"/>
        <v>#DIV/0!</v>
      </c>
      <c r="U342" s="190" t="e">
        <f t="shared" si="938"/>
        <v>#DIV/0!</v>
      </c>
      <c r="V342" s="278">
        <f t="shared" si="939"/>
        <v>0</v>
      </c>
      <c r="W342" s="278">
        <f t="shared" si="940"/>
        <v>0</v>
      </c>
      <c r="X342" s="278">
        <f t="shared" si="941"/>
        <v>0</v>
      </c>
      <c r="Y342" s="297"/>
      <c r="Z342" s="250"/>
      <c r="AA342" s="202"/>
      <c r="AB342" s="154"/>
      <c r="AC342" s="153"/>
      <c r="AD342" s="153"/>
      <c r="AE342" s="154"/>
      <c r="AF342" s="154"/>
      <c r="AG342" s="159"/>
      <c r="AH342" s="159"/>
      <c r="AI342" s="159"/>
      <c r="AJ342" s="16" t="e">
        <f t="shared" si="942"/>
        <v>#DIV/0!</v>
      </c>
      <c r="AK342" s="159"/>
      <c r="AL342" s="119"/>
      <c r="AM342" s="190"/>
      <c r="AN342" s="190"/>
      <c r="AO342" s="190"/>
      <c r="AP342" s="278">
        <f t="shared" si="943"/>
        <v>0</v>
      </c>
      <c r="AQ342" s="249">
        <f t="shared" si="944"/>
        <v>0</v>
      </c>
      <c r="AR342" s="225">
        <f t="shared" si="945"/>
        <v>0</v>
      </c>
      <c r="AS342" s="298"/>
      <c r="AT342" s="250"/>
      <c r="AU342" s="202"/>
      <c r="AV342" s="154"/>
      <c r="AW342" s="153"/>
      <c r="AX342" s="153"/>
      <c r="AY342" s="154"/>
      <c r="AZ342" s="154"/>
      <c r="BA342" s="154"/>
      <c r="BB342" s="154"/>
      <c r="BC342" s="159"/>
      <c r="BD342" s="16" t="e">
        <f>(BM342-BN342)/ABS(BN342)</f>
        <v>#DIV/0!</v>
      </c>
      <c r="BE342" s="159"/>
      <c r="BF342" s="159"/>
      <c r="BG342" s="190"/>
      <c r="BH342" s="190"/>
      <c r="BI342" s="190"/>
      <c r="BJ342" s="278">
        <f>BM342-BN342</f>
        <v>0</v>
      </c>
      <c r="BK342" s="249"/>
      <c r="BL342" s="225">
        <f>BO342-BP342</f>
        <v>0</v>
      </c>
      <c r="BM342" s="298"/>
      <c r="BN342" s="250"/>
      <c r="BO342" s="202"/>
      <c r="BP342" s="159"/>
      <c r="BQ342" s="153"/>
      <c r="BR342" s="153"/>
      <c r="BS342" s="159"/>
      <c r="BT342" s="159"/>
      <c r="BU342" s="159"/>
      <c r="BV342" s="154"/>
      <c r="BW342" s="159"/>
      <c r="BX342" s="16" t="e">
        <f>(CG342-CH342)/ABS(CH342)</f>
        <v>#DIV/0!</v>
      </c>
      <c r="BY342" s="159"/>
      <c r="BZ342" s="159"/>
      <c r="CA342" s="190"/>
      <c r="CB342" s="190"/>
      <c r="CC342" s="190"/>
      <c r="CD342" s="278">
        <f>CG342-CH342</f>
        <v>0</v>
      </c>
      <c r="CE342" s="249"/>
      <c r="CF342" s="225">
        <f>CI342-CJ342</f>
        <v>0</v>
      </c>
      <c r="CG342" s="298"/>
      <c r="CH342" s="250"/>
      <c r="CI342" s="202"/>
      <c r="CJ342" s="154"/>
      <c r="CK342" s="153"/>
      <c r="CL342" s="153"/>
      <c r="CM342" s="154"/>
      <c r="CN342" s="154"/>
      <c r="CO342" s="159"/>
      <c r="CP342" s="159"/>
      <c r="CQ342" s="159"/>
      <c r="CR342" s="16" t="e">
        <f>(DA342-DB342)/ABS(DB342)</f>
        <v>#DIV/0!</v>
      </c>
      <c r="CS342" s="159"/>
      <c r="CT342" s="159"/>
      <c r="CU342" s="190"/>
      <c r="CV342" s="190"/>
      <c r="CW342" s="190"/>
      <c r="CX342" s="278">
        <f>DA342-DB342</f>
        <v>0</v>
      </c>
      <c r="CY342" s="249"/>
      <c r="CZ342" s="225">
        <f t="shared" si="932"/>
        <v>0</v>
      </c>
      <c r="DA342" s="298"/>
      <c r="DB342" s="250"/>
      <c r="DC342" s="202"/>
      <c r="DD342" s="159"/>
      <c r="DE342" s="153"/>
      <c r="DF342" s="153"/>
      <c r="DG342" s="159"/>
      <c r="DH342" s="159"/>
      <c r="DI342" s="159"/>
      <c r="DJ342" s="154"/>
      <c r="DK342" s="159"/>
      <c r="DL342" s="16" t="e">
        <f>(DU342-DV342)/ABS(DV342)</f>
        <v>#DIV/0!</v>
      </c>
      <c r="DM342" s="159"/>
      <c r="DN342" s="159"/>
      <c r="DO342" s="190"/>
      <c r="DP342" s="190"/>
      <c r="DQ342" s="190"/>
      <c r="DR342" s="278">
        <f>DU342-DV342</f>
        <v>0</v>
      </c>
      <c r="DS342" s="249"/>
      <c r="DT342" s="225">
        <f>DW342-DX342</f>
        <v>0</v>
      </c>
      <c r="DU342" s="298"/>
      <c r="DV342" s="250"/>
      <c r="DW342" s="202"/>
      <c r="DX342" s="159"/>
      <c r="DY342" s="153"/>
      <c r="DZ342" s="153"/>
      <c r="EA342" s="159"/>
      <c r="EB342" s="159"/>
      <c r="EC342" s="159"/>
      <c r="ED342" s="159"/>
      <c r="EE342" s="159"/>
      <c r="EF342" s="16" t="e">
        <f>(EO342-EP342)/ABS(EP342)</f>
        <v>#DIV/0!</v>
      </c>
      <c r="EG342" s="159"/>
      <c r="EH342" s="159"/>
      <c r="EI342" s="190"/>
      <c r="EJ342" s="192"/>
      <c r="EK342" s="250"/>
      <c r="EL342" s="278">
        <f>EO342-EP342</f>
        <v>0</v>
      </c>
      <c r="EM342" s="249"/>
      <c r="EN342" s="225"/>
      <c r="EO342" s="298"/>
      <c r="EP342" s="250"/>
      <c r="EQ342" s="217"/>
      <c r="ER342" s="209"/>
      <c r="ES342" s="215"/>
      <c r="ET342" s="215"/>
      <c r="EU342" s="209"/>
      <c r="EV342" s="209"/>
      <c r="EW342" s="209"/>
      <c r="EX342" s="210"/>
      <c r="EY342" s="209"/>
      <c r="EZ342" s="120"/>
      <c r="FA342" s="115"/>
      <c r="FB342" s="123"/>
      <c r="FC342" s="121"/>
      <c r="FD342" s="120"/>
      <c r="FE342" s="120"/>
      <c r="FF342" s="16" t="e">
        <f>(FO342-FP342)/ABS(FP342)</f>
        <v>#VALUE!</v>
      </c>
      <c r="FG342" s="258"/>
      <c r="FH342" s="258"/>
      <c r="FI342" s="190"/>
      <c r="FJ342" s="193"/>
      <c r="FK342" s="251"/>
      <c r="FL342" s="278" t="e">
        <f>FO342-FP342</f>
        <v>#VALUE!</v>
      </c>
      <c r="FM342" s="249"/>
      <c r="FN342" s="226"/>
      <c r="FO342" s="222" t="str">
        <f t="shared" si="997"/>
        <v>i.a</v>
      </c>
      <c r="FP342" s="197" t="str">
        <f t="shared" si="998"/>
        <v>i.a</v>
      </c>
      <c r="FQ342" s="252" t="str">
        <f t="shared" si="999"/>
        <v>i.a</v>
      </c>
      <c r="FR342" s="222" t="str">
        <f t="shared" si="1000"/>
        <v>i.a</v>
      </c>
      <c r="FS342" s="197" t="str">
        <f t="shared" si="1001"/>
        <v>i.a</v>
      </c>
      <c r="FT342" s="197" t="str">
        <f t="shared" si="1002"/>
        <v>i.a</v>
      </c>
      <c r="FU342" s="194" t="str">
        <f t="shared" si="1003"/>
        <v>i.a</v>
      </c>
      <c r="FV342" s="195" t="str">
        <f t="shared" si="1004"/>
        <v>i.a</v>
      </c>
      <c r="FW342" s="195" t="str">
        <f t="shared" si="1005"/>
        <v>i.a</v>
      </c>
      <c r="FX342" s="195" t="str">
        <f t="shared" si="1006"/>
        <v>i.a</v>
      </c>
      <c r="FY342" s="195" t="str">
        <f t="shared" si="1007"/>
        <v>i.a</v>
      </c>
      <c r="FZ342" s="16" t="e">
        <f t="shared" si="1008"/>
        <v>#VALUE!</v>
      </c>
      <c r="GA342" s="16" t="e">
        <f t="shared" si="1009"/>
        <v>#VALUE!</v>
      </c>
      <c r="GB342" s="16" t="e">
        <f t="shared" si="1010"/>
        <v>#VALUE!</v>
      </c>
      <c r="GC342" s="16" t="e">
        <f t="shared" si="1011"/>
        <v>#VALUE!</v>
      </c>
      <c r="GD342" s="16" t="e">
        <f t="shared" si="1012"/>
        <v>#VALUE!</v>
      </c>
      <c r="GE342" s="16" t="e">
        <f t="shared" si="1013"/>
        <v>#VALUE!</v>
      </c>
      <c r="GF342" s="227" t="e">
        <f t="shared" si="1014"/>
        <v>#VALUE!</v>
      </c>
      <c r="GG342" s="227" t="e">
        <f t="shared" si="1015"/>
        <v>#VALUE!</v>
      </c>
      <c r="GH342" s="227" t="e">
        <f t="shared" si="1016"/>
        <v>#VALUE!</v>
      </c>
      <c r="GI342" s="16" t="str">
        <f t="shared" si="1017"/>
        <v>Negativ EK</v>
      </c>
      <c r="GJ342" s="190" t="str">
        <f t="shared" si="1018"/>
        <v>Negativ EK</v>
      </c>
      <c r="GK342" s="253" t="str">
        <f t="shared" si="1019"/>
        <v>Negativ EK</v>
      </c>
      <c r="GL342" s="190" t="str">
        <f t="shared" si="1020"/>
        <v>Negativ EK</v>
      </c>
      <c r="GM342" s="190" t="str">
        <f t="shared" si="1021"/>
        <v>Negativ EK</v>
      </c>
      <c r="GN342" s="190" t="str">
        <f t="shared" si="1022"/>
        <v>Negativ EK</v>
      </c>
      <c r="GO342" s="191" t="str">
        <f t="shared" si="1023"/>
        <v>Negativ EK</v>
      </c>
      <c r="GP342" s="191" t="str">
        <f t="shared" si="1024"/>
        <v>Negativ EK</v>
      </c>
      <c r="GQ342" s="191" t="str">
        <f t="shared" si="1025"/>
        <v>Negativ EK</v>
      </c>
      <c r="GR342" s="191" t="str">
        <f t="shared" si="1026"/>
        <v>Negativ EK</v>
      </c>
      <c r="GS342" s="16" t="e">
        <f t="shared" si="1027"/>
        <v>#VALUE!</v>
      </c>
      <c r="GT342" s="16" t="e">
        <f t="shared" si="1028"/>
        <v>#VALUE!</v>
      </c>
      <c r="GU342" s="16" t="e">
        <f t="shared" si="1029"/>
        <v>#VALUE!</v>
      </c>
      <c r="GV342" s="16" t="e">
        <f t="shared" si="1030"/>
        <v>#VALUE!</v>
      </c>
      <c r="GW342" s="16" t="e">
        <f t="shared" si="1031"/>
        <v>#VALUE!</v>
      </c>
      <c r="GX342" s="16" t="e">
        <f t="shared" si="1032"/>
        <v>#VALUE!</v>
      </c>
      <c r="GY342" s="227" t="e">
        <f t="shared" si="1033"/>
        <v>#VALUE!</v>
      </c>
      <c r="GZ342" s="227" t="e">
        <f t="shared" si="1034"/>
        <v>#VALUE!</v>
      </c>
      <c r="HA342" s="227" t="e">
        <f t="shared" si="1035"/>
        <v>#VALUE!</v>
      </c>
      <c r="HB342" s="16" t="str">
        <f t="shared" si="1036"/>
        <v>i.a.</v>
      </c>
      <c r="HC342" s="190" t="str">
        <f t="shared" si="1037"/>
        <v>i.a.</v>
      </c>
      <c r="HD342" s="253" t="str">
        <f t="shared" si="1038"/>
        <v>i.a.</v>
      </c>
      <c r="HE342" s="190" t="str">
        <f t="shared" si="1039"/>
        <v>i.a.</v>
      </c>
      <c r="HF342" s="190" t="str">
        <f t="shared" si="1040"/>
        <v>i.a.</v>
      </c>
      <c r="HG342" s="190" t="str">
        <f t="shared" si="1041"/>
        <v>i.a.</v>
      </c>
      <c r="HH342" s="191" t="str">
        <f t="shared" si="1042"/>
        <v>i.a.</v>
      </c>
      <c r="HI342" s="191" t="str">
        <f t="shared" si="1043"/>
        <v>i.a.</v>
      </c>
      <c r="HJ342" s="191" t="str">
        <f t="shared" si="1044"/>
        <v>i.a.</v>
      </c>
      <c r="HK342" s="191" t="str">
        <f t="shared" si="1045"/>
        <v>i.a.</v>
      </c>
      <c r="HL342" s="16" t="e">
        <f t="shared" si="1046"/>
        <v>#VALUE!</v>
      </c>
      <c r="HM342" s="16" t="e">
        <f t="shared" si="1047"/>
        <v>#VALUE!</v>
      </c>
      <c r="HN342" s="16" t="e">
        <f t="shared" si="1048"/>
        <v>#VALUE!</v>
      </c>
      <c r="HO342" s="16" t="e">
        <f t="shared" si="1049"/>
        <v>#VALUE!</v>
      </c>
      <c r="HP342" s="16" t="e">
        <f t="shared" si="1050"/>
        <v>#VALUE!</v>
      </c>
      <c r="HQ342" s="16" t="e">
        <f t="shared" si="1051"/>
        <v>#VALUE!</v>
      </c>
      <c r="HR342" s="227" t="e">
        <f t="shared" si="1052"/>
        <v>#VALUE!</v>
      </c>
      <c r="HS342" s="227" t="e">
        <f t="shared" si="1053"/>
        <v>#VALUE!</v>
      </c>
      <c r="HT342" s="227" t="e">
        <f t="shared" si="1054"/>
        <v>#VALUE!</v>
      </c>
      <c r="HU342" s="16" t="str">
        <f t="shared" si="1055"/>
        <v>i.a.</v>
      </c>
      <c r="HV342" s="190" t="str">
        <f t="shared" si="1056"/>
        <v>i.a.</v>
      </c>
      <c r="HW342" s="254" t="str">
        <f t="shared" si="1057"/>
        <v>i.a.</v>
      </c>
      <c r="HX342" s="190" t="str">
        <f t="shared" si="1058"/>
        <v>i.a.</v>
      </c>
      <c r="HY342" s="190" t="str">
        <f t="shared" si="1059"/>
        <v>i.a.</v>
      </c>
      <c r="HZ342" s="190" t="str">
        <f t="shared" si="1060"/>
        <v>i.a.</v>
      </c>
      <c r="IA342" s="191" t="str">
        <f t="shared" si="1061"/>
        <v>i.a.</v>
      </c>
      <c r="IB342" s="191" t="str">
        <f t="shared" si="1062"/>
        <v>i.a.</v>
      </c>
      <c r="IC342" s="191" t="str">
        <f t="shared" si="1063"/>
        <v>i.a.</v>
      </c>
      <c r="ID342" s="191" t="str">
        <f t="shared" si="1064"/>
        <v>i.a.</v>
      </c>
      <c r="IE342" s="191" t="str">
        <f t="shared" si="1065"/>
        <v>i.a.</v>
      </c>
      <c r="IF342" s="16" t="e">
        <f t="shared" si="1066"/>
        <v>#VALUE!</v>
      </c>
      <c r="IG342" s="16" t="e">
        <f t="shared" si="1067"/>
        <v>#VALUE!</v>
      </c>
      <c r="IH342" s="16" t="e">
        <f t="shared" si="1068"/>
        <v>#VALUE!</v>
      </c>
      <c r="II342" s="16" t="e">
        <f t="shared" si="1069"/>
        <v>#VALUE!</v>
      </c>
      <c r="IJ342" s="16" t="e">
        <f t="shared" si="1070"/>
        <v>#VALUE!</v>
      </c>
      <c r="IK342" s="16" t="e">
        <f t="shared" si="1071"/>
        <v>#VALUE!</v>
      </c>
      <c r="IL342" s="227" t="e">
        <f t="shared" si="1072"/>
        <v>#VALUE!</v>
      </c>
      <c r="IM342" s="227" t="e">
        <f t="shared" si="1073"/>
        <v>#VALUE!</v>
      </c>
      <c r="IN342" s="227" t="e">
        <f t="shared" si="1074"/>
        <v>#VALUE!</v>
      </c>
      <c r="IO342" s="16" t="str">
        <f t="shared" si="1075"/>
        <v>i.a.</v>
      </c>
      <c r="IP342" s="190" t="str">
        <f t="shared" si="1076"/>
        <v>i.a.</v>
      </c>
      <c r="IQ342" s="254" t="str">
        <f t="shared" si="1077"/>
        <v>i.a.</v>
      </c>
      <c r="IR342" s="190" t="str">
        <f t="shared" si="1078"/>
        <v>i.a.</v>
      </c>
      <c r="IS342" s="190" t="str">
        <f t="shared" si="1079"/>
        <v>i.a.</v>
      </c>
      <c r="IT342" s="190" t="str">
        <f t="shared" si="1080"/>
        <v>i.a.</v>
      </c>
      <c r="IU342" s="191" t="str">
        <f t="shared" si="1081"/>
        <v>i.a.</v>
      </c>
      <c r="IV342" s="191" t="str">
        <f t="shared" si="1082"/>
        <v>i.a.</v>
      </c>
      <c r="IW342" s="191" t="str">
        <f t="shared" si="1083"/>
        <v>i.a.</v>
      </c>
      <c r="IX342" s="191" t="str">
        <f t="shared" si="1084"/>
        <v>i.a.</v>
      </c>
      <c r="IY342" s="191" t="str">
        <f t="shared" si="1085"/>
        <v>i.a.</v>
      </c>
      <c r="IZ342" s="16" t="e">
        <f t="shared" si="1086"/>
        <v>#VALUE!</v>
      </c>
      <c r="JA342" s="16" t="e">
        <f t="shared" si="1087"/>
        <v>#VALUE!</v>
      </c>
      <c r="JB342" s="16" t="e">
        <f t="shared" si="1088"/>
        <v>#VALUE!</v>
      </c>
      <c r="JC342" s="16" t="e">
        <f t="shared" si="1089"/>
        <v>#VALUE!</v>
      </c>
      <c r="JD342" s="16" t="e">
        <f t="shared" si="1090"/>
        <v>#VALUE!</v>
      </c>
      <c r="JE342" s="16" t="e">
        <f t="shared" si="1091"/>
        <v>#VALUE!</v>
      </c>
      <c r="JF342" s="227" t="e">
        <f t="shared" si="1092"/>
        <v>#VALUE!</v>
      </c>
      <c r="JG342" s="227" t="e">
        <f t="shared" si="1093"/>
        <v>#VALUE!</v>
      </c>
      <c r="JH342" s="227" t="e">
        <f t="shared" si="1094"/>
        <v>#VALUE!</v>
      </c>
      <c r="JI342" s="99" t="str">
        <f t="shared" si="1095"/>
        <v>i.a.</v>
      </c>
      <c r="JJ342" s="197" t="str">
        <f t="shared" si="1096"/>
        <v>i.a.</v>
      </c>
      <c r="JK342" s="253" t="str">
        <f t="shared" si="1097"/>
        <v>i.a.</v>
      </c>
      <c r="JL342" s="197" t="str">
        <f t="shared" si="1098"/>
        <v>i.a.</v>
      </c>
      <c r="JM342" s="197" t="str">
        <f t="shared" si="1099"/>
        <v>i.a.</v>
      </c>
      <c r="JN342" s="197" t="str">
        <f t="shared" si="1100"/>
        <v>i.a.</v>
      </c>
      <c r="JO342" s="194" t="str">
        <f t="shared" si="1101"/>
        <v>i.a.</v>
      </c>
      <c r="JP342" s="194" t="str">
        <f t="shared" si="1102"/>
        <v>i.a.</v>
      </c>
      <c r="JQ342" s="194" t="str">
        <f t="shared" si="1103"/>
        <v>i.a.</v>
      </c>
      <c r="JR342" s="194" t="str">
        <f t="shared" si="1104"/>
        <v>i.a.</v>
      </c>
      <c r="JS342" s="194" t="str">
        <f t="shared" si="1105"/>
        <v>i.a.</v>
      </c>
    </row>
    <row r="343" spans="1:280" customFormat="1" x14ac:dyDescent="0.25">
      <c r="A343" s="18" t="s">
        <v>307</v>
      </c>
      <c r="B343" s="28"/>
      <c r="C343" s="10"/>
      <c r="D343" s="10"/>
      <c r="E343" s="10"/>
      <c r="F343" s="10"/>
      <c r="G343" s="10" t="s">
        <v>846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25"/>
      <c r="AI343" s="25"/>
      <c r="AJ343" s="25"/>
      <c r="AK343" s="25"/>
      <c r="AL343" s="25"/>
      <c r="AM343" s="25"/>
      <c r="AN343" s="25"/>
      <c r="AO343" s="25"/>
      <c r="AP343" s="25"/>
      <c r="AQ343" s="13"/>
      <c r="AR343" s="13"/>
      <c r="AS343" s="13"/>
      <c r="AT343" s="13"/>
      <c r="AU343" s="13"/>
      <c r="AV343" s="13"/>
      <c r="AW343" s="13"/>
      <c r="AX343" s="13"/>
      <c r="AY343" s="10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17"/>
      <c r="EW343" s="13"/>
      <c r="EX343" s="25"/>
      <c r="EY343" s="25"/>
      <c r="EZ343" s="25"/>
      <c r="FA343" s="73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J343" s="25"/>
      <c r="GK343" s="25"/>
      <c r="GL343" s="25"/>
      <c r="GM343" s="25"/>
      <c r="GN343" s="25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  <c r="JD343" s="17"/>
      <c r="JE343" s="17"/>
      <c r="JF343" s="17"/>
      <c r="JG343" s="17"/>
      <c r="JH343" s="17"/>
      <c r="JI343" s="17"/>
      <c r="JJ343" s="17"/>
      <c r="JK343" s="17"/>
      <c r="JL343" s="17"/>
      <c r="JM343" s="17"/>
      <c r="JN343" s="17"/>
      <c r="JO343" s="17"/>
      <c r="JP343" s="17"/>
      <c r="JQ343" s="17"/>
    </row>
    <row r="344" spans="1:280" customFormat="1" ht="16.5" thickBot="1" x14ac:dyDescent="0.3">
      <c r="A344" s="18"/>
      <c r="B344" s="28"/>
      <c r="C344" s="10"/>
      <c r="D344" s="10"/>
      <c r="E344" s="10"/>
      <c r="F344" s="10"/>
      <c r="G344" s="10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25"/>
      <c r="AI344" s="25"/>
      <c r="AJ344" s="25"/>
      <c r="AK344" s="25"/>
      <c r="AL344" s="25"/>
      <c r="AM344" s="25"/>
      <c r="AN344" s="25"/>
      <c r="AO344" s="25"/>
      <c r="AP344" s="25"/>
      <c r="AQ344" s="13"/>
      <c r="AR344" s="42"/>
      <c r="AS344" s="13"/>
      <c r="AT344" s="13"/>
      <c r="AU344" s="13"/>
      <c r="AV344" s="13"/>
      <c r="AW344" s="13"/>
      <c r="AX344" s="13"/>
      <c r="AY344" s="10"/>
      <c r="AZ344" s="25"/>
      <c r="BA344" s="25"/>
      <c r="BB344" s="25"/>
      <c r="BC344" s="25"/>
      <c r="BD344" s="25"/>
      <c r="BE344" s="25"/>
      <c r="BF344" s="25"/>
      <c r="BG344" s="25"/>
      <c r="BH344" s="43"/>
      <c r="BI344" s="43"/>
      <c r="BJ344" s="43"/>
      <c r="BK344" s="43"/>
      <c r="BL344" s="43"/>
      <c r="BM344" s="104"/>
      <c r="BN344" s="25"/>
      <c r="BO344" s="25"/>
      <c r="BP344" s="25"/>
      <c r="BQ344" s="25"/>
      <c r="BR344" s="25"/>
      <c r="BS344" s="25"/>
      <c r="BT344" s="17"/>
      <c r="BU344" s="17"/>
      <c r="BV344" s="17"/>
      <c r="BW344" s="17"/>
      <c r="BX344" s="17"/>
      <c r="BY344" s="17"/>
      <c r="BZ344" s="17"/>
      <c r="CA344" s="17"/>
      <c r="CB344" s="17"/>
      <c r="CC344" s="44"/>
      <c r="CD344" s="17"/>
      <c r="CE344" s="17"/>
      <c r="CF344" s="44"/>
      <c r="CG344" s="17"/>
      <c r="CH344" s="17"/>
      <c r="CI344" s="17"/>
      <c r="CJ344" s="17"/>
      <c r="CK344" s="17"/>
      <c r="CL344" s="17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43"/>
      <c r="CX344" s="104"/>
      <c r="CY344" s="25"/>
      <c r="CZ344" s="43"/>
      <c r="DA344" s="104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43"/>
      <c r="DU344" s="104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43"/>
      <c r="EK344" s="43"/>
      <c r="EL344" s="104"/>
      <c r="EM344" s="25"/>
      <c r="EN344" s="43"/>
      <c r="EO344" s="104"/>
      <c r="EP344" s="25"/>
      <c r="EQ344" s="25"/>
      <c r="ER344" s="25"/>
      <c r="ES344" s="25"/>
      <c r="ET344" s="25"/>
      <c r="EU344" s="25"/>
      <c r="EV344" s="17"/>
      <c r="EW344" s="13"/>
      <c r="EX344" s="25"/>
      <c r="EY344" s="25"/>
      <c r="EZ344" s="25"/>
      <c r="FA344" s="73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25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  <c r="IY344" s="17"/>
      <c r="IZ344" s="17"/>
      <c r="JA344" s="17"/>
      <c r="JB344" s="17"/>
      <c r="JC344" s="17"/>
      <c r="JD344" s="17"/>
      <c r="JE344" s="17"/>
      <c r="JF344" s="17"/>
      <c r="JG344" s="17"/>
      <c r="JH344" s="17"/>
      <c r="JI344" s="17"/>
      <c r="JJ344" s="17"/>
      <c r="JK344" s="17"/>
      <c r="JL344" s="17"/>
      <c r="JM344" s="17"/>
      <c r="JN344" s="17"/>
      <c r="JO344" s="17"/>
      <c r="JP344" s="17"/>
      <c r="JQ344" s="17"/>
      <c r="JR344" s="178"/>
    </row>
    <row r="345" spans="1:280" customFormat="1" x14ac:dyDescent="0.25">
      <c r="A345" s="29" t="s">
        <v>308</v>
      </c>
      <c r="B345" s="30"/>
      <c r="C345" s="31"/>
      <c r="D345" s="31"/>
      <c r="E345" s="31"/>
      <c r="F345" s="31"/>
      <c r="G345" s="31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3"/>
      <c r="S345" s="33"/>
      <c r="T345" s="33"/>
      <c r="U345" s="33"/>
      <c r="V345" s="33"/>
      <c r="W345" s="33"/>
      <c r="X345" s="33"/>
      <c r="Y345" s="171">
        <f t="shared" ref="Y345" si="1111">SUM(Y2:Y341)</f>
        <v>488.04700000000003</v>
      </c>
      <c r="Z345" s="171">
        <f t="shared" ref="Z345:AI345" si="1112">SUM(Z2:Z341)</f>
        <v>173417.70429999995</v>
      </c>
      <c r="AA345" s="171">
        <f t="shared" si="1112"/>
        <v>172696.09300000002</v>
      </c>
      <c r="AB345" s="171">
        <f t="shared" si="1112"/>
        <v>148245.47919999997</v>
      </c>
      <c r="AC345" s="171">
        <f t="shared" si="1112"/>
        <v>157497.20599999989</v>
      </c>
      <c r="AD345" s="171">
        <f t="shared" si="1112"/>
        <v>141410.97599999991</v>
      </c>
      <c r="AE345" s="171">
        <f t="shared" si="1112"/>
        <v>136908.73800000004</v>
      </c>
      <c r="AF345" s="171">
        <f t="shared" si="1112"/>
        <v>119880.92974299997</v>
      </c>
      <c r="AG345" s="171">
        <f t="shared" si="1112"/>
        <v>103893.45217300001</v>
      </c>
      <c r="AH345" s="171">
        <f t="shared" si="1112"/>
        <v>87064.821727999966</v>
      </c>
      <c r="AI345" s="100">
        <f t="shared" si="1112"/>
        <v>74939.950935064495</v>
      </c>
      <c r="AJ345" s="100"/>
      <c r="AK345" s="100"/>
      <c r="AL345" s="100"/>
      <c r="AM345" s="100"/>
      <c r="AN345" s="100"/>
      <c r="AO345" s="100"/>
      <c r="AP345" s="100"/>
      <c r="AQ345" s="100"/>
      <c r="AR345" s="24"/>
      <c r="AS345" s="171">
        <f t="shared" ref="AS345" si="1113">SUM(AS2:AS341)</f>
        <v>184.40300000000002</v>
      </c>
      <c r="AT345" s="171">
        <f t="shared" ref="AT345:BC345" si="1114">SUM(AT2:AT341)</f>
        <v>34456.720199999982</v>
      </c>
      <c r="AU345" s="171">
        <f t="shared" si="1114"/>
        <v>34083.281000000017</v>
      </c>
      <c r="AV345" s="171">
        <f t="shared" si="1114"/>
        <v>30723.01289999998</v>
      </c>
      <c r="AW345" s="171">
        <f t="shared" si="1114"/>
        <v>29992.569897649984</v>
      </c>
      <c r="AX345" s="171">
        <f t="shared" si="1114"/>
        <v>27775.220636999991</v>
      </c>
      <c r="AY345" s="171">
        <f t="shared" si="1114"/>
        <v>26099.393263000016</v>
      </c>
      <c r="AZ345" s="171">
        <f t="shared" si="1114"/>
        <v>24105.78138100003</v>
      </c>
      <c r="BA345" s="171">
        <f t="shared" si="1114"/>
        <v>21039.544111000017</v>
      </c>
      <c r="BB345" s="171">
        <f t="shared" si="1114"/>
        <v>17293.436116999983</v>
      </c>
      <c r="BC345" s="100">
        <f t="shared" si="1114"/>
        <v>14669.489323999995</v>
      </c>
      <c r="BD345" s="100"/>
      <c r="BE345" s="100"/>
      <c r="BF345" s="100"/>
      <c r="BG345" s="100"/>
      <c r="BH345" s="103"/>
      <c r="BI345" s="17"/>
      <c r="BJ345" s="17"/>
      <c r="BK345" s="150"/>
      <c r="BL345" s="17"/>
      <c r="BM345" s="263">
        <f>SUM(BM2:BM342)</f>
        <v>84.405000000000001</v>
      </c>
      <c r="BN345" s="263">
        <f>SUM(BN2:BN342)</f>
        <v>11972.559999999998</v>
      </c>
      <c r="BO345" s="263">
        <f>SUM(BO2:BO342)</f>
        <v>11912.861999999999</v>
      </c>
      <c r="BP345" s="263">
        <f>SUM(BP2:BP342)</f>
        <v>8107.0763430000079</v>
      </c>
      <c r="BQ345" s="171">
        <f t="shared" ref="BQ345:BW345" si="1115">SUM(BQ2:BQ341)</f>
        <v>7739.5098224500034</v>
      </c>
      <c r="BR345" s="171">
        <f t="shared" si="1115"/>
        <v>7389.5284489999967</v>
      </c>
      <c r="BS345" s="171">
        <f t="shared" si="1115"/>
        <v>6796.5586179999991</v>
      </c>
      <c r="BT345" s="171">
        <f t="shared" si="1115"/>
        <v>6820.4278069999973</v>
      </c>
      <c r="BU345" s="171">
        <f t="shared" si="1115"/>
        <v>6019.7733130000033</v>
      </c>
      <c r="BV345" s="171">
        <f t="shared" si="1115"/>
        <v>4662.7002439999978</v>
      </c>
      <c r="BW345" s="100">
        <f t="shared" si="1115"/>
        <v>3864.1136630000001</v>
      </c>
      <c r="BX345" s="100"/>
      <c r="BY345" s="100"/>
      <c r="BZ345" s="100"/>
      <c r="CA345" s="100"/>
      <c r="CB345" s="100"/>
      <c r="CC345" s="17"/>
      <c r="CD345" s="17"/>
      <c r="CE345" s="168"/>
      <c r="CF345" s="17"/>
      <c r="CG345" s="264">
        <f>SUM(CG2:CG342)</f>
        <v>82.872</v>
      </c>
      <c r="CH345" s="264">
        <f>SUM(CH2:CH342)</f>
        <v>11025.661</v>
      </c>
      <c r="CI345" s="264">
        <f>SUM(CI2:CI342)</f>
        <v>11765.897999999988</v>
      </c>
      <c r="CJ345" s="168">
        <f t="shared" ref="CJ345:CQ345" si="1116">SUM(CJ2:CJ341)</f>
        <v>7593.5692000000035</v>
      </c>
      <c r="CK345" s="168">
        <f t="shared" si="1116"/>
        <v>8798.3991781999921</v>
      </c>
      <c r="CL345" s="168">
        <f t="shared" si="1116"/>
        <v>7083.9657859999979</v>
      </c>
      <c r="CM345" s="168">
        <f t="shared" si="1116"/>
        <v>6370.5290800000012</v>
      </c>
      <c r="CN345" s="168">
        <f t="shared" si="1116"/>
        <v>6424.2733850000022</v>
      </c>
      <c r="CO345" s="168">
        <f t="shared" si="1116"/>
        <v>5737.1136440000073</v>
      </c>
      <c r="CP345" s="168">
        <f t="shared" si="1116"/>
        <v>4281.2374869999967</v>
      </c>
      <c r="CQ345" s="168">
        <f t="shared" si="1116"/>
        <v>3263.4812109999998</v>
      </c>
      <c r="CR345" s="168"/>
      <c r="CS345" s="100"/>
      <c r="CT345" s="100"/>
      <c r="CU345" s="100"/>
      <c r="CV345" s="100"/>
      <c r="CW345" s="17"/>
      <c r="CX345" s="17"/>
      <c r="CY345" s="171"/>
      <c r="CZ345" s="17"/>
      <c r="DA345" s="263">
        <f>SUM(DA2:DA342)</f>
        <v>331.23299999999995</v>
      </c>
      <c r="DB345" s="263">
        <f>SUM(DB2:DB342)</f>
        <v>43770.250999999924</v>
      </c>
      <c r="DC345" s="263">
        <f>SUM(DC2:DC342)</f>
        <v>41344.15399999998</v>
      </c>
      <c r="DD345" s="263">
        <f>SUM(DD2:DD342)</f>
        <v>36738.232561000012</v>
      </c>
      <c r="DE345" s="171">
        <f t="shared" ref="DE345:DK345" si="1117">SUM(DE2:DE341)</f>
        <v>36206.50433630003</v>
      </c>
      <c r="DF345" s="171">
        <f t="shared" si="1117"/>
        <v>31923.731810000027</v>
      </c>
      <c r="DG345" s="171">
        <f t="shared" si="1117"/>
        <v>29943.473097999995</v>
      </c>
      <c r="DH345" s="171">
        <f t="shared" si="1117"/>
        <v>27155.755076999991</v>
      </c>
      <c r="DI345" s="171">
        <f t="shared" si="1117"/>
        <v>24999.118637000014</v>
      </c>
      <c r="DJ345" s="171">
        <f t="shared" si="1117"/>
        <v>20799.049786000018</v>
      </c>
      <c r="DK345" s="100">
        <f t="shared" si="1117"/>
        <v>18556.44096399999</v>
      </c>
      <c r="DL345" s="100"/>
      <c r="DM345" s="100"/>
      <c r="DN345" s="100"/>
      <c r="DO345" s="100"/>
      <c r="DP345" s="100"/>
      <c r="DQ345" s="35"/>
      <c r="DR345" s="35"/>
      <c r="DS345" s="171"/>
      <c r="DT345" s="17"/>
      <c r="DU345" s="263">
        <f>SUM(DU2:DU342)</f>
        <v>494.61799999999999</v>
      </c>
      <c r="DV345" s="263">
        <f>SUM(DV2:DV342)</f>
        <v>186334.43600000005</v>
      </c>
      <c r="DW345" s="263">
        <f>SUM(DW2:DW342)</f>
        <v>182300.98600000006</v>
      </c>
      <c r="DX345" s="263">
        <f>SUM(DX2:DX342)</f>
        <v>176629.26799999995</v>
      </c>
      <c r="DY345" s="171">
        <f t="shared" ref="DY345:EE345" si="1118">SUM(DY2:DY341)</f>
        <v>174914.85474444996</v>
      </c>
      <c r="DZ345" s="171">
        <f t="shared" si="1118"/>
        <v>161744.22725000005</v>
      </c>
      <c r="EA345" s="171">
        <f t="shared" si="1118"/>
        <v>151327.09279599987</v>
      </c>
      <c r="EB345" s="171">
        <f t="shared" si="1118"/>
        <v>139467.49189799998</v>
      </c>
      <c r="EC345" s="171">
        <f t="shared" si="1118"/>
        <v>126231.44295300005</v>
      </c>
      <c r="ED345" s="171">
        <f t="shared" si="1118"/>
        <v>105709.42557700009</v>
      </c>
      <c r="EE345" s="100">
        <f t="shared" si="1118"/>
        <v>94942.02244500001</v>
      </c>
      <c r="EF345" s="100"/>
      <c r="EG345" s="100"/>
      <c r="EH345" s="100"/>
      <c r="EI345" s="100"/>
      <c r="EJ345" s="103"/>
      <c r="EK345" s="17"/>
      <c r="EL345" s="17"/>
      <c r="EM345" s="171"/>
      <c r="EN345" s="17"/>
      <c r="EO345" s="263">
        <f>SUM(EO2:EO342)</f>
        <v>181</v>
      </c>
      <c r="EP345" s="263">
        <f>SUM(EP2:EP342)</f>
        <v>37184</v>
      </c>
      <c r="EQ345" s="263">
        <f>SUM(EQ2:EQ342)</f>
        <v>36011</v>
      </c>
      <c r="ER345" s="263">
        <f>SUM(ER2:ER342)</f>
        <v>36356</v>
      </c>
      <c r="ES345" s="171">
        <f t="shared" ref="ES345:EY345" si="1119">SUM(ES2:ES341)</f>
        <v>37568</v>
      </c>
      <c r="ET345" s="171">
        <f t="shared" si="1119"/>
        <v>35829</v>
      </c>
      <c r="EU345" s="171">
        <f t="shared" si="1119"/>
        <v>32737</v>
      </c>
      <c r="EV345" s="171">
        <f t="shared" si="1119"/>
        <v>30342</v>
      </c>
      <c r="EW345" s="171">
        <f t="shared" si="1119"/>
        <v>27470</v>
      </c>
      <c r="EX345" s="171">
        <f t="shared" si="1119"/>
        <v>23362</v>
      </c>
      <c r="EY345" s="112">
        <f t="shared" si="1119"/>
        <v>20045</v>
      </c>
      <c r="EZ345" s="34"/>
      <c r="FA345" s="74"/>
      <c r="FB345" s="34"/>
      <c r="FC345" s="34"/>
      <c r="FD345" s="34"/>
      <c r="FE345" s="34"/>
      <c r="FF345" s="34"/>
      <c r="FG345" s="34"/>
      <c r="FH345" s="34"/>
      <c r="FI345" s="34"/>
      <c r="FJ345" s="34"/>
      <c r="FK345" s="34"/>
      <c r="FL345" s="34"/>
      <c r="FM345" s="34"/>
      <c r="FN345" s="34"/>
      <c r="FO345" s="34"/>
      <c r="FP345" s="34"/>
      <c r="FQ345" s="34"/>
      <c r="FR345" s="34"/>
      <c r="FS345" s="34"/>
      <c r="FT345" s="34"/>
      <c r="FU345" s="34"/>
      <c r="FV345" s="34"/>
      <c r="FW345" s="34"/>
      <c r="FX345" s="34"/>
      <c r="FY345" s="34"/>
      <c r="FZ345" s="34"/>
      <c r="GA345" s="34"/>
      <c r="GB345" s="34"/>
      <c r="GC345" s="34"/>
      <c r="GD345" s="34"/>
      <c r="GE345" s="34"/>
      <c r="GF345" s="34"/>
      <c r="GG345" s="34"/>
      <c r="GH345" s="34"/>
      <c r="GI345" s="34"/>
      <c r="GJ345" s="34"/>
      <c r="GK345" s="34"/>
      <c r="GL345" s="34"/>
      <c r="GM345" s="34"/>
      <c r="GN345" s="34"/>
      <c r="GO345" s="35"/>
      <c r="GP345" s="35"/>
      <c r="GQ345" s="35"/>
      <c r="GR345" s="35"/>
      <c r="GS345" s="35"/>
      <c r="GT345" s="35"/>
      <c r="GU345" s="35"/>
      <c r="GV345" s="35"/>
      <c r="GW345" s="35"/>
      <c r="GX345" s="35"/>
      <c r="GY345" s="35"/>
      <c r="GZ345" s="35"/>
      <c r="HA345" s="35"/>
      <c r="HB345" s="35"/>
      <c r="HC345" s="35"/>
      <c r="HD345" s="35"/>
      <c r="HE345" s="35"/>
      <c r="HF345" s="35"/>
      <c r="HG345" s="35"/>
      <c r="HH345" s="35"/>
      <c r="HI345" s="35"/>
      <c r="HJ345" s="35"/>
      <c r="HK345" s="35"/>
      <c r="HL345" s="35"/>
      <c r="HM345" s="35"/>
      <c r="HN345" s="35"/>
      <c r="HO345" s="35"/>
      <c r="HP345" s="35"/>
      <c r="HQ345" s="35"/>
      <c r="HR345" s="35"/>
      <c r="HS345" s="35"/>
      <c r="HT345" s="35"/>
      <c r="HU345" s="35"/>
      <c r="HV345" s="35"/>
      <c r="HW345" s="35"/>
      <c r="HX345" s="35"/>
      <c r="HY345" s="35"/>
      <c r="HZ345" s="35"/>
      <c r="IA345" s="35"/>
      <c r="IB345" s="35"/>
      <c r="IC345" s="35"/>
      <c r="ID345" s="35"/>
      <c r="IE345" s="35"/>
      <c r="IF345" s="35"/>
      <c r="IG345" s="35"/>
      <c r="IH345" s="35"/>
      <c r="II345" s="35"/>
      <c r="IJ345" s="35"/>
      <c r="IK345" s="35"/>
      <c r="IL345" s="35"/>
      <c r="IM345" s="35"/>
      <c r="IN345" s="35"/>
      <c r="IO345" s="35"/>
      <c r="IP345" s="35"/>
      <c r="IQ345" s="35"/>
      <c r="IR345" s="35"/>
      <c r="IS345" s="35"/>
      <c r="IT345" s="35"/>
      <c r="IU345" s="35"/>
      <c r="IV345" s="35"/>
      <c r="IW345" s="35"/>
      <c r="IX345" s="35"/>
      <c r="IY345" s="35"/>
      <c r="IZ345" s="35"/>
      <c r="JA345" s="35"/>
      <c r="JB345" s="35"/>
      <c r="JC345" s="35"/>
      <c r="JD345" s="35"/>
      <c r="JE345" s="35"/>
      <c r="JF345" s="35"/>
      <c r="JG345" s="35"/>
      <c r="JH345" s="35"/>
      <c r="JI345" s="35"/>
      <c r="JJ345" s="35"/>
      <c r="JK345" s="35"/>
      <c r="JL345" s="35"/>
      <c r="JM345" s="35"/>
      <c r="JN345" s="35"/>
      <c r="JO345" s="35"/>
      <c r="JP345" s="35"/>
      <c r="JQ345" s="35"/>
      <c r="JS345" s="271"/>
      <c r="JT345" s="272"/>
    </row>
    <row r="346" spans="1:280" customFormat="1" x14ac:dyDescent="0.25">
      <c r="A346" s="36" t="s">
        <v>309</v>
      </c>
      <c r="B346" s="28"/>
      <c r="C346" s="10"/>
      <c r="D346" s="10"/>
      <c r="E346" s="10"/>
      <c r="F346" s="10"/>
      <c r="G346" s="10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3"/>
      <c r="S346" s="13"/>
      <c r="T346" s="13"/>
      <c r="U346" s="13"/>
      <c r="V346" s="13"/>
      <c r="W346" s="13"/>
      <c r="X346" s="13"/>
      <c r="Y346" s="150">
        <f t="shared" ref="Y346:AH346" si="1120">Y345-Z345</f>
        <v>-172929.65729999996</v>
      </c>
      <c r="Z346" s="150">
        <f t="shared" si="1120"/>
        <v>721.61129999993136</v>
      </c>
      <c r="AA346" s="150">
        <f t="shared" si="1120"/>
        <v>24450.61380000005</v>
      </c>
      <c r="AB346" s="150">
        <f t="shared" si="1120"/>
        <v>-9251.7267999999167</v>
      </c>
      <c r="AC346" s="150">
        <f t="shared" si="1120"/>
        <v>16086.229999999981</v>
      </c>
      <c r="AD346" s="150">
        <f t="shared" si="1120"/>
        <v>4502.2379999998666</v>
      </c>
      <c r="AE346" s="150">
        <f t="shared" si="1120"/>
        <v>17027.80825700007</v>
      </c>
      <c r="AF346" s="150">
        <f t="shared" si="1120"/>
        <v>15987.477569999959</v>
      </c>
      <c r="AG346" s="150">
        <f t="shared" si="1120"/>
        <v>16828.630445000046</v>
      </c>
      <c r="AH346" s="150">
        <f t="shared" si="1120"/>
        <v>12124.870792935471</v>
      </c>
      <c r="AI346" s="167" t="s">
        <v>327</v>
      </c>
      <c r="AJ346" s="167"/>
      <c r="AK346" s="167"/>
      <c r="AL346" s="167"/>
      <c r="AM346" s="103"/>
      <c r="AN346" s="103"/>
      <c r="AO346" s="103"/>
      <c r="AP346" s="103"/>
      <c r="AQ346" s="103"/>
      <c r="AR346" s="24"/>
      <c r="AS346" s="150">
        <f>AS345-AT345</f>
        <v>-34272.317199999983</v>
      </c>
      <c r="AT346" s="150">
        <f>AT345-AU345</f>
        <v>373.43919999996433</v>
      </c>
      <c r="AU346" s="150">
        <f>AU345-AV345</f>
        <v>3360.2681000000375</v>
      </c>
      <c r="AV346" s="150">
        <f t="shared" ref="AV346:BB346" si="1121">AV345-AW345</f>
        <v>730.44300234999537</v>
      </c>
      <c r="AW346" s="150">
        <f t="shared" si="1121"/>
        <v>2217.3492606499931</v>
      </c>
      <c r="AX346" s="150">
        <f t="shared" si="1121"/>
        <v>1675.827373999975</v>
      </c>
      <c r="AY346" s="150">
        <f t="shared" si="1121"/>
        <v>1993.6118819999865</v>
      </c>
      <c r="AZ346" s="150">
        <f t="shared" si="1121"/>
        <v>3066.2372700000124</v>
      </c>
      <c r="BA346" s="150">
        <f t="shared" si="1121"/>
        <v>3746.1079940000345</v>
      </c>
      <c r="BB346" s="150">
        <f t="shared" si="1121"/>
        <v>2623.9467929999882</v>
      </c>
      <c r="BC346" s="167" t="s">
        <v>327</v>
      </c>
      <c r="BD346" s="167"/>
      <c r="BE346" s="103"/>
      <c r="BF346" s="103"/>
      <c r="BG346" s="103"/>
      <c r="BH346" s="103"/>
      <c r="BI346" s="17"/>
      <c r="BJ346" s="17"/>
      <c r="BK346" s="150"/>
      <c r="BL346" s="17"/>
      <c r="BM346" s="150">
        <f>BM345-BN345</f>
        <v>-11888.154999999997</v>
      </c>
      <c r="BN346" s="150">
        <f>BN345-BO345</f>
        <v>59.697999999998501</v>
      </c>
      <c r="BO346" s="150">
        <f>BO345-BP345</f>
        <v>3805.7856569999913</v>
      </c>
      <c r="BP346" s="150">
        <f>BP345-BQ345</f>
        <v>367.5665205500045</v>
      </c>
      <c r="BQ346" s="150">
        <f>BQ345-BR345</f>
        <v>349.98137345000669</v>
      </c>
      <c r="BR346" s="150">
        <f t="shared" ref="BR346:BV346" si="1122">BR345-BS345</f>
        <v>592.96983099999761</v>
      </c>
      <c r="BS346" s="150">
        <f t="shared" si="1122"/>
        <v>-23.869188999998187</v>
      </c>
      <c r="BT346" s="150">
        <f t="shared" si="1122"/>
        <v>800.65449399999397</v>
      </c>
      <c r="BU346" s="150">
        <f t="shared" si="1122"/>
        <v>1357.0730690000055</v>
      </c>
      <c r="BV346" s="150">
        <f t="shared" si="1122"/>
        <v>798.58658099999775</v>
      </c>
      <c r="BW346" s="167" t="s">
        <v>327</v>
      </c>
      <c r="BX346" s="167"/>
      <c r="BY346" s="103"/>
      <c r="BZ346" s="103"/>
      <c r="CA346" s="103"/>
      <c r="CB346" s="103"/>
      <c r="CC346" s="17"/>
      <c r="CD346" s="17"/>
      <c r="CE346" s="169"/>
      <c r="CF346" s="17"/>
      <c r="CG346" s="169">
        <f>CG345-CH345</f>
        <v>-10942.789000000001</v>
      </c>
      <c r="CH346" s="169">
        <f>CH345-CI345</f>
        <v>-740.23699999998826</v>
      </c>
      <c r="CI346" s="169">
        <f>CI345-CJ345</f>
        <v>4172.3287999999848</v>
      </c>
      <c r="CJ346" s="169">
        <f>CJ345-CK345</f>
        <v>-1204.8299781999885</v>
      </c>
      <c r="CK346" s="169">
        <f t="shared" ref="CK346:CP346" si="1123">CK345-CL345</f>
        <v>1714.4333921999942</v>
      </c>
      <c r="CL346" s="169">
        <f t="shared" si="1123"/>
        <v>713.43670599999678</v>
      </c>
      <c r="CM346" s="169">
        <f t="shared" si="1123"/>
        <v>-53.744305000001077</v>
      </c>
      <c r="CN346" s="169">
        <f t="shared" si="1123"/>
        <v>687.15974099999494</v>
      </c>
      <c r="CO346" s="169">
        <f t="shared" si="1123"/>
        <v>1455.8761570000106</v>
      </c>
      <c r="CP346" s="169">
        <f t="shared" si="1123"/>
        <v>1017.7562759999969</v>
      </c>
      <c r="CQ346" s="170" t="s">
        <v>327</v>
      </c>
      <c r="CR346" s="170"/>
      <c r="CS346" s="103"/>
      <c r="CT346" s="103"/>
      <c r="CU346" s="103"/>
      <c r="CV346" s="103"/>
      <c r="CW346" s="17"/>
      <c r="CX346" s="17"/>
      <c r="CY346" s="150"/>
      <c r="CZ346" s="17"/>
      <c r="DA346" s="150">
        <f>DA345-DB345</f>
        <v>-43439.017999999924</v>
      </c>
      <c r="DB346" s="150">
        <f>DB345-DC345</f>
        <v>2426.0969999999434</v>
      </c>
      <c r="DC346" s="150">
        <f>DC345-DD345</f>
        <v>4605.9214389999688</v>
      </c>
      <c r="DD346" s="150">
        <f>DD345-DE345</f>
        <v>531.72822469998209</v>
      </c>
      <c r="DE346" s="150">
        <f t="shared" ref="DE346:DJ346" si="1124">DE345-DF345</f>
        <v>4282.7725263000029</v>
      </c>
      <c r="DF346" s="150">
        <f t="shared" si="1124"/>
        <v>1980.2587120000317</v>
      </c>
      <c r="DG346" s="150">
        <f t="shared" si="1124"/>
        <v>2787.7180210000042</v>
      </c>
      <c r="DH346" s="150">
        <f t="shared" si="1124"/>
        <v>2156.6364399999766</v>
      </c>
      <c r="DI346" s="150">
        <f t="shared" si="1124"/>
        <v>4200.0688509999964</v>
      </c>
      <c r="DJ346" s="150">
        <f t="shared" si="1124"/>
        <v>2242.6088220000274</v>
      </c>
      <c r="DK346" s="167" t="s">
        <v>327</v>
      </c>
      <c r="DL346" s="167"/>
      <c r="DM346" s="103"/>
      <c r="DN346" s="103"/>
      <c r="DO346" s="103"/>
      <c r="DP346" s="103"/>
      <c r="DQ346" s="17"/>
      <c r="DR346" s="17"/>
      <c r="DS346" s="150"/>
      <c r="DT346" s="17"/>
      <c r="DU346" s="150">
        <f>DU345-DV345</f>
        <v>-185839.81800000006</v>
      </c>
      <c r="DV346" s="150">
        <f>DV345-DW345</f>
        <v>4033.4499999999825</v>
      </c>
      <c r="DW346" s="150">
        <f>DW345-DX345</f>
        <v>5671.7180000001099</v>
      </c>
      <c r="DX346" s="150">
        <f>DX345-DY345</f>
        <v>1714.4132555499964</v>
      </c>
      <c r="DY346" s="150">
        <f t="shared" ref="DY346:ED346" si="1125">DY345-DZ345</f>
        <v>13170.627494449902</v>
      </c>
      <c r="DZ346" s="150">
        <f t="shared" si="1125"/>
        <v>10417.134454000188</v>
      </c>
      <c r="EA346" s="150">
        <f t="shared" si="1125"/>
        <v>11859.600897999888</v>
      </c>
      <c r="EB346" s="150">
        <f t="shared" si="1125"/>
        <v>13236.04894499993</v>
      </c>
      <c r="EC346" s="150">
        <f t="shared" si="1125"/>
        <v>20522.01737599996</v>
      </c>
      <c r="ED346" s="150">
        <f t="shared" si="1125"/>
        <v>10767.403132000079</v>
      </c>
      <c r="EE346" s="167" t="s">
        <v>327</v>
      </c>
      <c r="EF346" s="167"/>
      <c r="EG346" s="103"/>
      <c r="EH346" s="103"/>
      <c r="EI346" s="103"/>
      <c r="EJ346" s="103"/>
      <c r="EK346" s="17"/>
      <c r="EL346" s="17"/>
      <c r="EM346" s="150"/>
      <c r="EN346" s="17"/>
      <c r="EO346" s="150">
        <f>EO345-EP345</f>
        <v>-37003</v>
      </c>
      <c r="EP346" s="150">
        <f>EP345-EQ345</f>
        <v>1173</v>
      </c>
      <c r="EQ346" s="150">
        <f>EQ345-ER345</f>
        <v>-345</v>
      </c>
      <c r="ER346" s="150">
        <f>ER345-ES345</f>
        <v>-1212</v>
      </c>
      <c r="ES346" s="150">
        <f t="shared" ref="ES346:EX346" si="1126">ES345-ET345</f>
        <v>1739</v>
      </c>
      <c r="ET346" s="150">
        <f t="shared" si="1126"/>
        <v>3092</v>
      </c>
      <c r="EU346" s="150">
        <f t="shared" si="1126"/>
        <v>2395</v>
      </c>
      <c r="EV346" s="150">
        <f t="shared" si="1126"/>
        <v>2872</v>
      </c>
      <c r="EW346" s="150">
        <f t="shared" si="1126"/>
        <v>4108</v>
      </c>
      <c r="EX346" s="150">
        <f t="shared" si="1126"/>
        <v>3317</v>
      </c>
      <c r="EY346" s="167" t="s">
        <v>327</v>
      </c>
      <c r="EZ346" s="104"/>
      <c r="FA346" s="105"/>
      <c r="FB346" s="104"/>
      <c r="FC346" s="104"/>
      <c r="FD346" s="104"/>
      <c r="FE346" s="104"/>
      <c r="FF346" s="104"/>
      <c r="FG346" s="104"/>
      <c r="FH346" s="104"/>
      <c r="FI346" s="104"/>
      <c r="FJ346" s="104"/>
      <c r="FK346" s="104"/>
      <c r="FL346" s="104"/>
      <c r="FM346" s="104"/>
      <c r="FN346" s="104"/>
      <c r="FO346" s="104"/>
      <c r="FP346" s="104"/>
      <c r="FQ346" s="104"/>
      <c r="FR346" s="104"/>
      <c r="FS346" s="104"/>
      <c r="FT346" s="104"/>
      <c r="FU346" s="104"/>
      <c r="FV346" s="104"/>
      <c r="FW346" s="104"/>
      <c r="FX346" s="104"/>
      <c r="FY346" s="104"/>
      <c r="FZ346" s="104"/>
      <c r="GA346" s="104"/>
      <c r="GB346" s="104"/>
      <c r="GC346" s="104"/>
      <c r="GD346" s="104"/>
      <c r="GE346" s="104"/>
      <c r="GF346" s="104"/>
      <c r="GG346" s="104"/>
      <c r="GH346" s="104"/>
      <c r="GI346" s="104"/>
      <c r="GJ346" s="104"/>
      <c r="GK346" s="104"/>
      <c r="GL346" s="104"/>
      <c r="GM346" s="104"/>
      <c r="GN346" s="104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S346" s="260"/>
    </row>
    <row r="347" spans="1:280" customFormat="1" x14ac:dyDescent="0.25">
      <c r="A347" s="36" t="s">
        <v>310</v>
      </c>
      <c r="B347" s="28"/>
      <c r="C347" s="10"/>
      <c r="D347" s="10"/>
      <c r="E347" s="10"/>
      <c r="F347" s="10"/>
      <c r="G347" s="10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3"/>
      <c r="S347" s="13"/>
      <c r="T347" s="13"/>
      <c r="U347" s="13"/>
      <c r="V347" s="13"/>
      <c r="W347" s="13"/>
      <c r="X347" s="13"/>
      <c r="Y347" s="106">
        <f t="shared" ref="Y347:AH347" si="1127">(Y345-Z345)/ABS(Z345)</f>
        <v>-0.99718571410012613</v>
      </c>
      <c r="Z347" s="106">
        <f t="shared" si="1127"/>
        <v>4.1785039109132087E-3</v>
      </c>
      <c r="AA347" s="106">
        <f t="shared" si="1127"/>
        <v>0.16493328452204198</v>
      </c>
      <c r="AB347" s="106">
        <f t="shared" si="1127"/>
        <v>-5.8742164607033874E-2</v>
      </c>
      <c r="AC347" s="106">
        <f t="shared" si="1127"/>
        <v>0.11375517272435763</v>
      </c>
      <c r="AD347" s="106">
        <f t="shared" si="1127"/>
        <v>3.2884957277159808E-2</v>
      </c>
      <c r="AE347" s="106">
        <f t="shared" si="1127"/>
        <v>0.14203934098195756</v>
      </c>
      <c r="AF347" s="106">
        <f t="shared" si="1127"/>
        <v>0.15388339915183613</v>
      </c>
      <c r="AG347" s="106">
        <f t="shared" si="1127"/>
        <v>0.19328851895630741</v>
      </c>
      <c r="AH347" s="106">
        <f t="shared" si="1127"/>
        <v>0.16179448533989138</v>
      </c>
      <c r="AI347" s="167" t="s">
        <v>327</v>
      </c>
      <c r="AJ347" s="167"/>
      <c r="AK347" s="167"/>
      <c r="AL347" s="167"/>
      <c r="AM347" s="106"/>
      <c r="AN347" s="106"/>
      <c r="AO347" s="106"/>
      <c r="AP347" s="106"/>
      <c r="AQ347" s="106"/>
      <c r="AR347" s="24"/>
      <c r="AS347" s="106">
        <f t="shared" ref="AS347:BB347" si="1128">(AS345-AT345)/ABS(AT345)</f>
        <v>-0.99464827183406745</v>
      </c>
      <c r="AT347" s="106">
        <f t="shared" si="1128"/>
        <v>1.0956668168183813E-2</v>
      </c>
      <c r="AU347" s="106">
        <f t="shared" si="1128"/>
        <v>0.10937300032836426</v>
      </c>
      <c r="AV347" s="106">
        <f t="shared" si="1128"/>
        <v>2.4354131868080699E-2</v>
      </c>
      <c r="AW347" s="106">
        <f t="shared" si="1128"/>
        <v>7.983192247611573E-2</v>
      </c>
      <c r="AX347" s="106">
        <f t="shared" si="1128"/>
        <v>6.4209438016925982E-2</v>
      </c>
      <c r="AY347" s="106">
        <f t="shared" si="1128"/>
        <v>8.2702645082948209E-2</v>
      </c>
      <c r="AZ347" s="106">
        <f t="shared" si="1128"/>
        <v>0.14573686833817392</v>
      </c>
      <c r="BA347" s="106">
        <f t="shared" si="1128"/>
        <v>0.21662022334112621</v>
      </c>
      <c r="BB347" s="106">
        <f t="shared" si="1128"/>
        <v>0.17887103872846372</v>
      </c>
      <c r="BC347" s="167" t="s">
        <v>327</v>
      </c>
      <c r="BD347" s="167"/>
      <c r="BE347" s="106"/>
      <c r="BF347" s="106"/>
      <c r="BG347" s="106"/>
      <c r="BH347" s="106"/>
      <c r="BI347" s="17"/>
      <c r="BJ347" s="17"/>
      <c r="BK347" s="106"/>
      <c r="BL347" s="17"/>
      <c r="BM347" s="106">
        <f>(BM345-BN345)/ABS(BN345)</f>
        <v>-0.99295012929565596</v>
      </c>
      <c r="BN347" s="106">
        <f>(BN345-BO345)/ABS(BO345)</f>
        <v>5.0112223242406821E-3</v>
      </c>
      <c r="BO347" s="106">
        <f>(BO345-BP345)/ABS(BP345)</f>
        <v>0.46943996774941776</v>
      </c>
      <c r="BP347" s="106">
        <f>(BP345-BQ345)/ABS(BQ345)</f>
        <v>4.749222224433438E-2</v>
      </c>
      <c r="BQ347" s="106">
        <f t="shared" ref="BQ347:BV347" si="1129">(BQ345-BR345)/ABS(BR345)</f>
        <v>4.7361800670429603E-2</v>
      </c>
      <c r="BR347" s="106">
        <f t="shared" si="1129"/>
        <v>8.7245599475825442E-2</v>
      </c>
      <c r="BS347" s="106">
        <f t="shared" si="1129"/>
        <v>-3.4996615572267424E-3</v>
      </c>
      <c r="BT347" s="106">
        <f t="shared" si="1129"/>
        <v>0.13300409373737385</v>
      </c>
      <c r="BU347" s="106">
        <f t="shared" si="1129"/>
        <v>0.29104874814680581</v>
      </c>
      <c r="BV347" s="106">
        <f t="shared" si="1129"/>
        <v>0.20666746649993606</v>
      </c>
      <c r="BW347" s="167" t="s">
        <v>327</v>
      </c>
      <c r="BX347" s="167"/>
      <c r="BY347" s="106"/>
      <c r="BZ347" s="106"/>
      <c r="CA347" s="106"/>
      <c r="CB347" s="106"/>
      <c r="CC347" s="17"/>
      <c r="CD347" s="17"/>
      <c r="CE347" s="106"/>
      <c r="CF347" s="17"/>
      <c r="CG347" s="106">
        <f>(CG345-CH345)/ABS(CH345)</f>
        <v>-0.99248371594229146</v>
      </c>
      <c r="CH347" s="106">
        <f>(CH345-CI345)/ABS(CI345)</f>
        <v>-6.2913769947690268E-2</v>
      </c>
      <c r="CI347" s="106">
        <f>(CI345-CJ345)/ABS(CJ345)</f>
        <v>0.54945555773693122</v>
      </c>
      <c r="CJ347" s="106">
        <f>(CJ345-CK345)/ABS(CK345)</f>
        <v>-0.13693740802136201</v>
      </c>
      <c r="CK347" s="106">
        <f t="shared" ref="CK347:CP347" si="1130">(CK345-CL345)/ABS(CL345)</f>
        <v>0.24201604637732996</v>
      </c>
      <c r="CL347" s="106">
        <f t="shared" si="1130"/>
        <v>0.11199018119857584</v>
      </c>
      <c r="CM347" s="106">
        <f t="shared" si="1130"/>
        <v>-8.3658184792521958E-3</v>
      </c>
      <c r="CN347" s="106">
        <f t="shared" si="1130"/>
        <v>0.11977446912153132</v>
      </c>
      <c r="CO347" s="106">
        <f t="shared" si="1130"/>
        <v>0.34005965831626656</v>
      </c>
      <c r="CP347" s="106">
        <f t="shared" si="1130"/>
        <v>0.31186215277401114</v>
      </c>
      <c r="CQ347" s="167" t="s">
        <v>327</v>
      </c>
      <c r="CR347" s="167"/>
      <c r="CS347" s="106"/>
      <c r="CT347" s="106"/>
      <c r="CU347" s="106"/>
      <c r="CV347" s="106"/>
      <c r="CW347" s="17"/>
      <c r="CX347" s="17"/>
      <c r="CY347" s="106"/>
      <c r="CZ347" s="17"/>
      <c r="DA347" s="106">
        <f>(DA345-DB345)/ABS(DB345)</f>
        <v>-0.99243246286159059</v>
      </c>
      <c r="DB347" s="106">
        <f>(DB345-DC345)/ABS(DC345)</f>
        <v>5.868053316558236E-2</v>
      </c>
      <c r="DC347" s="106">
        <f>(DC345-DD345)/ABS(DD345)</f>
        <v>0.1253713398256793</v>
      </c>
      <c r="DD347" s="106">
        <f>(DD345-DE345)/ABS(DE345)</f>
        <v>1.4685986246037024E-2</v>
      </c>
      <c r="DE347" s="106">
        <f t="shared" ref="DE347:DJ347" si="1131">(DE345-DF345)/ABS(DF345)</f>
        <v>0.13415638722282572</v>
      </c>
      <c r="DF347" s="106">
        <f t="shared" si="1131"/>
        <v>6.6133233961169935E-2</v>
      </c>
      <c r="DG347" s="106">
        <f t="shared" si="1131"/>
        <v>0.10265661967768694</v>
      </c>
      <c r="DH347" s="106">
        <f t="shared" si="1131"/>
        <v>8.6268498954520781E-2</v>
      </c>
      <c r="DI347" s="106">
        <f t="shared" si="1131"/>
        <v>0.20193561216566208</v>
      </c>
      <c r="DJ347" s="106">
        <f t="shared" si="1131"/>
        <v>0.12085339135617389</v>
      </c>
      <c r="DK347" s="167" t="s">
        <v>327</v>
      </c>
      <c r="DL347" s="167"/>
      <c r="DM347" s="106"/>
      <c r="DN347" s="106"/>
      <c r="DO347" s="106"/>
      <c r="DP347" s="106"/>
      <c r="DQ347" s="17"/>
      <c r="DR347" s="17"/>
      <c r="DS347" s="106"/>
      <c r="DT347" s="17"/>
      <c r="DU347" s="106">
        <f>(DU345-DV345)/ABS(DV345)</f>
        <v>-0.99734553628079792</v>
      </c>
      <c r="DV347" s="106">
        <f>(DV345-DW345)/ABS(DW345)</f>
        <v>2.2125223173504838E-2</v>
      </c>
      <c r="DW347" s="106">
        <f>(DW345-DX345)/ABS(DX345)</f>
        <v>3.2110861717436948E-2</v>
      </c>
      <c r="DX347" s="106">
        <f>(DX345-DY345)/ABS(DY345)</f>
        <v>9.8014159978279079E-3</v>
      </c>
      <c r="DY347" s="106">
        <f t="shared" ref="DY347:ED347" si="1132">(DY345-DZ345)/ABS(DZ345)</f>
        <v>8.1428732996403727E-2</v>
      </c>
      <c r="DZ347" s="106">
        <f t="shared" si="1132"/>
        <v>6.8838528921210812E-2</v>
      </c>
      <c r="EA347" s="106">
        <f t="shared" si="1132"/>
        <v>8.5034876132091389E-2</v>
      </c>
      <c r="EB347" s="106">
        <f t="shared" si="1132"/>
        <v>0.1048554039735419</v>
      </c>
      <c r="EC347" s="106">
        <f t="shared" si="1132"/>
        <v>0.19413611666115299</v>
      </c>
      <c r="ED347" s="106">
        <f t="shared" si="1132"/>
        <v>0.11341029877721054</v>
      </c>
      <c r="EE347" s="167" t="s">
        <v>327</v>
      </c>
      <c r="EF347" s="167"/>
      <c r="EG347" s="106"/>
      <c r="EH347" s="106"/>
      <c r="EI347" s="106"/>
      <c r="EJ347" s="106"/>
      <c r="EK347" s="17"/>
      <c r="EL347" s="17"/>
      <c r="EM347" s="106"/>
      <c r="EN347" s="17"/>
      <c r="EO347" s="106">
        <f>(EO345-EP345)/ABS(EP345)</f>
        <v>-0.99513231497418242</v>
      </c>
      <c r="EP347" s="106">
        <f>(EP345-EQ345)/ABS(EQ345)</f>
        <v>3.2573380356002331E-2</v>
      </c>
      <c r="EQ347" s="106">
        <f>(EQ345-ER345)/ABS(ER345)</f>
        <v>-9.4894927934866327E-3</v>
      </c>
      <c r="ER347" s="106">
        <f>(ER345-ES345)/ABS(ES345)</f>
        <v>-3.2261499148211241E-2</v>
      </c>
      <c r="ES347" s="106">
        <f t="shared" ref="ES347:EX347" si="1133">(ES345-ET345)/ABS(ET345)</f>
        <v>4.8536102040246727E-2</v>
      </c>
      <c r="ET347" s="106">
        <f t="shared" si="1133"/>
        <v>9.4449705226502118E-2</v>
      </c>
      <c r="EU347" s="106">
        <f t="shared" si="1133"/>
        <v>7.8933491529892555E-2</v>
      </c>
      <c r="EV347" s="106">
        <f t="shared" si="1133"/>
        <v>0.10455041863851475</v>
      </c>
      <c r="EW347" s="106">
        <f t="shared" si="1133"/>
        <v>0.17584110949405016</v>
      </c>
      <c r="EX347" s="106">
        <f t="shared" si="1133"/>
        <v>0.16547767523073084</v>
      </c>
      <c r="EY347" s="167" t="s">
        <v>327</v>
      </c>
      <c r="EZ347" s="92"/>
      <c r="FA347" s="107"/>
      <c r="FB347" s="92"/>
      <c r="FC347" s="92"/>
      <c r="FD347" s="92"/>
      <c r="FE347" s="92"/>
      <c r="FF347" s="92"/>
      <c r="FG347" s="92"/>
      <c r="FH347" s="92"/>
      <c r="FI347" s="92"/>
      <c r="FJ347" s="92"/>
      <c r="FK347" s="17"/>
      <c r="FL347" s="17"/>
      <c r="FM347" s="92"/>
      <c r="FN347" s="17"/>
      <c r="FO347" s="92">
        <f>(FO348-FP348)/ABS(FP348)</f>
        <v>-0.60165773651093535</v>
      </c>
      <c r="FP347" s="92">
        <f>(FP348-FQ348)/ABS(FQ348)</f>
        <v>0.14319708714160884</v>
      </c>
      <c r="FQ347" s="92">
        <f>(FQ348-FR348)/ABS(FR348)</f>
        <v>0.43553886179385909</v>
      </c>
      <c r="FR347" s="92">
        <f>(FR348-FS348)/ABS(FS348)</f>
        <v>7.6753306517282401E-3</v>
      </c>
      <c r="FS347" s="92">
        <f t="shared" ref="FS347:FX347" si="1134">(FS348-FT348)/ABS(FT348)</f>
        <v>3.0942436659728526E-2</v>
      </c>
      <c r="FT347" s="92">
        <f t="shared" si="1134"/>
        <v>1.481289932266147E-2</v>
      </c>
      <c r="FU347" s="92">
        <f t="shared" si="1134"/>
        <v>1.108203194605175E-2</v>
      </c>
      <c r="FV347" s="92">
        <f t="shared" si="1134"/>
        <v>-3.0455415857003031E-2</v>
      </c>
      <c r="FW347" s="92">
        <f t="shared" si="1134"/>
        <v>-0.19540228826596195</v>
      </c>
      <c r="FX347" s="92">
        <f t="shared" si="1134"/>
        <v>-5.1781301685217163E-2</v>
      </c>
      <c r="FY347" s="167" t="s">
        <v>327</v>
      </c>
      <c r="FZ347" s="167"/>
      <c r="GA347" s="92"/>
      <c r="GB347" s="92"/>
      <c r="GC347" s="92"/>
      <c r="GD347" s="92"/>
      <c r="GE347" s="17"/>
      <c r="GF347" s="17"/>
      <c r="GG347" s="92"/>
      <c r="GH347" s="17"/>
      <c r="GI347" s="92">
        <f>(GI348-GJ348)/ABS(GJ348)</f>
        <v>-0.98572156505971054</v>
      </c>
      <c r="GJ347" s="92">
        <f>(GJ348-GK348)/ABS(GK348)</f>
        <v>1.4597623227389063</v>
      </c>
      <c r="GK347" s="92">
        <f>(GK348-GL348)/ABS(GL348)</f>
        <v>-3.4920975821534341</v>
      </c>
      <c r="GL347" s="92">
        <f>(GL348-GM348)/ABS(GM348)</f>
        <v>1.3132774801693334</v>
      </c>
      <c r="GM347" s="92">
        <f t="shared" ref="GM347:GQ347" si="1135">(GM348-GN348)/ABS(GN348)</f>
        <v>-3.5774275167917731</v>
      </c>
      <c r="GN347" s="92">
        <f t="shared" si="1135"/>
        <v>1.2109575821507976</v>
      </c>
      <c r="GO347" s="92">
        <f t="shared" si="1135"/>
        <v>-4.0641202476818501</v>
      </c>
      <c r="GP347" s="92">
        <f t="shared" si="1135"/>
        <v>-8.2529080505733377E-2</v>
      </c>
      <c r="GQ347" s="92">
        <f t="shared" si="1135"/>
        <v>0.63120160566437999</v>
      </c>
      <c r="GR347" s="167" t="s">
        <v>327</v>
      </c>
      <c r="GS347" s="167"/>
      <c r="GT347" s="92"/>
      <c r="GU347" s="92"/>
      <c r="GV347" s="92"/>
      <c r="GW347" s="92"/>
      <c r="GX347" s="17"/>
      <c r="GY347" s="17"/>
      <c r="GZ347" s="92"/>
      <c r="HA347" s="17"/>
      <c r="HB347" s="92">
        <f>(HB348-HC348)/ABS(HC348)</f>
        <v>-0.98326093217087129</v>
      </c>
      <c r="HC347" s="92">
        <f>(HC348-HD348)/ABS(HD348)</f>
        <v>-0.2183809813013286</v>
      </c>
      <c r="HD347" s="92">
        <f>(HD348-HE348)/ABS(HE348)</f>
        <v>0.44851129150863811</v>
      </c>
      <c r="HE347" s="92">
        <f>(HE348-HF348)/ABS(HF348)</f>
        <v>0.13937338391721454</v>
      </c>
      <c r="HF347" s="92">
        <f t="shared" ref="HF347:HJ347" si="1136">(HF348-HG348)/ABS(HG348)</f>
        <v>-0.24977644120795653</v>
      </c>
      <c r="HG347" s="92">
        <f t="shared" si="1136"/>
        <v>4.6255915060550643E-2</v>
      </c>
      <c r="HH347" s="92">
        <f t="shared" si="1136"/>
        <v>-0.25054378352640816</v>
      </c>
      <c r="HI347" s="92">
        <f t="shared" si="1136"/>
        <v>0.23089089607175076</v>
      </c>
      <c r="HJ347" s="92">
        <f t="shared" si="1136"/>
        <v>0.27946394241020472</v>
      </c>
      <c r="HK347" s="167" t="s">
        <v>327</v>
      </c>
      <c r="HL347" s="167"/>
      <c r="HM347" s="92"/>
      <c r="HN347" s="92"/>
      <c r="HO347" s="92"/>
      <c r="HP347" s="92"/>
      <c r="HQ347" s="17"/>
      <c r="HR347" s="17"/>
      <c r="HS347" s="92"/>
      <c r="HT347" s="17"/>
      <c r="HU347" s="92">
        <f>(HU348-HV348)/ABS(HV348)</f>
        <v>0.82868906806713383</v>
      </c>
      <c r="HV347" s="92">
        <f>(HV348-HW348)/ABS(HW348)</f>
        <v>-7.8138521622684153E-3</v>
      </c>
      <c r="HW347" s="92">
        <f>(HW348-HX348)/ABS(HX348)</f>
        <v>4.7747285972690574E-2</v>
      </c>
      <c r="HX347" s="92">
        <f>(HX348-HY348)/ABS(HY348)</f>
        <v>2.0353269870404936E-2</v>
      </c>
      <c r="HY347" s="92">
        <f t="shared" ref="HY347:ID347" si="1137">(HY348-HZ348)/ABS(HZ348)</f>
        <v>-4.6777343476259968E-2</v>
      </c>
      <c r="HZ347" s="92">
        <f t="shared" si="1137"/>
        <v>2.538619580514336E-3</v>
      </c>
      <c r="IA347" s="92">
        <f t="shared" si="1137"/>
        <v>-3.03263011871799E-2</v>
      </c>
      <c r="IB347" s="92">
        <f t="shared" si="1137"/>
        <v>2.1232040973692801E-2</v>
      </c>
      <c r="IC347" s="92">
        <f t="shared" si="1137"/>
        <v>4.3416048294855195E-2</v>
      </c>
      <c r="ID347" s="92">
        <f t="shared" si="1137"/>
        <v>2.0675911749648494E-2</v>
      </c>
      <c r="IE347" s="167" t="s">
        <v>327</v>
      </c>
      <c r="IF347" s="167"/>
      <c r="IG347" s="92"/>
      <c r="IH347" s="92"/>
      <c r="II347" s="92"/>
      <c r="IJ347" s="92"/>
      <c r="IK347" s="17"/>
      <c r="IL347" s="17"/>
      <c r="IM347" s="92"/>
      <c r="IN347" s="17"/>
      <c r="IO347" s="92">
        <f>(IO348-IP348)/ABS(IP348)</f>
        <v>-0.23488133192642541</v>
      </c>
      <c r="IP347" s="92">
        <f>(IP348-IQ348)/ABS(IQ348)</f>
        <v>0.13165751742595908</v>
      </c>
      <c r="IQ347" s="92">
        <f>(IQ348-IR348)/ABS(IR348)</f>
        <v>0.30126347608003462</v>
      </c>
      <c r="IR347" s="183">
        <f>(IR348-IS348)/ABS(IS348)</f>
        <v>-4.3712644641270913E-2</v>
      </c>
      <c r="IS347" s="92">
        <f t="shared" ref="IS347:IX347" si="1138">(IS348-IT348)/ABS(IT348)</f>
        <v>-0.12356628861471063</v>
      </c>
      <c r="IT347" s="92">
        <f t="shared" si="1138"/>
        <v>3.2934726324613431E-2</v>
      </c>
      <c r="IU347" s="92">
        <f t="shared" si="1138"/>
        <v>-0.16845318779422755</v>
      </c>
      <c r="IV347" s="92">
        <f t="shared" si="1138"/>
        <v>-9.0653729612047429E-2</v>
      </c>
      <c r="IW347" s="92">
        <f t="shared" si="1138"/>
        <v>1.1669331582930569</v>
      </c>
      <c r="IX347" s="92">
        <f t="shared" si="1138"/>
        <v>0.43333636860607122</v>
      </c>
      <c r="IY347" s="167" t="s">
        <v>327</v>
      </c>
      <c r="IZ347" s="167"/>
      <c r="JA347" s="92"/>
      <c r="JB347" s="92"/>
      <c r="JC347" s="92"/>
      <c r="JD347" s="92"/>
      <c r="JE347" s="17"/>
      <c r="JF347" s="17"/>
      <c r="JG347" s="92"/>
      <c r="JH347" s="17"/>
      <c r="JI347" s="92">
        <f>(JI348-JJ348)/ABS(JJ348)</f>
        <v>0.39354212456659332</v>
      </c>
      <c r="JJ347" s="92">
        <f>(JJ348-JK348)/ABS(JK348)</f>
        <v>-9.6817054492845153E-2</v>
      </c>
      <c r="JK347" s="92">
        <f>(JK348-JL348)/ABS(JL348)</f>
        <v>0.43566370852133268</v>
      </c>
      <c r="JL347" s="92">
        <f>(JL348-JM348)/ABS(JM348)</f>
        <v>-0.22670748957526332</v>
      </c>
      <c r="JM347" s="92">
        <f t="shared" ref="JM347:JR347" si="1139">(JM348-JN348)/ABS(JN348)</f>
        <v>0.30166949301164625</v>
      </c>
      <c r="JN347" s="92">
        <f t="shared" si="1139"/>
        <v>-1.6171183053393014E-2</v>
      </c>
      <c r="JO347" s="92">
        <f t="shared" si="1139"/>
        <v>-0.23422517215542862</v>
      </c>
      <c r="JP347" s="92">
        <f t="shared" si="1139"/>
        <v>-7.2951853051650445E-2</v>
      </c>
      <c r="JQ347" s="92">
        <f t="shared" si="1139"/>
        <v>9.3798636212621231E-2</v>
      </c>
      <c r="JR347" s="92">
        <f t="shared" si="1139"/>
        <v>0.2949794292766062</v>
      </c>
      <c r="JS347" s="166" t="s">
        <v>327</v>
      </c>
    </row>
    <row r="348" spans="1:280" customFormat="1" ht="16.5" thickBot="1" x14ac:dyDescent="0.3">
      <c r="A348" s="38" t="s">
        <v>311</v>
      </c>
      <c r="B348" s="39"/>
      <c r="C348" s="40"/>
      <c r="D348" s="40"/>
      <c r="E348" s="40"/>
      <c r="F348" s="40"/>
      <c r="G348" s="40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3"/>
      <c r="AI348" s="43"/>
      <c r="AJ348" s="43"/>
      <c r="AK348" s="43"/>
      <c r="AL348" s="43"/>
      <c r="AM348" s="43"/>
      <c r="AN348" s="43"/>
      <c r="AO348" s="43"/>
      <c r="AP348" s="43"/>
      <c r="AQ348" s="42"/>
      <c r="AR348" s="42"/>
      <c r="AS348" s="42"/>
      <c r="AT348" s="42"/>
      <c r="AU348" s="42"/>
      <c r="AV348" s="42"/>
      <c r="AW348" s="42"/>
      <c r="AX348" s="42"/>
      <c r="AY348" s="40"/>
      <c r="AZ348" s="43"/>
      <c r="BA348" s="43"/>
      <c r="BB348" s="43"/>
      <c r="BC348" s="43"/>
      <c r="BD348" s="43"/>
      <c r="BE348" s="43"/>
      <c r="BF348" s="43"/>
      <c r="BG348" s="43"/>
      <c r="BH348" s="43"/>
      <c r="BI348" s="44"/>
      <c r="BJ348" s="44"/>
      <c r="BK348" s="43"/>
      <c r="BL348" s="44"/>
      <c r="BM348" s="43"/>
      <c r="BN348" s="43"/>
      <c r="BO348" s="43"/>
      <c r="BP348" s="43"/>
      <c r="BQ348" s="43"/>
      <c r="BR348" s="43"/>
      <c r="BS348" s="43"/>
      <c r="BT348" s="43"/>
      <c r="BU348" s="43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43"/>
      <c r="EJ348" s="43"/>
      <c r="EK348" s="43"/>
      <c r="EL348" s="43"/>
      <c r="EM348" s="43"/>
      <c r="EN348" s="43"/>
      <c r="EO348" s="43"/>
      <c r="EP348" s="43"/>
      <c r="EQ348" s="43"/>
      <c r="ER348" s="43"/>
      <c r="ES348" s="43"/>
      <c r="ET348" s="43"/>
      <c r="EU348" s="43"/>
      <c r="EV348" s="44"/>
      <c r="EW348" s="42"/>
      <c r="EX348" s="43"/>
      <c r="EY348" s="43"/>
      <c r="EZ348" s="43"/>
      <c r="FA348" s="75"/>
      <c r="FB348" s="43"/>
      <c r="FC348" s="43"/>
      <c r="FD348" s="43"/>
      <c r="FE348" s="43"/>
      <c r="FF348" s="43"/>
      <c r="FG348" s="43"/>
      <c r="FH348" s="43"/>
      <c r="FI348" s="43"/>
      <c r="FJ348" s="43"/>
      <c r="FK348" s="44"/>
      <c r="FL348" s="44"/>
      <c r="FM348" s="101"/>
      <c r="FN348" s="17"/>
      <c r="FO348" s="266">
        <f>AVERAGE(FO2:FO342)</f>
        <v>2.5157061855670104</v>
      </c>
      <c r="FP348" s="266">
        <f>AVERAGE(FP2:FP342)</f>
        <v>6.3154387976109687</v>
      </c>
      <c r="FQ348" s="266">
        <f>AVERAGE(FQ2:FQ342)</f>
        <v>5.5243657184272283</v>
      </c>
      <c r="FR348" s="101">
        <f t="shared" ref="FR348:FY348" si="1140">AVERAGE(FR2:FR341)</f>
        <v>3.8482871244070282</v>
      </c>
      <c r="FS348" s="101">
        <f t="shared" si="1140"/>
        <v>3.8189752267906512</v>
      </c>
      <c r="FT348" s="101">
        <f t="shared" si="1140"/>
        <v>3.7043535031540631</v>
      </c>
      <c r="FU348" s="101">
        <f t="shared" si="1140"/>
        <v>3.6502822398360721</v>
      </c>
      <c r="FV348" s="101">
        <f t="shared" si="1140"/>
        <v>3.6102730782489467</v>
      </c>
      <c r="FW348" s="101">
        <f t="shared" si="1140"/>
        <v>3.723679279215562</v>
      </c>
      <c r="FX348" s="101">
        <f t="shared" si="1140"/>
        <v>4.6280013290000932</v>
      </c>
      <c r="FY348" s="101">
        <f t="shared" si="1140"/>
        <v>4.8807319843251209</v>
      </c>
      <c r="FZ348" s="101"/>
      <c r="GA348" s="101"/>
      <c r="GB348" s="43"/>
      <c r="GC348" s="43"/>
      <c r="GD348" s="43"/>
      <c r="GE348" s="17"/>
      <c r="GF348" s="17"/>
      <c r="GG348" s="102"/>
      <c r="GH348" s="17"/>
      <c r="GI348" s="265">
        <f>AVERAGE(GI2:GI342)</f>
        <v>2.1385402806015784E-3</v>
      </c>
      <c r="GJ348" s="265">
        <f>AVERAGE(GJ2:GJ342)</f>
        <v>0.14977413767998318</v>
      </c>
      <c r="GK348" s="265">
        <f>AVERAGE(GK2:GK342)</f>
        <v>-0.32576427052078866</v>
      </c>
      <c r="GL348" s="265">
        <f>AVERAGE(GL2:GL342)</f>
        <v>0.13071890637576644</v>
      </c>
      <c r="GM348" s="102">
        <f t="shared" ref="GM348:GR348" si="1141">AVERAGE(GM2:GM341)</f>
        <v>-0.4172623780844697</v>
      </c>
      <c r="GN348" s="102">
        <f t="shared" si="1141"/>
        <v>0.16189102326487648</v>
      </c>
      <c r="GO348" s="102">
        <f t="shared" si="1141"/>
        <v>-0.7674103088134222</v>
      </c>
      <c r="GP348" s="102">
        <f t="shared" si="1141"/>
        <v>0.25045045454531489</v>
      </c>
      <c r="GQ348" s="102">
        <f t="shared" si="1141"/>
        <v>0.27297917484226047</v>
      </c>
      <c r="GR348" s="102">
        <f t="shared" si="1141"/>
        <v>0.16734852019170093</v>
      </c>
      <c r="GS348" s="102"/>
      <c r="GT348" s="102"/>
      <c r="GU348" s="102"/>
      <c r="GV348" s="102"/>
      <c r="GW348" s="102"/>
      <c r="GX348" s="17"/>
      <c r="GY348" s="17"/>
      <c r="GZ348" s="102"/>
      <c r="HA348" s="17"/>
      <c r="HB348" s="265">
        <f>AVERAGE(HB2:HB342)</f>
        <v>1.1769775898233159E-3</v>
      </c>
      <c r="HC348" s="265">
        <f>AVERAGE(HC2:HC342)</f>
        <v>7.0313209901400817E-2</v>
      </c>
      <c r="HD348" s="265">
        <f>AVERAGE(HD2:HD342)</f>
        <v>8.9958417361013399E-2</v>
      </c>
      <c r="HE348" s="102">
        <f t="shared" ref="HE348:HK348" si="1142">AVERAGE(HE2:HE341)</f>
        <v>6.2104049784327785E-2</v>
      </c>
      <c r="HF348" s="102">
        <f t="shared" si="1142"/>
        <v>5.4507197255048559E-2</v>
      </c>
      <c r="HG348" s="102">
        <f t="shared" si="1142"/>
        <v>7.2654606238721914E-2</v>
      </c>
      <c r="HH348" s="102">
        <f t="shared" si="1142"/>
        <v>6.9442480747664043E-2</v>
      </c>
      <c r="HI348" s="102">
        <f t="shared" si="1142"/>
        <v>9.2657154909476888E-2</v>
      </c>
      <c r="HJ348" s="102">
        <f t="shared" si="1142"/>
        <v>7.5276497051998459E-2</v>
      </c>
      <c r="HK348" s="102">
        <f t="shared" si="1142"/>
        <v>5.8834402875156844E-2</v>
      </c>
      <c r="HL348" s="102"/>
      <c r="HM348" s="102"/>
      <c r="HN348" s="102"/>
      <c r="HO348" s="102"/>
      <c r="HP348" s="102"/>
      <c r="HQ348" s="44"/>
      <c r="HR348" s="44"/>
      <c r="HS348" s="102"/>
      <c r="HT348" s="17"/>
      <c r="HU348" s="265">
        <f>AVERAGE(HU2:HU342)</f>
        <v>0.61570250168165597</v>
      </c>
      <c r="HV348" s="265">
        <f>AVERAGE(HV2:HV342)</f>
        <v>0.3366906449178011</v>
      </c>
      <c r="HW348" s="265">
        <f>AVERAGE(HW2:HW342)</f>
        <v>0.33934221481679627</v>
      </c>
      <c r="HX348" s="102">
        <f t="shared" ref="HX348:IE348" si="1143">AVERAGE(HX2:HX341)</f>
        <v>0.32387792300675183</v>
      </c>
      <c r="HY348" s="102">
        <f t="shared" si="1143"/>
        <v>0.31741744018509155</v>
      </c>
      <c r="HZ348" s="102">
        <f t="shared" si="1143"/>
        <v>0.33299401562974312</v>
      </c>
      <c r="IA348" s="102">
        <f t="shared" si="1143"/>
        <v>0.33215081107705918</v>
      </c>
      <c r="IB348" s="102">
        <f t="shared" si="1143"/>
        <v>0.34253874420200764</v>
      </c>
      <c r="IC348" s="102">
        <f t="shared" si="1143"/>
        <v>0.335417153456539</v>
      </c>
      <c r="ID348" s="102">
        <f t="shared" si="1143"/>
        <v>0.32146060433388568</v>
      </c>
      <c r="IE348" s="102">
        <f t="shared" si="1143"/>
        <v>0.31494875173730325</v>
      </c>
      <c r="IF348" s="102"/>
      <c r="IG348" s="102"/>
      <c r="IH348" s="102"/>
      <c r="II348" s="102"/>
      <c r="IJ348" s="102"/>
      <c r="IK348" s="17"/>
      <c r="IL348" s="17"/>
      <c r="IM348" s="102"/>
      <c r="IN348" s="17"/>
      <c r="IO348" s="265">
        <f>AVERAGE(IO2:IO342)</f>
        <v>5.6400305708261704E-2</v>
      </c>
      <c r="IP348" s="265">
        <f>AVERAGE(IP2:IP342)</f>
        <v>7.3714455105725107E-2</v>
      </c>
      <c r="IQ348" s="265">
        <f>AVERAGE(IQ2:IQ342)</f>
        <v>6.5138484011836223E-2</v>
      </c>
      <c r="IR348" s="102">
        <f t="shared" ref="IR348:IY348" si="1144">AVERAGE(IR2:IR341)</f>
        <v>5.0057874680430867E-2</v>
      </c>
      <c r="IS348" s="102">
        <f t="shared" si="1144"/>
        <v>5.2346059372135913E-2</v>
      </c>
      <c r="IT348" s="102">
        <f t="shared" si="1144"/>
        <v>5.9726204836869905E-2</v>
      </c>
      <c r="IU348" s="102">
        <f t="shared" si="1144"/>
        <v>5.7821857775454587E-2</v>
      </c>
      <c r="IV348" s="102">
        <f t="shared" si="1144"/>
        <v>6.9535300871487363E-2</v>
      </c>
      <c r="IW348" s="102">
        <f t="shared" si="1144"/>
        <v>7.6467351476376164E-2</v>
      </c>
      <c r="IX348" s="102">
        <f t="shared" si="1144"/>
        <v>3.5288283435844996E-2</v>
      </c>
      <c r="IY348" s="102">
        <f t="shared" si="1144"/>
        <v>2.4619680494232542E-2</v>
      </c>
      <c r="IZ348" s="102"/>
      <c r="JA348" s="43"/>
      <c r="JB348" s="43"/>
      <c r="JC348" s="43"/>
      <c r="JD348" s="43"/>
      <c r="JE348" s="17"/>
      <c r="JF348" s="17"/>
      <c r="JG348" s="101"/>
      <c r="JH348" s="17"/>
      <c r="JI348" s="266">
        <f>AVERAGE(JI2:JI342)</f>
        <v>0.47282922189494353</v>
      </c>
      <c r="JJ348" s="266">
        <f>AVERAGE(JJ2:JJ342)</f>
        <v>0.33930027198998275</v>
      </c>
      <c r="JK348" s="266">
        <f>AVERAGE(JK2:JK342)</f>
        <v>0.37567169938030553</v>
      </c>
      <c r="JL348" s="101">
        <f t="shared" ref="JL348:JS348" si="1145">AVERAGE(JL2:JL341)</f>
        <v>0.26167109828751611</v>
      </c>
      <c r="JM348" s="101">
        <f t="shared" si="1145"/>
        <v>0.33838566229458411</v>
      </c>
      <c r="JN348" s="101">
        <f t="shared" si="1145"/>
        <v>0.25996281245838226</v>
      </c>
      <c r="JO348" s="101">
        <f t="shared" si="1145"/>
        <v>0.26423581824447678</v>
      </c>
      <c r="JP348" s="101">
        <f t="shared" si="1145"/>
        <v>0.34505680865512661</v>
      </c>
      <c r="JQ348" s="101">
        <f t="shared" si="1145"/>
        <v>0.37221023502498995</v>
      </c>
      <c r="JR348" s="101">
        <f t="shared" si="1145"/>
        <v>0.34029136872377375</v>
      </c>
      <c r="JS348" s="108">
        <f t="shared" si="1145"/>
        <v>0.26277743184991387</v>
      </c>
    </row>
    <row r="349" spans="1:280" customFormat="1" x14ac:dyDescent="0.25">
      <c r="A349" s="18"/>
      <c r="B349" s="28"/>
      <c r="C349" s="10"/>
      <c r="D349" s="10"/>
      <c r="E349" s="10"/>
      <c r="F349" s="10"/>
      <c r="G349" s="10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25"/>
      <c r="AI349" s="25"/>
      <c r="AJ349" s="25"/>
      <c r="AK349" s="25"/>
      <c r="AL349" s="25"/>
      <c r="AM349" s="25"/>
      <c r="AN349" s="25"/>
      <c r="AO349" s="25"/>
      <c r="AP349" s="25"/>
      <c r="AQ349" s="13"/>
      <c r="AR349" s="13"/>
      <c r="AS349" s="13"/>
      <c r="AT349" s="13"/>
      <c r="AU349" s="13"/>
      <c r="AV349" s="13"/>
      <c r="AW349" s="13"/>
      <c r="AX349" s="13"/>
      <c r="AY349" s="10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  <c r="EU349" s="25"/>
      <c r="EV349" s="17"/>
      <c r="EW349" s="13"/>
      <c r="EX349" s="25"/>
      <c r="EY349" s="25"/>
      <c r="EZ349" s="25"/>
      <c r="FA349" s="73"/>
      <c r="FB349" s="25"/>
      <c r="FC349" s="25"/>
      <c r="FD349" s="25"/>
      <c r="FE349" s="25"/>
      <c r="FF349" s="25"/>
      <c r="FG349" s="25"/>
      <c r="FH349" s="25"/>
      <c r="FI349" s="25"/>
      <c r="FJ349" s="25"/>
      <c r="FK349" s="25"/>
      <c r="FL349" s="25"/>
      <c r="FM349" s="25"/>
      <c r="FN349" s="34"/>
      <c r="FO349" s="25"/>
      <c r="FP349" s="25"/>
      <c r="FQ349" s="25"/>
      <c r="FR349" s="25"/>
      <c r="FS349" s="25"/>
      <c r="FT349" s="25"/>
      <c r="FU349" s="25"/>
      <c r="FV349" s="25"/>
      <c r="FW349" s="25"/>
      <c r="FX349" s="25"/>
      <c r="FY349" s="25"/>
      <c r="FZ349" s="25"/>
      <c r="GA349" s="25"/>
      <c r="GB349" s="25"/>
      <c r="GC349" s="25"/>
      <c r="GD349" s="25"/>
      <c r="GE349" s="34"/>
      <c r="GF349" s="104"/>
      <c r="GG349" s="25"/>
      <c r="GH349" s="34"/>
      <c r="GI349" s="25"/>
      <c r="GJ349" s="25"/>
      <c r="GK349" s="25"/>
      <c r="GL349" s="25"/>
      <c r="GM349" s="25"/>
      <c r="GN349" s="25"/>
      <c r="GO349" s="17"/>
      <c r="GP349" s="17"/>
      <c r="GQ349" s="17"/>
      <c r="GR349" s="17"/>
      <c r="GS349" s="17"/>
      <c r="GT349" s="17"/>
      <c r="GU349" s="17"/>
      <c r="GV349" s="17"/>
      <c r="GW349" s="17"/>
      <c r="GX349" s="35"/>
      <c r="GY349" s="17"/>
      <c r="GZ349" s="17"/>
      <c r="HA349" s="35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35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35"/>
      <c r="IL349" s="17"/>
      <c r="IM349" s="17"/>
      <c r="IN349" s="35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35"/>
      <c r="JF349" s="17"/>
      <c r="JG349" s="17"/>
      <c r="JH349" s="35"/>
      <c r="JI349" s="17"/>
      <c r="JJ349" s="17"/>
      <c r="JK349" s="17"/>
      <c r="JL349" s="17"/>
      <c r="JM349" s="17"/>
      <c r="JN349" s="17"/>
      <c r="JO349" s="17"/>
      <c r="JP349" s="17"/>
      <c r="JQ349" s="17"/>
    </row>
    <row r="350" spans="1:280" customFormat="1" x14ac:dyDescent="0.25">
      <c r="A350" s="134" t="s">
        <v>566</v>
      </c>
      <c r="B350" s="28"/>
      <c r="C350" s="10"/>
      <c r="D350" s="10"/>
      <c r="E350" s="10"/>
      <c r="F350" s="10"/>
      <c r="G350" s="10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25"/>
      <c r="AI350" s="25"/>
      <c r="AJ350" s="25"/>
      <c r="AK350" s="25"/>
      <c r="AL350" s="25"/>
      <c r="AM350" s="25"/>
      <c r="AN350" s="25"/>
      <c r="AO350" s="25"/>
      <c r="AP350" s="25"/>
      <c r="AQ350" s="13"/>
      <c r="AR350" s="13"/>
      <c r="AS350" s="13"/>
      <c r="AT350" s="13"/>
      <c r="AU350" s="13"/>
      <c r="AV350" s="13"/>
      <c r="AW350" s="13"/>
      <c r="AX350" s="13"/>
      <c r="AY350" s="10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17"/>
      <c r="EW350" s="13"/>
      <c r="EX350" s="25"/>
      <c r="EY350" s="25"/>
      <c r="EZ350" s="72"/>
      <c r="FA350" s="73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J350" s="25"/>
      <c r="GK350" s="25"/>
      <c r="GL350" s="25"/>
      <c r="GM350" s="25"/>
      <c r="GN350" s="25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</row>
    <row r="351" spans="1:280" customForma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24"/>
      <c r="AR351" s="24"/>
      <c r="AS351" s="24"/>
      <c r="AT351" s="24"/>
      <c r="AU351" s="24"/>
      <c r="AV351" s="24"/>
      <c r="AW351" s="24"/>
      <c r="AX351" s="24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25"/>
      <c r="EZ351" s="77"/>
      <c r="FA351" s="76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45"/>
      <c r="IV351" s="45"/>
      <c r="IW351" s="45"/>
      <c r="IX351" s="45"/>
      <c r="IY351" s="45"/>
      <c r="IZ351" s="45"/>
      <c r="JA351" s="45"/>
      <c r="JB351" s="45"/>
      <c r="JC351" s="45"/>
      <c r="JD351" s="45"/>
      <c r="JE351" s="45"/>
      <c r="JF351" s="45"/>
      <c r="JG351" s="45"/>
      <c r="JH351" s="45"/>
      <c r="JI351" s="45"/>
      <c r="JJ351" s="45"/>
      <c r="JK351" s="45"/>
      <c r="JL351" s="45"/>
      <c r="JM351" s="45"/>
      <c r="JN351" s="45"/>
      <c r="JO351" s="17"/>
      <c r="JP351" s="17"/>
      <c r="JQ351" s="17"/>
    </row>
    <row r="352" spans="1:280" customFormat="1" ht="16.5" thickBo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24"/>
      <c r="AR352" s="24"/>
      <c r="AS352" s="24"/>
      <c r="AT352" s="24"/>
      <c r="AU352" s="24"/>
      <c r="AV352" s="24"/>
      <c r="AW352" s="24"/>
      <c r="AX352" s="24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25"/>
      <c r="EZ352" s="77"/>
      <c r="FA352" s="76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45"/>
      <c r="IV352" s="45"/>
      <c r="IW352" s="45"/>
      <c r="IX352" s="45"/>
      <c r="IY352" s="45"/>
      <c r="IZ352" s="45"/>
      <c r="JA352" s="45"/>
      <c r="JB352" s="45"/>
      <c r="JC352" s="45"/>
      <c r="JD352" s="45"/>
      <c r="JE352" s="45"/>
      <c r="JF352" s="45"/>
      <c r="JG352" s="45"/>
      <c r="JH352" s="45"/>
      <c r="JI352" s="45"/>
      <c r="JJ352" s="45"/>
      <c r="JK352" s="45"/>
      <c r="JL352" s="45"/>
      <c r="JM352" s="45"/>
      <c r="JN352" s="45"/>
      <c r="JO352" s="17"/>
      <c r="JP352" s="17"/>
      <c r="JQ352" s="17"/>
    </row>
    <row r="353" spans="1:282" ht="16.5" thickBot="1" x14ac:dyDescent="0.3">
      <c r="A353" s="135" t="s">
        <v>565</v>
      </c>
      <c r="B353" s="126"/>
      <c r="C353" s="127"/>
      <c r="X353" s="46" t="s">
        <v>839</v>
      </c>
      <c r="Y353" s="47">
        <v>2023</v>
      </c>
      <c r="Z353" s="47">
        <v>2022</v>
      </c>
      <c r="AA353" s="47">
        <v>2021</v>
      </c>
      <c r="AB353" s="47">
        <v>2020</v>
      </c>
      <c r="AC353" s="47">
        <v>2019</v>
      </c>
      <c r="AD353" s="48">
        <v>2018</v>
      </c>
      <c r="AE353" s="49"/>
      <c r="AF353" s="49"/>
      <c r="AG353" s="49"/>
      <c r="AQ353" s="240"/>
      <c r="AR353" s="46" t="s">
        <v>839</v>
      </c>
      <c r="AS353" s="47">
        <v>2023</v>
      </c>
      <c r="AT353" s="47">
        <v>2022</v>
      </c>
      <c r="AU353" s="47">
        <v>2021</v>
      </c>
      <c r="AV353" s="47">
        <v>2020</v>
      </c>
      <c r="AW353" s="47">
        <v>2019</v>
      </c>
      <c r="AX353" s="48">
        <v>2018</v>
      </c>
      <c r="AY353" s="49"/>
      <c r="BA353" s="17"/>
      <c r="BH353" s="240"/>
      <c r="BI353" s="49"/>
      <c r="BJ353" s="49"/>
      <c r="BK353" s="49"/>
      <c r="BL353" s="46" t="s">
        <v>312</v>
      </c>
      <c r="BM353" s="47">
        <v>2023</v>
      </c>
      <c r="BN353" s="47">
        <v>2022</v>
      </c>
      <c r="BO353" s="47">
        <v>2021</v>
      </c>
      <c r="BP353" s="47">
        <v>2020</v>
      </c>
      <c r="BQ353" s="47">
        <v>2019</v>
      </c>
      <c r="BR353" s="48">
        <v>2018</v>
      </c>
      <c r="BS353" s="49"/>
      <c r="CB353" s="240"/>
      <c r="CC353" s="49"/>
      <c r="CD353" s="49"/>
      <c r="CE353" s="49"/>
      <c r="CF353" s="46" t="s">
        <v>313</v>
      </c>
      <c r="CG353" s="47">
        <v>2023</v>
      </c>
      <c r="CH353" s="47">
        <v>2022</v>
      </c>
      <c r="CI353" s="47">
        <v>2021</v>
      </c>
      <c r="CJ353" s="47">
        <v>2020</v>
      </c>
      <c r="CK353" s="47">
        <v>2019</v>
      </c>
      <c r="CL353" s="48">
        <v>2018</v>
      </c>
      <c r="CM353" s="49"/>
      <c r="CV353" s="240"/>
      <c r="CW353" s="49"/>
      <c r="CX353" s="49"/>
      <c r="CY353" s="49"/>
      <c r="CZ353" s="46" t="s">
        <v>314</v>
      </c>
      <c r="DA353" s="47">
        <v>2023</v>
      </c>
      <c r="DB353" s="47">
        <v>2022</v>
      </c>
      <c r="DC353" s="47">
        <v>2021</v>
      </c>
      <c r="DD353" s="47">
        <v>2020</v>
      </c>
      <c r="DE353" s="47">
        <v>2019</v>
      </c>
      <c r="DF353" s="48">
        <v>2018</v>
      </c>
      <c r="DG353" s="49"/>
      <c r="DI353" s="17"/>
      <c r="DP353" s="240"/>
      <c r="DQ353" s="49"/>
      <c r="DR353" s="49"/>
      <c r="DS353" s="49"/>
      <c r="DT353" s="46" t="s">
        <v>315</v>
      </c>
      <c r="DU353" s="47">
        <v>2023</v>
      </c>
      <c r="DV353" s="47">
        <v>2022</v>
      </c>
      <c r="DW353" s="47">
        <v>2021</v>
      </c>
      <c r="DX353" s="47">
        <v>2020</v>
      </c>
      <c r="DY353" s="47">
        <v>2019</v>
      </c>
      <c r="DZ353" s="48">
        <v>2018</v>
      </c>
      <c r="EA353" s="49"/>
      <c r="EJ353" s="240"/>
      <c r="EK353" s="49"/>
      <c r="EL353" s="49"/>
      <c r="EM353" s="49"/>
      <c r="EN353" s="46" t="s">
        <v>837</v>
      </c>
      <c r="EO353" s="47">
        <v>2023</v>
      </c>
      <c r="EP353" s="47">
        <v>2022</v>
      </c>
      <c r="EQ353" s="47">
        <v>2021</v>
      </c>
      <c r="ER353" s="47">
        <v>2020</v>
      </c>
      <c r="ES353" s="47">
        <v>2019</v>
      </c>
      <c r="ET353" s="48">
        <v>2018</v>
      </c>
      <c r="EU353" s="49"/>
      <c r="EW353" s="17"/>
      <c r="EY353" s="79" t="s">
        <v>54</v>
      </c>
      <c r="EZ353" s="189">
        <f t="shared" ref="EZ353:EZ362" si="1146">COUNTIF($FA$2:$FA$342,EY353)</f>
        <v>15</v>
      </c>
      <c r="FA353" s="305">
        <f>(SUM(EZ353:EZ357)/EZ363)</f>
        <v>0.61587301587301591</v>
      </c>
      <c r="FJ353" s="240"/>
      <c r="FK353" s="49"/>
      <c r="FL353" s="49"/>
      <c r="FM353" s="49"/>
      <c r="FN353" s="46" t="s">
        <v>838</v>
      </c>
      <c r="FO353" s="47">
        <v>2023</v>
      </c>
      <c r="FP353" s="47">
        <v>2022</v>
      </c>
      <c r="FQ353" s="47">
        <v>2021</v>
      </c>
      <c r="FR353" s="47">
        <v>2020</v>
      </c>
      <c r="FS353" s="47">
        <v>2019</v>
      </c>
      <c r="FT353" s="48">
        <v>2018</v>
      </c>
      <c r="FW353" s="49"/>
      <c r="FX353" s="49"/>
      <c r="FY353" s="49"/>
      <c r="FZ353" s="49"/>
      <c r="GA353" s="49"/>
      <c r="GB353" s="49"/>
      <c r="GC353" s="49"/>
      <c r="GD353" s="240"/>
      <c r="GE353" s="49"/>
      <c r="GF353" s="49"/>
      <c r="GG353" s="49"/>
      <c r="GH353" s="46" t="s">
        <v>316</v>
      </c>
      <c r="GI353" s="47">
        <v>2023</v>
      </c>
      <c r="GJ353" s="47">
        <v>2022</v>
      </c>
      <c r="GK353" s="47">
        <v>2021</v>
      </c>
      <c r="GL353" s="47">
        <v>2020</v>
      </c>
      <c r="GM353" s="47">
        <v>2019</v>
      </c>
      <c r="GN353" s="48">
        <v>2018</v>
      </c>
      <c r="GW353" s="240"/>
      <c r="GX353" s="49"/>
      <c r="GY353" s="49"/>
      <c r="GZ353" s="49"/>
      <c r="HA353" s="46" t="s">
        <v>317</v>
      </c>
      <c r="HB353" s="47">
        <v>2023</v>
      </c>
      <c r="HC353" s="47">
        <v>2022</v>
      </c>
      <c r="HD353" s="47">
        <v>2021</v>
      </c>
      <c r="HE353" s="47">
        <v>2020</v>
      </c>
      <c r="HF353" s="47">
        <v>2019</v>
      </c>
      <c r="HG353" s="48">
        <v>2018</v>
      </c>
      <c r="HP353" s="240"/>
      <c r="HQ353" s="49"/>
      <c r="HR353" s="49"/>
      <c r="HS353" s="49"/>
      <c r="HT353" s="46" t="s">
        <v>318</v>
      </c>
      <c r="HU353" s="47">
        <v>2023</v>
      </c>
      <c r="HV353" s="47">
        <v>2022</v>
      </c>
      <c r="HW353" s="47">
        <v>2021</v>
      </c>
      <c r="HX353" s="47">
        <v>2020</v>
      </c>
      <c r="HY353" s="47">
        <v>2019</v>
      </c>
      <c r="HZ353" s="48">
        <v>2018</v>
      </c>
      <c r="IJ353" s="240"/>
      <c r="IK353" s="49"/>
      <c r="IL353" s="49"/>
      <c r="IM353" s="49"/>
      <c r="IN353" s="46" t="s">
        <v>319</v>
      </c>
      <c r="IO353" s="47">
        <v>2023</v>
      </c>
      <c r="IP353" s="47">
        <v>2022</v>
      </c>
      <c r="IQ353" s="47">
        <v>2021</v>
      </c>
      <c r="IR353" s="47">
        <v>2020</v>
      </c>
      <c r="IS353" s="47">
        <v>2019</v>
      </c>
      <c r="IT353" s="48">
        <v>2018</v>
      </c>
      <c r="JD353" s="240"/>
      <c r="JE353" s="49"/>
      <c r="JF353" s="49"/>
      <c r="JG353" s="49"/>
      <c r="JH353" s="46" t="s">
        <v>841</v>
      </c>
      <c r="JI353" s="47">
        <v>2023</v>
      </c>
      <c r="JJ353" s="47">
        <v>2022</v>
      </c>
      <c r="JK353" s="47">
        <v>2021</v>
      </c>
      <c r="JL353" s="47">
        <v>2020</v>
      </c>
      <c r="JM353" s="47">
        <v>2019</v>
      </c>
      <c r="JN353" s="48">
        <v>2018</v>
      </c>
      <c r="JO353" s="49"/>
    </row>
    <row r="354" spans="1:282" x14ac:dyDescent="0.25">
      <c r="A354" s="17" t="s">
        <v>88</v>
      </c>
      <c r="B354" s="76">
        <f>COUNTIF(Tabel3[Region],A354)</f>
        <v>31</v>
      </c>
      <c r="C354" s="131">
        <f>B354/$B$359</f>
        <v>9.7791798107255523E-2</v>
      </c>
      <c r="X354" s="50" t="s">
        <v>320</v>
      </c>
      <c r="Y354" s="262">
        <f t="shared" ref="Y354:AD354" si="1147">COUNTIF(P2:P342,"&gt;0")</f>
        <v>1</v>
      </c>
      <c r="Z354" s="262">
        <f t="shared" si="1147"/>
        <v>65</v>
      </c>
      <c r="AA354" s="262">
        <f t="shared" si="1147"/>
        <v>85</v>
      </c>
      <c r="AB354" s="262">
        <f t="shared" si="1147"/>
        <v>47</v>
      </c>
      <c r="AC354" s="262">
        <f t="shared" si="1147"/>
        <v>64</v>
      </c>
      <c r="AD354" s="262">
        <f t="shared" si="1147"/>
        <v>60</v>
      </c>
      <c r="AQ354" s="240"/>
      <c r="AR354" s="50" t="s">
        <v>320</v>
      </c>
      <c r="AS354" s="262">
        <f t="shared" ref="AS354:AX354" si="1148">COUNTIF(AJ2:AJ342,"&gt;0")</f>
        <v>8</v>
      </c>
      <c r="AT354" s="262">
        <f t="shared" si="1148"/>
        <v>165</v>
      </c>
      <c r="AU354" s="262">
        <f t="shared" si="1148"/>
        <v>228</v>
      </c>
      <c r="AV354" s="262">
        <f t="shared" si="1148"/>
        <v>169</v>
      </c>
      <c r="AW354" s="262">
        <f t="shared" si="1148"/>
        <v>148</v>
      </c>
      <c r="AX354" s="262">
        <f t="shared" si="1148"/>
        <v>205</v>
      </c>
      <c r="AY354" s="17"/>
      <c r="BA354" s="17"/>
      <c r="BH354" s="240"/>
      <c r="BL354" s="50" t="s">
        <v>320</v>
      </c>
      <c r="BM354" s="262">
        <f t="shared" ref="BM354:BR354" si="1149">COUNTIF(BD2:BD342,"&gt;0")</f>
        <v>36</v>
      </c>
      <c r="BN354" s="262">
        <f t="shared" si="1149"/>
        <v>149</v>
      </c>
      <c r="BO354" s="262">
        <f t="shared" si="1149"/>
        <v>218</v>
      </c>
      <c r="BP354" s="262">
        <f t="shared" si="1149"/>
        <v>186</v>
      </c>
      <c r="BQ354" s="262">
        <f t="shared" si="1149"/>
        <v>114</v>
      </c>
      <c r="BR354" s="262">
        <f t="shared" si="1149"/>
        <v>172</v>
      </c>
      <c r="CB354" s="240"/>
      <c r="CF354" s="50" t="s">
        <v>320</v>
      </c>
      <c r="CG354" s="262">
        <f t="shared" ref="CG354:CL354" si="1150">COUNTIF(BX2:BX342,"&gt;0")</f>
        <v>37</v>
      </c>
      <c r="CH354" s="262">
        <f t="shared" si="1150"/>
        <v>140</v>
      </c>
      <c r="CI354" s="262">
        <f t="shared" si="1150"/>
        <v>229</v>
      </c>
      <c r="CJ354" s="262">
        <f t="shared" si="1150"/>
        <v>181</v>
      </c>
      <c r="CK354" s="262">
        <f t="shared" si="1150"/>
        <v>118</v>
      </c>
      <c r="CL354" s="262">
        <f t="shared" si="1150"/>
        <v>157</v>
      </c>
      <c r="CV354" s="240"/>
      <c r="CZ354" s="50" t="s">
        <v>320</v>
      </c>
      <c r="DA354" s="262">
        <f t="shared" ref="DA354:DF354" si="1151">COUNTIF(CR2:CR342,"&gt;0")</f>
        <v>12</v>
      </c>
      <c r="DB354" s="262">
        <f t="shared" si="1151"/>
        <v>208</v>
      </c>
      <c r="DC354" s="262">
        <f t="shared" si="1151"/>
        <v>248</v>
      </c>
      <c r="DD354" s="262">
        <f t="shared" si="1151"/>
        <v>215</v>
      </c>
      <c r="DE354" s="262">
        <f t="shared" si="1151"/>
        <v>191</v>
      </c>
      <c r="DF354" s="262">
        <f t="shared" si="1151"/>
        <v>215</v>
      </c>
      <c r="DI354" s="17"/>
      <c r="DP354" s="240"/>
      <c r="DT354" s="50" t="s">
        <v>320</v>
      </c>
      <c r="DU354" s="262">
        <f t="shared" ref="DU354:DZ354" si="1152">COUNTIF(DL2:DL342,"&gt;0")</f>
        <v>2</v>
      </c>
      <c r="DV354" s="262">
        <f t="shared" si="1152"/>
        <v>175</v>
      </c>
      <c r="DW354" s="262">
        <f t="shared" si="1152"/>
        <v>190</v>
      </c>
      <c r="DX354" s="262">
        <f t="shared" si="1152"/>
        <v>157</v>
      </c>
      <c r="DY354" s="262">
        <f t="shared" si="1152"/>
        <v>204</v>
      </c>
      <c r="DZ354" s="262">
        <f t="shared" si="1152"/>
        <v>207</v>
      </c>
      <c r="EJ354" s="240"/>
      <c r="EN354" s="50" t="s">
        <v>320</v>
      </c>
      <c r="EO354" s="262">
        <f t="shared" ref="EO354:ET354" si="1153">COUNTIF(EF2:EF342,"&gt;0")</f>
        <v>1</v>
      </c>
      <c r="EP354" s="262">
        <f t="shared" si="1153"/>
        <v>146</v>
      </c>
      <c r="EQ354" s="262">
        <f t="shared" si="1153"/>
        <v>121</v>
      </c>
      <c r="ER354" s="262">
        <f t="shared" si="1153"/>
        <v>86</v>
      </c>
      <c r="ES354" s="262">
        <f t="shared" si="1153"/>
        <v>151</v>
      </c>
      <c r="ET354" s="262">
        <f t="shared" si="1153"/>
        <v>162</v>
      </c>
      <c r="EW354" s="17"/>
      <c r="EY354" s="81" t="s">
        <v>182</v>
      </c>
      <c r="EZ354" s="184">
        <f t="shared" si="1146"/>
        <v>1</v>
      </c>
      <c r="FA354" s="306"/>
      <c r="FJ354" s="240"/>
      <c r="FN354" s="50" t="s">
        <v>320</v>
      </c>
      <c r="FO354" s="262">
        <f t="shared" ref="FO354:FT354" si="1154">COUNTIF(FF2:FF342,"&gt;0")</f>
        <v>1</v>
      </c>
      <c r="FP354" s="262">
        <f t="shared" si="1154"/>
        <v>55</v>
      </c>
      <c r="FQ354" s="262">
        <f t="shared" si="1154"/>
        <v>79</v>
      </c>
      <c r="FR354" s="262">
        <f t="shared" si="1154"/>
        <v>63</v>
      </c>
      <c r="FS354" s="262">
        <f t="shared" si="1154"/>
        <v>44</v>
      </c>
      <c r="FT354" s="262">
        <f t="shared" si="1154"/>
        <v>47</v>
      </c>
      <c r="GD354" s="240"/>
      <c r="GH354" s="50" t="s">
        <v>320</v>
      </c>
      <c r="GI354" s="262">
        <f t="shared" ref="GI354:GN354" si="1155">COUNTIF(FZ2:FZ342,"&gt;0")</f>
        <v>27</v>
      </c>
      <c r="GJ354" s="262">
        <f t="shared" si="1155"/>
        <v>100</v>
      </c>
      <c r="GK354" s="262">
        <f t="shared" si="1155"/>
        <v>207</v>
      </c>
      <c r="GL354" s="262">
        <f t="shared" si="1155"/>
        <v>162</v>
      </c>
      <c r="GM354" s="262">
        <f t="shared" si="1155"/>
        <v>95</v>
      </c>
      <c r="GN354" s="262">
        <f t="shared" si="1155"/>
        <v>133</v>
      </c>
      <c r="GW354" s="240"/>
      <c r="HA354" s="50" t="s">
        <v>320</v>
      </c>
      <c r="HB354" s="262">
        <f t="shared" ref="HB354:HG354" si="1156">COUNTIF(GS2:GS342,"&gt;0")</f>
        <v>35</v>
      </c>
      <c r="HC354" s="262">
        <f t="shared" si="1156"/>
        <v>128</v>
      </c>
      <c r="HD354" s="262">
        <f t="shared" si="1156"/>
        <v>206</v>
      </c>
      <c r="HE354" s="262">
        <f t="shared" si="1156"/>
        <v>164</v>
      </c>
      <c r="HF354" s="262">
        <f t="shared" si="1156"/>
        <v>94</v>
      </c>
      <c r="HG354" s="262">
        <f t="shared" si="1156"/>
        <v>135</v>
      </c>
      <c r="HP354" s="240"/>
      <c r="HT354" s="50" t="s">
        <v>320</v>
      </c>
      <c r="HU354" s="262">
        <f t="shared" ref="HU354:HZ354" si="1157">COUNTIF(HL2:HL342,"&gt;0")</f>
        <v>1</v>
      </c>
      <c r="HV354" s="262">
        <f t="shared" si="1157"/>
        <v>170</v>
      </c>
      <c r="HW354" s="262">
        <f t="shared" si="1157"/>
        <v>210</v>
      </c>
      <c r="HX354" s="262">
        <f t="shared" si="1157"/>
        <v>182</v>
      </c>
      <c r="HY354" s="262">
        <f t="shared" si="1157"/>
        <v>142</v>
      </c>
      <c r="HZ354" s="262">
        <f t="shared" si="1157"/>
        <v>174</v>
      </c>
      <c r="IJ354" s="240"/>
      <c r="IN354" s="50" t="s">
        <v>320</v>
      </c>
      <c r="IO354" s="262">
        <f t="shared" ref="IO354:IT354" si="1158">COUNTIF(IF2:IF342,"&gt;0")</f>
        <v>1</v>
      </c>
      <c r="IP354" s="262">
        <f t="shared" si="1158"/>
        <v>49</v>
      </c>
      <c r="IQ354" s="262">
        <f t="shared" si="1158"/>
        <v>69</v>
      </c>
      <c r="IR354" s="262">
        <f t="shared" si="1158"/>
        <v>61</v>
      </c>
      <c r="IS354" s="262">
        <f t="shared" si="1158"/>
        <v>27</v>
      </c>
      <c r="IT354" s="262">
        <f t="shared" si="1158"/>
        <v>47</v>
      </c>
      <c r="JD354" s="240"/>
      <c r="JH354" s="50" t="s">
        <v>320</v>
      </c>
      <c r="JI354" s="262">
        <f t="shared" ref="JI354:JN354" si="1159">COUNTIF(IZ2:IZ342,"&gt;0")</f>
        <v>2</v>
      </c>
      <c r="JJ354" s="262">
        <f t="shared" si="1159"/>
        <v>126</v>
      </c>
      <c r="JK354" s="262">
        <f t="shared" si="1159"/>
        <v>221</v>
      </c>
      <c r="JL354" s="262">
        <f t="shared" si="1159"/>
        <v>184</v>
      </c>
      <c r="JM354" s="262">
        <f t="shared" si="1159"/>
        <v>102</v>
      </c>
      <c r="JN354" s="262">
        <f t="shared" si="1159"/>
        <v>144</v>
      </c>
    </row>
    <row r="355" spans="1:282" x14ac:dyDescent="0.25">
      <c r="A355" s="17" t="s">
        <v>130</v>
      </c>
      <c r="B355" s="76">
        <f>COUNTIF(Tabel3[Region],A355)</f>
        <v>83</v>
      </c>
      <c r="C355" s="132">
        <f>B355/$B$359</f>
        <v>0.26182965299684541</v>
      </c>
      <c r="X355" s="51" t="s">
        <v>321</v>
      </c>
      <c r="Y355" s="261">
        <f t="shared" ref="Y355:AD355" si="1160">COUNTIF(P2:P342,"&lt;0")</f>
        <v>96</v>
      </c>
      <c r="Z355" s="261">
        <f t="shared" si="1160"/>
        <v>38</v>
      </c>
      <c r="AA355" s="261">
        <f t="shared" si="1160"/>
        <v>15</v>
      </c>
      <c r="AB355" s="261">
        <f t="shared" si="1160"/>
        <v>56</v>
      </c>
      <c r="AC355" s="261">
        <f t="shared" si="1160"/>
        <v>37</v>
      </c>
      <c r="AD355" s="261">
        <f t="shared" si="1160"/>
        <v>43</v>
      </c>
      <c r="AQ355" s="240"/>
      <c r="AR355" s="51" t="s">
        <v>321</v>
      </c>
      <c r="AS355" s="261">
        <f t="shared" ref="AS355:AX355" si="1161">COUNTIF(AJ2:AJ342,"&lt;0")</f>
        <v>284</v>
      </c>
      <c r="AT355" s="261">
        <f t="shared" si="1161"/>
        <v>146</v>
      </c>
      <c r="AU355" s="261">
        <f t="shared" si="1161"/>
        <v>81</v>
      </c>
      <c r="AV355" s="261">
        <f t="shared" si="1161"/>
        <v>139</v>
      </c>
      <c r="AW355" s="261">
        <f t="shared" si="1161"/>
        <v>159</v>
      </c>
      <c r="AX355" s="261">
        <f t="shared" si="1161"/>
        <v>101</v>
      </c>
      <c r="AY355" s="17"/>
      <c r="BA355" s="17"/>
      <c r="BH355" s="240"/>
      <c r="BL355" s="51" t="s">
        <v>321</v>
      </c>
      <c r="BM355" s="261">
        <f t="shared" ref="BM355:BR355" si="1162">COUNTIF(BD2:BD342,"&lt;0")</f>
        <v>256</v>
      </c>
      <c r="BN355" s="261">
        <f t="shared" si="1162"/>
        <v>162</v>
      </c>
      <c r="BO355" s="261">
        <f t="shared" si="1162"/>
        <v>92</v>
      </c>
      <c r="BP355" s="261">
        <f t="shared" si="1162"/>
        <v>123</v>
      </c>
      <c r="BQ355" s="261">
        <f t="shared" si="1162"/>
        <v>193</v>
      </c>
      <c r="BR355" s="261">
        <f t="shared" si="1162"/>
        <v>134</v>
      </c>
      <c r="CB355" s="240"/>
      <c r="CF355" s="51" t="s">
        <v>321</v>
      </c>
      <c r="CG355" s="261">
        <f t="shared" ref="CG355:CL355" si="1163">COUNTIF(BX2:BX342,"&lt;0")</f>
        <v>255</v>
      </c>
      <c r="CH355" s="261">
        <f t="shared" si="1163"/>
        <v>171</v>
      </c>
      <c r="CI355" s="261">
        <f t="shared" si="1163"/>
        <v>81</v>
      </c>
      <c r="CJ355" s="261">
        <f t="shared" si="1163"/>
        <v>128</v>
      </c>
      <c r="CK355" s="261">
        <f t="shared" si="1163"/>
        <v>189</v>
      </c>
      <c r="CL355" s="261">
        <f t="shared" si="1163"/>
        <v>149</v>
      </c>
      <c r="CV355" s="240"/>
      <c r="CZ355" s="51" t="s">
        <v>321</v>
      </c>
      <c r="DA355" s="261">
        <f t="shared" ref="DA355:DF355" si="1164">COUNTIF(CR2:CR342,"&lt;0")</f>
        <v>279</v>
      </c>
      <c r="DB355" s="261">
        <f t="shared" si="1164"/>
        <v>103</v>
      </c>
      <c r="DC355" s="261">
        <f t="shared" si="1164"/>
        <v>62</v>
      </c>
      <c r="DD355" s="261">
        <f t="shared" si="1164"/>
        <v>94</v>
      </c>
      <c r="DE355" s="261">
        <f t="shared" si="1164"/>
        <v>115</v>
      </c>
      <c r="DF355" s="261">
        <f t="shared" si="1164"/>
        <v>90</v>
      </c>
      <c r="DI355" s="17"/>
      <c r="DP355" s="240"/>
      <c r="DT355" s="51" t="s">
        <v>321</v>
      </c>
      <c r="DU355" s="261">
        <f t="shared" ref="DU355:DZ355" si="1165">COUNTIF(DL2:DL342,"&lt;0")</f>
        <v>288</v>
      </c>
      <c r="DV355" s="261">
        <f t="shared" si="1165"/>
        <v>136</v>
      </c>
      <c r="DW355" s="261">
        <f t="shared" si="1165"/>
        <v>120</v>
      </c>
      <c r="DX355" s="261">
        <f t="shared" si="1165"/>
        <v>152</v>
      </c>
      <c r="DY355" s="261">
        <f t="shared" si="1165"/>
        <v>103</v>
      </c>
      <c r="DZ355" s="261">
        <f t="shared" si="1165"/>
        <v>99</v>
      </c>
      <c r="EJ355" s="240"/>
      <c r="EN355" s="51" t="s">
        <v>321</v>
      </c>
      <c r="EO355" s="261">
        <f t="shared" ref="EO355:ET355" si="1166">COUNTIF(EF2:EF342,"&lt;0")</f>
        <v>283</v>
      </c>
      <c r="EP355" s="261">
        <f t="shared" si="1166"/>
        <v>122</v>
      </c>
      <c r="EQ355" s="261">
        <f t="shared" si="1166"/>
        <v>138</v>
      </c>
      <c r="ER355" s="261">
        <f t="shared" si="1166"/>
        <v>184</v>
      </c>
      <c r="ES355" s="261">
        <f t="shared" si="1166"/>
        <v>88</v>
      </c>
      <c r="ET355" s="261">
        <f t="shared" si="1166"/>
        <v>77</v>
      </c>
      <c r="EW355" s="17"/>
      <c r="EY355" s="80" t="s">
        <v>51</v>
      </c>
      <c r="EZ355" s="184">
        <f t="shared" si="1146"/>
        <v>162</v>
      </c>
      <c r="FA355" s="306"/>
      <c r="FJ355" s="240"/>
      <c r="FN355" s="51" t="s">
        <v>321</v>
      </c>
      <c r="FO355" s="261">
        <f t="shared" ref="FO355:FT355" si="1167">COUNTIF(FF2:FF342,"&lt;0")</f>
        <v>0</v>
      </c>
      <c r="FP355" s="261">
        <f t="shared" si="1167"/>
        <v>41</v>
      </c>
      <c r="FQ355" s="261">
        <f t="shared" si="1167"/>
        <v>17</v>
      </c>
      <c r="FR355" s="261">
        <f t="shared" si="1167"/>
        <v>36</v>
      </c>
      <c r="FS355" s="261">
        <f t="shared" si="1167"/>
        <v>54</v>
      </c>
      <c r="FT355" s="261">
        <f t="shared" si="1167"/>
        <v>52</v>
      </c>
      <c r="GD355" s="240"/>
      <c r="GH355" s="51" t="s">
        <v>321</v>
      </c>
      <c r="GI355" s="261">
        <f t="shared" ref="GI355:GN355" si="1168">COUNTIF(FZ2:FZ342,"&lt;0")</f>
        <v>252</v>
      </c>
      <c r="GJ355" s="261">
        <f t="shared" si="1168"/>
        <v>200</v>
      </c>
      <c r="GK355" s="261">
        <f t="shared" si="1168"/>
        <v>94</v>
      </c>
      <c r="GL355" s="261">
        <f t="shared" si="1168"/>
        <v>136</v>
      </c>
      <c r="GM355" s="261">
        <f t="shared" si="1168"/>
        <v>202</v>
      </c>
      <c r="GN355" s="261">
        <f t="shared" si="1168"/>
        <v>165</v>
      </c>
      <c r="GW355" s="240"/>
      <c r="HA355" s="51" t="s">
        <v>321</v>
      </c>
      <c r="HB355" s="261">
        <f t="shared" ref="HB355:HG355" si="1169">COUNTIF(GS2:GS342,"&lt;0")</f>
        <v>255</v>
      </c>
      <c r="HC355" s="261">
        <f t="shared" si="1169"/>
        <v>183</v>
      </c>
      <c r="HD355" s="261">
        <f t="shared" si="1169"/>
        <v>104</v>
      </c>
      <c r="HE355" s="261">
        <f t="shared" si="1169"/>
        <v>145</v>
      </c>
      <c r="HF355" s="261">
        <f t="shared" si="1169"/>
        <v>213</v>
      </c>
      <c r="HG355" s="261">
        <f t="shared" si="1169"/>
        <v>171</v>
      </c>
      <c r="HP355" s="240"/>
      <c r="HT355" s="51" t="s">
        <v>321</v>
      </c>
      <c r="HU355" s="261">
        <f t="shared" ref="HU355:HZ355" si="1170">COUNTIF(HL2:HL342,"&lt;0")</f>
        <v>1</v>
      </c>
      <c r="HV355" s="261">
        <f t="shared" si="1170"/>
        <v>120</v>
      </c>
      <c r="HW355" s="261">
        <f t="shared" si="1170"/>
        <v>96</v>
      </c>
      <c r="HX355" s="261">
        <f t="shared" si="1170"/>
        <v>126</v>
      </c>
      <c r="HY355" s="261">
        <f t="shared" si="1170"/>
        <v>165</v>
      </c>
      <c r="HZ355" s="261">
        <f t="shared" si="1170"/>
        <v>131</v>
      </c>
      <c r="IJ355" s="240"/>
      <c r="IN355" s="51" t="s">
        <v>321</v>
      </c>
      <c r="IO355" s="261">
        <f t="shared" ref="IO355:IT355" si="1171">COUNTIF(IF2:IF342,"&lt;0")</f>
        <v>0</v>
      </c>
      <c r="IP355" s="261">
        <f t="shared" si="1171"/>
        <v>48</v>
      </c>
      <c r="IQ355" s="261">
        <f t="shared" si="1171"/>
        <v>30</v>
      </c>
      <c r="IR355" s="261">
        <f t="shared" si="1171"/>
        <v>38</v>
      </c>
      <c r="IS355" s="261">
        <f t="shared" si="1171"/>
        <v>72</v>
      </c>
      <c r="IT355" s="261">
        <f t="shared" si="1171"/>
        <v>51</v>
      </c>
      <c r="JD355" s="240"/>
      <c r="JH355" s="51" t="s">
        <v>321</v>
      </c>
      <c r="JI355" s="261">
        <f t="shared" ref="JI355:JN355" si="1172">COUNTIF(IZ2:IZ342,"&lt;0")</f>
        <v>0</v>
      </c>
      <c r="JJ355" s="261">
        <f t="shared" si="1172"/>
        <v>158</v>
      </c>
      <c r="JK355" s="261">
        <f t="shared" si="1172"/>
        <v>80</v>
      </c>
      <c r="JL355" s="261">
        <f t="shared" si="1172"/>
        <v>119</v>
      </c>
      <c r="JM355" s="261">
        <f t="shared" si="1172"/>
        <v>199</v>
      </c>
      <c r="JN355" s="261">
        <f t="shared" si="1172"/>
        <v>151</v>
      </c>
    </row>
    <row r="356" spans="1:282" ht="31.5" x14ac:dyDescent="0.25">
      <c r="A356" s="17" t="s">
        <v>66</v>
      </c>
      <c r="B356" s="76">
        <f>COUNTIF(Tabel3[Region],A356)</f>
        <v>84</v>
      </c>
      <c r="C356" s="132">
        <f>B356/$B$359</f>
        <v>0.26498422712933756</v>
      </c>
      <c r="X356" s="53" t="s">
        <v>322</v>
      </c>
      <c r="Y356" s="260">
        <f t="shared" ref="Y356:AD356" si="1173">COUNTIF(P2:P342,"=0")</f>
        <v>0</v>
      </c>
      <c r="Z356" s="260">
        <f t="shared" si="1173"/>
        <v>0</v>
      </c>
      <c r="AA356" s="260">
        <f t="shared" si="1173"/>
        <v>0</v>
      </c>
      <c r="AB356" s="260">
        <f t="shared" si="1173"/>
        <v>0</v>
      </c>
      <c r="AC356" s="260">
        <f t="shared" si="1173"/>
        <v>0</v>
      </c>
      <c r="AD356" s="260">
        <f t="shared" si="1173"/>
        <v>0</v>
      </c>
      <c r="AQ356" s="240"/>
      <c r="AR356" s="53" t="s">
        <v>322</v>
      </c>
      <c r="AS356" s="260">
        <f t="shared" ref="AS356:AX356" si="1174">COUNTIF(AJ2:AJ342,"=0")</f>
        <v>0</v>
      </c>
      <c r="AT356" s="260">
        <f t="shared" si="1174"/>
        <v>0</v>
      </c>
      <c r="AU356" s="260">
        <f t="shared" si="1174"/>
        <v>1</v>
      </c>
      <c r="AV356" s="260">
        <f t="shared" si="1174"/>
        <v>0</v>
      </c>
      <c r="AW356" s="260">
        <f t="shared" si="1174"/>
        <v>0</v>
      </c>
      <c r="AX356" s="260">
        <f t="shared" si="1174"/>
        <v>0</v>
      </c>
      <c r="AY356" s="17"/>
      <c r="BA356" s="17"/>
      <c r="BH356" s="240"/>
      <c r="BL356" s="53" t="s">
        <v>322</v>
      </c>
      <c r="BM356" s="260">
        <f t="shared" ref="BM356:BR356" si="1175">COUNTIF(BD2:BD342,"=0")</f>
        <v>0</v>
      </c>
      <c r="BN356" s="260">
        <f t="shared" si="1175"/>
        <v>0</v>
      </c>
      <c r="BO356" s="260">
        <f t="shared" si="1175"/>
        <v>0</v>
      </c>
      <c r="BP356" s="260">
        <f t="shared" si="1175"/>
        <v>0</v>
      </c>
      <c r="BQ356" s="260">
        <f t="shared" si="1175"/>
        <v>0</v>
      </c>
      <c r="BR356" s="260">
        <f t="shared" si="1175"/>
        <v>0</v>
      </c>
      <c r="CB356" s="240"/>
      <c r="CF356" s="53" t="s">
        <v>322</v>
      </c>
      <c r="CG356" s="260">
        <f t="shared" ref="CG356:CL356" si="1176">COUNTIF(BX2:BX342,"=0")</f>
        <v>0</v>
      </c>
      <c r="CH356" s="260">
        <f t="shared" si="1176"/>
        <v>0</v>
      </c>
      <c r="CI356" s="260">
        <f t="shared" si="1176"/>
        <v>0</v>
      </c>
      <c r="CJ356" s="260">
        <f t="shared" si="1176"/>
        <v>0</v>
      </c>
      <c r="CK356" s="260">
        <f t="shared" si="1176"/>
        <v>0</v>
      </c>
      <c r="CL356" s="260">
        <f t="shared" si="1176"/>
        <v>0</v>
      </c>
      <c r="CV356" s="240"/>
      <c r="CZ356" s="53" t="s">
        <v>322</v>
      </c>
      <c r="DA356" s="260">
        <f t="shared" ref="DA356:DF356" si="1177">COUNTIF(CR2:CR342,"=0")</f>
        <v>0</v>
      </c>
      <c r="DB356" s="260">
        <f t="shared" si="1177"/>
        <v>0</v>
      </c>
      <c r="DC356" s="260">
        <f t="shared" si="1177"/>
        <v>0</v>
      </c>
      <c r="DD356" s="260">
        <f t="shared" si="1177"/>
        <v>0</v>
      </c>
      <c r="DE356" s="260">
        <f t="shared" si="1177"/>
        <v>1</v>
      </c>
      <c r="DF356" s="260">
        <f t="shared" si="1177"/>
        <v>1</v>
      </c>
      <c r="DI356" s="17"/>
      <c r="DP356" s="240"/>
      <c r="DT356" s="53" t="s">
        <v>322</v>
      </c>
      <c r="DU356" s="260">
        <f t="shared" ref="DU356:DZ356" si="1178">COUNTIF(DL2:DL342,"=0")</f>
        <v>0</v>
      </c>
      <c r="DV356" s="260">
        <f t="shared" si="1178"/>
        <v>0</v>
      </c>
      <c r="DW356" s="260">
        <f t="shared" si="1178"/>
        <v>0</v>
      </c>
      <c r="DX356" s="260">
        <f t="shared" si="1178"/>
        <v>0</v>
      </c>
      <c r="DY356" s="260">
        <f t="shared" si="1178"/>
        <v>0</v>
      </c>
      <c r="DZ356" s="260">
        <f t="shared" si="1178"/>
        <v>0</v>
      </c>
      <c r="EJ356" s="240"/>
      <c r="EN356" s="53" t="s">
        <v>322</v>
      </c>
      <c r="EO356" s="260">
        <f t="shared" ref="EO356:ET356" si="1179">COUNTIF(EF2:EF342,"=0")</f>
        <v>0</v>
      </c>
      <c r="EP356" s="260">
        <f t="shared" si="1179"/>
        <v>38</v>
      </c>
      <c r="EQ356" s="260">
        <f t="shared" si="1179"/>
        <v>45</v>
      </c>
      <c r="ER356" s="260">
        <f t="shared" si="1179"/>
        <v>34</v>
      </c>
      <c r="ES356" s="260">
        <f t="shared" si="1179"/>
        <v>62</v>
      </c>
      <c r="ET356" s="260">
        <f t="shared" si="1179"/>
        <v>57</v>
      </c>
      <c r="EW356" s="17"/>
      <c r="EY356" s="80" t="s">
        <v>134</v>
      </c>
      <c r="EZ356" s="184">
        <f t="shared" si="1146"/>
        <v>1</v>
      </c>
      <c r="FA356" s="306"/>
      <c r="FJ356" s="240"/>
      <c r="FN356" s="53" t="s">
        <v>322</v>
      </c>
      <c r="FO356" s="260">
        <f t="shared" ref="FO356:FT356" si="1180">COUNTIF(FF2:FF342,"=0")</f>
        <v>0</v>
      </c>
      <c r="FP356" s="260">
        <f t="shared" si="1180"/>
        <v>0</v>
      </c>
      <c r="FQ356" s="260">
        <f t="shared" si="1180"/>
        <v>0</v>
      </c>
      <c r="FR356" s="260">
        <f t="shared" si="1180"/>
        <v>0</v>
      </c>
      <c r="FS356" s="260">
        <f t="shared" si="1180"/>
        <v>0</v>
      </c>
      <c r="FT356" s="260">
        <f t="shared" si="1180"/>
        <v>0</v>
      </c>
      <c r="GD356" s="240"/>
      <c r="GH356" s="53" t="s">
        <v>322</v>
      </c>
      <c r="GI356" s="260">
        <f t="shared" ref="GI356:GN356" si="1181">COUNTIF(FZ2:FZ342,"=0")</f>
        <v>0</v>
      </c>
      <c r="GJ356" s="260">
        <f t="shared" si="1181"/>
        <v>0</v>
      </c>
      <c r="GK356" s="260">
        <f t="shared" si="1181"/>
        <v>0</v>
      </c>
      <c r="GL356" s="260">
        <f t="shared" si="1181"/>
        <v>0</v>
      </c>
      <c r="GM356" s="260">
        <f t="shared" si="1181"/>
        <v>0</v>
      </c>
      <c r="GN356" s="260">
        <f t="shared" si="1181"/>
        <v>0</v>
      </c>
      <c r="GW356" s="240"/>
      <c r="HA356" s="53" t="s">
        <v>322</v>
      </c>
      <c r="HB356" s="260">
        <f t="shared" ref="HB356:HG356" si="1182">COUNTIF(GS2:GS342,"=0")</f>
        <v>0</v>
      </c>
      <c r="HC356" s="260">
        <f t="shared" si="1182"/>
        <v>0</v>
      </c>
      <c r="HD356" s="260">
        <f t="shared" si="1182"/>
        <v>0</v>
      </c>
      <c r="HE356" s="260">
        <f t="shared" si="1182"/>
        <v>0</v>
      </c>
      <c r="HF356" s="260">
        <f t="shared" si="1182"/>
        <v>0</v>
      </c>
      <c r="HG356" s="260">
        <f t="shared" si="1182"/>
        <v>0</v>
      </c>
      <c r="HP356" s="240"/>
      <c r="HT356" s="53" t="s">
        <v>322</v>
      </c>
      <c r="HU356" s="260">
        <f t="shared" ref="HU356:HZ356" si="1183">COUNTIF(HL2:HL342,"=0")</f>
        <v>0</v>
      </c>
      <c r="HV356" s="260">
        <f t="shared" si="1183"/>
        <v>0</v>
      </c>
      <c r="HW356" s="260">
        <f t="shared" si="1183"/>
        <v>0</v>
      </c>
      <c r="HX356" s="260">
        <f t="shared" si="1183"/>
        <v>0</v>
      </c>
      <c r="HY356" s="260">
        <f t="shared" si="1183"/>
        <v>0</v>
      </c>
      <c r="HZ356" s="260">
        <f t="shared" si="1183"/>
        <v>0</v>
      </c>
      <c r="IJ356" s="240"/>
      <c r="IN356" s="53" t="s">
        <v>322</v>
      </c>
      <c r="IO356" s="260">
        <f t="shared" ref="IO356:IT356" si="1184">COUNTIF(IF2:IF342,"=0")</f>
        <v>0</v>
      </c>
      <c r="IP356" s="260">
        <f t="shared" si="1184"/>
        <v>0</v>
      </c>
      <c r="IQ356" s="260">
        <f t="shared" si="1184"/>
        <v>0</v>
      </c>
      <c r="IR356" s="260">
        <f t="shared" si="1184"/>
        <v>0</v>
      </c>
      <c r="IS356" s="260">
        <f t="shared" si="1184"/>
        <v>0</v>
      </c>
      <c r="IT356" s="260">
        <f t="shared" si="1184"/>
        <v>0</v>
      </c>
      <c r="JD356" s="240"/>
      <c r="JH356" s="53" t="s">
        <v>322</v>
      </c>
      <c r="JI356" s="260">
        <f t="shared" ref="JI356:JN356" si="1185">COUNTIF(IZ2:IZ342,"=0")</f>
        <v>0</v>
      </c>
      <c r="JJ356" s="260">
        <f t="shared" si="1185"/>
        <v>0</v>
      </c>
      <c r="JK356" s="260">
        <f t="shared" si="1185"/>
        <v>0</v>
      </c>
      <c r="JL356" s="260">
        <f t="shared" si="1185"/>
        <v>0</v>
      </c>
      <c r="JM356" s="260">
        <f t="shared" si="1185"/>
        <v>0</v>
      </c>
      <c r="JN356" s="260">
        <f t="shared" si="1185"/>
        <v>0</v>
      </c>
    </row>
    <row r="357" spans="1:282" ht="16.5" thickBot="1" x14ac:dyDescent="0.3">
      <c r="A357" s="17" t="s">
        <v>91</v>
      </c>
      <c r="B357" s="76">
        <f>COUNTIF(Tabel3[Region],A357)</f>
        <v>33</v>
      </c>
      <c r="C357" s="132">
        <f>B357/$B$359</f>
        <v>0.10410094637223975</v>
      </c>
      <c r="X357" s="51" t="s">
        <v>323</v>
      </c>
      <c r="Y357" s="52">
        <f t="shared" ref="Y357:AD357" si="1186">SUM(Y354:Y356)</f>
        <v>97</v>
      </c>
      <c r="Z357" s="52">
        <f t="shared" si="1186"/>
        <v>103</v>
      </c>
      <c r="AA357" s="52">
        <f t="shared" si="1186"/>
        <v>100</v>
      </c>
      <c r="AB357" s="52">
        <f t="shared" si="1186"/>
        <v>103</v>
      </c>
      <c r="AC357" s="52">
        <f t="shared" si="1186"/>
        <v>101</v>
      </c>
      <c r="AD357" s="52">
        <f t="shared" si="1186"/>
        <v>103</v>
      </c>
      <c r="AQ357" s="240"/>
      <c r="AR357" s="51" t="s">
        <v>323</v>
      </c>
      <c r="AS357" s="52">
        <f t="shared" ref="AS357:AX357" si="1187">SUM(AS354:AS356)</f>
        <v>292</v>
      </c>
      <c r="AT357" s="52">
        <f t="shared" si="1187"/>
        <v>311</v>
      </c>
      <c r="AU357" s="52">
        <f t="shared" si="1187"/>
        <v>310</v>
      </c>
      <c r="AV357" s="52">
        <f t="shared" si="1187"/>
        <v>308</v>
      </c>
      <c r="AW357" s="52">
        <f t="shared" si="1187"/>
        <v>307</v>
      </c>
      <c r="AX357" s="52">
        <f t="shared" si="1187"/>
        <v>306</v>
      </c>
      <c r="AY357" s="17"/>
      <c r="BA357" s="17"/>
      <c r="BH357" s="240"/>
      <c r="BL357" s="51" t="s">
        <v>323</v>
      </c>
      <c r="BM357" s="52">
        <f t="shared" ref="BM357:BR357" si="1188">SUM(BM354:BM356)</f>
        <v>292</v>
      </c>
      <c r="BN357" s="52">
        <f t="shared" si="1188"/>
        <v>311</v>
      </c>
      <c r="BO357" s="52">
        <f t="shared" si="1188"/>
        <v>310</v>
      </c>
      <c r="BP357" s="52">
        <f t="shared" si="1188"/>
        <v>309</v>
      </c>
      <c r="BQ357" s="52">
        <f t="shared" si="1188"/>
        <v>307</v>
      </c>
      <c r="BR357" s="52">
        <f t="shared" si="1188"/>
        <v>306</v>
      </c>
      <c r="CB357" s="240"/>
      <c r="CF357" s="51" t="s">
        <v>323</v>
      </c>
      <c r="CG357" s="52">
        <f t="shared" ref="CG357:CL357" si="1189">SUM(CG354:CG356)</f>
        <v>292</v>
      </c>
      <c r="CH357" s="52">
        <f t="shared" si="1189"/>
        <v>311</v>
      </c>
      <c r="CI357" s="52">
        <f t="shared" si="1189"/>
        <v>310</v>
      </c>
      <c r="CJ357" s="52">
        <f t="shared" si="1189"/>
        <v>309</v>
      </c>
      <c r="CK357" s="52">
        <f t="shared" si="1189"/>
        <v>307</v>
      </c>
      <c r="CL357" s="52">
        <f t="shared" si="1189"/>
        <v>306</v>
      </c>
      <c r="CV357" s="240"/>
      <c r="CZ357" s="51" t="s">
        <v>323</v>
      </c>
      <c r="DA357" s="52">
        <f t="shared" ref="DA357:DF357" si="1190">SUM(DA354:DA356)</f>
        <v>291</v>
      </c>
      <c r="DB357" s="52">
        <f t="shared" si="1190"/>
        <v>311</v>
      </c>
      <c r="DC357" s="52">
        <f t="shared" si="1190"/>
        <v>310</v>
      </c>
      <c r="DD357" s="52">
        <f t="shared" si="1190"/>
        <v>309</v>
      </c>
      <c r="DE357" s="52">
        <f t="shared" si="1190"/>
        <v>307</v>
      </c>
      <c r="DF357" s="52">
        <f t="shared" si="1190"/>
        <v>306</v>
      </c>
      <c r="DI357" s="17"/>
      <c r="DP357" s="240"/>
      <c r="DT357" s="51" t="s">
        <v>323</v>
      </c>
      <c r="DU357" s="52">
        <f t="shared" ref="DU357:DZ357" si="1191">SUM(DU354:DU356)</f>
        <v>290</v>
      </c>
      <c r="DV357" s="52">
        <f t="shared" si="1191"/>
        <v>311</v>
      </c>
      <c r="DW357" s="52">
        <f t="shared" si="1191"/>
        <v>310</v>
      </c>
      <c r="DX357" s="52">
        <f t="shared" si="1191"/>
        <v>309</v>
      </c>
      <c r="DY357" s="52">
        <f t="shared" si="1191"/>
        <v>307</v>
      </c>
      <c r="DZ357" s="52">
        <f t="shared" si="1191"/>
        <v>306</v>
      </c>
      <c r="EJ357" s="240"/>
      <c r="EN357" s="51" t="s">
        <v>323</v>
      </c>
      <c r="EO357" s="52">
        <f t="shared" ref="EO357:ET357" si="1192">SUM(EO354:EO356)</f>
        <v>284</v>
      </c>
      <c r="EP357" s="52">
        <f t="shared" si="1192"/>
        <v>306</v>
      </c>
      <c r="EQ357" s="52">
        <f t="shared" si="1192"/>
        <v>304</v>
      </c>
      <c r="ER357" s="52">
        <f t="shared" si="1192"/>
        <v>304</v>
      </c>
      <c r="ES357" s="52">
        <f t="shared" si="1192"/>
        <v>301</v>
      </c>
      <c r="ET357" s="52">
        <f t="shared" si="1192"/>
        <v>296</v>
      </c>
      <c r="EW357" s="17"/>
      <c r="EY357" s="84" t="s">
        <v>221</v>
      </c>
      <c r="EZ357" s="186">
        <f t="shared" si="1146"/>
        <v>15</v>
      </c>
      <c r="FA357" s="307"/>
      <c r="FJ357" s="240"/>
      <c r="FN357" s="51" t="s">
        <v>323</v>
      </c>
      <c r="FO357" s="52">
        <f t="shared" ref="FO357:FT357" si="1193">SUM(FO354:FO356)</f>
        <v>1</v>
      </c>
      <c r="FP357" s="52">
        <f t="shared" si="1193"/>
        <v>96</v>
      </c>
      <c r="FQ357" s="52">
        <f t="shared" si="1193"/>
        <v>96</v>
      </c>
      <c r="FR357" s="52">
        <f t="shared" si="1193"/>
        <v>99</v>
      </c>
      <c r="FS357" s="52">
        <f t="shared" si="1193"/>
        <v>98</v>
      </c>
      <c r="FT357" s="52">
        <f t="shared" si="1193"/>
        <v>99</v>
      </c>
      <c r="GD357" s="240"/>
      <c r="GH357" s="51" t="s">
        <v>323</v>
      </c>
      <c r="GI357" s="52">
        <f t="shared" ref="GI357:GN357" si="1194">SUM(GI354:GI356)</f>
        <v>279</v>
      </c>
      <c r="GJ357" s="52">
        <f t="shared" si="1194"/>
        <v>300</v>
      </c>
      <c r="GK357" s="52">
        <f t="shared" si="1194"/>
        <v>301</v>
      </c>
      <c r="GL357" s="52">
        <f t="shared" si="1194"/>
        <v>298</v>
      </c>
      <c r="GM357" s="52">
        <f t="shared" si="1194"/>
        <v>297</v>
      </c>
      <c r="GN357" s="52">
        <f t="shared" si="1194"/>
        <v>298</v>
      </c>
      <c r="GW357" s="240"/>
      <c r="HA357" s="51" t="s">
        <v>323</v>
      </c>
      <c r="HB357" s="52">
        <f t="shared" ref="HB357:HG357" si="1195">SUM(HB354:HB356)</f>
        <v>290</v>
      </c>
      <c r="HC357" s="52">
        <f t="shared" si="1195"/>
        <v>311</v>
      </c>
      <c r="HD357" s="52">
        <f t="shared" si="1195"/>
        <v>310</v>
      </c>
      <c r="HE357" s="52">
        <f t="shared" si="1195"/>
        <v>309</v>
      </c>
      <c r="HF357" s="52">
        <f t="shared" si="1195"/>
        <v>307</v>
      </c>
      <c r="HG357" s="52">
        <f t="shared" si="1195"/>
        <v>306</v>
      </c>
      <c r="HP357" s="240"/>
      <c r="HT357" s="51" t="s">
        <v>323</v>
      </c>
      <c r="HU357" s="52">
        <f t="shared" ref="HU357:HZ357" si="1196">SUM(HU354:HU356)</f>
        <v>2</v>
      </c>
      <c r="HV357" s="52">
        <f t="shared" si="1196"/>
        <v>290</v>
      </c>
      <c r="HW357" s="52">
        <f t="shared" si="1196"/>
        <v>306</v>
      </c>
      <c r="HX357" s="52">
        <f t="shared" si="1196"/>
        <v>308</v>
      </c>
      <c r="HY357" s="52">
        <f t="shared" si="1196"/>
        <v>307</v>
      </c>
      <c r="HZ357" s="52">
        <f t="shared" si="1196"/>
        <v>305</v>
      </c>
      <c r="IJ357" s="240"/>
      <c r="IN357" s="51" t="s">
        <v>323</v>
      </c>
      <c r="IO357" s="52">
        <f t="shared" ref="IO357:IT357" si="1197">SUM(IO354:IO356)</f>
        <v>1</v>
      </c>
      <c r="IP357" s="52">
        <f t="shared" si="1197"/>
        <v>97</v>
      </c>
      <c r="IQ357" s="52">
        <f t="shared" si="1197"/>
        <v>99</v>
      </c>
      <c r="IR357" s="52">
        <f t="shared" si="1197"/>
        <v>99</v>
      </c>
      <c r="IS357" s="52">
        <f t="shared" si="1197"/>
        <v>99</v>
      </c>
      <c r="IT357" s="52">
        <f t="shared" si="1197"/>
        <v>98</v>
      </c>
      <c r="JD357" s="240"/>
      <c r="JH357" s="51" t="s">
        <v>323</v>
      </c>
      <c r="JI357" s="52">
        <f t="shared" ref="JI357:JN357" si="1198">SUM(JI354:JI356)</f>
        <v>2</v>
      </c>
      <c r="JJ357" s="52">
        <f t="shared" si="1198"/>
        <v>284</v>
      </c>
      <c r="JK357" s="52">
        <f t="shared" si="1198"/>
        <v>301</v>
      </c>
      <c r="JL357" s="52">
        <f t="shared" si="1198"/>
        <v>303</v>
      </c>
      <c r="JM357" s="52">
        <f t="shared" si="1198"/>
        <v>301</v>
      </c>
      <c r="JN357" s="52">
        <f t="shared" si="1198"/>
        <v>295</v>
      </c>
    </row>
    <row r="358" spans="1:282" ht="32.25" thickBot="1" x14ac:dyDescent="0.3">
      <c r="A358" s="44" t="s">
        <v>86</v>
      </c>
      <c r="B358" s="128">
        <f>COUNTIF(Tabel3[Region],A358)</f>
        <v>86</v>
      </c>
      <c r="C358" s="133">
        <f>B358/$B$359</f>
        <v>0.27129337539432175</v>
      </c>
      <c r="O358" s="54"/>
      <c r="P358" s="54"/>
      <c r="Q358" s="54"/>
      <c r="X358" s="53" t="s">
        <v>324</v>
      </c>
      <c r="Y358" s="37">
        <f>COUNTIF(P2:P341,"#DIVISION/0!")</f>
        <v>243</v>
      </c>
      <c r="Z358" s="37">
        <f>COUNTIF(Q2:Q341,"#DIVISION/0!")</f>
        <v>237</v>
      </c>
      <c r="AA358" s="37">
        <f>COUNTIF(R2:R341,"#DIVISION/0!")</f>
        <v>240</v>
      </c>
      <c r="AB358" s="37">
        <f>COUNTIF(S2:S341,"#DIVISION/0!")</f>
        <v>237</v>
      </c>
      <c r="AC358" s="37">
        <f>COUNTIF(T2:T341,"#DIVISION/0!")</f>
        <v>239</v>
      </c>
      <c r="AD358" s="260">
        <f>COUNTIF(U2:U342,"#DIVISION/0!")</f>
        <v>238</v>
      </c>
      <c r="AQ358" s="240"/>
      <c r="AR358" s="53" t="s">
        <v>324</v>
      </c>
      <c r="AS358" s="37">
        <f>COUNTIF(AJ2:AJ341,"#DIVISION/0!")</f>
        <v>48</v>
      </c>
      <c r="AT358" s="37">
        <f>COUNTIF(AK2:AK341,"#DIVISION/0!")</f>
        <v>29</v>
      </c>
      <c r="AU358" s="37">
        <f>COUNTIF(AL2:AL341,"#DIVISION/0!")</f>
        <v>30</v>
      </c>
      <c r="AV358" s="37">
        <f>COUNTIF(AM2:AM341,"#DIVISION/0!")</f>
        <v>31</v>
      </c>
      <c r="AW358" s="37">
        <f>COUNTIF(AN2:AN341,"#DIVISION/0!")</f>
        <v>33</v>
      </c>
      <c r="AX358" s="260">
        <f>COUNTIF(AO2:AO342,"#DIVISION/0!")</f>
        <v>34</v>
      </c>
      <c r="AY358" s="17"/>
      <c r="BA358" s="17"/>
      <c r="BH358" s="240"/>
      <c r="BL358" s="53" t="s">
        <v>324</v>
      </c>
      <c r="BM358" s="37">
        <f>COUNTIF(BD2:BD341,"#DIVISION/0!")</f>
        <v>48</v>
      </c>
      <c r="BN358" s="37">
        <f>COUNTIF(BE2:BE341,"#DIVISION/0!")</f>
        <v>29</v>
      </c>
      <c r="BO358" s="37">
        <f>COUNTIF(BF2:BF341,"#DIVISION/0!")</f>
        <v>30</v>
      </c>
      <c r="BP358" s="37">
        <f>COUNTIF(BG2:BG341,"#DIVISION/0!")</f>
        <v>31</v>
      </c>
      <c r="BQ358" s="37">
        <f>COUNTIF(BH2:BH341,"#DIVISION/0!")</f>
        <v>33</v>
      </c>
      <c r="BR358" s="260">
        <f>COUNTIF(BI2:BI342,"#DIVISION/0!")</f>
        <v>34</v>
      </c>
      <c r="CB358" s="240"/>
      <c r="CF358" s="53" t="s">
        <v>324</v>
      </c>
      <c r="CG358" s="37">
        <f>COUNTIF(BX2:BX341,"#DIVISION/0!")</f>
        <v>48</v>
      </c>
      <c r="CH358" s="37">
        <f>COUNTIF(BY2:BY341,"#DIVISION/0!")</f>
        <v>29</v>
      </c>
      <c r="CI358" s="37">
        <f>COUNTIF(BZ2:BZ341,"#DIVISION/0!")</f>
        <v>30</v>
      </c>
      <c r="CJ358" s="37">
        <f>COUNTIF(CA2:CA341,"#DIVISION/0!")</f>
        <v>31</v>
      </c>
      <c r="CK358" s="37">
        <f>COUNTIF(CB2:CB341,"#DIVISION/0!")</f>
        <v>33</v>
      </c>
      <c r="CL358" s="260">
        <f>COUNTIF(CC2:CC342,"#DIVISION/0!")</f>
        <v>34</v>
      </c>
      <c r="CV358" s="240"/>
      <c r="CZ358" s="53" t="s">
        <v>324</v>
      </c>
      <c r="DA358" s="37">
        <f>COUNTIF(CR2:CR341,"#DIVISION/0!")</f>
        <v>49</v>
      </c>
      <c r="DB358" s="37">
        <f>COUNTIF(CS2:CS341,"#DIVISION/0!")</f>
        <v>29</v>
      </c>
      <c r="DC358" s="37">
        <f>COUNTIF(CT2:CT341,"#DIVISION/0!")</f>
        <v>30</v>
      </c>
      <c r="DD358" s="37">
        <f>COUNTIF(CU2:CU341,"#DIVISION/0!")</f>
        <v>31</v>
      </c>
      <c r="DE358" s="37">
        <f>COUNTIF(CV2:CV341,"#DIVISION/0!")</f>
        <v>33</v>
      </c>
      <c r="DF358" s="260">
        <f>COUNTIF(CW2:CW342,"#DIVISION/0!")</f>
        <v>34</v>
      </c>
      <c r="DI358" s="17"/>
      <c r="DP358" s="240"/>
      <c r="DT358" s="53" t="s">
        <v>324</v>
      </c>
      <c r="DU358" s="37">
        <f>COUNTIF(DL2:DL341,"#DIVISION/0!")</f>
        <v>50</v>
      </c>
      <c r="DV358" s="37">
        <f>COUNTIF(DM2:DM341,"#DIVISION/0!")</f>
        <v>29</v>
      </c>
      <c r="DW358" s="37">
        <f>COUNTIF(DN2:DN341,"#DIVISION/0!")</f>
        <v>30</v>
      </c>
      <c r="DX358" s="37">
        <f>COUNTIF(DO2:DO341,"#DIVISION/0!")</f>
        <v>31</v>
      </c>
      <c r="DY358" s="37">
        <f>COUNTIF(DP2:DP341,"#DIVISION/0!")</f>
        <v>33</v>
      </c>
      <c r="DZ358" s="260">
        <f>COUNTIF(DQ2:DQ342,"#DIVISION/0!")</f>
        <v>34</v>
      </c>
      <c r="EJ358" s="240"/>
      <c r="EN358" s="53" t="s">
        <v>324</v>
      </c>
      <c r="EO358" s="37">
        <f>COUNTIF(EF2:EF341,"#DIVISION/0!")</f>
        <v>56</v>
      </c>
      <c r="EP358" s="37">
        <f>COUNTIF(EG2:EG341,"#DIVISION/0!")</f>
        <v>34</v>
      </c>
      <c r="EQ358" s="37">
        <f>COUNTIF(EH2:EH341,"#DIVISION/0!")</f>
        <v>36</v>
      </c>
      <c r="ER358" s="37">
        <f>COUNTIF(EI2:EI341,"#DIVISION/0!")</f>
        <v>36</v>
      </c>
      <c r="ES358" s="37">
        <f>COUNTIF(EJ2:EJ341,"#DIVISION/0!")</f>
        <v>39</v>
      </c>
      <c r="ET358" s="260">
        <f>COUNTIF(EK2:EK342,"#DIVISION/0!")</f>
        <v>44</v>
      </c>
      <c r="EW358" s="17"/>
      <c r="EY358" s="83" t="s">
        <v>123</v>
      </c>
      <c r="EZ358" s="187">
        <f t="shared" si="1146"/>
        <v>2</v>
      </c>
      <c r="FA358" s="308">
        <f>(SUM(EZ358:EZ361)/$EZ$363)</f>
        <v>6.3492063492063489E-2</v>
      </c>
      <c r="FJ358" s="240"/>
      <c r="FN358" s="53" t="s">
        <v>324</v>
      </c>
      <c r="FO358" s="260">
        <f t="shared" ref="FO358:FT358" si="1199">COUNTIF(FF2:FF342,"#VÆRDI!")</f>
        <v>339</v>
      </c>
      <c r="FP358" s="260">
        <f t="shared" si="1199"/>
        <v>56</v>
      </c>
      <c r="FQ358" s="260">
        <f t="shared" si="1199"/>
        <v>39</v>
      </c>
      <c r="FR358" s="260">
        <f t="shared" si="1199"/>
        <v>37</v>
      </c>
      <c r="FS358" s="260">
        <f t="shared" si="1199"/>
        <v>39</v>
      </c>
      <c r="FT358" s="260">
        <f t="shared" si="1199"/>
        <v>45</v>
      </c>
      <c r="GD358" s="240"/>
      <c r="GH358" s="53" t="s">
        <v>324</v>
      </c>
      <c r="GI358" s="260">
        <f t="shared" ref="GI358:GN358" si="1200">COUNTIF(FZ2:FZ342,"#VÆRDI!")</f>
        <v>62</v>
      </c>
      <c r="GJ358" s="260">
        <f t="shared" si="1200"/>
        <v>41</v>
      </c>
      <c r="GK358" s="260">
        <f t="shared" si="1200"/>
        <v>40</v>
      </c>
      <c r="GL358" s="260">
        <f t="shared" si="1200"/>
        <v>43</v>
      </c>
      <c r="GM358" s="260">
        <f t="shared" si="1200"/>
        <v>43</v>
      </c>
      <c r="GN358" s="260">
        <f t="shared" si="1200"/>
        <v>43</v>
      </c>
      <c r="GW358" s="240"/>
      <c r="HA358" s="53" t="s">
        <v>324</v>
      </c>
      <c r="HB358" s="260">
        <f t="shared" ref="HB358:HG358" si="1201">COUNTIF(GS2:GS342,"#VÆRDI!")</f>
        <v>51</v>
      </c>
      <c r="HC358" s="260">
        <f t="shared" si="1201"/>
        <v>30</v>
      </c>
      <c r="HD358" s="260">
        <f t="shared" si="1201"/>
        <v>31</v>
      </c>
      <c r="HE358" s="260">
        <f t="shared" si="1201"/>
        <v>32</v>
      </c>
      <c r="HF358" s="260">
        <f t="shared" si="1201"/>
        <v>33</v>
      </c>
      <c r="HG358" s="260">
        <f t="shared" si="1201"/>
        <v>35</v>
      </c>
      <c r="HP358" s="240"/>
      <c r="HT358" s="53" t="s">
        <v>324</v>
      </c>
      <c r="HU358" s="260">
        <f t="shared" ref="HU358:HZ358" si="1202">COUNTIF(HL2:HL342,"#VÆRDI!")</f>
        <v>339</v>
      </c>
      <c r="HV358" s="260">
        <f t="shared" si="1202"/>
        <v>51</v>
      </c>
      <c r="HW358" s="260">
        <f t="shared" si="1202"/>
        <v>35</v>
      </c>
      <c r="HX358" s="260">
        <f t="shared" si="1202"/>
        <v>33</v>
      </c>
      <c r="HY358" s="260">
        <f t="shared" si="1202"/>
        <v>34</v>
      </c>
      <c r="HZ358" s="260">
        <f t="shared" si="1202"/>
        <v>36</v>
      </c>
      <c r="IJ358" s="240"/>
      <c r="IN358" s="53" t="s">
        <v>324</v>
      </c>
      <c r="IO358" s="260">
        <f t="shared" ref="IO358:IT358" si="1203">COUNTIF(IF2:IF342,"#VÆRDI!")</f>
        <v>340</v>
      </c>
      <c r="IP358" s="260">
        <f t="shared" si="1203"/>
        <v>244</v>
      </c>
      <c r="IQ358" s="260">
        <f t="shared" si="1203"/>
        <v>242</v>
      </c>
      <c r="IR358" s="260">
        <f t="shared" si="1203"/>
        <v>242</v>
      </c>
      <c r="IS358" s="260">
        <f t="shared" si="1203"/>
        <v>242</v>
      </c>
      <c r="IT358" s="260">
        <f t="shared" si="1203"/>
        <v>243</v>
      </c>
      <c r="JD358" s="240"/>
      <c r="JH358" s="53" t="s">
        <v>324</v>
      </c>
      <c r="JI358" s="260">
        <f t="shared" ref="JI358:JN358" si="1204">COUNTIF(IZ2:IZ342,"#VÆRDI!")</f>
        <v>339</v>
      </c>
      <c r="JJ358" s="260">
        <f t="shared" si="1204"/>
        <v>57</v>
      </c>
      <c r="JK358" s="260">
        <f t="shared" si="1204"/>
        <v>40</v>
      </c>
      <c r="JL358" s="260">
        <f t="shared" si="1204"/>
        <v>38</v>
      </c>
      <c r="JM358" s="260">
        <f t="shared" si="1204"/>
        <v>40</v>
      </c>
      <c r="JN358" s="260">
        <f t="shared" si="1204"/>
        <v>46</v>
      </c>
      <c r="JR358" s="92"/>
      <c r="JS358" s="92"/>
      <c r="JT358" s="92"/>
      <c r="JU358" s="92"/>
      <c r="JV358" s="92"/>
    </row>
    <row r="359" spans="1:282" ht="15.75" customHeight="1" thickBot="1" x14ac:dyDescent="0.3">
      <c r="A359" s="129" t="s">
        <v>308</v>
      </c>
      <c r="B359" s="128">
        <f>SUM(B354:B358)</f>
        <v>317</v>
      </c>
      <c r="C359" s="130">
        <f>SUM(C354:C358)</f>
        <v>1</v>
      </c>
      <c r="O359" s="27"/>
      <c r="P359" s="27"/>
      <c r="Q359" s="27"/>
      <c r="X359" s="51" t="s">
        <v>325</v>
      </c>
      <c r="Y359" s="55">
        <f t="shared" ref="Y359" si="1205">Y354/Y357</f>
        <v>1.0309278350515464E-2</v>
      </c>
      <c r="Z359" s="55">
        <f t="shared" ref="Z359:AC359" si="1206">Z354/Z357</f>
        <v>0.6310679611650486</v>
      </c>
      <c r="AA359" s="55">
        <f t="shared" si="1206"/>
        <v>0.85</v>
      </c>
      <c r="AB359" s="55">
        <f t="shared" si="1206"/>
        <v>0.4563106796116505</v>
      </c>
      <c r="AC359" s="55">
        <f t="shared" si="1206"/>
        <v>0.63366336633663367</v>
      </c>
      <c r="AD359" s="55">
        <f>AD354/AD357</f>
        <v>0.58252427184466016</v>
      </c>
      <c r="AE359" s="92"/>
      <c r="AF359" s="92"/>
      <c r="AG359" s="92"/>
      <c r="AQ359" s="240"/>
      <c r="AR359" s="51" t="s">
        <v>325</v>
      </c>
      <c r="AS359" s="55">
        <f t="shared" ref="AS359" si="1207">AS354/AS357</f>
        <v>2.7397260273972601E-2</v>
      </c>
      <c r="AT359" s="55">
        <f t="shared" ref="AT359:AW359" si="1208">AT354/AT357</f>
        <v>0.53054662379421225</v>
      </c>
      <c r="AU359" s="55">
        <f t="shared" si="1208"/>
        <v>0.73548387096774193</v>
      </c>
      <c r="AV359" s="55">
        <f t="shared" si="1208"/>
        <v>0.54870129870129869</v>
      </c>
      <c r="AW359" s="55">
        <f t="shared" si="1208"/>
        <v>0.48208469055374592</v>
      </c>
      <c r="AX359" s="55">
        <f>AX354/AX357</f>
        <v>0.66993464052287577</v>
      </c>
      <c r="AY359" s="92"/>
      <c r="BA359" s="17"/>
      <c r="BH359" s="240"/>
      <c r="BI359" s="92"/>
      <c r="BJ359" s="92"/>
      <c r="BK359" s="92"/>
      <c r="BL359" s="51" t="s">
        <v>325</v>
      </c>
      <c r="BM359" s="55">
        <f t="shared" ref="BM359" si="1209">BM354/BM357</f>
        <v>0.12328767123287671</v>
      </c>
      <c r="BN359" s="55">
        <f t="shared" ref="BN359:BQ359" si="1210">BN354/BN357</f>
        <v>0.47909967845659163</v>
      </c>
      <c r="BO359" s="55">
        <f t="shared" si="1210"/>
        <v>0.70322580645161292</v>
      </c>
      <c r="BP359" s="55">
        <f t="shared" si="1210"/>
        <v>0.60194174757281549</v>
      </c>
      <c r="BQ359" s="55">
        <f t="shared" si="1210"/>
        <v>0.37133550488599348</v>
      </c>
      <c r="BR359" s="55">
        <f>BR354/BR357</f>
        <v>0.56209150326797386</v>
      </c>
      <c r="BS359" s="92"/>
      <c r="CB359" s="240"/>
      <c r="CC359" s="92"/>
      <c r="CD359" s="92"/>
      <c r="CE359" s="92"/>
      <c r="CF359" s="51" t="s">
        <v>325</v>
      </c>
      <c r="CG359" s="55">
        <f t="shared" ref="CG359" si="1211">CG354/CG357</f>
        <v>0.12671232876712329</v>
      </c>
      <c r="CH359" s="55">
        <f t="shared" ref="CH359:CK359" si="1212">CH354/CH357</f>
        <v>0.45016077170418006</v>
      </c>
      <c r="CI359" s="55">
        <f t="shared" si="1212"/>
        <v>0.73870967741935489</v>
      </c>
      <c r="CJ359" s="55">
        <f t="shared" si="1212"/>
        <v>0.58576051779935279</v>
      </c>
      <c r="CK359" s="55">
        <f t="shared" si="1212"/>
        <v>0.38436482084690554</v>
      </c>
      <c r="CL359" s="55">
        <f>CL354/CL357</f>
        <v>0.51307189542483655</v>
      </c>
      <c r="CM359" s="92"/>
      <c r="CV359" s="240"/>
      <c r="CW359" s="92"/>
      <c r="CX359" s="92"/>
      <c r="CY359" s="92"/>
      <c r="CZ359" s="51" t="s">
        <v>325</v>
      </c>
      <c r="DA359" s="55">
        <f t="shared" ref="DA359" si="1213">DA354/DA357</f>
        <v>4.1237113402061855E-2</v>
      </c>
      <c r="DB359" s="55">
        <f t="shared" ref="DB359:DE359" si="1214">DB354/DB357</f>
        <v>0.6688102893890675</v>
      </c>
      <c r="DC359" s="55">
        <f t="shared" si="1214"/>
        <v>0.8</v>
      </c>
      <c r="DD359" s="55">
        <f t="shared" si="1214"/>
        <v>0.69579288025889963</v>
      </c>
      <c r="DE359" s="55">
        <f t="shared" si="1214"/>
        <v>0.62214983713355054</v>
      </c>
      <c r="DF359" s="55">
        <f>DF354/DF357</f>
        <v>0.70261437908496727</v>
      </c>
      <c r="DG359" s="92"/>
      <c r="DI359" s="17"/>
      <c r="DP359" s="240"/>
      <c r="DQ359" s="92"/>
      <c r="DR359" s="92"/>
      <c r="DS359" s="92"/>
      <c r="DT359" s="51" t="s">
        <v>325</v>
      </c>
      <c r="DU359" s="55">
        <f t="shared" ref="DU359" si="1215">DU354/DU357</f>
        <v>6.8965517241379309E-3</v>
      </c>
      <c r="DV359" s="55">
        <f t="shared" ref="DV359:DY359" si="1216">DV354/DV357</f>
        <v>0.56270096463022512</v>
      </c>
      <c r="DW359" s="55">
        <f t="shared" si="1216"/>
        <v>0.61290322580645162</v>
      </c>
      <c r="DX359" s="55">
        <f t="shared" si="1216"/>
        <v>0.50809061488673135</v>
      </c>
      <c r="DY359" s="55">
        <f t="shared" si="1216"/>
        <v>0.66449511400651462</v>
      </c>
      <c r="DZ359" s="55">
        <f>DZ354/DZ357</f>
        <v>0.67647058823529416</v>
      </c>
      <c r="EA359" s="92"/>
      <c r="EJ359" s="240"/>
      <c r="EK359" s="92"/>
      <c r="EL359" s="92"/>
      <c r="EM359" s="92"/>
      <c r="EN359" s="51" t="s">
        <v>325</v>
      </c>
      <c r="EO359" s="55">
        <f t="shared" ref="EO359" si="1217">EO354/EO357</f>
        <v>3.5211267605633804E-3</v>
      </c>
      <c r="EP359" s="55">
        <f t="shared" ref="EP359:ES359" si="1218">EP354/EP357</f>
        <v>0.47712418300653597</v>
      </c>
      <c r="EQ359" s="55">
        <f t="shared" si="1218"/>
        <v>0.39802631578947367</v>
      </c>
      <c r="ER359" s="55">
        <f t="shared" si="1218"/>
        <v>0.28289473684210525</v>
      </c>
      <c r="ES359" s="55">
        <f t="shared" si="1218"/>
        <v>0.50166112956810627</v>
      </c>
      <c r="ET359" s="55">
        <f>ET354/ET357</f>
        <v>0.54729729729729726</v>
      </c>
      <c r="EU359" s="92"/>
      <c r="EW359" s="17"/>
      <c r="EY359" s="80" t="s">
        <v>104</v>
      </c>
      <c r="EZ359" s="184">
        <f t="shared" si="1146"/>
        <v>13</v>
      </c>
      <c r="FA359" s="309"/>
      <c r="FJ359" s="240"/>
      <c r="FK359" s="92"/>
      <c r="FL359" s="92"/>
      <c r="FM359" s="92"/>
      <c r="FN359" s="51" t="s">
        <v>325</v>
      </c>
      <c r="FO359" s="55">
        <f t="shared" ref="FO359" si="1219">FO354/FO357</f>
        <v>1</v>
      </c>
      <c r="FP359" s="55">
        <f t="shared" ref="FP359:FS359" si="1220">FP354/FP357</f>
        <v>0.57291666666666663</v>
      </c>
      <c r="FQ359" s="55">
        <f t="shared" si="1220"/>
        <v>0.82291666666666663</v>
      </c>
      <c r="FR359" s="55">
        <f t="shared" si="1220"/>
        <v>0.63636363636363635</v>
      </c>
      <c r="FS359" s="55">
        <f t="shared" si="1220"/>
        <v>0.44897959183673469</v>
      </c>
      <c r="FT359" s="55">
        <f>FT354/FT357</f>
        <v>0.47474747474747475</v>
      </c>
      <c r="FW359" s="26"/>
      <c r="FX359" s="26"/>
      <c r="FY359" s="26"/>
      <c r="FZ359" s="26"/>
      <c r="GA359" s="26"/>
      <c r="GB359" s="26"/>
      <c r="GC359" s="26"/>
      <c r="GD359" s="240"/>
      <c r="GE359" s="92"/>
      <c r="GF359" s="92"/>
      <c r="GG359" s="92"/>
      <c r="GH359" s="51" t="s">
        <v>325</v>
      </c>
      <c r="GI359" s="55">
        <f t="shared" ref="GI359" si="1221">GI354/GI357</f>
        <v>9.6774193548387094E-2</v>
      </c>
      <c r="GJ359" s="55">
        <f t="shared" ref="GJ359:GM359" si="1222">GJ354/GJ357</f>
        <v>0.33333333333333331</v>
      </c>
      <c r="GK359" s="55">
        <f t="shared" si="1222"/>
        <v>0.68770764119601324</v>
      </c>
      <c r="GL359" s="55">
        <f t="shared" si="1222"/>
        <v>0.5436241610738255</v>
      </c>
      <c r="GM359" s="55">
        <f t="shared" si="1222"/>
        <v>0.31986531986531985</v>
      </c>
      <c r="GN359" s="55">
        <f>GN354/GN357</f>
        <v>0.44630872483221479</v>
      </c>
      <c r="GW359" s="240"/>
      <c r="GX359" s="92"/>
      <c r="GY359" s="92"/>
      <c r="GZ359" s="92"/>
      <c r="HA359" s="51" t="s">
        <v>325</v>
      </c>
      <c r="HB359" s="55">
        <f t="shared" ref="HB359" si="1223">HB354/HB357</f>
        <v>0.1206896551724138</v>
      </c>
      <c r="HC359" s="55">
        <f t="shared" ref="HC359:HF359" si="1224">HC354/HC357</f>
        <v>0.41157556270096463</v>
      </c>
      <c r="HD359" s="55">
        <f t="shared" si="1224"/>
        <v>0.6645161290322581</v>
      </c>
      <c r="HE359" s="55">
        <f t="shared" si="1224"/>
        <v>0.53074433656957931</v>
      </c>
      <c r="HF359" s="55">
        <f t="shared" si="1224"/>
        <v>0.30618892508143325</v>
      </c>
      <c r="HG359" s="55">
        <f>HG354/HG357</f>
        <v>0.44117647058823528</v>
      </c>
      <c r="HP359" s="240"/>
      <c r="HQ359" s="92"/>
      <c r="HR359" s="92"/>
      <c r="HS359" s="92"/>
      <c r="HT359" s="51" t="s">
        <v>325</v>
      </c>
      <c r="HU359" s="55">
        <f t="shared" ref="HU359" si="1225">HU354/HU357</f>
        <v>0.5</v>
      </c>
      <c r="HV359" s="55">
        <f t="shared" ref="HV359:HY359" si="1226">HV354/HV357</f>
        <v>0.58620689655172409</v>
      </c>
      <c r="HW359" s="55">
        <f t="shared" si="1226"/>
        <v>0.68627450980392157</v>
      </c>
      <c r="HX359" s="55">
        <f t="shared" si="1226"/>
        <v>0.59090909090909094</v>
      </c>
      <c r="HY359" s="55">
        <f t="shared" si="1226"/>
        <v>0.46254071661237783</v>
      </c>
      <c r="HZ359" s="55">
        <f>HZ354/HZ357</f>
        <v>0.57049180327868854</v>
      </c>
      <c r="IJ359" s="240"/>
      <c r="IK359" s="92"/>
      <c r="IL359" s="92"/>
      <c r="IM359" s="92"/>
      <c r="IN359" s="51" t="s">
        <v>325</v>
      </c>
      <c r="IO359" s="55">
        <f t="shared" ref="IO359" si="1227">IO354/IO357</f>
        <v>1</v>
      </c>
      <c r="IP359" s="55">
        <f t="shared" ref="IP359:IS359" si="1228">IP354/IP357</f>
        <v>0.50515463917525771</v>
      </c>
      <c r="IQ359" s="55">
        <f t="shared" si="1228"/>
        <v>0.69696969696969702</v>
      </c>
      <c r="IR359" s="55">
        <f t="shared" si="1228"/>
        <v>0.61616161616161613</v>
      </c>
      <c r="IS359" s="55">
        <f t="shared" si="1228"/>
        <v>0.27272727272727271</v>
      </c>
      <c r="IT359" s="55">
        <f>IT354/IT357</f>
        <v>0.47959183673469385</v>
      </c>
      <c r="JD359" s="240"/>
      <c r="JE359" s="246"/>
      <c r="JF359" s="246"/>
      <c r="JG359" s="246"/>
      <c r="JH359" s="51" t="s">
        <v>325</v>
      </c>
      <c r="JI359" s="55">
        <f t="shared" ref="JI359" si="1229">JI354/JI357</f>
        <v>1</v>
      </c>
      <c r="JJ359" s="55">
        <f t="shared" ref="JJ359:JM359" si="1230">JJ354/JJ357</f>
        <v>0.44366197183098594</v>
      </c>
      <c r="JK359" s="55">
        <f t="shared" si="1230"/>
        <v>0.73421926910299007</v>
      </c>
      <c r="JL359" s="55">
        <f t="shared" si="1230"/>
        <v>0.60726072607260728</v>
      </c>
      <c r="JM359" s="55">
        <f t="shared" si="1230"/>
        <v>0.33887043189368771</v>
      </c>
      <c r="JN359" s="55">
        <f>JN354/JN357</f>
        <v>0.488135593220339</v>
      </c>
      <c r="JO359" s="246"/>
    </row>
    <row r="360" spans="1:282" ht="32.25" thickBot="1" x14ac:dyDescent="0.3">
      <c r="O360" s="27"/>
      <c r="P360" s="27"/>
      <c r="Q360" s="27"/>
      <c r="X360" s="56" t="s">
        <v>308</v>
      </c>
      <c r="Y360" s="57">
        <f t="shared" ref="Y360:AD360" si="1231">Y354+Y355+Y356+Y358</f>
        <v>340</v>
      </c>
      <c r="Z360" s="57">
        <f t="shared" si="1231"/>
        <v>340</v>
      </c>
      <c r="AA360" s="57">
        <f t="shared" si="1231"/>
        <v>340</v>
      </c>
      <c r="AB360" s="57">
        <f t="shared" si="1231"/>
        <v>340</v>
      </c>
      <c r="AC360" s="57">
        <f t="shared" si="1231"/>
        <v>340</v>
      </c>
      <c r="AD360" s="57">
        <f t="shared" si="1231"/>
        <v>341</v>
      </c>
      <c r="AH360" s="10"/>
      <c r="AQ360" s="240"/>
      <c r="AR360" s="56" t="s">
        <v>308</v>
      </c>
      <c r="AS360" s="57">
        <f t="shared" ref="AS360:AX360" si="1232">AS354+AS355+AS356+AS358</f>
        <v>340</v>
      </c>
      <c r="AT360" s="57">
        <f t="shared" si="1232"/>
        <v>340</v>
      </c>
      <c r="AU360" s="57">
        <f t="shared" si="1232"/>
        <v>340</v>
      </c>
      <c r="AV360" s="57">
        <f t="shared" si="1232"/>
        <v>339</v>
      </c>
      <c r="AW360" s="57">
        <f t="shared" si="1232"/>
        <v>340</v>
      </c>
      <c r="AX360" s="57">
        <f t="shared" si="1232"/>
        <v>340</v>
      </c>
      <c r="AY360" s="17"/>
      <c r="BA360" s="17"/>
      <c r="BH360" s="240"/>
      <c r="BL360" s="56" t="s">
        <v>308</v>
      </c>
      <c r="BM360" s="57">
        <f t="shared" ref="BM360:BR360" si="1233">BM354+BM355+BM356+BM358</f>
        <v>340</v>
      </c>
      <c r="BN360" s="57">
        <f t="shared" si="1233"/>
        <v>340</v>
      </c>
      <c r="BO360" s="57">
        <f t="shared" si="1233"/>
        <v>340</v>
      </c>
      <c r="BP360" s="57">
        <f t="shared" si="1233"/>
        <v>340</v>
      </c>
      <c r="BQ360" s="57">
        <f t="shared" si="1233"/>
        <v>340</v>
      </c>
      <c r="BR360" s="57">
        <f t="shared" si="1233"/>
        <v>340</v>
      </c>
      <c r="CB360" s="240"/>
      <c r="CF360" s="56" t="s">
        <v>308</v>
      </c>
      <c r="CG360" s="57">
        <f t="shared" ref="CG360:CL360" si="1234">CG354+CG355+CG356+CG358</f>
        <v>340</v>
      </c>
      <c r="CH360" s="57">
        <f t="shared" si="1234"/>
        <v>340</v>
      </c>
      <c r="CI360" s="57">
        <f t="shared" si="1234"/>
        <v>340</v>
      </c>
      <c r="CJ360" s="57">
        <f t="shared" si="1234"/>
        <v>340</v>
      </c>
      <c r="CK360" s="57">
        <f t="shared" si="1234"/>
        <v>340</v>
      </c>
      <c r="CL360" s="57">
        <f t="shared" si="1234"/>
        <v>340</v>
      </c>
      <c r="CV360" s="240"/>
      <c r="CZ360" s="56" t="s">
        <v>308</v>
      </c>
      <c r="DA360" s="57">
        <f t="shared" ref="DA360:DF360" si="1235">DA354+DA355+DA356+DA358</f>
        <v>340</v>
      </c>
      <c r="DB360" s="57">
        <f t="shared" si="1235"/>
        <v>340</v>
      </c>
      <c r="DC360" s="57">
        <f t="shared" si="1235"/>
        <v>340</v>
      </c>
      <c r="DD360" s="57">
        <f t="shared" si="1235"/>
        <v>340</v>
      </c>
      <c r="DE360" s="57">
        <f t="shared" si="1235"/>
        <v>340</v>
      </c>
      <c r="DF360" s="57">
        <f t="shared" si="1235"/>
        <v>340</v>
      </c>
      <c r="DI360" s="17"/>
      <c r="DP360" s="240"/>
      <c r="DT360" s="56" t="s">
        <v>308</v>
      </c>
      <c r="DU360" s="57">
        <f t="shared" ref="DU360:DZ360" si="1236">DU354+DU355+DU356+DU358</f>
        <v>340</v>
      </c>
      <c r="DV360" s="57">
        <f t="shared" si="1236"/>
        <v>340</v>
      </c>
      <c r="DW360" s="57">
        <f t="shared" si="1236"/>
        <v>340</v>
      </c>
      <c r="DX360" s="57">
        <f t="shared" si="1236"/>
        <v>340</v>
      </c>
      <c r="DY360" s="57">
        <f t="shared" si="1236"/>
        <v>340</v>
      </c>
      <c r="DZ360" s="57">
        <f t="shared" si="1236"/>
        <v>340</v>
      </c>
      <c r="EJ360" s="240"/>
      <c r="EN360" s="56" t="s">
        <v>308</v>
      </c>
      <c r="EO360" s="57">
        <f t="shared" ref="EO360:ET360" si="1237">EO354+EO355+EO356+EO358</f>
        <v>340</v>
      </c>
      <c r="EP360" s="57">
        <f t="shared" si="1237"/>
        <v>340</v>
      </c>
      <c r="EQ360" s="57">
        <f t="shared" si="1237"/>
        <v>340</v>
      </c>
      <c r="ER360" s="57">
        <f t="shared" si="1237"/>
        <v>340</v>
      </c>
      <c r="ES360" s="57">
        <f t="shared" si="1237"/>
        <v>340</v>
      </c>
      <c r="ET360" s="57">
        <f t="shared" si="1237"/>
        <v>340</v>
      </c>
      <c r="EW360" s="17"/>
      <c r="EY360" s="88" t="s">
        <v>234</v>
      </c>
      <c r="EZ360" s="185">
        <f t="shared" si="1146"/>
        <v>4</v>
      </c>
      <c r="FA360" s="309"/>
      <c r="FJ360" s="240"/>
      <c r="FN360" s="56" t="s">
        <v>308</v>
      </c>
      <c r="FO360" s="57">
        <f t="shared" ref="FO360:FT360" si="1238">FO354+FO355+FO356+FO358</f>
        <v>340</v>
      </c>
      <c r="FP360" s="57">
        <f t="shared" si="1238"/>
        <v>152</v>
      </c>
      <c r="FQ360" s="57">
        <f t="shared" si="1238"/>
        <v>135</v>
      </c>
      <c r="FR360" s="57">
        <f t="shared" si="1238"/>
        <v>136</v>
      </c>
      <c r="FS360" s="57">
        <f t="shared" si="1238"/>
        <v>137</v>
      </c>
      <c r="FT360" s="57">
        <f t="shared" si="1238"/>
        <v>144</v>
      </c>
      <c r="GD360" s="240"/>
      <c r="GH360" s="56" t="s">
        <v>308</v>
      </c>
      <c r="GI360" s="57">
        <f t="shared" ref="GI360:GN360" si="1239">GI354+GI355+GI356+GI358</f>
        <v>341</v>
      </c>
      <c r="GJ360" s="57">
        <f t="shared" si="1239"/>
        <v>341</v>
      </c>
      <c r="GK360" s="57">
        <f t="shared" si="1239"/>
        <v>341</v>
      </c>
      <c r="GL360" s="57">
        <f t="shared" si="1239"/>
        <v>341</v>
      </c>
      <c r="GM360" s="57">
        <f t="shared" si="1239"/>
        <v>340</v>
      </c>
      <c r="GN360" s="57">
        <f t="shared" si="1239"/>
        <v>341</v>
      </c>
      <c r="GW360" s="240"/>
      <c r="HA360" s="56" t="s">
        <v>308</v>
      </c>
      <c r="HB360" s="57">
        <f t="shared" ref="HB360:HG360" si="1240">HB354+HB355+HB356+HB358</f>
        <v>341</v>
      </c>
      <c r="HC360" s="57">
        <f t="shared" si="1240"/>
        <v>341</v>
      </c>
      <c r="HD360" s="57">
        <f t="shared" si="1240"/>
        <v>341</v>
      </c>
      <c r="HE360" s="57">
        <f t="shared" si="1240"/>
        <v>341</v>
      </c>
      <c r="HF360" s="57">
        <f t="shared" si="1240"/>
        <v>340</v>
      </c>
      <c r="HG360" s="57">
        <f t="shared" si="1240"/>
        <v>341</v>
      </c>
      <c r="HP360" s="240"/>
      <c r="HT360" s="56" t="s">
        <v>308</v>
      </c>
      <c r="HU360" s="57">
        <f t="shared" ref="HU360:HZ360" si="1241">HU354+HU355+HU356+HU358</f>
        <v>341</v>
      </c>
      <c r="HV360" s="57">
        <f t="shared" si="1241"/>
        <v>341</v>
      </c>
      <c r="HW360" s="57">
        <f t="shared" si="1241"/>
        <v>341</v>
      </c>
      <c r="HX360" s="57">
        <f t="shared" si="1241"/>
        <v>341</v>
      </c>
      <c r="HY360" s="57">
        <f t="shared" si="1241"/>
        <v>341</v>
      </c>
      <c r="HZ360" s="57">
        <f t="shared" si="1241"/>
        <v>341</v>
      </c>
      <c r="IJ360" s="240"/>
      <c r="IN360" s="56" t="s">
        <v>308</v>
      </c>
      <c r="IO360" s="57">
        <f t="shared" ref="IO360:IT360" si="1242">IO354+IO355+IO356+IO358</f>
        <v>341</v>
      </c>
      <c r="IP360" s="57">
        <f t="shared" si="1242"/>
        <v>341</v>
      </c>
      <c r="IQ360" s="57">
        <f t="shared" si="1242"/>
        <v>341</v>
      </c>
      <c r="IR360" s="57">
        <f t="shared" si="1242"/>
        <v>341</v>
      </c>
      <c r="IS360" s="57">
        <f t="shared" si="1242"/>
        <v>341</v>
      </c>
      <c r="IT360" s="57">
        <f t="shared" si="1242"/>
        <v>341</v>
      </c>
      <c r="JD360" s="240"/>
      <c r="JH360" s="56" t="s">
        <v>308</v>
      </c>
      <c r="JI360" s="57">
        <f t="shared" ref="JI360:JN360" si="1243">JI354+JI355+JI356+JI358</f>
        <v>341</v>
      </c>
      <c r="JJ360" s="57">
        <f t="shared" si="1243"/>
        <v>341</v>
      </c>
      <c r="JK360" s="57">
        <f t="shared" si="1243"/>
        <v>341</v>
      </c>
      <c r="JL360" s="57">
        <f t="shared" si="1243"/>
        <v>341</v>
      </c>
      <c r="JM360" s="57">
        <f t="shared" si="1243"/>
        <v>341</v>
      </c>
      <c r="JN360" s="57">
        <f t="shared" si="1243"/>
        <v>341</v>
      </c>
      <c r="JR360" s="109"/>
      <c r="JS360" s="109"/>
      <c r="JT360" s="58"/>
      <c r="JU360" s="58"/>
      <c r="JV360" s="58"/>
    </row>
    <row r="361" spans="1:282" ht="32.25" thickBot="1" x14ac:dyDescent="0.3">
      <c r="O361" s="27"/>
      <c r="P361" s="27"/>
      <c r="Q361" s="27"/>
      <c r="X361" s="242" t="s">
        <v>326</v>
      </c>
      <c r="Y361" s="243">
        <f t="shared" ref="Y361:AC361" si="1244">Y354-Z354</f>
        <v>-64</v>
      </c>
      <c r="Z361" s="243">
        <f t="shared" si="1244"/>
        <v>-20</v>
      </c>
      <c r="AA361" s="243">
        <f t="shared" si="1244"/>
        <v>38</v>
      </c>
      <c r="AB361" s="243">
        <f t="shared" si="1244"/>
        <v>-17</v>
      </c>
      <c r="AC361" s="243">
        <f t="shared" si="1244"/>
        <v>4</v>
      </c>
      <c r="AD361" s="243">
        <f>AD354-AE365</f>
        <v>60</v>
      </c>
      <c r="AE361" s="109"/>
      <c r="AF361" s="109"/>
      <c r="AG361" s="58"/>
      <c r="AQ361" s="241"/>
      <c r="AR361" s="242" t="s">
        <v>326</v>
      </c>
      <c r="AS361" s="243">
        <f t="shared" ref="AS361:AW361" si="1245">AS354-AT354</f>
        <v>-157</v>
      </c>
      <c r="AT361" s="243">
        <f t="shared" si="1245"/>
        <v>-63</v>
      </c>
      <c r="AU361" s="243">
        <f t="shared" si="1245"/>
        <v>59</v>
      </c>
      <c r="AV361" s="243">
        <f t="shared" si="1245"/>
        <v>21</v>
      </c>
      <c r="AW361" s="243">
        <f t="shared" si="1245"/>
        <v>-57</v>
      </c>
      <c r="AX361" s="243">
        <f>AX354-AY365</f>
        <v>205</v>
      </c>
      <c r="AY361" s="58"/>
      <c r="BA361" s="17"/>
      <c r="BH361" s="241"/>
      <c r="BI361" s="109"/>
      <c r="BJ361" s="109"/>
      <c r="BK361" s="109"/>
      <c r="BL361" s="242" t="s">
        <v>326</v>
      </c>
      <c r="BM361" s="243">
        <f t="shared" ref="BM361:BQ361" si="1246">BM354-BN354</f>
        <v>-113</v>
      </c>
      <c r="BN361" s="243">
        <f t="shared" si="1246"/>
        <v>-69</v>
      </c>
      <c r="BO361" s="243">
        <f t="shared" si="1246"/>
        <v>32</v>
      </c>
      <c r="BP361" s="243">
        <f t="shared" si="1246"/>
        <v>72</v>
      </c>
      <c r="BQ361" s="243">
        <f t="shared" si="1246"/>
        <v>-58</v>
      </c>
      <c r="BR361" s="243">
        <f>BR354-BS365</f>
        <v>172</v>
      </c>
      <c r="BS361" s="58"/>
      <c r="CB361" s="241"/>
      <c r="CC361" s="109"/>
      <c r="CD361" s="109"/>
      <c r="CE361" s="109"/>
      <c r="CF361" s="242" t="s">
        <v>326</v>
      </c>
      <c r="CG361" s="243">
        <f t="shared" ref="CG361:CK361" si="1247">CG354-CH354</f>
        <v>-103</v>
      </c>
      <c r="CH361" s="243">
        <f t="shared" si="1247"/>
        <v>-89</v>
      </c>
      <c r="CI361" s="243">
        <f t="shared" si="1247"/>
        <v>48</v>
      </c>
      <c r="CJ361" s="243">
        <f t="shared" si="1247"/>
        <v>63</v>
      </c>
      <c r="CK361" s="243">
        <f t="shared" si="1247"/>
        <v>-39</v>
      </c>
      <c r="CL361" s="243">
        <f>CL354-CM365</f>
        <v>157</v>
      </c>
      <c r="CM361" s="58"/>
      <c r="CV361" s="241"/>
      <c r="CW361" s="109"/>
      <c r="CX361" s="109"/>
      <c r="CY361" s="109"/>
      <c r="CZ361" s="242" t="s">
        <v>326</v>
      </c>
      <c r="DA361" s="243">
        <f t="shared" ref="DA361:DE361" si="1248">DA354-DB354</f>
        <v>-196</v>
      </c>
      <c r="DB361" s="243">
        <f t="shared" si="1248"/>
        <v>-40</v>
      </c>
      <c r="DC361" s="243">
        <f t="shared" si="1248"/>
        <v>33</v>
      </c>
      <c r="DD361" s="243">
        <f t="shared" si="1248"/>
        <v>24</v>
      </c>
      <c r="DE361" s="243">
        <f t="shared" si="1248"/>
        <v>-24</v>
      </c>
      <c r="DF361" s="243">
        <f>DF354-DG365</f>
        <v>215</v>
      </c>
      <c r="DG361" s="58"/>
      <c r="DI361" s="17"/>
      <c r="DP361" s="241"/>
      <c r="DQ361" s="109"/>
      <c r="DR361" s="109"/>
      <c r="DS361" s="109"/>
      <c r="DT361" s="242" t="s">
        <v>326</v>
      </c>
      <c r="DU361" s="243">
        <f t="shared" ref="DU361:DY361" si="1249">DU354-DV354</f>
        <v>-173</v>
      </c>
      <c r="DV361" s="243">
        <f t="shared" si="1249"/>
        <v>-15</v>
      </c>
      <c r="DW361" s="243">
        <f t="shared" si="1249"/>
        <v>33</v>
      </c>
      <c r="DX361" s="243">
        <f t="shared" si="1249"/>
        <v>-47</v>
      </c>
      <c r="DY361" s="243">
        <f t="shared" si="1249"/>
        <v>-3</v>
      </c>
      <c r="DZ361" s="243">
        <f>DZ354-EA365</f>
        <v>207</v>
      </c>
      <c r="EA361" s="58"/>
      <c r="EJ361" s="241"/>
      <c r="EK361" s="109"/>
      <c r="EL361" s="109"/>
      <c r="EM361" s="109"/>
      <c r="EN361" s="242" t="s">
        <v>326</v>
      </c>
      <c r="EO361" s="243">
        <f t="shared" ref="EO361:ES361" si="1250">EO354-EP354</f>
        <v>-145</v>
      </c>
      <c r="EP361" s="243">
        <f t="shared" si="1250"/>
        <v>25</v>
      </c>
      <c r="EQ361" s="243">
        <f t="shared" si="1250"/>
        <v>35</v>
      </c>
      <c r="ER361" s="243">
        <f t="shared" si="1250"/>
        <v>-65</v>
      </c>
      <c r="ES361" s="243">
        <f t="shared" si="1250"/>
        <v>-11</v>
      </c>
      <c r="ET361" s="243">
        <f>ET354-EU365</f>
        <v>162</v>
      </c>
      <c r="EU361" s="58"/>
      <c r="EW361" s="17"/>
      <c r="EY361" s="84" t="s">
        <v>193</v>
      </c>
      <c r="EZ361" s="186">
        <f t="shared" si="1146"/>
        <v>1</v>
      </c>
      <c r="FA361" s="310"/>
      <c r="FJ361" s="241"/>
      <c r="FK361" s="109"/>
      <c r="FL361" s="109"/>
      <c r="FM361" s="109"/>
      <c r="FN361" s="242" t="s">
        <v>326</v>
      </c>
      <c r="FO361" s="243">
        <f t="shared" ref="FO361:FS361" si="1251">FO354-FP354</f>
        <v>-54</v>
      </c>
      <c r="FP361" s="243">
        <f t="shared" si="1251"/>
        <v>-24</v>
      </c>
      <c r="FQ361" s="243">
        <f t="shared" si="1251"/>
        <v>16</v>
      </c>
      <c r="FR361" s="243">
        <f t="shared" si="1251"/>
        <v>19</v>
      </c>
      <c r="FS361" s="243">
        <f t="shared" si="1251"/>
        <v>-3</v>
      </c>
      <c r="FT361" s="243">
        <f>FT354-FU365</f>
        <v>47</v>
      </c>
      <c r="FW361" s="58"/>
      <c r="FX361" s="58"/>
      <c r="FY361" s="58"/>
      <c r="FZ361" s="58"/>
      <c r="GA361" s="58"/>
      <c r="GB361" s="58"/>
      <c r="GC361" s="58"/>
      <c r="GD361" s="241"/>
      <c r="GE361" s="109"/>
      <c r="GF361" s="109"/>
      <c r="GG361" s="109"/>
      <c r="GH361" s="242" t="s">
        <v>326</v>
      </c>
      <c r="GI361" s="243">
        <f t="shared" ref="GI361:GM361" si="1252">GI354-GJ354</f>
        <v>-73</v>
      </c>
      <c r="GJ361" s="243">
        <f t="shared" si="1252"/>
        <v>-107</v>
      </c>
      <c r="GK361" s="243">
        <f t="shared" si="1252"/>
        <v>45</v>
      </c>
      <c r="GL361" s="243">
        <f t="shared" si="1252"/>
        <v>67</v>
      </c>
      <c r="GM361" s="243">
        <f t="shared" si="1252"/>
        <v>-38</v>
      </c>
      <c r="GN361" s="243">
        <f>GN354-GO365</f>
        <v>133</v>
      </c>
      <c r="GW361" s="241"/>
      <c r="GX361" s="109"/>
      <c r="GY361" s="109"/>
      <c r="GZ361" s="109"/>
      <c r="HA361" s="242" t="s">
        <v>326</v>
      </c>
      <c r="HB361" s="243">
        <f t="shared" ref="HB361:HF361" si="1253">HB354-HC354</f>
        <v>-93</v>
      </c>
      <c r="HC361" s="243">
        <f t="shared" si="1253"/>
        <v>-78</v>
      </c>
      <c r="HD361" s="243">
        <f t="shared" si="1253"/>
        <v>42</v>
      </c>
      <c r="HE361" s="243">
        <f t="shared" si="1253"/>
        <v>70</v>
      </c>
      <c r="HF361" s="243">
        <f t="shared" si="1253"/>
        <v>-41</v>
      </c>
      <c r="HG361" s="243">
        <f>HG354-HH365</f>
        <v>135</v>
      </c>
      <c r="HP361" s="241"/>
      <c r="HQ361" s="109"/>
      <c r="HR361" s="109"/>
      <c r="HS361" s="109"/>
      <c r="HT361" s="242" t="s">
        <v>326</v>
      </c>
      <c r="HU361" s="243">
        <f t="shared" ref="HU361:HY361" si="1254">HU354-HV354</f>
        <v>-169</v>
      </c>
      <c r="HV361" s="243">
        <f t="shared" si="1254"/>
        <v>-40</v>
      </c>
      <c r="HW361" s="243">
        <f t="shared" si="1254"/>
        <v>28</v>
      </c>
      <c r="HX361" s="243">
        <f t="shared" si="1254"/>
        <v>40</v>
      </c>
      <c r="HY361" s="243">
        <f t="shared" si="1254"/>
        <v>-32</v>
      </c>
      <c r="HZ361" s="243">
        <f>HZ354-IA365</f>
        <v>174</v>
      </c>
      <c r="IJ361" s="241"/>
      <c r="IK361" s="109"/>
      <c r="IL361" s="109"/>
      <c r="IM361" s="109"/>
      <c r="IN361" s="242" t="s">
        <v>326</v>
      </c>
      <c r="IO361" s="243">
        <f t="shared" ref="IO361:IS361" si="1255">IO354-IP354</f>
        <v>-48</v>
      </c>
      <c r="IP361" s="243">
        <f t="shared" si="1255"/>
        <v>-20</v>
      </c>
      <c r="IQ361" s="243">
        <f t="shared" si="1255"/>
        <v>8</v>
      </c>
      <c r="IR361" s="243">
        <f t="shared" si="1255"/>
        <v>34</v>
      </c>
      <c r="IS361" s="243">
        <f t="shared" si="1255"/>
        <v>-20</v>
      </c>
      <c r="IT361" s="243">
        <f>IT354-IU365</f>
        <v>47</v>
      </c>
      <c r="JD361" s="241"/>
      <c r="JE361" s="109"/>
      <c r="JF361" s="109"/>
      <c r="JG361" s="109"/>
      <c r="JH361" s="242" t="s">
        <v>326</v>
      </c>
      <c r="JI361" s="243">
        <f t="shared" ref="JI361:JM361" si="1256">JI354-JJ354</f>
        <v>-124</v>
      </c>
      <c r="JJ361" s="243">
        <f t="shared" si="1256"/>
        <v>-95</v>
      </c>
      <c r="JK361" s="243">
        <f t="shared" si="1256"/>
        <v>37</v>
      </c>
      <c r="JL361" s="243">
        <f t="shared" si="1256"/>
        <v>82</v>
      </c>
      <c r="JM361" s="243">
        <f t="shared" si="1256"/>
        <v>-42</v>
      </c>
      <c r="JN361" s="243">
        <f>JN354-JO365</f>
        <v>144</v>
      </c>
      <c r="JO361" s="58"/>
      <c r="JR361" s="110"/>
      <c r="JS361" s="110"/>
      <c r="JT361" s="93"/>
      <c r="JU361" s="93"/>
      <c r="JV361" s="111"/>
    </row>
    <row r="362" spans="1:282" ht="16.5" thickBot="1" x14ac:dyDescent="0.3">
      <c r="O362" s="27"/>
      <c r="P362" s="27"/>
      <c r="Q362" s="27"/>
      <c r="X362" s="244" t="s">
        <v>328</v>
      </c>
      <c r="Y362" s="245">
        <f>(Y359-Z359)/ABS(Z359)</f>
        <v>-0.98366375892149094</v>
      </c>
      <c r="Z362" s="245">
        <f>(Z359-AA359)/ABS(AA359)</f>
        <v>-0.2575671045117075</v>
      </c>
      <c r="AA362" s="245">
        <f>(AA359-AB359)/ABS(AB359)</f>
        <v>0.8627659574468084</v>
      </c>
      <c r="AB362" s="245">
        <f>(AB359-AC359)/ABS(AC359)</f>
        <v>-0.27988470873786403</v>
      </c>
      <c r="AC362" s="245">
        <f>(AC359-AD359)/ABS(AD359)</f>
        <v>8.7788778877887871E-2</v>
      </c>
      <c r="AD362" s="245" t="e">
        <f>(AD359-AE370)/ABS(AE370)</f>
        <v>#DIV/0!</v>
      </c>
      <c r="AE362" s="110"/>
      <c r="AF362" s="110"/>
      <c r="AG362" s="111"/>
      <c r="AQ362" s="124"/>
      <c r="AR362" s="244" t="s">
        <v>328</v>
      </c>
      <c r="AS362" s="245">
        <f>(AS359-AT359)/ABS(AT359)</f>
        <v>-0.94836031548360311</v>
      </c>
      <c r="AT362" s="245">
        <f>(AT359-AU359)/ABS(AU359)</f>
        <v>-0.27864274834997454</v>
      </c>
      <c r="AU362" s="245">
        <f>(AU359-AV359)/ABS(AV359)</f>
        <v>0.34040847489979004</v>
      </c>
      <c r="AV362" s="245">
        <f>(AV359-AW359)/ABS(AW359)</f>
        <v>0.13818445068445068</v>
      </c>
      <c r="AW362" s="245">
        <f>(AW359-AX359)/ABS(AX359)</f>
        <v>-0.28040041312465236</v>
      </c>
      <c r="AX362" s="245" t="e">
        <f>(AX359-AY370)/ABS(AY370)</f>
        <v>#DIV/0!</v>
      </c>
      <c r="AY362" s="111"/>
      <c r="BA362" s="17"/>
      <c r="BH362" s="124"/>
      <c r="BI362" s="110"/>
      <c r="BJ362" s="110"/>
      <c r="BK362" s="110"/>
      <c r="BL362" s="244" t="s">
        <v>328</v>
      </c>
      <c r="BM362" s="245">
        <f>(BM359-BN359)/ABS(BN359)</f>
        <v>-0.74266801507768687</v>
      </c>
      <c r="BN362" s="245">
        <f>(BN359-BO359)/ABS(BO359)</f>
        <v>-0.31871146641493853</v>
      </c>
      <c r="BO362" s="245">
        <f>(BO359-BP359)/ABS(BP359)</f>
        <v>0.16826222684703446</v>
      </c>
      <c r="BP362" s="245">
        <f>(BP359-BQ359)/ABS(BQ359)</f>
        <v>0.62101856583205572</v>
      </c>
      <c r="BQ362" s="245">
        <f>(BQ359-BR359)/ABS(BR359)</f>
        <v>-0.33936822967956976</v>
      </c>
      <c r="BR362" s="245" t="e">
        <f>(BR359-BS370)/ABS(BS370)</f>
        <v>#DIV/0!</v>
      </c>
      <c r="BS362" s="111"/>
      <c r="CB362" s="124"/>
      <c r="CC362" s="110"/>
      <c r="CD362" s="110"/>
      <c r="CE362" s="110"/>
      <c r="CF362" s="244" t="s">
        <v>328</v>
      </c>
      <c r="CG362" s="245">
        <f>(CG359-CH359)/ABS(CH359)</f>
        <v>-0.71851761252446178</v>
      </c>
      <c r="CH362" s="245">
        <f>(CH359-CI359)/ABS(CI359)</f>
        <v>-0.39061205577163405</v>
      </c>
      <c r="CI362" s="245">
        <f>(CI359-CJ359)/ABS(CJ359)</f>
        <v>0.26111210122972733</v>
      </c>
      <c r="CJ362" s="245">
        <f>(CJ359-CK359)/ABS(CK359)</f>
        <v>0.52397016071526525</v>
      </c>
      <c r="CK362" s="245">
        <f>(CK359-CL359)/ABS(CL359)</f>
        <v>-0.25085582688437513</v>
      </c>
      <c r="CL362" s="245" t="e">
        <f>(CL359-CM370)/ABS(CM370)</f>
        <v>#DIV/0!</v>
      </c>
      <c r="CM362" s="111"/>
      <c r="CV362" s="124"/>
      <c r="CW362" s="110"/>
      <c r="CX362" s="110"/>
      <c r="CY362" s="110"/>
      <c r="CZ362" s="244" t="s">
        <v>328</v>
      </c>
      <c r="DA362" s="245">
        <f>(DA359-DB359)/ABS(DB359)</f>
        <v>-0.93834258524980174</v>
      </c>
      <c r="DB362" s="245">
        <f>(DB359-DC359)/ABS(DC359)</f>
        <v>-0.16398713826366568</v>
      </c>
      <c r="DC362" s="245">
        <f>(DC359-DD359)/ABS(DD359)</f>
        <v>0.14976744186046526</v>
      </c>
      <c r="DD362" s="245">
        <f>(DD359-DE359)/ABS(DE359)</f>
        <v>0.11836866093969721</v>
      </c>
      <c r="DE362" s="245">
        <f>(DE359-DF359)/ABS(DF359)</f>
        <v>-0.11452162714945822</v>
      </c>
      <c r="DF362" s="245" t="e">
        <f>(DF359-DG370)/ABS(DG370)</f>
        <v>#DIV/0!</v>
      </c>
      <c r="DG362" s="111"/>
      <c r="DI362" s="17"/>
      <c r="DP362" s="124"/>
      <c r="DQ362" s="110"/>
      <c r="DR362" s="110"/>
      <c r="DS362" s="110"/>
      <c r="DT362" s="244" t="s">
        <v>328</v>
      </c>
      <c r="DU362" s="245">
        <f>(DU359-DV359)/ABS(DV359)</f>
        <v>-0.98774384236453194</v>
      </c>
      <c r="DV362" s="245">
        <f>(DV359-DW359)/ABS(DW359)</f>
        <v>-8.1908952445422192E-2</v>
      </c>
      <c r="DW362" s="245">
        <f>(DW359-DX359)/ABS(DX359)</f>
        <v>0.20628724059995904</v>
      </c>
      <c r="DX362" s="245">
        <f>(DX359-DY359)/ABS(DY359)</f>
        <v>-0.23537343740085032</v>
      </c>
      <c r="DY362" s="245">
        <f>(DY359-DZ359)/ABS(DZ359)</f>
        <v>-1.7702874946891489E-2</v>
      </c>
      <c r="DZ362" s="245" t="e">
        <f>(DZ359-EA370)/ABS(EA370)</f>
        <v>#DIV/0!</v>
      </c>
      <c r="EA362" s="111"/>
      <c r="EJ362" s="124"/>
      <c r="EK362" s="110"/>
      <c r="EL362" s="110"/>
      <c r="EM362" s="110"/>
      <c r="EN362" s="244" t="s">
        <v>328</v>
      </c>
      <c r="EO362" s="245">
        <f>(EO359-EP359)/ABS(EP359)</f>
        <v>-0.99262010418676438</v>
      </c>
      <c r="EP362" s="245">
        <f>(EP359-EQ359)/ABS(EQ359)</f>
        <v>0.19872522011559454</v>
      </c>
      <c r="EQ362" s="245">
        <f>(EQ359-ER359)/ABS(ER359)</f>
        <v>0.40697674418604651</v>
      </c>
      <c r="ER362" s="245">
        <f>(ER359-ES359)/ABS(ES359)</f>
        <v>-0.43608400139421399</v>
      </c>
      <c r="ES362" s="245">
        <f>(ES359-ET359)/ABS(ET359)</f>
        <v>-8.3384602764447743E-2</v>
      </c>
      <c r="ET362" s="245" t="e">
        <f>(ET359-EU370)/ABS(EU370)</f>
        <v>#DIV/0!</v>
      </c>
      <c r="EU362" s="111"/>
      <c r="EW362" s="17"/>
      <c r="EY362" s="82" t="s">
        <v>49</v>
      </c>
      <c r="EZ362" s="188">
        <f t="shared" si="1146"/>
        <v>101</v>
      </c>
      <c r="FA362" s="85">
        <f>EZ362/EZ363</f>
        <v>0.32063492063492066</v>
      </c>
      <c r="FJ362" s="124"/>
      <c r="FK362" s="110"/>
      <c r="FL362" s="110"/>
      <c r="FM362" s="110"/>
      <c r="FN362" s="244" t="s">
        <v>328</v>
      </c>
      <c r="FO362" s="245">
        <f>(FO359-FP359)/ABS(FP359)</f>
        <v>0.74545454545454559</v>
      </c>
      <c r="FP362" s="245">
        <f>(FP359-FQ359)/ABS(FQ359)</f>
        <v>-0.30379746835443039</v>
      </c>
      <c r="FQ362" s="245">
        <f>(FQ359-FR359)/ABS(FR359)</f>
        <v>0.29315476190476186</v>
      </c>
      <c r="FR362" s="245">
        <f>(FR359-FS359)/ABS(FS359)</f>
        <v>0.41735537190082644</v>
      </c>
      <c r="FS362" s="245">
        <f>(FS359-FT359)/ABS(FT359)</f>
        <v>-5.4277029960920549E-2</v>
      </c>
      <c r="FT362" s="245" t="e">
        <f>(FT359-FU370)/ABS(FU370)</f>
        <v>#DIV/0!</v>
      </c>
      <c r="FW362" s="59"/>
      <c r="FX362" s="59"/>
      <c r="FY362" s="59"/>
      <c r="FZ362" s="59"/>
      <c r="GA362" s="59"/>
      <c r="GB362" s="59"/>
      <c r="GC362" s="59"/>
      <c r="GD362" s="124"/>
      <c r="GE362" s="110"/>
      <c r="GF362" s="110"/>
      <c r="GG362" s="110"/>
      <c r="GH362" s="244" t="s">
        <v>328</v>
      </c>
      <c r="GI362" s="245">
        <f>(GI359-GJ359)/ABS(GJ359)</f>
        <v>-0.70967741935483875</v>
      </c>
      <c r="GJ362" s="245">
        <f>(GJ359-GK359)/ABS(GK359)</f>
        <v>-0.51529790660225439</v>
      </c>
      <c r="GK362" s="245">
        <f>(GK359-GL359)/ABS(GL359)</f>
        <v>0.26504245108896263</v>
      </c>
      <c r="GL362" s="245">
        <f>(GL359-GM359)/ABS(GM359)</f>
        <v>0.69954079830448612</v>
      </c>
      <c r="GM362" s="245">
        <f>(GM359-GN359)/ABS(GN359)</f>
        <v>-0.2833092833092834</v>
      </c>
      <c r="GN362" s="245" t="e">
        <f>(GN359-GO370)/ABS(GO370)</f>
        <v>#DIV/0!</v>
      </c>
      <c r="GW362" s="124"/>
      <c r="GX362" s="110"/>
      <c r="GY362" s="110"/>
      <c r="GZ362" s="110"/>
      <c r="HA362" s="244" t="s">
        <v>328</v>
      </c>
      <c r="HB362" s="245">
        <f>(HB359-HC359)/ABS(HC359)</f>
        <v>-0.7067618534482758</v>
      </c>
      <c r="HC362" s="245">
        <f>(HC359-HD359)/ABS(HD359)</f>
        <v>-0.38063871632379115</v>
      </c>
      <c r="HD362" s="245">
        <f>(HD359-HE359)/ABS(HE359)</f>
        <v>0.25204563335955943</v>
      </c>
      <c r="HE362" s="245">
        <f>(HE359-HF359)/ABS(HF359)</f>
        <v>0.73338841837086</v>
      </c>
      <c r="HF362" s="245">
        <f>(HF359-HG359)/ABS(HG359)</f>
        <v>-0.30597176981541796</v>
      </c>
      <c r="HG362" s="245" t="e">
        <f>(HG359-HH370)/ABS(HH370)</f>
        <v>#DIV/0!</v>
      </c>
      <c r="HP362" s="124"/>
      <c r="HQ362" s="110"/>
      <c r="HR362" s="110"/>
      <c r="HS362" s="110"/>
      <c r="HT362" s="244" t="s">
        <v>328</v>
      </c>
      <c r="HU362" s="245">
        <f>(HU359-HV359)/ABS(HV359)</f>
        <v>-0.14705882352941169</v>
      </c>
      <c r="HV362" s="245">
        <f>(HV359-HW359)/ABS(HW359)</f>
        <v>-0.14581280788177348</v>
      </c>
      <c r="HW362" s="245">
        <f>(HW359-HX359)/ABS(HX359)</f>
        <v>0.16138763197586722</v>
      </c>
      <c r="HX362" s="245">
        <f>(HX359-HY359)/ABS(HY359)</f>
        <v>0.27752880921895018</v>
      </c>
      <c r="HY362" s="245">
        <f>(HY359-HZ359)/ABS(HZ359)</f>
        <v>-0.18922460593807336</v>
      </c>
      <c r="HZ362" s="245" t="e">
        <f>(HZ359-IA370)/ABS(IA370)</f>
        <v>#DIV/0!</v>
      </c>
      <c r="IJ362" s="124"/>
      <c r="IK362" s="110"/>
      <c r="IL362" s="110"/>
      <c r="IM362" s="110"/>
      <c r="IN362" s="244" t="s">
        <v>328</v>
      </c>
      <c r="IO362" s="245">
        <f>(IO359-IP359)/ABS(IP359)</f>
        <v>0.97959183673469397</v>
      </c>
      <c r="IP362" s="245">
        <f>(IP359-IQ359)/ABS(IQ359)</f>
        <v>-0.27521290900941292</v>
      </c>
      <c r="IQ362" s="245">
        <f>(IQ359-IR359)/ABS(IR359)</f>
        <v>0.13114754098360668</v>
      </c>
      <c r="IR362" s="245">
        <f>(IR359-IS359)/ABS(IS359)</f>
        <v>1.2592592592592593</v>
      </c>
      <c r="IS362" s="245">
        <f>(IS359-IT359)/ABS(IT359)</f>
        <v>-0.43133462282398455</v>
      </c>
      <c r="IT362" s="245" t="e">
        <f>(IT359-IU370)/ABS(IU370)</f>
        <v>#DIV/0!</v>
      </c>
      <c r="JD362" s="124"/>
      <c r="JE362" s="247"/>
      <c r="JF362" s="247"/>
      <c r="JG362" s="247"/>
      <c r="JH362" s="244" t="s">
        <v>328</v>
      </c>
      <c r="JI362" s="245">
        <f>(JI359-JJ359)/ABS(JJ359)</f>
        <v>1.2539682539682537</v>
      </c>
      <c r="JJ362" s="245">
        <f>(JJ359-JK359)/ABS(JK359)</f>
        <v>-0.39573640940666627</v>
      </c>
      <c r="JK362" s="245">
        <f>(JK359-JL359)/ABS(JL359)</f>
        <v>0.20906760075111946</v>
      </c>
      <c r="JL362" s="245">
        <f>(JL359-JM359)/ABS(JM359)</f>
        <v>0.79201449556720382</v>
      </c>
      <c r="JM362" s="245">
        <f>(JM359-JN359)/ABS(JN359)</f>
        <v>-0.30578626799557035</v>
      </c>
      <c r="JN362" s="245" t="e">
        <f>(JN359-JO370)/ABS(JO370)</f>
        <v>#DIV/0!</v>
      </c>
      <c r="JO362" s="248"/>
    </row>
    <row r="363" spans="1:282" ht="16.5" thickBot="1" x14ac:dyDescent="0.3">
      <c r="O363" s="27"/>
      <c r="P363" s="27"/>
      <c r="Q363" s="27"/>
      <c r="X363" s="17" t="s">
        <v>329</v>
      </c>
      <c r="BA363" s="17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DI363" s="17"/>
      <c r="EW363" s="17"/>
      <c r="EY363" s="78" t="s">
        <v>308</v>
      </c>
      <c r="EZ363" s="87">
        <f>SUM(EZ353:EZ362)</f>
        <v>315</v>
      </c>
      <c r="FA363" s="86">
        <f>SUM(FA353:FA362)</f>
        <v>1</v>
      </c>
    </row>
    <row r="364" spans="1:282" ht="16.5" thickBot="1" x14ac:dyDescent="0.3">
      <c r="O364" s="27"/>
      <c r="P364" s="27"/>
      <c r="Q364" s="27"/>
      <c r="BA364" s="17"/>
      <c r="DI364" s="17"/>
      <c r="EW364" s="17"/>
      <c r="IU364" s="49"/>
      <c r="IV364" s="49"/>
      <c r="IW364" s="49"/>
    </row>
    <row r="365" spans="1:282" ht="16.5" thickBot="1" x14ac:dyDescent="0.3">
      <c r="O365" s="60"/>
      <c r="P365" s="60"/>
      <c r="Q365" s="60"/>
      <c r="AQ365" s="90"/>
      <c r="AR365" s="61" t="s">
        <v>330</v>
      </c>
      <c r="AS365" s="47">
        <v>2023</v>
      </c>
      <c r="AT365" s="47">
        <v>2022</v>
      </c>
      <c r="AU365" s="47">
        <v>2021</v>
      </c>
      <c r="AV365" s="47">
        <v>2020</v>
      </c>
      <c r="AW365" s="47">
        <v>2019</v>
      </c>
      <c r="AX365" s="48">
        <v>2018</v>
      </c>
      <c r="AY365" s="49"/>
      <c r="AZ365" s="49"/>
      <c r="BA365" s="49"/>
      <c r="BB365" s="49"/>
      <c r="BC365" s="90"/>
      <c r="BD365" s="90"/>
      <c r="BE365" s="90"/>
      <c r="BF365" s="90"/>
      <c r="BG365" s="90"/>
      <c r="BH365" s="90"/>
      <c r="BI365" s="49"/>
      <c r="BJ365" s="49"/>
      <c r="BK365" s="49"/>
      <c r="BL365" s="61" t="s">
        <v>330</v>
      </c>
      <c r="BM365" s="47">
        <v>2023</v>
      </c>
      <c r="BN365" s="47">
        <v>2022</v>
      </c>
      <c r="BO365" s="47">
        <v>2021</v>
      </c>
      <c r="BP365" s="47">
        <v>2020</v>
      </c>
      <c r="BQ365" s="47">
        <v>2019</v>
      </c>
      <c r="BR365" s="48">
        <v>2018</v>
      </c>
      <c r="BS365" s="49"/>
      <c r="BT365" s="49"/>
      <c r="BU365" s="49"/>
      <c r="BV365" s="49"/>
      <c r="BW365" s="90"/>
      <c r="BX365" s="90"/>
      <c r="BY365" s="90"/>
      <c r="BZ365" s="90"/>
      <c r="CA365" s="90"/>
      <c r="CB365" s="90"/>
      <c r="CC365" s="49"/>
      <c r="CD365" s="49"/>
      <c r="CE365" s="49"/>
      <c r="CF365" s="61" t="s">
        <v>330</v>
      </c>
      <c r="CG365" s="47">
        <v>2023</v>
      </c>
      <c r="CH365" s="47">
        <v>2022</v>
      </c>
      <c r="CI365" s="47">
        <v>2021</v>
      </c>
      <c r="CJ365" s="47">
        <v>2020</v>
      </c>
      <c r="CK365" s="47">
        <v>2019</v>
      </c>
      <c r="CL365" s="48">
        <v>2018</v>
      </c>
      <c r="CM365" s="49"/>
      <c r="CN365" s="49"/>
      <c r="CO365" s="49"/>
      <c r="CP365" s="49"/>
      <c r="CQ365" s="90"/>
      <c r="CR365" s="90"/>
      <c r="CS365" s="90"/>
      <c r="CT365" s="90"/>
      <c r="CU365" s="90"/>
      <c r="DI365" s="17"/>
      <c r="EW365" s="17"/>
    </row>
    <row r="366" spans="1:282" ht="15.75" customHeight="1" x14ac:dyDescent="0.25">
      <c r="AQ366" s="90"/>
      <c r="AR366" s="62" t="s">
        <v>331</v>
      </c>
      <c r="AS366" s="63">
        <f>COUNTIF(AS2:AS341,"&gt;0")</f>
        <v>2</v>
      </c>
      <c r="AT366" s="259">
        <f>COUNTIF(AT2:AT342,"&gt;0")</f>
        <v>289</v>
      </c>
      <c r="AU366" s="63">
        <f>COUNTIF(AU2:AU341,"&gt;0")</f>
        <v>308</v>
      </c>
      <c r="AV366" s="63">
        <f>COUNTIF(AV2:AV341,"&gt;0")</f>
        <v>307</v>
      </c>
      <c r="AW366" s="63">
        <f>COUNTIF(AW2:AW341,"&gt;0")</f>
        <v>306</v>
      </c>
      <c r="AX366" s="64">
        <f>COUNTIF(AX2:AX341,"&gt;0")</f>
        <v>304</v>
      </c>
      <c r="AY366" s="17"/>
      <c r="BA366" s="17"/>
      <c r="BH366" s="90"/>
      <c r="BL366" s="62" t="s">
        <v>331</v>
      </c>
      <c r="BM366" s="63">
        <f>COUNTIF(BM2:BM341,"&gt;0")</f>
        <v>2</v>
      </c>
      <c r="BN366" s="259">
        <f>COUNTIF(BN2:BN342,"&gt;0")</f>
        <v>257</v>
      </c>
      <c r="BO366" s="63">
        <f>COUNTIF(BO2:BO341,"&gt;0")</f>
        <v>274</v>
      </c>
      <c r="BP366" s="63">
        <f>COUNTIF(BP2:BP341,"&gt;0")</f>
        <v>269</v>
      </c>
      <c r="BQ366" s="63">
        <f>COUNTIF(BQ2:BQ341,"&gt;0")</f>
        <v>267</v>
      </c>
      <c r="BR366" s="64">
        <f>COUNTIF(BR2:BR341,"&gt;0")</f>
        <v>279</v>
      </c>
      <c r="CB366" s="90"/>
      <c r="CF366" s="62" t="s">
        <v>331</v>
      </c>
      <c r="CG366" s="63">
        <f>COUNTIF(CG2:CG341,"&gt;0")</f>
        <v>2</v>
      </c>
      <c r="CH366" s="259">
        <f>COUNTIF(CH2:CH342,"&gt;0")</f>
        <v>256</v>
      </c>
      <c r="CI366" s="63">
        <f>COUNTIF(CI2:CI341,"&gt;0")</f>
        <v>275</v>
      </c>
      <c r="CJ366" s="63">
        <f>COUNTIF(CJ2:CJ341,"&gt;0")</f>
        <v>269</v>
      </c>
      <c r="CK366" s="63">
        <f>COUNTIF(CK2:CK341,"&gt;0")</f>
        <v>263</v>
      </c>
      <c r="CL366" s="64">
        <f>COUNTIF(CL2:CL341,"&gt;0")</f>
        <v>273</v>
      </c>
      <c r="DI366" s="17"/>
      <c r="EW366" s="17"/>
    </row>
    <row r="367" spans="1:282" x14ac:dyDescent="0.25">
      <c r="AQ367" s="90"/>
      <c r="AR367" s="65" t="s">
        <v>332</v>
      </c>
      <c r="AS367" s="17">
        <f>COUNTIF(AS2:AS341,"&lt;0")</f>
        <v>0</v>
      </c>
      <c r="AT367">
        <f>COUNTIF(AT2:AT342,"&lt;0")</f>
        <v>3</v>
      </c>
      <c r="AU367" s="17">
        <f>COUNTIF(AU2:AU341,"&lt;0")</f>
        <v>3</v>
      </c>
      <c r="AV367" s="17">
        <f>COUNTIF(AV2:AV341,"&lt;0")</f>
        <v>3</v>
      </c>
      <c r="AW367" s="17">
        <f>COUNTIF(AW2:AW341,"&lt;0")</f>
        <v>3</v>
      </c>
      <c r="AX367" s="37">
        <f>COUNTIF(AX2:AX341,"&lt;0")</f>
        <v>3</v>
      </c>
      <c r="AY367" s="17"/>
      <c r="BA367" s="17"/>
      <c r="BH367" s="90"/>
      <c r="BL367" s="65" t="s">
        <v>332</v>
      </c>
      <c r="BM367" s="17">
        <f>COUNTIF(BM2:BM341,"&lt;0")</f>
        <v>0</v>
      </c>
      <c r="BN367">
        <f>COUNTIF(BN2:BN342,"&lt;0")</f>
        <v>35</v>
      </c>
      <c r="BO367" s="17">
        <f>COUNTIF(BO2:BO341,"&lt;0")</f>
        <v>37</v>
      </c>
      <c r="BP367" s="17">
        <f>COUNTIF(BP2:BP341,"&lt;0")</f>
        <v>41</v>
      </c>
      <c r="BQ367" s="17">
        <f>COUNTIF(BQ2:BQ341,"&lt;0")</f>
        <v>42</v>
      </c>
      <c r="BR367" s="37">
        <f>COUNTIF(BR2:BR341,"&lt;0")</f>
        <v>28</v>
      </c>
      <c r="CB367" s="90"/>
      <c r="CF367" s="65" t="s">
        <v>332</v>
      </c>
      <c r="CG367" s="17">
        <f>COUNTIF(CG2:CG341,"&lt;0")</f>
        <v>0</v>
      </c>
      <c r="CH367">
        <f>COUNTIF(CH2:CH342,"&lt;0")</f>
        <v>36</v>
      </c>
      <c r="CI367" s="17">
        <f>COUNTIF(CI2:CI341,"&lt;0")</f>
        <v>36</v>
      </c>
      <c r="CJ367" s="17">
        <f>COUNTIF(CJ2:CJ341,"&lt;0")</f>
        <v>41</v>
      </c>
      <c r="CK367" s="17">
        <f>COUNTIF(CK2:CK341,"&lt;0")</f>
        <v>46</v>
      </c>
      <c r="CL367" s="37">
        <f>COUNTIF(CL2:CL341,"&lt;0")</f>
        <v>34</v>
      </c>
      <c r="DI367" s="17"/>
      <c r="EW367" s="17"/>
    </row>
    <row r="368" spans="1:282" x14ac:dyDescent="0.25">
      <c r="O368" s="54"/>
      <c r="P368" s="54"/>
      <c r="Q368" s="54"/>
      <c r="AQ368" s="90"/>
      <c r="AR368" s="66" t="s">
        <v>333</v>
      </c>
      <c r="AS368" s="67">
        <f t="shared" ref="AS368:AU368" si="1257">AS366/AS369</f>
        <v>1</v>
      </c>
      <c r="AT368" s="67">
        <f>AT366/AT369</f>
        <v>0.98972602739726023</v>
      </c>
      <c r="AU368" s="67">
        <f t="shared" si="1257"/>
        <v>0.99035369774919613</v>
      </c>
      <c r="AV368" s="67">
        <f t="shared" ref="AV368" si="1258">AV366/AV369</f>
        <v>0.99032258064516132</v>
      </c>
      <c r="AW368" s="67">
        <f t="shared" ref="AW368" si="1259">AW366/AW369</f>
        <v>0.99029126213592233</v>
      </c>
      <c r="AX368" s="68">
        <f t="shared" ref="AX368" si="1260">AX366/AX369</f>
        <v>0.99022801302931596</v>
      </c>
      <c r="AY368" s="91"/>
      <c r="AZ368" s="91"/>
      <c r="BA368" s="91"/>
      <c r="BB368" s="91"/>
      <c r="BC368" s="91"/>
      <c r="BD368" s="91"/>
      <c r="BE368" s="91"/>
      <c r="BF368" s="91"/>
      <c r="BG368" s="91"/>
      <c r="BH368" s="90"/>
      <c r="BI368" s="91"/>
      <c r="BJ368" s="91"/>
      <c r="BK368" s="91"/>
      <c r="BL368" s="66" t="s">
        <v>333</v>
      </c>
      <c r="BM368" s="67">
        <f t="shared" ref="BM368:BO368" si="1261">BM366/BM369</f>
        <v>1</v>
      </c>
      <c r="BN368" s="67">
        <f>BN366/BN369</f>
        <v>0.88013698630136983</v>
      </c>
      <c r="BO368" s="67">
        <f t="shared" si="1261"/>
        <v>0.88102893890675238</v>
      </c>
      <c r="BP368" s="67">
        <f t="shared" ref="BP368" si="1262">BP366/BP369</f>
        <v>0.86774193548387102</v>
      </c>
      <c r="BQ368" s="67">
        <f t="shared" ref="BQ368" si="1263">BQ366/BQ369</f>
        <v>0.86407766990291257</v>
      </c>
      <c r="BR368" s="68">
        <f t="shared" ref="BR368" si="1264">BR366/BR369</f>
        <v>0.90879478827361559</v>
      </c>
      <c r="BS368" s="91"/>
      <c r="BT368" s="91"/>
      <c r="BU368" s="91"/>
      <c r="BV368" s="91"/>
      <c r="BW368" s="91"/>
      <c r="BX368" s="91"/>
      <c r="BY368" s="91"/>
      <c r="BZ368" s="91"/>
      <c r="CA368" s="91"/>
      <c r="CB368" s="90"/>
      <c r="CC368" s="91"/>
      <c r="CD368" s="91"/>
      <c r="CE368" s="91"/>
      <c r="CF368" s="66" t="s">
        <v>333</v>
      </c>
      <c r="CG368" s="67">
        <f t="shared" ref="CG368" si="1265">CG366/CG369</f>
        <v>1</v>
      </c>
      <c r="CH368" s="67">
        <f>CH366/CH369</f>
        <v>0.87671232876712324</v>
      </c>
      <c r="CI368" s="67">
        <f t="shared" ref="CI368:CL368" si="1266">CI366/CI369</f>
        <v>0.88424437299035374</v>
      </c>
      <c r="CJ368" s="67">
        <f t="shared" si="1266"/>
        <v>0.86774193548387102</v>
      </c>
      <c r="CK368" s="67">
        <f t="shared" si="1266"/>
        <v>0.85113268608414239</v>
      </c>
      <c r="CL368" s="68">
        <f t="shared" si="1266"/>
        <v>0.88925081433224751</v>
      </c>
      <c r="CM368" s="91"/>
      <c r="CN368" s="91"/>
      <c r="CO368" s="91"/>
      <c r="CP368" s="91"/>
      <c r="CQ368" s="91"/>
      <c r="CR368" s="91"/>
      <c r="CS368" s="91"/>
      <c r="CT368" s="91"/>
      <c r="CU368" s="91"/>
      <c r="DI368" s="17"/>
      <c r="EW368" s="17"/>
    </row>
    <row r="369" spans="15:257" ht="16.5" thickBot="1" x14ac:dyDescent="0.3">
      <c r="O369" s="69"/>
      <c r="P369" s="69"/>
      <c r="Q369" s="69"/>
      <c r="AQ369" s="90"/>
      <c r="AR369" s="70" t="s">
        <v>308</v>
      </c>
      <c r="AS369" s="44">
        <f t="shared" ref="AS369" si="1267">AS366+AS367</f>
        <v>2</v>
      </c>
      <c r="AT369" s="44">
        <f t="shared" ref="AT369:AX369" si="1268">AT366+AT367</f>
        <v>292</v>
      </c>
      <c r="AU369" s="44">
        <f t="shared" si="1268"/>
        <v>311</v>
      </c>
      <c r="AV369" s="44">
        <f t="shared" si="1268"/>
        <v>310</v>
      </c>
      <c r="AW369" s="44">
        <f t="shared" si="1268"/>
        <v>309</v>
      </c>
      <c r="AX369" s="57">
        <f t="shared" si="1268"/>
        <v>307</v>
      </c>
      <c r="AY369" s="17"/>
      <c r="BA369" s="17"/>
      <c r="BH369" s="90"/>
      <c r="BL369" s="70" t="s">
        <v>308</v>
      </c>
      <c r="BM369" s="44">
        <f t="shared" ref="BM369" si="1269">BM366+BM367</f>
        <v>2</v>
      </c>
      <c r="BN369" s="44">
        <f t="shared" ref="BN369:BR369" si="1270">BN366+BN367</f>
        <v>292</v>
      </c>
      <c r="BO369" s="44">
        <f t="shared" si="1270"/>
        <v>311</v>
      </c>
      <c r="BP369" s="44">
        <f t="shared" si="1270"/>
        <v>310</v>
      </c>
      <c r="BQ369" s="44">
        <f t="shared" si="1270"/>
        <v>309</v>
      </c>
      <c r="BR369" s="57">
        <f t="shared" si="1270"/>
        <v>307</v>
      </c>
      <c r="CB369" s="90"/>
      <c r="CF369" s="70" t="s">
        <v>308</v>
      </c>
      <c r="CG369" s="44">
        <f t="shared" ref="CG369" si="1271">CG366+CG367</f>
        <v>2</v>
      </c>
      <c r="CH369" s="44">
        <f t="shared" ref="CH369:CL369" si="1272">CH366+CH367</f>
        <v>292</v>
      </c>
      <c r="CI369" s="44">
        <f t="shared" si="1272"/>
        <v>311</v>
      </c>
      <c r="CJ369" s="44">
        <f t="shared" si="1272"/>
        <v>310</v>
      </c>
      <c r="CK369" s="44">
        <f t="shared" si="1272"/>
        <v>309</v>
      </c>
      <c r="CL369" s="57">
        <f t="shared" si="1272"/>
        <v>307</v>
      </c>
      <c r="DI369" s="17"/>
      <c r="EW369" s="17"/>
    </row>
    <row r="370" spans="15:257" x14ac:dyDescent="0.25">
      <c r="O370" s="69"/>
      <c r="P370" s="69"/>
      <c r="Q370" s="69"/>
      <c r="BA370" s="17"/>
      <c r="DI370" s="17"/>
      <c r="EW370" s="17"/>
      <c r="IU370" s="92"/>
      <c r="IV370" s="92"/>
      <c r="IW370" s="92"/>
    </row>
    <row r="371" spans="15:257" x14ac:dyDescent="0.25">
      <c r="O371" s="69"/>
      <c r="P371" s="69"/>
      <c r="Q371" s="69"/>
      <c r="BA371" s="17"/>
      <c r="CM371" s="49"/>
      <c r="CN371" s="49"/>
      <c r="CO371" s="49"/>
      <c r="CP371" s="49"/>
      <c r="CQ371" s="49"/>
      <c r="CR371" s="49"/>
      <c r="CS371" s="49"/>
      <c r="DI371" s="17"/>
      <c r="EW371" s="17"/>
    </row>
    <row r="372" spans="15:257" x14ac:dyDescent="0.25">
      <c r="O372" s="69"/>
      <c r="P372" s="69"/>
      <c r="Q372" s="69"/>
      <c r="BA372" s="17"/>
      <c r="DI372" s="17"/>
      <c r="EW372" s="17"/>
      <c r="IU372" s="109"/>
      <c r="IV372" s="109"/>
      <c r="IW372" s="58"/>
    </row>
    <row r="373" spans="15:257" x14ac:dyDescent="0.25">
      <c r="IU373" s="110"/>
      <c r="IV373" s="110"/>
      <c r="IW373" s="93"/>
    </row>
    <row r="374" spans="15:257" x14ac:dyDescent="0.25">
      <c r="CM374" s="91"/>
      <c r="CN374" s="91"/>
      <c r="CO374" s="91"/>
      <c r="CP374" s="91"/>
      <c r="CQ374" s="91"/>
      <c r="CR374" s="91"/>
      <c r="CS374" s="91"/>
    </row>
  </sheetData>
  <sortState xmlns:xlrd2="http://schemas.microsoft.com/office/spreadsheetml/2017/richdata2" ref="A2:DG179">
    <sortCondition descending="1" ref="AZ2:AZ179"/>
  </sortState>
  <mergeCells count="2">
    <mergeCell ref="FA353:FA357"/>
    <mergeCell ref="FA358:FA361"/>
  </mergeCells>
  <phoneticPr fontId="0" type="noConversion"/>
  <conditionalFormatting sqref="H2:H34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41">
    <cfRule type="cellIs" dxfId="82" priority="1" operator="lessThan">
      <formula>J2</formula>
    </cfRule>
    <cfRule type="cellIs" dxfId="81" priority="2" operator="greaterThan">
      <formula>J2</formula>
    </cfRule>
  </conditionalFormatting>
  <conditionalFormatting sqref="J2:N341">
    <cfRule type="cellIs" dxfId="80" priority="92" operator="greaterThan">
      <formula>K2</formula>
    </cfRule>
    <cfRule type="cellIs" dxfId="79" priority="91" operator="lessThan">
      <formula>K2</formula>
    </cfRule>
  </conditionalFormatting>
  <conditionalFormatting sqref="Q2:U341 P2:P342">
    <cfRule type="cellIs" dxfId="78" priority="90" operator="equal">
      <formula>"Stigning"</formula>
    </cfRule>
    <cfRule type="cellIs" dxfId="77" priority="89" operator="greaterThan">
      <formula>0</formula>
    </cfRule>
    <cfRule type="cellIs" dxfId="76" priority="88" operator="lessThan">
      <formula>0</formula>
    </cfRule>
  </conditionalFormatting>
  <conditionalFormatting sqref="W2:X341 V2:V342 W342:Y342">
    <cfRule type="cellIs" dxfId="75" priority="87" operator="equal">
      <formula>"Stigning"</formula>
    </cfRule>
    <cfRule type="cellIs" dxfId="74" priority="86" operator="greaterThan">
      <formula>0</formula>
    </cfRule>
    <cfRule type="cellIs" dxfId="73" priority="85" operator="lessThan">
      <formula>0</formula>
    </cfRule>
  </conditionalFormatting>
  <conditionalFormatting sqref="AK2:AO341 AJ2:AJ342">
    <cfRule type="cellIs" dxfId="72" priority="83" operator="greaterThan">
      <formula>0</formula>
    </cfRule>
    <cfRule type="cellIs" dxfId="71" priority="84" operator="equal">
      <formula>"Stigning"</formula>
    </cfRule>
    <cfRule type="cellIs" dxfId="70" priority="82" operator="lessThan">
      <formula>0</formula>
    </cfRule>
  </conditionalFormatting>
  <conditionalFormatting sqref="AQ2:AR341 AP2:AP342">
    <cfRule type="cellIs" dxfId="69" priority="76" operator="lessThan">
      <formula>0</formula>
    </cfRule>
    <cfRule type="cellIs" dxfId="68" priority="78" operator="equal">
      <formula>"Stigning"</formula>
    </cfRule>
    <cfRule type="cellIs" dxfId="67" priority="77" operator="greaterThan">
      <formula>0</formula>
    </cfRule>
  </conditionalFormatting>
  <conditionalFormatting sqref="BE2:BI341 BD2:BD342">
    <cfRule type="cellIs" dxfId="66" priority="73" operator="lessThan">
      <formula>0</formula>
    </cfRule>
    <cfRule type="cellIs" dxfId="65" priority="75" operator="equal">
      <formula>"Stigning"</formula>
    </cfRule>
    <cfRule type="cellIs" dxfId="64" priority="74" operator="greaterThan">
      <formula>0</formula>
    </cfRule>
  </conditionalFormatting>
  <conditionalFormatting sqref="BK2:BL341 BJ2:BJ342">
    <cfRule type="cellIs" dxfId="63" priority="72" operator="equal">
      <formula>"Stigning"</formula>
    </cfRule>
    <cfRule type="cellIs" dxfId="62" priority="71" operator="greaterThan">
      <formula>0</formula>
    </cfRule>
    <cfRule type="cellIs" dxfId="61" priority="70" operator="lessThan">
      <formula>0</formula>
    </cfRule>
  </conditionalFormatting>
  <conditionalFormatting sqref="BY2:CC341 BX2:BX342">
    <cfRule type="cellIs" dxfId="60" priority="69" operator="equal">
      <formula>"Stigning"</formula>
    </cfRule>
    <cfRule type="cellIs" dxfId="59" priority="68" operator="greaterThan">
      <formula>0</formula>
    </cfRule>
    <cfRule type="cellIs" dxfId="58" priority="67" operator="lessThan">
      <formula>0</formula>
    </cfRule>
  </conditionalFormatting>
  <conditionalFormatting sqref="CE2:CF341 CD2:CD342">
    <cfRule type="cellIs" dxfId="57" priority="66" operator="equal">
      <formula>"Stigning"</formula>
    </cfRule>
    <cfRule type="cellIs" dxfId="56" priority="65" operator="greaterThan">
      <formula>0</formula>
    </cfRule>
    <cfRule type="cellIs" dxfId="55" priority="64" operator="lessThan">
      <formula>0</formula>
    </cfRule>
  </conditionalFormatting>
  <conditionalFormatting sqref="CS2:CW341 CR2:CR342">
    <cfRule type="cellIs" dxfId="54" priority="63" operator="equal">
      <formula>"Stigning"</formula>
    </cfRule>
    <cfRule type="cellIs" dxfId="53" priority="62" operator="greaterThan">
      <formula>0</formula>
    </cfRule>
    <cfRule type="cellIs" dxfId="52" priority="61" operator="lessThan">
      <formula>0</formula>
    </cfRule>
  </conditionalFormatting>
  <conditionalFormatting sqref="CY2:CZ341 CX2:CX342">
    <cfRule type="cellIs" dxfId="51" priority="59" operator="greaterThan">
      <formula>0</formula>
    </cfRule>
    <cfRule type="cellIs" dxfId="50" priority="60" operator="equal">
      <formula>"Stigning"</formula>
    </cfRule>
    <cfRule type="cellIs" dxfId="49" priority="58" operator="lessThan">
      <formula>0</formula>
    </cfRule>
  </conditionalFormatting>
  <conditionalFormatting sqref="DM2:DQ341 DL2:DL342">
    <cfRule type="cellIs" dxfId="48" priority="57" operator="equal">
      <formula>"Stigning"</formula>
    </cfRule>
    <cfRule type="cellIs" dxfId="47" priority="56" operator="greaterThan">
      <formula>0</formula>
    </cfRule>
    <cfRule type="cellIs" dxfId="46" priority="55" operator="lessThan">
      <formula>0</formula>
    </cfRule>
  </conditionalFormatting>
  <conditionalFormatting sqref="DS2:DT341 DR2:DR342">
    <cfRule type="cellIs" dxfId="45" priority="52" operator="lessThan">
      <formula>0</formula>
    </cfRule>
    <cfRule type="cellIs" dxfId="44" priority="54" operator="equal">
      <formula>"Stigning"</formula>
    </cfRule>
    <cfRule type="cellIs" dxfId="43" priority="53" operator="greaterThan">
      <formula>0</formula>
    </cfRule>
  </conditionalFormatting>
  <conditionalFormatting sqref="EG2:EK341 EF2:EF342">
    <cfRule type="cellIs" dxfId="42" priority="51" operator="equal">
      <formula>"Stigning"</formula>
    </cfRule>
    <cfRule type="cellIs" dxfId="41" priority="49" operator="lessThan">
      <formula>0</formula>
    </cfRule>
    <cfRule type="cellIs" dxfId="40" priority="50" operator="greaterThan">
      <formula>0</formula>
    </cfRule>
  </conditionalFormatting>
  <conditionalFormatting sqref="EM2:EN341 EL2:EL342">
    <cfRule type="cellIs" dxfId="39" priority="48" operator="equal">
      <formula>"Stigning"</formula>
    </cfRule>
    <cfRule type="cellIs" dxfId="38" priority="47" operator="greaterThan">
      <formula>0</formula>
    </cfRule>
    <cfRule type="cellIs" dxfId="37" priority="46" operator="lessThan">
      <formula>0</formula>
    </cfRule>
  </conditionalFormatting>
  <conditionalFormatting sqref="FB2:FB341">
    <cfRule type="cellIs" dxfId="36" priority="45" operator="equal">
      <formula>"X"</formula>
    </cfRule>
  </conditionalFormatting>
  <conditionalFormatting sqref="FG2:FK341 FF2:FF342">
    <cfRule type="cellIs" dxfId="35" priority="44" operator="equal">
      <formula>"Stigning"</formula>
    </cfRule>
    <cfRule type="cellIs" dxfId="34" priority="43" operator="greaterThan">
      <formula>0</formula>
    </cfRule>
    <cfRule type="cellIs" dxfId="33" priority="42" operator="lessThan">
      <formula>0</formula>
    </cfRule>
  </conditionalFormatting>
  <conditionalFormatting sqref="FM2:FN341 FL2:FL342">
    <cfRule type="cellIs" dxfId="32" priority="39" operator="lessThan">
      <formula>0</formula>
    </cfRule>
    <cfRule type="cellIs" dxfId="31" priority="41" operator="equal">
      <formula>"Stigning"</formula>
    </cfRule>
    <cfRule type="cellIs" dxfId="30" priority="40" operator="greaterThan">
      <formula>0</formula>
    </cfRule>
  </conditionalFormatting>
  <conditionalFormatting sqref="FZ2:GE342">
    <cfRule type="cellIs" dxfId="29" priority="36" operator="lessThan">
      <formula>0</formula>
    </cfRule>
    <cfRule type="cellIs" dxfId="28" priority="38" operator="equal">
      <formula>"Stigning"</formula>
    </cfRule>
    <cfRule type="cellIs" dxfId="27" priority="37" operator="greaterThan">
      <formula>0</formula>
    </cfRule>
  </conditionalFormatting>
  <conditionalFormatting sqref="GF2:GH342">
    <cfRule type="cellIs" dxfId="26" priority="3" operator="lessThan">
      <formula>0</formula>
    </cfRule>
    <cfRule type="cellIs" dxfId="25" priority="4" operator="greaterThan">
      <formula>0</formula>
    </cfRule>
    <cfRule type="cellIs" dxfId="24" priority="5" operator="equal">
      <formula>"Stigning"</formula>
    </cfRule>
  </conditionalFormatting>
  <conditionalFormatting sqref="GS2:GX342">
    <cfRule type="cellIs" dxfId="23" priority="32" operator="equal">
      <formula>"Stigning"</formula>
    </cfRule>
    <cfRule type="cellIs" dxfId="22" priority="31" operator="greaterThan">
      <formula>0</formula>
    </cfRule>
    <cfRule type="cellIs" dxfId="21" priority="30" operator="lessThan">
      <formula>0</formula>
    </cfRule>
  </conditionalFormatting>
  <conditionalFormatting sqref="GY2:HA342">
    <cfRule type="cellIs" dxfId="20" priority="8" operator="equal">
      <formula>"Stigning"</formula>
    </cfRule>
    <cfRule type="cellIs" dxfId="19" priority="7" operator="greaterThan">
      <formula>0</formula>
    </cfRule>
    <cfRule type="cellIs" dxfId="18" priority="6" operator="lessThan">
      <formula>0</formula>
    </cfRule>
  </conditionalFormatting>
  <conditionalFormatting sqref="HL2:HQ342">
    <cfRule type="cellIs" dxfId="17" priority="26" operator="equal">
      <formula>"Stigning"</formula>
    </cfRule>
    <cfRule type="cellIs" dxfId="16" priority="25" operator="greaterThan">
      <formula>0</formula>
    </cfRule>
    <cfRule type="cellIs" dxfId="15" priority="24" operator="lessThan">
      <formula>0</formula>
    </cfRule>
  </conditionalFormatting>
  <conditionalFormatting sqref="HR2:HT342">
    <cfRule type="cellIs" dxfId="14" priority="21" operator="lessThan">
      <formula>0</formula>
    </cfRule>
    <cfRule type="cellIs" dxfId="13" priority="22" operator="greaterThan">
      <formula>0</formula>
    </cfRule>
    <cfRule type="cellIs" dxfId="12" priority="23" operator="equal">
      <formula>"Stigning"</formula>
    </cfRule>
  </conditionalFormatting>
  <conditionalFormatting sqref="IF2:IK342">
    <cfRule type="cellIs" dxfId="11" priority="20" operator="equal">
      <formula>"Stigning"</formula>
    </cfRule>
    <cfRule type="cellIs" dxfId="10" priority="19" operator="greaterThan">
      <formula>0</formula>
    </cfRule>
    <cfRule type="cellIs" dxfId="9" priority="18" operator="lessThan">
      <formula>0</formula>
    </cfRule>
  </conditionalFormatting>
  <conditionalFormatting sqref="IL2:IN342">
    <cfRule type="cellIs" dxfId="8" priority="17" operator="equal">
      <formula>"Stigning"</formula>
    </cfRule>
    <cfRule type="cellIs" dxfId="7" priority="16" operator="greaterThan">
      <formula>0</formula>
    </cfRule>
    <cfRule type="cellIs" dxfId="6" priority="15" operator="lessThan">
      <formula>0</formula>
    </cfRule>
  </conditionalFormatting>
  <conditionalFormatting sqref="IZ2:JE342">
    <cfRule type="cellIs" dxfId="5" priority="14" operator="equal">
      <formula>"Stigning"</formula>
    </cfRule>
    <cfRule type="cellIs" dxfId="4" priority="13" operator="greaterThan">
      <formula>0</formula>
    </cfRule>
    <cfRule type="cellIs" dxfId="3" priority="12" operator="lessThan">
      <formula>0</formula>
    </cfRule>
  </conditionalFormatting>
  <conditionalFormatting sqref="JF2:JH342">
    <cfRule type="cellIs" dxfId="2" priority="11" operator="equal">
      <formula>"Stigning"</formula>
    </cfRule>
    <cfRule type="cellIs" dxfId="1" priority="10" operator="greaterThan">
      <formula>0</formula>
    </cfRule>
    <cfRule type="cellIs" dxfId="0" priority="9" operator="lessThan">
      <formula>0</formula>
    </cfRule>
  </conditionalFormatting>
  <dataValidations count="1">
    <dataValidation type="list" allowBlank="1" showInputMessage="1" showErrorMessage="1" sqref="FA2:FA342" xr:uid="{75B2EC44-1AE9-4370-BFC7-4BBF7C72EED3}">
      <formula1>$EY$353:$EY$362</formula1>
    </dataValidation>
  </dataValidations>
  <hyperlinks>
    <hyperlink ref="B13" r:id="rId1" display="https://datacvr.virk.dk/enhed/virksomhed/4008854985" xr:uid="{00000000-0004-0000-0000-000001000000}"/>
    <hyperlink ref="B29" r:id="rId2" display="https://datacvr.virk.dk/data/visenhed?enhedstype=virksomhed&amp;id=73648718&amp;soeg=73648718" xr:uid="{00000000-0004-0000-0000-000002000000}"/>
    <hyperlink ref="B18" r:id="rId3" display="https://datacvr.virk.dk/data/visenhed?enhedstype=virksomhed&amp;id=19225097&amp;soeg=19225097v" xr:uid="{00000000-0004-0000-0000-000003000000}"/>
    <hyperlink ref="B27" r:id="rId4" display="https://datacvr.virk.dk/data/visenhed?enhedstype=virksomhed&amp;id=20198508&amp;soeg=20198508" xr:uid="{00000000-0004-0000-0000-000004000000}"/>
    <hyperlink ref="B42" r:id="rId5" display="https://datacvr.virk.dk/data/visenhed?enhedstype=virksomhed&amp;id=70606917&amp;soeg=70606917" xr:uid="{00000000-0004-0000-0000-000005000000}"/>
    <hyperlink ref="B36" r:id="rId6" display="https://datacvr.virk.dk/data/visenhed?enhedstype=virksomhed&amp;id=15242485&amp;soeg=15242485" xr:uid="{00000000-0004-0000-0000-000006000000}"/>
    <hyperlink ref="B48" r:id="rId7" display="https://datacvr.virk.dk/data/visenhed?enhedstype=virksomhed&amp;id=11720048&amp;soeg=11720048" xr:uid="{00000000-0004-0000-0000-000007000000}"/>
    <hyperlink ref="B20" r:id="rId8" display="https://datacvr.virk.dk/data/visenhed?enhedstype=virksomhed&amp;id=14815198&amp;soeg=14815198" xr:uid="{00000000-0004-0000-0000-000008000000}"/>
    <hyperlink ref="B111" r:id="rId9" display="https://datacvr.virk.dk/data/visenhed?enhedstype=virksomhed&amp;id=32774210&amp;soeg=32774210" xr:uid="{00000000-0004-0000-0000-00000A000000}"/>
    <hyperlink ref="B30" r:id="rId10" display="https://datacvr.virk.dk/data/visenhed?enhedstype=virksomhed&amp;id=10315700&amp;soeg=10315700" xr:uid="{00000000-0004-0000-0000-00000B000000}"/>
    <hyperlink ref="B24" r:id="rId11" display="https://datacvr.virk.dk/data/visenhed?enhedstype=virksomhed&amp;id=10845858&amp;soeg=10845858" xr:uid="{00000000-0004-0000-0000-00000C000000}"/>
    <hyperlink ref="B25" r:id="rId12" display="https://datacvr.virk.dk/data/visenhed?enhedstype=virksomhed&amp;id=48456316&amp;soeg=48456316" xr:uid="{00000000-0004-0000-0000-00000D000000}"/>
    <hyperlink ref="B70" r:id="rId13" display="https://datacvr.virk.dk/data/visenhed?enhedstype=virksomhed&amp;id=88021614&amp;soeg=88021614" xr:uid="{00000000-0004-0000-0000-00000E000000}"/>
    <hyperlink ref="B32" r:id="rId14" display="https://datacvr.virk.dk/data/visenhed?enhedstype=virksomhed&amp;id=37611921&amp;soeg=37611921" xr:uid="{00000000-0004-0000-0000-00000F000000}"/>
    <hyperlink ref="B110" r:id="rId15" display="https://datacvr.virk.dk/data/visenhed?enhedstype=virksomhed&amp;id=62857714&amp;soeg=62857714" xr:uid="{00000000-0004-0000-0000-000010000000}"/>
    <hyperlink ref="B312" r:id="rId16" display="https://datacvr.virk.dk/data/visenhed?enhedstype=virksomhed&amp;id=11888577&amp;soeg=11888577" xr:uid="{00000000-0004-0000-0000-000011000000}"/>
    <hyperlink ref="B45" r:id="rId17" display="https://datacvr.virk.dk/data/visenhed?enhedstype=virksomhed&amp;id=18380633&amp;soeg=18380633" xr:uid="{00000000-0004-0000-0000-000012000000}"/>
    <hyperlink ref="B23" r:id="rId18" display="https://datacvr.virk.dk/data/visenhed?enhedstype=virksomhed&amp;id=62532319&amp;soeg=62532319" xr:uid="{00000000-0004-0000-0000-000013000000}"/>
    <hyperlink ref="B47" r:id="rId19" display="https://datacvr.virk.dk/data/visenhed?enhedstype=virksomhed&amp;id=24205398&amp;soeg=24205398" xr:uid="{00000000-0004-0000-0000-000014000000}"/>
    <hyperlink ref="B59" r:id="rId20" display="https://datacvr.virk.dk/data/visenhed?enhedstype=virksomhed&amp;id=26931452&amp;soeg=26931452" xr:uid="{00000000-0004-0000-0000-000015000000}"/>
    <hyperlink ref="B54" r:id="rId21" display="https://datacvr.virk.dk/data/visenhed?enhedstype=virksomhed&amp;id=55112819&amp;soeg=55112819" xr:uid="{00000000-0004-0000-0000-000016000000}"/>
    <hyperlink ref="B33" r:id="rId22" display="https://datacvr.virk.dk/data/visenhed?enhedstype=virksomhed&amp;id=17858092&amp;soeg=17858092" xr:uid="{00000000-0004-0000-0000-000017000000}"/>
    <hyperlink ref="B249" r:id="rId23" display="https://datacvr.virk.dk/data/visenhed?enhedstype=virksomhed&amp;id=34250316&amp;soeg=34250316" xr:uid="{00000000-0004-0000-0000-000018000000}"/>
    <hyperlink ref="B182" r:id="rId24" display="https://datacvr.virk.dk/data/visenhed?enhedstype=virksomhed&amp;id=17033875&amp;soeg=17033875" xr:uid="{00000000-0004-0000-0000-000019000000}"/>
    <hyperlink ref="B87" r:id="rId25" display="https://datacvr.virk.dk/data/visenhed?enhedstype=virksomhed&amp;id=20618175&amp;soeg=20618175" xr:uid="{00000000-0004-0000-0000-00001A000000}"/>
    <hyperlink ref="B86" r:id="rId26" display="https://datacvr.virk.dk/data/visenhed?enhedstype=virksomhed&amp;id=14808701&amp;soeg=14808701" xr:uid="{00000000-0004-0000-0000-00001B000000}"/>
    <hyperlink ref="B80" r:id="rId27" display="https://datacvr.virk.dk/data/visenhed?enhedstype=virksomhed&amp;id=64090518&amp;soeg=64090518" xr:uid="{00000000-0004-0000-0000-00001C000000}"/>
    <hyperlink ref="B125" r:id="rId28" display="https://datacvr.virk.dk/data/visenhed?enhedstype=virksomhed&amp;id=79132217&amp;soeg=79132217" xr:uid="{00000000-0004-0000-0000-00001D000000}"/>
    <hyperlink ref="B180" r:id="rId29" display="https://datacvr.virk.dk/data/visenhed?enhedstype=virksomhed&amp;id=19751384&amp;soeg=19751384" xr:uid="{00000000-0004-0000-0000-00001E000000}"/>
    <hyperlink ref="B3" r:id="rId30" display="https://datacvr.virk.dk/data/visenhed?enhedstype=virksomhed&amp;id=27972721&amp;soeg=27972721" xr:uid="{00000000-0004-0000-0000-00001F000000}"/>
    <hyperlink ref="B134" r:id="rId31" display="https://datacvr.virk.dk/data/visenhed?enhedstype=virksomhed&amp;id=21481483&amp;soeg=21481483" xr:uid="{00000000-0004-0000-0000-000020000000}"/>
    <hyperlink ref="B170" r:id="rId32" display="https://datacvr.virk.dk/data/visenhed?enhedstype=virksomhed&amp;id=27755968&amp;soeg=27755968" xr:uid="{00000000-0004-0000-0000-000021000000}"/>
    <hyperlink ref="B90" r:id="rId33" display="https://datacvr.virk.dk/data/visenhed?enhedstype=virksomhed&amp;id=45445216&amp;soeg=45445216" xr:uid="{00000000-0004-0000-0000-000023000000}"/>
    <hyperlink ref="B131" r:id="rId34" display="https://datacvr.virk.dk/data/visenhed?enhedstype=virksomhed&amp;id=21435449&amp;soeg=21435449" xr:uid="{00000000-0004-0000-0000-000024000000}"/>
    <hyperlink ref="B77" r:id="rId35" display="https://datacvr.virk.dk/data/visenhed?enhedstype=virksomhed&amp;id=27436463&amp;soeg=27436463" xr:uid="{00000000-0004-0000-0000-000025000000}"/>
    <hyperlink ref="B226" r:id="rId36" display="https://datacvr.virk.dk/data/visenhed?enhedstype=virksomhed&amp;id=24257886&amp;soeg=24257886" xr:uid="{00000000-0004-0000-0000-000026000000}"/>
    <hyperlink ref="B160" r:id="rId37" display="https://datacvr.virk.dk/data/visenhed?enhedstype=virksomhed&amp;id=84364711&amp;soeg=84364711" xr:uid="{00000000-0004-0000-0000-000028000000}"/>
    <hyperlink ref="B99" r:id="rId38" display="https://datacvr.virk.dk/data/visenhed?enhedstype=virksomhed&amp;id=21749249&amp;soeg=21749249" xr:uid="{00000000-0004-0000-0000-000029000000}"/>
    <hyperlink ref="B175" r:id="rId39" display="https://datacvr.virk.dk/data/visenhed?enhedstype=virksomhed&amp;id=21274097&amp;soeg=21274097" xr:uid="{00000000-0004-0000-0000-00002A000000}"/>
    <hyperlink ref="B280" r:id="rId40" display="https://datacvr.virk.dk/data/visenhed?enhedstype=virksomhed&amp;id=27414494&amp;soeg=27414494" xr:uid="{00000000-0004-0000-0000-00002B000000}"/>
    <hyperlink ref="B193" r:id="rId41" display="https://datacvr.virk.dk/data/visenhed?enhedstype=virksomhed&amp;id=27365698&amp;soeg=27365698" xr:uid="{00000000-0004-0000-0000-00002C000000}"/>
    <hyperlink ref="B190" r:id="rId42" display="https://datacvr.virk.dk/data/visenhed?enhedstype=virksomhed&amp;id=24208761&amp;soeg=24208761" xr:uid="{00000000-0004-0000-0000-00002D000000}"/>
    <hyperlink ref="B206" r:id="rId43" display="https://datacvr.virk.dk/data/visenhed?enhedstype=virksomhed&amp;id=54037317&amp;soeg=54037317" xr:uid="{00000000-0004-0000-0000-00002E000000}"/>
    <hyperlink ref="B93" r:id="rId44" display="https://datacvr.virk.dk/data/visenhed?enhedstype=virksomhed&amp;id=27211615&amp;soeg=27211615" xr:uid="{00000000-0004-0000-0000-00002F000000}"/>
    <hyperlink ref="B223" r:id="rId45" display="https://datacvr.virk.dk/data/visenhed?enhedstype=virksomhed&amp;id=36988312&amp;soeg=36988312" xr:uid="{00000000-0004-0000-0000-000031000000}"/>
    <hyperlink ref="B149" r:id="rId46" display="https://datacvr.virk.dk/data/visenhed?enhedstype=virksomhed&amp;id=41928611&amp;soeg=41928611" xr:uid="{00000000-0004-0000-0000-000032000000}"/>
    <hyperlink ref="B114" r:id="rId47" display="https://datacvr.virk.dk/data/visenhed?enhedstype=virksomhed&amp;id=82591419&amp;soeg=82591419" xr:uid="{00000000-0004-0000-0000-000033000000}"/>
    <hyperlink ref="B211" r:id="rId48" display="https://datacvr.virk.dk/data/visenhed?enhedstype=virksomhed&amp;id=31761271&amp;soeg=31761271" xr:uid="{00000000-0004-0000-0000-000034000000}"/>
    <hyperlink ref="B210" r:id="rId49" display="https://datacvr.virk.dk/data/visenhed?enhedstype=virksomhed&amp;id=46280113&amp;soeg=46280113" xr:uid="{00000000-0004-0000-0000-000035000000}"/>
    <hyperlink ref="B98" r:id="rId50" display="https://datacvr.virk.dk/data/visenhed?enhedstype=virksomhed&amp;id=73693918&amp;soeg=73693918" xr:uid="{00000000-0004-0000-0000-000036000000}"/>
    <hyperlink ref="B187" r:id="rId51" display="https://datacvr.virk.dk/data/visenhed?enhedstype=virksomhed&amp;id=12048033&amp;soeg=12048033" xr:uid="{00000000-0004-0000-0000-000037000000}"/>
    <hyperlink ref="B166" r:id="rId52" display="https://datacvr.virk.dk/data/visenhed?enhedstype=virksomhed&amp;id=15235918&amp;soeg=15235918" xr:uid="{00000000-0004-0000-0000-000039000000}"/>
    <hyperlink ref="B146" r:id="rId53" display="https://datacvr.virk.dk/data/visenhed?enhedstype=virksomhed&amp;id=20171677&amp;soeg=20171677" xr:uid="{00000000-0004-0000-0000-00003A000000}"/>
    <hyperlink ref="B112" r:id="rId54" display="https://datacvr.virk.dk/data/visenhed?enhedstype=virksomhed&amp;id=59960628&amp;soeg=59960628" xr:uid="{00000000-0004-0000-0000-00003B000000}"/>
    <hyperlink ref="B6" r:id="rId55" display="https://datacvr.virk.dk/data/visenhed?enhedstype=virksomhed&amp;id=27006124&amp;soeg=27006124" xr:uid="{00000000-0004-0000-0000-00003C000000}"/>
    <hyperlink ref="B255" r:id="rId56" display="https://datacvr.virk.dk/data/visenhed?enhedstype=virksomhed&amp;id=25051394&amp;soeg=25051394" xr:uid="{00000000-0004-0000-0000-00003D000000}"/>
    <hyperlink ref="B296" r:id="rId57" display="https://datacvr.virk.dk/data/visenhed?enhedstype=virksomhed&amp;id=69624219&amp;soeg=69624219" xr:uid="{00000000-0004-0000-0000-00003E000000}"/>
    <hyperlink ref="B222" r:id="rId58" display="https://datacvr.virk.dk/data/visenhed?enhedstype=virksomhed&amp;id=21076945&amp;soeg=21076945" xr:uid="{00000000-0004-0000-0000-00003F000000}"/>
    <hyperlink ref="B276" r:id="rId59" display="https://datacvr.virk.dk/data/visenhed?enhedstype=virksomhed&amp;id=29402078&amp;soeg=29402078" xr:uid="{00000000-0004-0000-0000-000041000000}"/>
    <hyperlink ref="B267" r:id="rId60" display="https://datacvr.virk.dk/data/visenhed?enhedstype=virksomhed&amp;id=73120713&amp;soeg=73120713" xr:uid="{00000000-0004-0000-0000-000042000000}"/>
    <hyperlink ref="B105" r:id="rId61" display="https://datacvr.virk.dk/data/visenhed?enhedstype=virksomhed&amp;id=12053940&amp;soeg=12053940" xr:uid="{00000000-0004-0000-0000-000043000000}"/>
    <hyperlink ref="B314" r:id="rId62" display="https://datacvr.virk.dk/data/visenhed?enhedstype=virksomhed&amp;id=14680837&amp;soeg=14680837" xr:uid="{00000000-0004-0000-0000-000044000000}"/>
    <hyperlink ref="B241" r:id="rId63" display="https://datacvr.virk.dk/data/visenhed?enhedstype=virksomhed&amp;id=31771749&amp;soeg=31771749" xr:uid="{00000000-0004-0000-0000-000045000000}"/>
    <hyperlink ref="B183" r:id="rId64" display="https://datacvr.virk.dk/data/visenhed?enhedstype=virksomhed&amp;id=32473989&amp;soeg=32473989" xr:uid="{00000000-0004-0000-0000-000046000000}"/>
    <hyperlink ref="B37" r:id="rId65" display="https://datacvr.virk.dk/data/visenhed?enhedstype=virksomhed&amp;id=14540733&amp;soeg=Volvo+Car+Denmark+A%2FS&amp;type=Alle" xr:uid="{00000000-0004-0000-0000-000047000000}"/>
    <hyperlink ref="B257" r:id="rId66" display="https://datacvr.virk.dk/data/visenhed?enhedstype=virksomhed&amp;id=21272531&amp;soeg=Henrik%20wessel&amp;type=Alle" xr:uid="{00000000-0004-0000-0000-000048000000}"/>
    <hyperlink ref="B208" r:id="rId67" display="https://datacvr.virk.dk/data/visenhed?enhedstype=virksomhed&amp;id=25083814&amp;soeg=tang+biler&amp;type=Alle" xr:uid="{00000000-0004-0000-0000-000049000000}"/>
    <hyperlink ref="B266" r:id="rId68" display="https://datacvr.virk.dk/data/visenhed?enhedstype=virksomhed&amp;id=33975112&amp;soeg=Kofoed+%26+Thomsen+A%2FS&amp;type=Alle" xr:uid="{00000000-0004-0000-0000-00004B000000}"/>
    <hyperlink ref="B231" r:id="rId69" display="https://datacvr.virk.dk/data/visenhed?enhedstype=virksomhed&amp;id=10945445&amp;soeg=Motor-Depotet+A%2FS&amp;type=Alle" xr:uid="{00000000-0004-0000-0000-00004C000000}"/>
    <hyperlink ref="B294" r:id="rId70" display="https://datacvr.virk.dk/data/visenhed?enhedstype=virksomhed&amp;id=65782928&amp;soeg=kj%C3%A6rsgaard+auto&amp;type=Alle" xr:uid="{00000000-0004-0000-0000-00004E000000}"/>
    <hyperlink ref="B277" r:id="rId71" display="https://datacvr.virk.dk/data/visenhed?enhedstype=virksomhed&amp;id=59891510&amp;soeg=S%C3%B8ren+Nielsen+Flade+A%2FS&amp;type=Alle" xr:uid="{00000000-0004-0000-0000-00004F000000}"/>
    <hyperlink ref="B240" r:id="rId72" display="https://datacvr.virk.dk/data/visenhed?enhedstype=virksomhed&amp;id=24257061&amp;soeg=N.O.Jensen+A%2FS&amp;type=Alle" xr:uid="{00000000-0004-0000-0000-000050000000}"/>
    <hyperlink ref="B233" r:id="rId73" display="https://datacvr.virk.dk/data/visenhed?enhedstype=virksomhed&amp;id=24210790&amp;soeg=Storgaard+Biler&amp;type=Alle" xr:uid="{00000000-0004-0000-0000-000051000000}"/>
    <hyperlink ref="B205" r:id="rId74" display="https://datacvr.virk.dk/data/visenhed?enhedstype=virksomhed&amp;id=72450728&amp;soeg=Tage+Thomsen+A%2FS&amp;type=Alle" xr:uid="{00000000-0004-0000-0000-000052000000}"/>
    <hyperlink ref="B227" r:id="rId75" display="https://datacvr.virk.dk/data/visenhed?enhedstype=virksomhed&amp;id=37016012&amp;soeg=N.+Kj%C3%A6r&amp;type=Alle" xr:uid="{00000000-0004-0000-0000-000053000000}"/>
    <hyperlink ref="B212" r:id="rId76" display="https://datacvr.virk.dk/data/visenhed?enhedstype=virksomhed&amp;id=32768040&amp;soeg=Lindholm+Biler+A%2FS&amp;type=Alle" xr:uid="{00000000-0004-0000-0000-000054000000}"/>
    <hyperlink ref="B155" r:id="rId77" display="https://datacvr.virk.dk/data/visenhed?enhedstype=virksomhed&amp;id=35865497&amp;soeg=gomore&amp;type=Alle" xr:uid="{00000000-0004-0000-0000-000055000000}"/>
    <hyperlink ref="B181" r:id="rId78" display="https://datacvr.virk.dk/data/visenhed?enhedstype=virksomhed&amp;id=36564040&amp;soeg=lej+et+lig&amp;type=virksomhed&amp;sortering=default&amp;branche=undefined" xr:uid="{00000000-0004-0000-0000-000056000000}"/>
    <hyperlink ref="B244" r:id="rId79" display="https://datacvr.virk.dk/data/visenhed?enhedstype=virksomhed&amp;id=25328582&amp;soeg=RAF+Motors+A%2FS&amp;type=Alle" xr:uid="{00000000-0004-0000-0000-000057000000}"/>
    <hyperlink ref="B184" r:id="rId80" display="https://datacvr.virk.dk/data/visenhed?enhedstype=virksomhed&amp;id=27763251&amp;soeg=B%C3%B8je+%26+Br%C3%B8chner+A%2FS&amp;type=Alle" xr:uid="{00000000-0004-0000-0000-000058000000}"/>
    <hyperlink ref="B311" r:id="rId81" display="https://datacvr.virk.dk/data/visenhed?enhedstype=virksomhed&amp;id=27964370&amp;soeg=Skanderborg+Bilcentrum+A%2FS&amp;type=Alle" xr:uid="{00000000-0004-0000-0000-000059000000}"/>
    <hyperlink ref="B135" r:id="rId82" display="https://datacvr.virk.dk/data/visenhed?enhedstype=virksomhed&amp;id=20999705&amp;soeg=Maul+Biler+A%2FS&amp;type=Alle" xr:uid="{00000000-0004-0000-0000-00005C000000}"/>
    <hyperlink ref="B169" r:id="rId83" display="https://datacvr.virk.dk/data/visenhed?enhedstype=virksomhed&amp;id=10032652&amp;soeg=Vesterballevej+9+B&amp;type=Alle" xr:uid="{00000000-0004-0000-0000-00005D000000}"/>
    <hyperlink ref="B161" r:id="rId84" display="https://datacvr.virk.dk/data/visenhed?enhedstype=virksomhed&amp;id=37887315&amp;soeg=Indkilde+Auto+A%2FS&amp;type=Alle" xr:uid="{00000000-0004-0000-0000-00005E000000}"/>
    <hyperlink ref="B256" r:id="rId85" display="https://datacvr.virk.dk/data/visenhed?enhedstype=virksomhed&amp;id=25813510&amp;soeg=J%C3%B8rgen+Olsen+Automobiler+A%2FS&amp;type=Alle" xr:uid="{00000000-0004-0000-0000-00005F000000}"/>
    <hyperlink ref="B219" r:id="rId86" display="https://datacvr.virk.dk/data/visenhed?enhedstype=virksomhed&amp;id=26611792&amp;soeg=Elektro+Partner+ApS&amp;type=Alle" xr:uid="{00000000-0004-0000-0000-000060000000}"/>
    <hyperlink ref="B107" r:id="rId87" display="https://datacvr.virk.dk/data/visenhed?enhedstype=virksomhed&amp;id=52063612&amp;soeg=exide+technologies+A%2FS&amp;type=Alle" xr:uid="{00000000-0004-0000-0000-000061000000}"/>
    <hyperlink ref="B303" r:id="rId88" display="https://datacvr.virk.dk/data/visenhed?enhedstype=virksomhed&amp;id=87816613&amp;soeg=Hella+Gutmann+Solutions+A%2FS&amp;type=Alle" xr:uid="{00000000-0004-0000-0000-000062000000}"/>
    <hyperlink ref="B138" r:id="rId89" display="https://datacvr.virk.dk/data/visenhed?enhedstype=virksomhed&amp;id=66917010&amp;soeg=Viggo+Laursen&amp;type=Alle" xr:uid="{00000000-0004-0000-0000-000063000000}"/>
    <hyperlink ref="B285" r:id="rId90" display="https://datacvr.virk.dk/data/visenhed?enhedstype=virksomhed&amp;id=17889605&amp;soeg=Lindgaard%2Fpedersen+A%2FS&amp;type=Alle" xr:uid="{00000000-0004-0000-0000-000064000000}"/>
    <hyperlink ref="B264" r:id="rId91" display="https://datacvr.virk.dk/data/visenhed?enhedstype=virksomhed&amp;id=46212916&amp;soeg=Refako+aps&amp;type=Alle" xr:uid="{00000000-0004-0000-0000-000065000000}"/>
    <hyperlink ref="B248" r:id="rId92" display="https://datacvr.virk.dk/data/visenhed?enhedstype=virksomhed&amp;id=11108881&amp;soeg=scan+auto+%26+dybbroe+group&amp;type=Alle" xr:uid="{00000000-0004-0000-0000-000066000000}"/>
    <hyperlink ref="B58" r:id="rId93" display="https://datacvr.virk.dk/data/visenhed?enhedstype=virksomhed&amp;id=33574797&amp;soeg=Tajco+Group+A%2FS&amp;type=Alle" xr:uid="{00000000-0004-0000-0000-000067000000}"/>
    <hyperlink ref="B88" r:id="rId94" display="https://datacvr.virk.dk/data/visenhed?enhedstype=virksomhed&amp;id=81183228&amp;soeg=Danbrit+Akkumulator+Aalborg+A%2FS&amp;type=Alle" xr:uid="{00000000-0004-0000-0000-000069000000}"/>
    <hyperlink ref="B179" r:id="rId95" display="https://datacvr.virk.dk/data/visenhed?enhedstype=virksomhed&amp;id=26720087&amp;soeg=Webasto+Thermo+%26+Comfort+Denmark+A%2FS&amp;type=Alle" xr:uid="{00000000-0004-0000-0000-00006A000000}"/>
    <hyperlink ref="B129" r:id="rId96" display="https://datacvr.virk.dk/data/visenhed?enhedstype=virksomhed&amp;id=27914373&amp;soeg=Eurowheels+Danmark+A%2FS&amp;type=Alle" xr:uid="{00000000-0004-0000-0000-00006B000000}"/>
    <hyperlink ref="B167" r:id="rId97" display="https://datacvr.virk.dk/data/visenhed?enhedstype=virksomhed&amp;id=87683710&amp;soeg=J%C3%B8rgen+Laursen+A%2FS&amp;type=Alle" xr:uid="{00000000-0004-0000-0000-00006E000000}"/>
    <hyperlink ref="B140" r:id="rId98" display="https://datacvr.virk.dk/data/visenhed?enhedstype=virksomhed&amp;id=25500938&amp;soeg=J%C3%B8rgen+Hansen+Biler+A%2FS&amp;type=Alle" xr:uid="{00000000-0004-0000-0000-00006F000000}"/>
    <hyperlink ref="B309" r:id="rId99" display="https://datacvr.virk.dk/data/visenhed?enhedstype=virksomhed&amp;id=19044505&amp;soeg=varde+biler+A%2FS&amp;type=Alle" xr:uid="{00000000-0004-0000-0000-000070000000}"/>
    <hyperlink ref="B200" r:id="rId100" display="https://datacvr.virk.dk/data/visenhed?enhedstype=virksomhed&amp;id=10369932&amp;soeg=H.+Sindby+%26+Co.+A%2FS&amp;type=Alle" xr:uid="{00000000-0004-0000-0000-000072000000}"/>
    <hyperlink ref="B83" r:id="rId101" display="https://datacvr.virk.dk/data/visenhed?enhedstype=virksomhed&amp;id=80974612&amp;soeg=louis+lund+A%2FS&amp;type=Alle" xr:uid="{00000000-0004-0000-0000-000073000000}"/>
    <hyperlink ref="B234" r:id="rId102" display="https://datacvr.virk.dk/data/visenhed?enhedstype=virksomhed&amp;id=81289018&amp;soeg=strini&amp;type=Alle" xr:uid="{00000000-0004-0000-0000-000074000000}"/>
    <hyperlink ref="B108" r:id="rId103" display="https://datacvr.virk.dk/data/visenhed?enhedstype=virksomhed&amp;id=18454033&amp;soeg=Mogens+Elmer&amp;type=virksomhed&amp;sortering=default&amp;branche=undefined" xr:uid="{00000000-0004-0000-0000-000076000000}"/>
    <hyperlink ref="B44" r:id="rId104" display="https://datacvr.virk.dk/data/visenhed?enhedstype=virksomhed&amp;id=32787347&amp;soeg=Tesla&amp;type=virksomhed&amp;sortering=default&amp;branche=undefined" xr:uid="{00000000-0004-0000-0000-000078000000}"/>
    <hyperlink ref="B57" r:id="rId105" display="https://datacvr.virk.dk/data/visenhed?enhedstype=virksomhed&amp;id=26181992&amp;soeg=ferrari&amp;type=virksomhed&amp;sortering=default&amp;branche=undefined" xr:uid="{00000000-0004-0000-0000-000079000000}"/>
    <hyperlink ref="B254" r:id="rId106" display="https://datacvr.virk.dk/data/visenhed?enhedstype=virksomhed&amp;id=31857309&amp;soeg=Bilhuset+K%C3%B8ge&amp;type=Alle" xr:uid="{00000000-0004-0000-0000-00007A000000}"/>
    <hyperlink ref="B141" r:id="rId107" display="https://datacvr.virk.dk/data/visenhed?enhedstype=virksomhed&amp;id=28158254&amp;soeg=Bojsen+Biler&amp;type=virksomhed&amp;sortering=default&amp;branche=undefined" xr:uid="{00000000-0004-0000-0000-00007C000000}"/>
    <hyperlink ref="B305" r:id="rId108" display="https://datacvr.virk.dk/data/visenhed?enhedstype=virksomhed&amp;id=15911891&amp;soeg=15911891" xr:uid="{00000000-0004-0000-0000-00007D000000}"/>
    <hyperlink ref="B261" r:id="rId109" display="https://datacvr.virk.dk/data/visenhed?enhedstype=virksomhed&amp;id=27066860&amp;soeg=Bj%C3%B8rn+Canings+Eftf.+A%2FS&amp;type=Alle" xr:uid="{00000000-0004-0000-0000-00007E000000}"/>
    <hyperlink ref="B273" r:id="rId110" display="https://datacvr.virk.dk/data/visenhed?enhedstype=virksomhed&amp;id=81751218&amp;soeg=Avant+Denmark+A%2FS&amp;type=Alle" xr:uid="{00000000-0004-0000-0000-000081000000}"/>
    <hyperlink ref="B102" r:id="rId111" display="https://datacvr.virk.dk/data/visenhed?enhedstype=virksomhed&amp;id=20268530&amp;soeg=Alcar+Danmark+A%2FS&amp;type=Alle" xr:uid="{00000000-0004-0000-0000-000082000000}"/>
    <hyperlink ref="B214" r:id="rId112" display="https://datacvr.virk.dk/data/visenhed?enhedstype=virksomhed&amp;id=19232441&amp;soeg=Bilcentret+A.+Nielsen+A%2FS&amp;type=Alle" xr:uid="{00000000-0004-0000-0000-000084000000}"/>
    <hyperlink ref="B299" r:id="rId113" display="https://datacvr.virk.dk/data/visenhed?enhedstype=virksomhed&amp;id=16257303&amp;soeg=Allan+Hansen+Automobiler+A%2FS&amp;type=Alle" xr:uid="{00000000-0004-0000-0000-000085000000}"/>
    <hyperlink ref="B113" r:id="rId114" display="https://datacvr.virk.dk/data/visenhed?enhedstype=virksomhed&amp;id=49722516&amp;soeg=Bo+Kjeldsmark+Automobiler+A%2FS&amp;type=Alle" xr:uid="{00000000-0004-0000-0000-000087000000}"/>
    <hyperlink ref="B116" r:id="rId115" display="https://datacvr.virk.dk/data/visenhed?enhedstype=virksomhed&amp;id=78378212&amp;soeg=Bilhuset+T%C3%A5strup+A%2FS&amp;type=Alle" xr:uid="{00000000-0004-0000-0000-000088000000}"/>
    <hyperlink ref="B283" r:id="rId116" display="https://datacvr.virk.dk/data/visenhed?enhedstype=virksomhed&amp;id=27478522&amp;soeg=BRIMA+HOLDING+ApS&amp;type=Alle" xr:uid="{00000000-0004-0000-0000-000089000000}"/>
    <hyperlink ref="B101" r:id="rId117" display="https://datacvr.virk.dk/data/visenhed?enhedstype=virksomhed&amp;id=19763579&amp;soeg=AUTOHAVE+A%2FS&amp;type=Alle" xr:uid="{00000000-0004-0000-0000-00008C000000}"/>
    <hyperlink ref="B217" r:id="rId118" display="https://datacvr.virk.dk/data/visenhed?enhedstype=virksomhed&amp;id=17915215&amp;soeg=Als+Motor+A%2FS&amp;type=Alle" xr:uid="{00000000-0004-0000-0000-00008D000000}"/>
    <hyperlink ref="B275" r:id="rId119" display="https://datacvr.virk.dk/data/visenhed?enhedstype=virksomhed&amp;id=25166914&amp;soeg=bil+og+co&amp;type=Alle" xr:uid="{00000000-0004-0000-0000-00008F000000}"/>
    <hyperlink ref="B147" r:id="rId120" display="https://datacvr.virk.dk/data/visenhed?enhedstype=virksomhed&amp;id=32891799&amp;soeg=32891799" xr:uid="{00000000-0004-0000-0000-000090000000}"/>
    <hyperlink ref="B158" r:id="rId121" display="https://datacvr.virk.dk/data/visenhed?enhedstype=virksomhed&amp;id=33165544&amp;soeg=33165544" xr:uid="{00000000-0004-0000-0000-000091000000}"/>
    <hyperlink ref="B202" r:id="rId122" display="https://datacvr.virk.dk/data/visenhed?enhedstype=virksomhed&amp;id=34576289&amp;soeg=34576289" xr:uid="{00000000-0004-0000-0000-000092000000}"/>
    <hyperlink ref="B97" r:id="rId123" display="https://datacvr.virk.dk/data/visenhed?enhedstype=virksomhed&amp;id=13148570&amp;soeg=13148570" xr:uid="{00000000-0004-0000-0000-000093000000}"/>
    <hyperlink ref="B65" r:id="rId124" display="https://datacvr.virk.dk/data/visenhed?enhedstype=virksomhed&amp;id=15214678&amp;soeg=15214678" xr:uid="{00000000-0004-0000-0000-000094000000}"/>
    <hyperlink ref="B302" r:id="rId125" display="https://datacvr.virk.dk/data/visenhed?enhedstype=virksomhed&amp;id=18901331&amp;soeg=18901331" xr:uid="{00000000-0004-0000-0000-000095000000}"/>
    <hyperlink ref="B123" r:id="rId126" display="https://datacvr.virk.dk/data/visenhed?enhedstype=virksomhed&amp;id=67237013&amp;soeg=67237013" xr:uid="{00000000-0004-0000-0000-000096000000}"/>
    <hyperlink ref="B198" r:id="rId127" display="https://datacvr.virk.dk/data/visenhed?enhedstype=virksomhed&amp;id=75895119&amp;soeg=75895119" xr:uid="{00000000-0004-0000-0000-000097000000}"/>
    <hyperlink ref="B188" r:id="rId128" display="https://datacvr.virk.dk/data/visenhed?enhedstype=virksomhed&amp;id=18249871&amp;soeg=18249871" xr:uid="{00000000-0004-0000-0000-000098000000}"/>
    <hyperlink ref="B153" r:id="rId129" display="https://datacvr.virk.dk/data/visenhed?enhedstype=virksomhed&amp;id=18699931&amp;soeg=18699931" xr:uid="{00000000-0004-0000-0000-000099000000}"/>
    <hyperlink ref="B301" r:id="rId130" display="https://datacvr.virk.dk/data/visenhed?enhedstype=virksomhed&amp;id=50496317&amp;soeg=50496317" xr:uid="{00000000-0004-0000-0000-00009C000000}"/>
    <hyperlink ref="B306" r:id="rId131" display="https://datacvr.virk.dk/data/visenhed?enhedstype=virksomhed&amp;id=11562949&amp;soeg=11562949" xr:uid="{00000000-0004-0000-0000-00009D000000}"/>
    <hyperlink ref="B60" r:id="rId132" display="https://datacvr.virk.dk/data/visenhed?enhedstype=virksomhed&amp;id=26212189&amp;soeg=26212189" xr:uid="{00000000-0004-0000-0000-00009E000000}"/>
    <hyperlink ref="B96" r:id="rId133" display="https://datacvr.virk.dk/data/visenhed?enhedstype=virksomhed&amp;id=19673146&amp;soeg=19673146" xr:uid="{00000000-0004-0000-0000-00009F000000}"/>
    <hyperlink ref="B26" r:id="rId134" display="https://datacvr.virk.dk/data/visenhed?enhedstype=virksomhed&amp;id=10068622&amp;soeg=10068622" xr:uid="{00000000-0004-0000-0000-0000A1000000}"/>
    <hyperlink ref="B41" r:id="rId135" display="https://datacvr.virk.dk/enhed/virksomhed/3827784" xr:uid="{00000000-0004-0000-0000-0000A2000000}"/>
    <hyperlink ref="B34" r:id="rId136" display="https://datacvr.virk.dk/data/visenhed?enhedstype=virksomhed&amp;id=29829233&amp;soeg=29829233" xr:uid="{00000000-0004-0000-0000-0000A3000000}"/>
    <hyperlink ref="B62" r:id="rId137" display="https://datacvr.virk.dk/data/visenhed?enhedstype=virksomhed&amp;id=27295444&amp;soeg=27295444" xr:uid="{00000000-0004-0000-0000-0000A4000000}"/>
    <hyperlink ref="B61" r:id="rId138" display="https://datacvr.virk.dk/data/visenhed?enhedstype=virksomhed&amp;id=29193509&amp;soeg=29193509" xr:uid="{00000000-0004-0000-0000-0000A6000000}"/>
    <hyperlink ref="B28" r:id="rId139" display="https://datacvr.virk.dk/data/visenhed?enhedstype=virksomhed&amp;id=16490482&amp;soeg=16490482" xr:uid="{00000000-0004-0000-0000-0000A7000000}"/>
    <hyperlink ref="B38" r:id="rId140" display="https://datacvr.virk.dk/data/visenhed?enhedstype=virksomhed&amp;id=87573613&amp;soeg=87573613" xr:uid="{00000000-0004-0000-0000-0000A8000000}"/>
    <hyperlink ref="B52" r:id="rId141" display="https://datacvr.virk.dk/data/visenhed?enhedstype=virksomhed&amp;id=36553103&amp;soeg=Car+holding&amp;type=Alle" xr:uid="{00000000-0004-0000-0000-0000AA000000}"/>
    <hyperlink ref="B106" r:id="rId142" display="https://datacvr.virk.dk/data/visenhed?enhedstype=virksomhed&amp;id=15788038&amp;soeg=Bil-Go+k%C3%B8ge&amp;type=Alle" xr:uid="{00000000-0004-0000-0000-0000AB000000}"/>
    <hyperlink ref="B298" r:id="rId143" display="https://datacvr.virk.dk/data/visenhed?enhedstype=virksomhed&amp;id=38426516&amp;soeg=Leif+Nielsen+Jensen&amp;type=Alle" xr:uid="{00000000-0004-0000-0000-0000AC000000}"/>
    <hyperlink ref="B292" r:id="rId144" display="https://datacvr.virk.dk/data/visenhed?enhedstype=virksomhed&amp;id=27171443&amp;soeg=Lysen+Biler&amp;type=Alle" xr:uid="{00000000-0004-0000-0000-0000AD000000}"/>
    <hyperlink ref="B282" r:id="rId145" display="https://datacvr.virk.dk/data/visenhed?enhedstype=virksomhed&amp;id=13118205&amp;soeg=Poul+Munk&amp;type=Alle" xr:uid="{00000000-0004-0000-0000-0000AE000000}"/>
    <hyperlink ref="B230" r:id="rId146" display="https://datacvr.virk.dk/data/visenhed?enhedstype=virksomhed&amp;id=26319900&amp;soeg=26319900" xr:uid="{00000000-0004-0000-0000-0000AF000000}"/>
    <hyperlink ref="B293" r:id="rId147" display="https://datacvr.virk.dk/data/visenhed?enhedstype=virksomhed&amp;id=71323919&amp;soeg=71323919" xr:uid="{00000000-0004-0000-0000-0000B1000000}"/>
    <hyperlink ref="B216" r:id="rId148" display="https://datacvr.virk.dk/data/visenhed?enhedstype=virksomhed&amp;id=29214395&amp;soeg=29214395" xr:uid="{00000000-0004-0000-0000-0000B2000000}"/>
    <hyperlink ref="B109" r:id="rId149" display="https://datacvr.virk.dk/data/visenhed?enhedstype=virksomhed&amp;id=38572318&amp;soeg=38572318" xr:uid="{00000000-0004-0000-0000-0000B3000000}"/>
    <hyperlink ref="B263" r:id="rId150" display="https://datacvr.virk.dk/data/visenhed?enhedstype=virksomhed&amp;id=37042412&amp;soeg=37042412" xr:uid="{00000000-0004-0000-0000-0000B4000000}"/>
    <hyperlink ref="B246" r:id="rId151" display="https://datacvr.virk.dk/data/visenhed?enhedstype=virksomhed&amp;id=19407330&amp;soeg=19407330" xr:uid="{00000000-0004-0000-0000-0000B5000000}"/>
    <hyperlink ref="B260" r:id="rId152" display="https://datacvr.virk.dk/data/visenhed?enhedstype=virksomhed&amp;id=76614814&amp;soeg=76614814" xr:uid="{00000000-0004-0000-0000-0000B6000000}"/>
    <hyperlink ref="B225" r:id="rId153" display="https://datacvr.virk.dk/data/visenhed?enhedstype=virksomhed&amp;id=34413215&amp;soeg=34413215" xr:uid="{00000000-0004-0000-0000-0000B7000000}"/>
    <hyperlink ref="B271" r:id="rId154" display="https://datacvr.virk.dk/data/visenhed?enhedstype=virksomhed&amp;id=25117204&amp;soeg=25117204" xr:uid="{00000000-0004-0000-0000-0000B8000000}"/>
    <hyperlink ref="B165" r:id="rId155" display="https://datacvr.virk.dk/data/visenhed?enhedstype=virksomhed&amp;id=29798710&amp;soeg=29798710" xr:uid="{00000000-0004-0000-0000-0000B9000000}"/>
    <hyperlink ref="B242" r:id="rId156" display="https://datacvr.virk.dk/data/visenhed?enhedstype=virksomhed&amp;id=20014539&amp;soeg=20014539" xr:uid="{00000000-0004-0000-0000-0000BB000000}"/>
    <hyperlink ref="B174" r:id="rId157" display="https://datacvr.virk.dk/data/visenhed?enhedstype=virksomhed&amp;id=25476182&amp;soeg=25476182" xr:uid="{00000000-0004-0000-0000-0000BC000000}"/>
    <hyperlink ref="B197" r:id="rId158" display="https://datacvr.virk.dk/data/visenhed?enhedstype=virksomhed&amp;id=18243040&amp;soeg=18243040" xr:uid="{00000000-0004-0000-0000-0000BD000000}"/>
    <hyperlink ref="B178" r:id="rId159" display="https://datacvr.virk.dk/data/visenhed?enhedstype=virksomhed&amp;id=19326772&amp;soeg=19326772" xr:uid="{00000000-0004-0000-0000-0000BE000000}"/>
    <hyperlink ref="B279" r:id="rId160" display="https://datacvr.virk.dk/data/visenhed?enhedstype=virksomhed&amp;id=81813418&amp;soeg=81813418" xr:uid="{00000000-0004-0000-0000-0000BF000000}"/>
    <hyperlink ref="B136" r:id="rId161" display="https://datacvr.virk.dk/data/visenhed?enhedstype=virksomhed&amp;id=12012675&amp;soeg=12012675" xr:uid="{00000000-0004-0000-0000-0000C1000000}"/>
    <hyperlink ref="B144" r:id="rId162" display="https://datacvr.virk.dk/data/visenhed?enhedstype=virksomhed&amp;id=25442997&amp;soeg=25442997" xr:uid="{00000000-0004-0000-0000-0000C2000000}"/>
    <hyperlink ref="B232" r:id="rId163" display="https://datacvr.virk.dk/data/visenhed?enhedstype=virksomhed&amp;id=62639717&amp;soeg=62639717" xr:uid="{00000000-0004-0000-0000-0000C5000000}"/>
    <hyperlink ref="B152" r:id="rId164" display="https://datacvr.virk.dk/data/visenhed?enhedstype=virksomhed&amp;id=17509543&amp;soeg=17509543" xr:uid="{00000000-0004-0000-0000-0000C6000000}"/>
    <hyperlink ref="B313" r:id="rId165" display="https://datacvr.virk.dk/data/visenhed?enhedstype=virksomhed&amp;id=16231991&amp;soeg=16231991" xr:uid="{00000000-0004-0000-0000-0000C7000000}"/>
    <hyperlink ref="B50" r:id="rId166" display="https://datacvr.virk.dk/data/visenhed?enhedstype=virksomhed&amp;id=18036800&amp;soeg=nellemann+A%2FS&amp;type=Alle" xr:uid="{00000000-0004-0000-0000-0000C8000000}"/>
    <hyperlink ref="B12" r:id="rId167" display="https://datacvr.virk.dk/data/visenhed?enhedstype=virksomhed&amp;id=16600806&amp;soeg=NCG&amp;type=Alle" xr:uid="{00000000-0004-0000-0000-0000C9000000}"/>
    <hyperlink ref="B40" r:id="rId168" display="https://datacvr.virk.dk/data/visenhed?enhedstype=virksomhed&amp;id=87322416&amp;soeg=elstock&amp;type=virksomhed&amp;sortering=default&amp;branche=undefined" xr:uid="{00000000-0004-0000-0000-0000CA000000}"/>
    <hyperlink ref="B22" r:id="rId169" display="https://datacvr.virk.dk/data/visenhed?enhedstype=virksomhed&amp;id=27929990&amp;soeg=Autohuset%20Vestergaard%20personvogne%20Holding&amp;type=Alle" xr:uid="{00000000-0004-0000-0000-0000CB000000}"/>
    <hyperlink ref="B81" r:id="rId170" display="https://datacvr.virk.dk/data/visenhed?enhedstype=virksomhed&amp;id=15000295&amp;soeg=Pierre%20DK&amp;type=Alle" xr:uid="{00000000-0004-0000-0000-0000CC000000}"/>
    <hyperlink ref="B66" r:id="rId171" display="https://datacvr.virk.dk/data/visenhed?enhedstype=virksomhed&amp;id=28320566&amp;soeg=c.a.%20larsen&amp;type=Alle" xr:uid="{00000000-0004-0000-0000-0000CD000000}"/>
    <hyperlink ref="B16" r:id="rId172" display="https://datacvr.virk.dk/data/visenhed?enhedstype=virksomhed&amp;id=27268188&amp;soeg=semler%20retail%20A/S&amp;type=Alle&amp;language=da" xr:uid="{00000000-0004-0000-0000-0000D1000000}"/>
    <hyperlink ref="B31" r:id="rId173" display="https://datacvr.virk.dk/data/visenhed?enhedstype=virksomhed&amp;id=20560010&amp;soeg=20560010&amp;language=da" xr:uid="{00000000-0004-0000-0000-0000D3000000}"/>
    <hyperlink ref="B100" r:id="rId174" display="https://datacvr.virk.dk/data/visenhed?enhedstype=virksomhed&amp;id=67301110&amp;soeg=67301110&amp;language=da" xr:uid="{00000000-0004-0000-0000-0000D4000000}"/>
    <hyperlink ref="B253" r:id="rId175" display="https://datacvr.virk.dk/data/visenhed?enhedstype=virksomhed&amp;id=26045215&amp;soeg=26045215&amp;language=da" xr:uid="{00000000-0004-0000-0000-0000D5000000}"/>
    <hyperlink ref="B194" r:id="rId176" display="https://datacvr.virk.dk/data/visenhed?enhedstype=virksomhed&amp;id=36025069&amp;soeg=36025069&amp;language=da" xr:uid="{00000000-0004-0000-0000-0000D7000000}"/>
    <hyperlink ref="B53" r:id="rId177" display="https://datacvr.virk.dk/data/visenhed?enhedstype=virksomhed&amp;id=25673948&amp;soeg=25673948&amp;language=da" xr:uid="{00000000-0004-0000-0000-0000D9000000}"/>
    <hyperlink ref="B145" r:id="rId178" display="https://datacvr.virk.dk/data/visenhed?enhedstype=virksomhed&amp;id=32557651&amp;soeg=AGC%20Automotive%20Glass%20Danmark%20A/S&amp;type=Alle&amp;language=da" xr:uid="{00000000-0004-0000-0000-0000DA000000}"/>
    <hyperlink ref="B84" r:id="rId179" display="https://datacvr.virk.dk/data/visenhed?enhedstype=virksomhed&amp;id=37577294&amp;soeg=J.P.%20Group%20Holding&amp;type=Alle&amp;language=da" xr:uid="{00000000-0004-0000-0000-0000DB000000}"/>
    <hyperlink ref="B73" r:id="rId180" display="https://datacvr.virk.dk/data/visenhed?enhedstype=virksomhed&amp;id=32571190&amp;soeg=Benteler%20Automotive%20T%C3%B8nder%20A/S&amp;type=Alle&amp;language=da" xr:uid="{00000000-0004-0000-0000-0000DC000000}"/>
    <hyperlink ref="B122" r:id="rId181" display="https://datacvr.virk.dk/data/visenhed?enhedstype=virksomhed&amp;id=38138820&amp;soeg=DanGlas&amp;type=Alle&amp;language=da" xr:uid="{00000000-0004-0000-0000-0000DD000000}"/>
    <hyperlink ref="B265" r:id="rId182" display="https://datacvr.virk.dk/data/visenhed?enhedstype=virksomhed&amp;id=56314210&amp;soeg=Lydd%C3%A6mper-Central+ApS&amp;type=Alle" xr:uid="{949FFC11-060C-4C75-A3C6-D7250F0C0C9C}"/>
    <hyperlink ref="B209" r:id="rId183" display="https://datacvr.virk.dk/data/visenhed?enhedstype=virksomhed&amp;id=27345859&amp;soeg=AT%20biler&amp;type=Alle&amp;language=da" xr:uid="{A2EB53FC-C158-4744-B92C-6B130541F8EF}"/>
    <hyperlink ref="B43" r:id="rId184" display="https://datacvr.virk.dk/data/visenhed?enhedstype=virksomhed&amp;id=16227641&amp;soeg=16227641&amp;language=da" xr:uid="{14720B3C-9581-4115-A6D7-11980F933955}"/>
    <hyperlink ref="B49" r:id="rId185" display="https://datacvr.virk.dk/data/visenhed?enhedstype=virksomhed&amp;id=10157676&amp;soeg=10157676&amp;language=da" xr:uid="{404A52C3-32CE-4A8A-8172-2334FE71E19D}"/>
    <hyperlink ref="B55" r:id="rId186" display="https://datacvr.virk.dk/data/visenhed?enhedstype=virksomhed&amp;id=78867612&amp;soeg=78867612&amp;language=da" xr:uid="{F42BDBFE-3332-4E28-AA62-9AB8B06A4D2B}"/>
    <hyperlink ref="B71" r:id="rId187" display="https://datacvr.virk.dk/data/visenhed?enhedstype=virksomhed&amp;id=30278895&amp;soeg=30278895&amp;language=da" xr:uid="{3D7E7853-A8C2-451F-842B-76614072C5F6}"/>
    <hyperlink ref="B68" r:id="rId188" display="https://datacvr.virk.dk/data/visenhed?enhedstype=virksomhed&amp;id=25942876&amp;soeg=25942876&amp;language=da" xr:uid="{B548ABDA-4EEB-4D31-9F37-B2A0B6EC79F2}"/>
    <hyperlink ref="B89" r:id="rId189" display="https://datacvr.virk.dk/data/visenhed?enhedstype=virksomhed&amp;id=17702572&amp;soeg=17702572&amp;language=da" xr:uid="{BD6ACB17-3F57-4A14-9908-FCD217230D12}"/>
    <hyperlink ref="B92" r:id="rId190" display="https://datacvr.virk.dk/data/visenhed?enhedstype=virksomhed&amp;id=31433428&amp;soeg=31433428&amp;language=da" xr:uid="{8E68539C-DAB3-49D6-BFD9-FF1A70B189E5}"/>
    <hyperlink ref="B95" r:id="rId191" display="https://datacvr.virk.dk/data/visenhed?enhedstype=virksomhed&amp;id=62857013&amp;soeg=62857013&amp;language=da" xr:uid="{D8BAB0C2-9D15-42A0-B9C0-DC4E149F2E5D}"/>
    <hyperlink ref="B191" r:id="rId192" display="https://datacvr.virk.dk/data/visenhed?enhedstype=virksomhed&amp;id=16316083&amp;soeg=16316083&amp;language=da" xr:uid="{1BC6D8DE-D52F-4BB2-B7BC-81F093EC97C6}"/>
    <hyperlink ref="B251" r:id="rId193" display="https://datacvr.virk.dk/data/visenhed?enhedstype=virksomhed&amp;id=33261411&amp;soeg=33261411&amp;language=da" xr:uid="{64054CEE-F8B7-4158-BE63-1F6C3E7A478E}"/>
    <hyperlink ref="B213" r:id="rId194" display="https://datacvr.virk.dk/data/visenhed?enhedstype=virksomhed&amp;id=32769675&amp;soeg=32769675&amp;language=da" xr:uid="{87D490F2-E2DA-431F-A6AE-957D6B61FF58}"/>
    <hyperlink ref="B164" r:id="rId195" display="https://datacvr.virk.dk/data/visenhed?enhedstype=virksomhed&amp;id=33240880&amp;soeg=33240880&amp;language=da" xr:uid="{4C870394-912F-4BB7-80DA-BF4E418F455D}"/>
    <hyperlink ref="B300" r:id="rId196" display="https://datacvr.virk.dk/data/visenhed?enhedstype=virksomhed&amp;id=32764096&amp;soeg=32764096&amp;language=da" xr:uid="{7014D1C0-3E65-48BA-BBDE-A5BB7E38A743}"/>
    <hyperlink ref="B103" r:id="rId197" display="https://datacvr.virk.dk/data/visenhed?enhedstype=virksomhed&amp;id=10074282&amp;soeg=10074282&amp;language=da" xr:uid="{3757882C-FADE-49A7-BE56-BF64CA7496A5}"/>
    <hyperlink ref="B173" r:id="rId198" display="https://datacvr.virk.dk/data/visenhed?enhedstype=virksomhed&amp;id=26372089&amp;soeg=26372089&amp;language=da" xr:uid="{B2A129DB-3485-4C44-B176-E68515757D8B}"/>
    <hyperlink ref="B237" r:id="rId199" display="https://datacvr.virk.dk/data/visenhed?enhedstype=virksomhed&amp;id=28973233&amp;soeg=28973233&amp;language=da" xr:uid="{773965BB-66EF-4846-99BE-E4E4A3E4146F}"/>
    <hyperlink ref="B252" r:id="rId200" display="https://datacvr.virk.dk/data/visenhed?enhedstype=virksomhed&amp;id=38729144&amp;soeg=38729144&amp;language=da" xr:uid="{AB0A7FD5-8D2A-40DD-9B1E-579B78D3E69D}"/>
    <hyperlink ref="B64" r:id="rId201" display="https://datacvr.virk.dk/data/visenhed?enhedstype=virksomhed&amp;id=32563643&amp;soeg=32563643&amp;language=da" xr:uid="{8B59B3CB-6F62-4FB0-B068-C2BDE839CCFE}"/>
    <hyperlink ref="B9" r:id="rId202" display="https://datacvr.virk.dk/data/visenhed?enhedstype=virksomhed&amp;id=27186874&amp;soeg=27186874&amp;language=da" xr:uid="{5D18DA56-7D6E-443B-AF84-77A11F1106D1}"/>
    <hyperlink ref="B262" r:id="rId203" display="https://datacvr.virk.dk/data/visenhed?enhedstype=virksomhed&amp;id=49159013&amp;soeg=49159013&amp;language=da" xr:uid="{BF410301-4AC2-4000-8C84-D4F537692828}"/>
    <hyperlink ref="B207" r:id="rId204" display="https://datacvr.virk.dk/data/visenhed?enhedstype=virksomhed&amp;id=28853009&amp;soeg=28853009&amp;language=da" xr:uid="{7294E12C-E558-4E90-9507-9019F44EEC47}"/>
    <hyperlink ref="B139" r:id="rId205" display="https://datacvr.virk.dk/data/visenhed?enhedstype=virksomhed&amp;id=25932250&amp;soeg=25932250&amp;language=da" xr:uid="{CEF94F9A-716E-4690-B571-C8AF7A44BBD3}"/>
    <hyperlink ref="B316" r:id="rId206" display="https://datacvr.virk.dk/data/visenhed?enhedstype=virksomhed&amp;id=14274405&amp;soeg=%C3%98lgod%20Produktforretning%20A/S&amp;type=Alle&amp;language=da" xr:uid="{8BCAB98D-DB6A-4DDF-B1D8-F0D39D8CA52B}"/>
    <hyperlink ref="B270" r:id="rId207" display="https://datacvr.virk.dk/data/visenhed?enhedstype=virksomhed&amp;id=67214919&amp;soeg=67214919&amp;language=da" xr:uid="{0843222D-211C-4CB7-90AA-F2BA5E4FE87B}"/>
    <hyperlink ref="B235" r:id="rId208" display="https://datacvr.virk.dk/data/visenhed?enhedstype=virksomhed&amp;id=27731139&amp;soeg=27731139&amp;language=da" xr:uid="{24A942C9-682D-4217-ACA1-B45EE028B906}"/>
    <hyperlink ref="B288" r:id="rId209" display="https://datacvr.virk.dk/data/visenhed?enhedstype=virksomhed&amp;id=75144210&amp;soeg=Nordjysk%20Autoophug%20A/S&amp;type=Alle&amp;language=da" xr:uid="{34EAD786-1F88-4E15-91CF-F3AA9161B88B}"/>
    <hyperlink ref="B286" r:id="rId210" display="https://datacvr.virk.dk/data/visenhed?enhedstype=virksomhed&amp;id=26086280&amp;soeg=26086280&amp;language=da" xr:uid="{8B701395-71B1-45A0-8C86-8DA511813828}"/>
    <hyperlink ref="B185" r:id="rId211" display="https://datacvr.virk.dk/data/visenhed?enhedstype=virksomhed&amp;id=10999790&amp;soeg=10999790&amp;language=da" xr:uid="{86815D43-5DD0-4601-B006-7DFB6B90CEF5}"/>
    <hyperlink ref="B124" r:id="rId212" display="https://datacvr.virk.dk/data/visenhed?enhedstype=virksomhed&amp;id=12743491&amp;soeg=12743491&amp;language=da" xr:uid="{A63109E2-0EBF-4716-826A-F0DBF4D4EF3F}"/>
    <hyperlink ref="B221" r:id="rId213" display="https://datacvr.virk.dk/data/visenhed?enhedstype=virksomhed&amp;id=31086191&amp;soeg=31086191&amp;language=da" xr:uid="{910B8F55-0A1B-457A-A461-0AB3C534C998}"/>
    <hyperlink ref="B310" r:id="rId214" display="https://datacvr.virk.dk/data/visenhed?enhedstype=virksomhed&amp;id=75858418&amp;soeg=75858418&amp;language=da" xr:uid="{2B5682CE-C800-440D-8BD1-032B07666714}"/>
    <hyperlink ref="B196" r:id="rId215" display="https://datacvr.virk.dk/data/visenhed?enhedstype=virksomhed&amp;id=74100414&amp;soeg=74100414&amp;language=da" xr:uid="{AFE63916-CFDD-45CB-870A-6B3B4378EBEB}"/>
    <hyperlink ref="B121" r:id="rId216" display="https://datacvr.virk.dk/data/visenhed?enhedstype=virksomhed&amp;id=29315892&amp;soeg=29315892&amp;language=da" xr:uid="{B0EC4EB1-4693-4A29-B4F2-E0E8E60A6A02}"/>
    <hyperlink ref="B163" r:id="rId217" display="https://datacvr.virk.dk/data/visenhed?enhedstype=virksomhed&amp;id=31413532&amp;soeg=31413532&amp;language=da" xr:uid="{FCCBA59B-C234-4677-8A6A-996E76D442F8}"/>
    <hyperlink ref="B287" r:id="rId218" display="https://datacvr.virk.dk/data/visenhed?enhedstype=virksomhed&amp;id=73490715&amp;soeg=73490715&amp;language=da" xr:uid="{6D8630E7-C795-4481-AD32-AA059EB80F27}"/>
    <hyperlink ref="B120" r:id="rId219" display="https://datacvr.virk.dk/data/visenhed?enhedstype=virksomhed&amp;id=35676848&amp;soeg=35676848&amp;language=da" xr:uid="{866A8F80-65C6-4FB1-8410-CCFF28F45C91}"/>
    <hyperlink ref="B162" r:id="rId220" display="https://datacvr.virk.dk/data/visenhed?enhedstype=virksomhed&amp;id=20795816&amp;soeg=20795816&amp;language=da" xr:uid="{734635E8-A0E0-4499-A25C-65ADD1FE51A5}"/>
    <hyperlink ref="B290" r:id="rId221" display="https://datacvr.virk.dk/data/visenhed?enhedstype=virksomhed&amp;id=18071673&amp;soeg=18071673&amp;language=da" xr:uid="{9B812599-FF85-41F0-98B1-B3CAE14D5773}"/>
    <hyperlink ref="B203" r:id="rId222" display="https://datacvr.virk.dk/data/visenhed?enhedstype=virksomhed&amp;id=36032731&amp;soeg=36032731&amp;language=da" xr:uid="{452765AF-E82D-4C3C-A1CE-65E2D22AB06D}"/>
    <hyperlink ref="B63" r:id="rId223" display="https://datacvr.virk.dk/data/visenhed?enhedstype=virksomhed&amp;id=35238875&amp;soeg=AutoProff%20A/S&amp;type=Alle&amp;language=da" xr:uid="{25A53FE4-8314-4E63-9C44-5548CD35F322}"/>
    <hyperlink ref="B258" r:id="rId224" display="https://datacvr.virk.dk/data/visenhed?enhedstype=virksomhed&amp;id=26003369&amp;soeg=bilhuset%20hj%C3%B8rring&amp;type=Alle&amp;language=da" xr:uid="{A5D89546-368F-49E4-AD47-F59A4EBE7A15}"/>
    <hyperlink ref="B76" r:id="rId225" display="https://datacvr.virk.dk/data/visenhed?enhedstype=virksomhed&amp;id=25521633&amp;soeg=Tom%20Frederiksen%20Holding%20ApS&amp;type=Alle&amp;language=da" xr:uid="{C5CAC9C4-87F4-4CE0-BE8C-8660C07DFC2A}"/>
    <hyperlink ref="B272" r:id="rId226" display="https://datacvr.virk.dk/data/visenhed?enhedstype=virksomhed&amp;id=37874299&amp;soeg=Au2vest%20ApS&amp;type=Alle&amp;language=da" xr:uid="{23CD6DB0-8CB1-4F7B-8BE5-17A1BAD65F51}"/>
    <hyperlink ref="B172" r:id="rId227" display="https://datacvr.virk.dk/data/visenhed?enhedstype=virksomhed&amp;id=29149135&amp;soeg=Autogaarden%20Fredericia%20A/S&amp;type=Alle&amp;language=da" xr:uid="{F24FFAA3-AF1E-4E30-9E09-D80C38EC83C7}"/>
    <hyperlink ref="B281" r:id="rId228" display="https://datacvr.virk.dk/data/visenhed?enhedstype=virksomhed&amp;id=33546815&amp;soeg=Autohallen.%20Kalundborg%20A/S&amp;type=Alle&amp;language=da" xr:uid="{09F2B102-E041-4279-B370-012919E02E27}"/>
    <hyperlink ref="B199" r:id="rId229" display="https://datacvr.virk.dk/data/visenhed?enhedstype=virksomhed&amp;id=33591403&amp;soeg=Auto%20Invest%20ApS&amp;type=Alle&amp;language=da" xr:uid="{3F1BA230-C490-426A-B8C9-C0BF3309C419}"/>
    <hyperlink ref="B154" r:id="rId230" display="https://datacvr.virk.dk/data/visenhed?enhedstype=virksomhed&amp;id=37314013&amp;soeg=Pingus%20Holding%20APS&amp;type=Alle&amp;language=da" xr:uid="{176D2D88-E375-43CE-A5F0-D7A485A2EF89}"/>
    <hyperlink ref="B247" r:id="rId231" display="https://datacvr.virk.dk/data/visenhed?enhedstype=virksomhed&amp;id=27279171&amp;soeg=Carlsen%20Holding%20Odense%20Aps&amp;type=Alle&amp;language=da" xr:uid="{24386398-77A2-4524-B6E0-CE7DEB5393F4}"/>
    <hyperlink ref="B291" r:id="rId232" display="https://datacvr.virk.dk/data/visenhed?enhedstype=virksomhed&amp;id=48048528&amp;soeg=R.%20K.%20Automobiler.%20Aalborg%20A/S&amp;type=Alle&amp;language=da" xr:uid="{FB13AD7E-0A12-446C-A47A-80C2ED239951}"/>
    <hyperlink ref="B289" r:id="rId233" display="https://datacvr.virk.dk/data/visenhed?enhedstype=virksomhed&amp;id=4006736134&amp;language=da" xr:uid="{DC75655E-62E6-4ADB-8185-C9B3FBFF7919}"/>
    <hyperlink ref="B2" r:id="rId234" display="https://datacvr.virk.dk/data/visenhed?enhedstype=virksomhed&amp;id=18493195&amp;soeg=Kia&amp;type=Alle&amp;language=da" xr:uid="{3598EE15-8B18-44D7-8F4E-92F0BE991C21}"/>
    <hyperlink ref="B14" r:id="rId235" display="https://datacvr.virk.dk/data/visenhed?enhedstype=virksomhed&amp;id=70515113&amp;soeg=skandinavisk%20motor&amp;type=Alle&amp;language=da" xr:uid="{DC2C1F4A-DA3D-4145-B46F-9E51ADA50CB8}"/>
    <hyperlink ref="B4" r:id="rId236" display="https://datacvr.virk.dk/data/visenhed?enhedstype=virksomhed&amp;id=13595984&amp;soeg=british%20car%20import&amp;type=Alle&amp;language=da" xr:uid="{A9772C84-881C-42F7-B7EA-7560209E5418}"/>
    <hyperlink ref="B10" r:id="rId237" display="https://datacvr.virk.dk/data/visenhed?enhedstype=virksomhed&amp;id=30559053&amp;soeg=christiansen%20import&amp;type=Alle&amp;language=da" xr:uid="{A73553F3-CE48-49FF-8790-B9AC088C812D}"/>
    <hyperlink ref="B195" r:id="rId238" display="https://datacvr.virk.dk/data/visenhed?enhedstype=virksomhed&amp;id=15672706&amp;soeg=AUTO-G.%20Dansk%20Grossistunion%20A/S&amp;type=Alle&amp;language=da" xr:uid="{324CEC31-CE42-49AB-BC7E-13FD4779494D}"/>
    <hyperlink ref="B337" r:id="rId239" display="https://datacvr.virk.dk/data/visenhed?enhedstype=virksomhed&amp;id=30600215&amp;openAccordians=collapse_-Regnskaber-og-nogletal" xr:uid="{FD7CF086-B269-45C3-9057-33E003D240D9}"/>
    <hyperlink ref="B67" r:id="rId240" display="https://datacvr.virk.dk/data/visenhed?enhedstype=virksomhed&amp;id=19986292&amp;soeg=%C3%98stergaard%20Biler%20A/S&amp;type=undefined&amp;language=da" xr:uid="{88A757A6-4AEB-46BC-AF8C-BD16F7F254C1}"/>
    <hyperlink ref="B17" r:id="rId241" display="https://datacvr.virk.dk/data/visenhed?enhedstype=virksomhed&amp;id=15777249&amp;soeg=15777249" xr:uid="{0DA48A05-40EE-4D27-91CB-2A0689447387}"/>
    <hyperlink ref="B284" r:id="rId242" display="https://datacvr.virk.dk/data/visenhed?enhedstype=virksomhed&amp;id=39031124&amp;soeg=Gedsted&amp;type=undefined&amp;language=da" xr:uid="{81071122-C429-4075-8ADE-E65839189CD5}"/>
    <hyperlink ref="B143" r:id="rId243" display="https://datacvr.virk.dk/data/visenhed?enhedstype=virksomhed&amp;id=81465428&amp;soeg=81465428&amp;language=da" xr:uid="{390D0881-2D87-4275-A0A2-9F448BF65BCE}"/>
    <hyperlink ref="B224" r:id="rId244" display="https://datacvr.virk.dk/data/visenhed?enhedstype=virksomhed&amp;id=27715052&amp;soeg=27715052&amp;language=da" xr:uid="{5925E631-E175-42A3-8239-5B2107BB115F}"/>
    <hyperlink ref="B56" r:id="rId245" display="https://datacvr.virk.dk/data/visenhed?enhedstype=virksomhed&amp;id=28653964&amp;soeg=super%20d%C3%A6k&amp;type=undefined&amp;language=da" xr:uid="{62ABB8DD-F51F-4E0C-B323-25D6DC4A9D56}"/>
    <hyperlink ref="B177" r:id="rId246" display="https://datacvr.virk.dk/data/visenhed?enhedstype=virksomhed&amp;id=27428886&amp;soeg=Gamma%20Team&amp;type=undefined&amp;language=da" xr:uid="{C10C1AC0-0B43-4786-B504-6E58EFD47796}"/>
    <hyperlink ref="B335" r:id="rId247" display="https://datacvr.virk.dk/data/visenhed?enhedstype=virksomhed&amp;id=16066842&amp;soeg=point%20s&amp;type=undefined&amp;language=da" xr:uid="{286E6C9C-1E87-4EDE-9CA9-943E93F6CF00}"/>
    <hyperlink ref="B333" r:id="rId248" display="https://datacvr.virk.dk/data/visenhed?enhedstype=virksomhed&amp;id=28896808&amp;soeg=nissan%20nordic&amp;type=undefined&amp;language=da" xr:uid="{7FCBCA27-438B-49F6-ADBD-2924732009EE}"/>
    <hyperlink ref="B46" r:id="rId249" display="https://datacvr.virk.dk/data/visenhed?enhedstype=virksomhed&amp;id=14790993&amp;soeg=hyundai%20bil%20import&amp;type=undefined&amp;language=da" xr:uid="{F20A8E52-170A-4EDF-BCFF-24F3777692CF}"/>
    <hyperlink ref="B327" r:id="rId250" display="https://datacvr.virk.dk/data/visenhed?enhedstype=virksomhed&amp;id=32142109&amp;soeg=din%20bilpartner&amp;type=undefined&amp;language=da" xr:uid="{2B3935AF-3997-45F4-87B0-CF88770DF9FB}"/>
    <hyperlink ref="B229" r:id="rId251" display="https://datacvr.virk.dk/data/visenhed?enhedstype=virksomhed&amp;id=13724032&amp;soeg=Vejlebo%20&amp;%20Larsen%20ApS&amp;type=Alle&amp;language=da" xr:uid="{C74CA7EB-2879-4EF5-950E-C64CA309F3F3}"/>
    <hyperlink ref="B72" r:id="rId252" display="https://datacvr.virk.dk/data/visenhed?enhedstype=virksomhed&amp;id=27296602&amp;soeg=27296602&amp;language=da" xr:uid="{F25B0F9C-A990-4CFC-998D-7C22AB275EDB}"/>
    <hyperlink ref="B5" r:id="rId253" display="https://datacvr.virk.dk/data/visenhed?enhedstype=virksomhed&amp;id=25799232&amp;soeg=SBS%20AUTOMOTIVE&amp;type=undefined&amp;language=da" xr:uid="{98E3DFDC-0982-433E-9B0A-0EEF2EC58FB8}"/>
    <hyperlink ref="B297" r:id="rId254" display="https://datacvr.virk.dk/data/visenhed?enhedstype=virksomhed&amp;id=12570988&amp;soeg=12570988&amp;language=da" xr:uid="{7BCEC0C9-147E-4DD9-B0B0-D600785DFC1A}"/>
    <hyperlink ref="B142" r:id="rId255" display="https://datacvr.virk.dk/data/visenhed?enhedstype=virksomhed&amp;id=34351910&amp;soeg=34351910&amp;language=da" xr:uid="{B8D84FC2-1F3A-4D3D-A318-4244F4151DC7}"/>
    <hyperlink ref="B268" r:id="rId256" display="https://datacvr.virk.dk/data/visenhed?enhedstype=virksomhed&amp;id=16014990&amp;soeg=16014990&amp;language=da" xr:uid="{D51527A2-2D38-469B-9995-59E7ECA766C2}"/>
    <hyperlink ref="B238" r:id="rId257" display="https://datacvr.virk.dk/data/visenhed?enhedstype=virksomhed&amp;id=27388426&amp;soeg=27388426&amp;language=da" xr:uid="{E86FF1F3-5550-43A4-8A17-F4EFE205104F}"/>
    <hyperlink ref="B168" r:id="rId258" display="https://datacvr.virk.dk/data/visenhed?enhedstype=virksomhed&amp;id=36026111&amp;soeg=36026111&amp;language=da" xr:uid="{55F24C08-5627-4FA6-8AFB-E58B2357EDC9}"/>
    <hyperlink ref="B218" r:id="rId259" display="https://datacvr.virk.dk/data/visenhed?enhedstype=virksomhed&amp;id=73178916&amp;soeg=73178916&amp;language=da" xr:uid="{D70AD762-71FF-4940-8FEB-449D79208F4E}"/>
    <hyperlink ref="B220" r:id="rId260" display="https://datacvr.virk.dk/data/visenhed?enhedstype=virksomhed&amp;id=30529561&amp;soeg=ENGROSHJUL%20A/S&amp;type=undefined&amp;language=da" xr:uid="{8290A4F3-A600-4E9E-BB5F-5811AA7A8A12}"/>
    <hyperlink ref="B74" r:id="rId261" display="https://datacvr.virk.dk/data/visenhed?enhedstype=virksomhed&amp;id=89805910&amp;soeg=89805910&amp;language=da" xr:uid="{7A257FA6-E1D3-4444-8264-4BEC87F04852}"/>
    <hyperlink ref="B69" r:id="rId262" display="https://datacvr.virk.dk/data/visenhed?enhedstype=virksomhed&amp;id=16047686&amp;soeg=16047686&amp;language=da" xr:uid="{2565B40C-1820-4481-ADA7-3F4EC3528AEB}"/>
    <hyperlink ref="B307" r:id="rId263" display="https://datacvr.virk.dk/data/visenhed?enhedstype=virksomhed&amp;id=26241960&amp;soeg=26241960&amp;language=da" xr:uid="{6BEE5521-2340-4A25-B68B-7A44D27253A2}"/>
    <hyperlink ref="B85" r:id="rId264" display="https://datacvr.virk.dk/data/visenhed?enhedstype=virksomhed&amp;id=33747985&amp;soeg=33747985&amp;language=da" xr:uid="{A73BD8FC-B46E-4C1C-A25C-ACE66E53E0DA}"/>
    <hyperlink ref="B91" r:id="rId265" display="https://datacvr.virk.dk/data/visenhed?enhedstype=virksomhed&amp;id=25382382&amp;soeg=25382382&amp;language=da" xr:uid="{E00E567B-2F34-4993-BD5A-901BFE932B61}"/>
    <hyperlink ref="B250" r:id="rId266" display="https://datacvr.virk.dk/data/visenhed?enhedstype=virksomhed&amp;id=17890476&amp;soeg=17890476&amp;language=da" xr:uid="{9C9D050D-3632-4321-8E5F-A4EC6781F3E6}"/>
    <hyperlink ref="B156" r:id="rId267" display="https://datacvr.virk.dk/data/visenhed?enhedstype=virksomhed&amp;id=26053595&amp;soeg=26053595&amp;language=da" xr:uid="{D6AB1718-B7E0-4E44-8CE3-75674B17FAF0}"/>
    <hyperlink ref="B245" r:id="rId268" display="https://datacvr.virk.dk/data/visenhed?enhedstype=virksomhed&amp;id=34881014&amp;soeg=34881014&amp;language=da" xr:uid="{5FD2D026-F867-4C13-A99C-C7D1A1D103D5}"/>
    <hyperlink ref="B115" r:id="rId269" display="https://datacvr.virk.dk/data/visenhed?enhedstype=virksomhed&amp;id=27111424&amp;soeg=27111424&amp;language=da" xr:uid="{462EB931-7929-4731-8033-19E9C58143E9}"/>
    <hyperlink ref="B159" r:id="rId270" display="https://datacvr.virk.dk/data/visenhed?enhedstype=virksomhed&amp;id=27522319&amp;soeg=27522319&amp;language=da" xr:uid="{E24AB1B2-0FA8-41EC-895D-35C630C5116D}"/>
    <hyperlink ref="B117" r:id="rId271" display="https://datacvr.virk.dk/data/visenhed?enhedstype=virksomhed&amp;id=10628334&amp;soeg=10628334&amp;language=da" xr:uid="{7E729853-23DC-4DC2-B755-6D248F09ADB7}"/>
    <hyperlink ref="B148" r:id="rId272" display="https://datacvr.virk.dk/data/visenhed?enhedstype=virksomhed&amp;id=27927963&amp;soeg=27927963&amp;language=da" xr:uid="{1F4BE241-704D-4987-B3EF-304404826825}"/>
    <hyperlink ref="B236" r:id="rId273" display="https://datacvr.virk.dk/data/visenhed?enhedstype=virksomhed&amp;id=28717768&amp;soeg=28717768&amp;language=da" xr:uid="{950D8F97-83F8-4BB8-87C6-70C3C9E84A1A}"/>
    <hyperlink ref="B150" r:id="rId274" display="https://datacvr.virk.dk/data/visenhed?enhedstype=virksomhed&amp;id=21239240&amp;soeg=21239240&amp;language=da" xr:uid="{593719B8-FE14-49F1-941E-7DC524A67D92}"/>
    <hyperlink ref="B269" r:id="rId275" display="https://datacvr.virk.dk/data/visenhed?enhedstype=virksomhed&amp;id=25623185&amp;soeg=25623185&amp;language=da" xr:uid="{C6C79442-1770-457C-8916-C601B341B6C3}"/>
    <hyperlink ref="B278" r:id="rId276" display="https://datacvr.virk.dk/data/visenhed?enhedstype=virksomhed&amp;id=33224613&amp;soeg=33224613&amp;language=da" xr:uid="{4EAD2F0F-CE03-4C81-BEDF-77DC8F835D0A}"/>
    <hyperlink ref="B192" r:id="rId277" display="https://datacvr.virk.dk/data/visenhed?enhedstype=virksomhed&amp;id=80703112&amp;soeg=80703112&amp;language=da" xr:uid="{638091AD-42AF-4E60-B928-B924B39899B3}"/>
    <hyperlink ref="B204" r:id="rId278" display="https://datacvr.virk.dk/data/visenhed?enhedstype=virksomhed&amp;id=34605513&amp;soeg=34605513&amp;language=da" xr:uid="{20040BCD-9282-45A9-BDA2-D4A80DCAAB94}"/>
    <hyperlink ref="B137" r:id="rId279" display="https://datacvr.virk.dk/data/visenhed?enhedstype=virksomhed&amp;id=75918410&amp;soeg=75918410&amp;language=da" xr:uid="{3F42B5BF-15B7-44B5-BFE3-68B78A93B54D}"/>
    <hyperlink ref="B274" r:id="rId280" display="https://datacvr.virk.dk/data/visenhed?enhedstype=virksomhed&amp;id=30435028&amp;soeg=30435028&amp;language=da" xr:uid="{24169695-93F3-444B-BA09-99DA9BC6D58C}"/>
    <hyperlink ref="B317" r:id="rId281" display="https://datacvr.virk.dk/data/visenhed?enhedstype=virksomhed&amp;id=4008359762&amp;language=da" xr:uid="{B7E9165F-4F54-42DF-A500-6B39621B2003}"/>
    <hyperlink ref="B82" r:id="rId282" display="https://datacvr.virk.dk/data/visenhed?enhedstype=virksomhed&amp;id=4008121521&amp;language=da" xr:uid="{74EDD1E8-6F77-4416-A879-A6DBD59A702F}"/>
    <hyperlink ref="B35" r:id="rId283" display="https://datacvr.virk.dk/data/visenhed?enhedstype=virksomhed&amp;id=41248718&amp;soeg=KJ2%20Holding,%20Kolding%20ApS&amp;type=undefined&amp;language=da" xr:uid="{A62D72F7-BEAF-4A2B-B5E6-E9D9A33C65CB}"/>
    <hyperlink ref="B133" r:id="rId284" display="https://datacvr.virk.dk/data/visenhed?enhedstype=virksomhed&amp;id=33065477&amp;soeg=formula%20leasing&amp;type=undefined&amp;language=da" xr:uid="{30A75446-7019-42A5-B851-60A352052F64}"/>
    <hyperlink ref="B308" r:id="rId285" display="https://datacvr.virk.dk/data/visenhed?enhedstype=virksomhed&amp;id=54569513&amp;soeg=54569513&amp;language=da" xr:uid="{E8DB65ED-CDA9-4130-9EE5-F152DE49140C}"/>
    <hyperlink ref="B295" r:id="rId286" display="https://datacvr.virk.dk/data/visenhed?enhedstype=virksomhed&amp;id=18479273&amp;soeg=18479273&amp;language=da" xr:uid="{A31EBF52-38CA-4CF2-95AB-BA4029F6FCD3}"/>
    <hyperlink ref="B228" r:id="rId287" display="26532124" xr:uid="{A123DE4E-199D-4004-BFC9-B53F14788277}"/>
    <hyperlink ref="B243" r:id="rId288" display="https://datacvr.virk.dk/data/visenhed?enhedstype=virksomhed&amp;id=16213306&amp;soeg=N%C3%A6stved%20Autocenter%20A/S&amp;type=undefined&amp;language=da" xr:uid="{652E7113-29C3-4113-82D4-A892255DFB63}"/>
    <hyperlink ref="B304" r:id="rId289" display="https://datacvr.virk.dk/data/visenhed?enhedstype=virksomhed&amp;id=28860420&amp;soeg=28860420&amp;language=da" xr:uid="{BE6438C7-CA40-4A32-9411-316BACE006DC}"/>
    <hyperlink ref="B75" r:id="rId290" display="https://datacvr.virk.dk/data/visenhed?enhedstype=virksomhed&amp;id=29185263&amp;soeg=29185263&amp;language=da" xr:uid="{68444C33-E400-4E46-8BE5-B7717395CF20}"/>
    <hyperlink ref="B341" r:id="rId291" display="https://datacvr.virk.dk/data/visenhed?enhedstype=virksomhed&amp;id=42058963&amp;language=da&amp;soeg=WM%20Autodele&amp;type=undefined" xr:uid="{79F960F6-8512-490E-B8EA-15A8BEC04C72}"/>
    <hyperlink ref="B127" r:id="rId292" display="https://datacvr.virk.dk/data/visenhed?enhedstype=virksomhed&amp;id=16984205&amp;language=da&amp;soeg=16984205" xr:uid="{A0F9AE45-0A04-4A93-83D5-09723A8BDDA9}"/>
    <hyperlink ref="B128" r:id="rId293" display="https://datacvr.virk.dk/data/visenhed?enhedstype=virksomhed&amp;id=59943510&amp;language=da&amp;soeg=59943510" xr:uid="{1DE1E793-A40A-44F3-B8A4-F83E39AC6311}"/>
    <hyperlink ref="B215" r:id="rId294" display="https://datacvr.virk.dk/data/visenhed?enhedstype=virksomhed&amp;id=10957346&amp;language=da&amp;soeg=10957346" xr:uid="{F794998A-C355-4A60-AEF3-96E8A9159D02}"/>
    <hyperlink ref="B151" r:id="rId295" display="https://datacvr.virk.dk/data/visenhed?enhedstype=virksomhed&amp;id=37510750&amp;soeg=37510750&amp;language=da" xr:uid="{E0DB1594-C803-434D-8ED8-75162CB4509B}"/>
    <hyperlink ref="B130" r:id="rId296" display="https://datacvr.virk.dk/data/visenhed?enhedstype=virksomhed&amp;id=19263088&amp;language=da&amp;soeg=19263088" xr:uid="{E77DF82B-6894-45B5-9CC8-817386429764}"/>
    <hyperlink ref="B171" r:id="rId297" display="https://datacvr.virk.dk/enhed/virksomhed/41719192?fritekst=Triscan%2520Software%2520Solutions%2520ApS&amp;sideIndex=0&amp;size=10" xr:uid="{0600D964-6026-4DD7-A98F-BFC088729821}"/>
    <hyperlink ref="B51" r:id="rId298" display="https://datacvr.virk.dk/enhed/virksomhed/12561113?fritekst=W%25C3%25BCrth%2520Danmark%2520A%252FS&amp;sideIndex=0&amp;size=10" xr:uid="{1F31913D-E1DE-4A2F-B09C-8EB2B9BB420C}"/>
    <hyperlink ref="B315" r:id="rId299" display="https://datacvr.virk.dk/enhed/virksomhed/16926485?fritekst=Stenh%25C3%25B8j&amp;sideIndex=0&amp;size=10" xr:uid="{6DCFD90C-E8AB-4270-9810-D556D6A1FDD8}"/>
    <hyperlink ref="B119" r:id="rId300" display="https://datacvr.virk.dk/enhed/virksomhed/26305616?fritekst=BYtelab&amp;sideIndex=0&amp;size=10" xr:uid="{1BAD33B1-4D9F-4182-A1DC-B63BBD2930D1}"/>
    <hyperlink ref="B201" r:id="rId301" display="https://datacvr.virk.dk/enhed/virksomhed/37293199?fritekst=Autosource%2520Group%2520A%252FS&amp;sideIndex=0&amp;size=10" xr:uid="{E7BB781F-262E-434C-9566-DCECE89CC1A3}"/>
    <hyperlink ref="B176" r:id="rId302" display="https://datacvr.virk.dk/enhed/virksomhed/42345873?fritekst=XPeng%2520Motors%2520Denmark%2520ApS&amp;sideIndex=0&amp;size=10" xr:uid="{C3AF1DF6-3B7D-42EB-9B37-C1AB9C4178F0}"/>
    <hyperlink ref="B8" r:id="rId303" display="https://datacvr.virk.dk/enhed/virksomhed/41321261?fritekst=MG%2520Motor%2520Danmark%2520A%252FS&amp;sideIndex=0&amp;size=10" xr:uid="{430504FF-9EFF-46AF-B18B-94A23F39C1B8}"/>
    <hyperlink ref="B239" r:id="rId304" display="https://datacvr.virk.dk/enhed/virksomhed/30709594?fritekst=Via%2520Biler%2520Udlejning&amp;sideIndex=0&amp;size=10" xr:uid="{A5A6B23A-0BB5-4CA5-BF77-B0DAFED4E465}"/>
    <hyperlink ref="B11" r:id="rId305" display="https://datacvr.virk.dk/enhed/virksomhed/33592396?fritekst=V85&amp;sideIndex=0&amp;size=10" xr:uid="{76EAADA6-6C55-4777-BD51-E1BAEBC55648}"/>
    <hyperlink ref="B126" r:id="rId306" display="https://datacvr.virk.dk/data/visenhed?enhedstype=virksomhed&amp;id=20718196&amp;soeg=20718196" xr:uid="{00000000-0004-0000-0000-000022000000}"/>
    <hyperlink ref="B21" r:id="rId307" display="https://datacvr.virk.dk/enhed/virksomhed/3207437" xr:uid="{2F31E2F9-FA46-4466-BE17-330F8A7E2801}"/>
    <hyperlink ref="B19" r:id="rId308" display="https://datacvr.virk.dk/enhed/virksomhed/38090216?fritekst=Nic.%2520Christiansen%2520Gruppen%2520A%252FS&amp;sideIndex=0&amp;size=10" xr:uid="{13DC881A-C1BE-48BB-B288-2745D3D9CA3B}"/>
    <hyperlink ref="B79" r:id="rId309" display="https://datacvr.virk.dk/enhed/virksomhed/42931926?fritekst=42931926&amp;sideIndex=0&amp;size=10" xr:uid="{AD51C473-48B5-4D37-9CBA-DA42BEE078D5}"/>
    <hyperlink ref="B186" r:id="rId310" display="https://datacvr.virk.dk/enhed/virksomhed/29634602?fritekst=Schmiedmann%2520Odense%2520A%252FS&amp;sideIndex=0&amp;size=10" xr:uid="{AE95ACA8-995B-4A46-BC90-063014930448}"/>
    <hyperlink ref="B157" r:id="rId311" display="https://datacvr.virk.dk/enhed/virksomhed/29634629?fritekst=Schmiedmann%2520Nordborg%2520A%252FS&amp;sideIndex=0&amp;size=10" xr:uid="{D48BC92B-DC69-499B-A7D1-4880F08B3503}"/>
    <hyperlink ref="B259" r:id="rId312" display="https://datacvr.virk.dk/enhed/virksomhed/15769998?fritekst=15769998&amp;sideIndex=0&amp;size=10" xr:uid="{7FBA7648-D997-47A4-B1FE-9A6235E56682}"/>
    <hyperlink ref="B318" r:id="rId313" display="https://datacvr.virk.dk/enhed/virksomhed/20336870?fritekst=20336870&amp;sideIndex=0&amp;size=10" xr:uid="{4AB05753-19B5-43BA-A669-A127D42EE2A4}"/>
    <hyperlink ref="B189" r:id="rId314" display="https://datacvr.virk.dk/enhed/virksomhed/26262003?fritekst=26262003&amp;sideIndex=0&amp;size=10" xr:uid="{2559A380-CDDA-46DB-A761-4E36DF69B79E}"/>
    <hyperlink ref="B132" r:id="rId315" display="https://datacvr.virk.dk/enhed/virksomhed/19754243?fritekst=19754243&amp;sideIndex=0&amp;size=10" xr:uid="{EF83208A-F35E-4F96-AA56-58415A6F148D}"/>
    <hyperlink ref="B15" r:id="rId316" display="https://datacvr.virk.dk/enhed/virksomhed/30336119?fritekst=30336119&amp;sideIndex=0&amp;size=10" xr:uid="{AA7E81B2-97F7-4BB5-A3A8-98D4017BB87F}"/>
    <hyperlink ref="B118" r:id="rId317" display="https://datacvr.virk.dk/enhed/virksomhed/32147348?fritekst=32147348&amp;sideIndex=0&amp;size=10" xr:uid="{F6A1CD60-3C70-4DA2-8397-EEB7032A7AFE}"/>
    <hyperlink ref="B78" r:id="rId318" display="https://datacvr.virk.dk/enhed/virksomhed/42092533?fritekst=42092533&amp;sideIndex=0&amp;size=10" xr:uid="{D2DB0A26-DAA0-48D4-AE35-A1C57A6D39F8}"/>
    <hyperlink ref="B39" r:id="rId319" display="https://datacvr.virk.dk/enhed/virksomhed/77180915?fritekst=77180915&amp;sideIndex=0&amp;size=10" xr:uid="{A8130EFF-31FC-4FA7-8415-651E42A1D422}"/>
    <hyperlink ref="B104" r:id="rId320" display="https://datacvr.virk.dk/enhed/virksomhed/32290264?fritekst=32290264&amp;sideIndex=0&amp;size=10" xr:uid="{92F64DD6-6030-4AE6-9BF2-FF63E5235C0C}"/>
    <hyperlink ref="B7" r:id="rId321" display="https://datacvr.virk.dk/enhed/virksomhed/16174394?fritekst=16174394&amp;sideIndex=0&amp;size=10" xr:uid="{AC091BBF-9A75-4ACC-AE43-03A8647ABFDF}"/>
    <hyperlink ref="B94" r:id="rId322" display="https://datacvr.virk.dk/enhed/virksomhed/4007452478" xr:uid="{E1DFCFD2-CE37-4FE5-9CA2-D8C04AD1B005}"/>
  </hyperlinks>
  <pageMargins left="0.75" right="0.75" top="1" bottom="1" header="0.5" footer="0.5"/>
  <pageSetup paperSize="9" scale="50" fitToHeight="3" orientation="portrait" r:id="rId323"/>
  <headerFooter alignWithMargins="0"/>
  <drawing r:id="rId324"/>
  <legacyDrawing r:id="rId325"/>
  <tableParts count="1">
    <tablePart r:id="rId32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02354403AB42A3C5B198A590E91F" ma:contentTypeVersion="14" ma:contentTypeDescription="Create a new document." ma:contentTypeScope="" ma:versionID="0c9bef2f5ae3a33fc6dc1a91600a3bd5">
  <xsd:schema xmlns:xsd="http://www.w3.org/2001/XMLSchema" xmlns:xs="http://www.w3.org/2001/XMLSchema" xmlns:p="http://schemas.microsoft.com/office/2006/metadata/properties" xmlns:ns2="5bb983ed-a407-46e7-8820-48feb16859ad" xmlns:ns3="bb15162a-d9d2-4253-8627-44241a3fd610" targetNamespace="http://schemas.microsoft.com/office/2006/metadata/properties" ma:root="true" ma:fieldsID="6ea57f3a2ff2436086367dfcbac6f1b3" ns2:_="" ns3:_="">
    <xsd:import namespace="5bb983ed-a407-46e7-8820-48feb16859ad"/>
    <xsd:import namespace="bb15162a-d9d2-4253-8627-44241a3fd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983ed-a407-46e7-8820-48feb1685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fc953c9-9cba-49fa-878f-004d3f7134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5162a-d9d2-4253-8627-44241a3fd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44c438c-eba3-4ee8-80fe-93b95590515b}" ma:internalName="TaxCatchAll" ma:showField="CatchAllData" ma:web="bb15162a-d9d2-4253-8627-44241a3fd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b983ed-a407-46e7-8820-48feb16859ad">
      <Terms xmlns="http://schemas.microsoft.com/office/infopath/2007/PartnerControls"/>
    </lcf76f155ced4ddcb4097134ff3c332f>
    <TaxCatchAll xmlns="bb15162a-d9d2-4253-8627-44241a3fd610" xsi:nil="true"/>
  </documentManagement>
</p:properties>
</file>

<file path=customXml/itemProps1.xml><?xml version="1.0" encoding="utf-8"?>
<ds:datastoreItem xmlns:ds="http://schemas.openxmlformats.org/officeDocument/2006/customXml" ds:itemID="{4749917B-71FD-4C1C-AB0C-580EF984B1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3DEAC0-7571-463A-8163-A35EB705D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983ed-a407-46e7-8820-48feb16859ad"/>
    <ds:schemaRef ds:uri="bb15162a-d9d2-4253-8627-44241a3fd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F7DDF3-AD81-4EB7-9649-FE430364FBA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bb983ed-a407-46e7-8820-48feb16859ad"/>
    <ds:schemaRef ds:uri="http://schemas.microsoft.com/office/2006/documentManagement/types"/>
    <ds:schemaRef ds:uri="http://schemas.microsoft.com/office/2006/metadata/properties"/>
    <ds:schemaRef ds:uri="bb15162a-d9d2-4253-8627-44241a3fd61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DAA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jhh</dc:creator>
  <cp:keywords/>
  <dc:description/>
  <cp:lastModifiedBy>Anders Svensmark Sørensen</cp:lastModifiedBy>
  <cp:revision/>
  <dcterms:created xsi:type="dcterms:W3CDTF">2006-08-01T08:58:13Z</dcterms:created>
  <dcterms:modified xsi:type="dcterms:W3CDTF">2023-10-11T11:19:05Z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0x010100E14702354403AB42A3C5B198A590E91F</vt:lpwstr>
  </property>
  <property fmtid="{D5CDD505-2E9C-101B-9397-08002B2CF9AE}" pid="3" name="AuthorIds_UIVersion_110592">
    <vt:lpwstr>13</vt:lpwstr>
  </property>
  <property fmtid="{D5CDD505-2E9C-101B-9397-08002B2CF9AE}" pid="4" name="AuthorIds_UIVersion_111616">
    <vt:lpwstr>13</vt:lpwstr>
  </property>
  <property fmtid="{D5CDD505-2E9C-101B-9397-08002B2CF9AE}" pid="5" name="AuthorIds_UIVersion_132096">
    <vt:lpwstr>13</vt:lpwstr>
  </property>
  <property fmtid="{D5CDD505-2E9C-101B-9397-08002B2CF9AE}" pid="6" name="AuthorIds_UIVersion_132608">
    <vt:lpwstr>13</vt:lpwstr>
  </property>
  <property fmtid="{D5CDD505-2E9C-101B-9397-08002B2CF9AE}" pid="7" name="MediaServiceImageTags">
    <vt:lpwstr/>
  </property>
</Properties>
</file>